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"/>
    </mc:Choice>
  </mc:AlternateContent>
  <bookViews>
    <workbookView xWindow="0" yWindow="0" windowWidth="24510" windowHeight="8865"/>
  </bookViews>
  <sheets>
    <sheet name="FY 2019" sheetId="8" r:id="rId1"/>
  </sheets>
  <calcPr calcId="171027"/>
</workbook>
</file>

<file path=xl/calcChain.xml><?xml version="1.0" encoding="utf-8"?>
<calcChain xmlns="http://schemas.openxmlformats.org/spreadsheetml/2006/main">
  <c r="L64" i="8" l="1"/>
  <c r="O7" i="8"/>
  <c r="C64" i="8" l="1"/>
  <c r="D64" i="8"/>
  <c r="F64" i="8" l="1"/>
  <c r="E64" i="8"/>
  <c r="O6" i="8"/>
  <c r="O16" i="8"/>
  <c r="O35" i="8"/>
  <c r="O8" i="8" l="1"/>
  <c r="O9" i="8"/>
  <c r="O10" i="8"/>
  <c r="O11" i="8"/>
  <c r="O12" i="8"/>
  <c r="O13" i="8"/>
  <c r="O14" i="8"/>
  <c r="O15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6" i="8"/>
  <c r="O37" i="8"/>
  <c r="O38" i="8"/>
  <c r="O39" i="8"/>
  <c r="O40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6" i="8" l="1"/>
  <c r="G64" i="8"/>
  <c r="H64" i="8"/>
  <c r="J64" i="8"/>
  <c r="K64" i="8"/>
  <c r="M64" i="8"/>
  <c r="N64" i="8"/>
  <c r="D3" i="8"/>
  <c r="E3" i="8" s="1"/>
  <c r="F3" i="8" s="1"/>
  <c r="G3" i="8" s="1"/>
  <c r="H3" i="8" s="1"/>
  <c r="I3" i="8" s="1"/>
  <c r="J3" i="8" s="1"/>
  <c r="K3" i="8" s="1"/>
  <c r="L3" i="8" s="1"/>
  <c r="M3" i="8" s="1"/>
  <c r="N3" i="8" s="1"/>
  <c r="O68" i="8"/>
  <c r="O67" i="8"/>
  <c r="O5" i="8"/>
  <c r="I64" i="8" l="1"/>
  <c r="O4" i="8"/>
  <c r="O64" i="8" s="1"/>
</calcChain>
</file>

<file path=xl/sharedStrings.xml><?xml version="1.0" encoding="utf-8"?>
<sst xmlns="http://schemas.openxmlformats.org/spreadsheetml/2006/main" count="124" uniqueCount="83">
  <si>
    <t>JURISDICTION</t>
  </si>
  <si>
    <t>Grand Total</t>
  </si>
  <si>
    <t>RED LIGHT CAMERA STATE PORTION COLLECTION BY JURISDICTION</t>
  </si>
  <si>
    <t>HILLSBOROUGH COUNTY BOCC</t>
  </si>
  <si>
    <t>$70 General Revenue portion</t>
  </si>
  <si>
    <t>$10 Health Admin. Trust Fund</t>
  </si>
  <si>
    <t>$3 Brain &amp; Spinal Cord Injury TF</t>
  </si>
  <si>
    <t>APOPKA</t>
  </si>
  <si>
    <t>AVENTURA</t>
  </si>
  <si>
    <t>HOMESTEAD</t>
  </si>
  <si>
    <t>LAKELAND</t>
  </si>
  <si>
    <t>MIAMI BEACH</t>
  </si>
  <si>
    <t>MIAMI GARDENS</t>
  </si>
  <si>
    <t>OCOEE</t>
  </si>
  <si>
    <t>ORLANDO</t>
  </si>
  <si>
    <t>PALM COAST</t>
  </si>
  <si>
    <t>PORT RICHEY</t>
  </si>
  <si>
    <t>WEST MIAMI</t>
  </si>
  <si>
    <t>COUNTY</t>
  </si>
  <si>
    <t>MAITLAND</t>
  </si>
  <si>
    <t>HAINES CITY</t>
  </si>
  <si>
    <t>GREEN COVE SPRINGS</t>
  </si>
  <si>
    <t>MIAMI</t>
  </si>
  <si>
    <t>SURFSIDE</t>
  </si>
  <si>
    <t>ORANGE COUNTY BOCC</t>
  </si>
  <si>
    <t>WINTER PARK</t>
  </si>
  <si>
    <t>GULF BREEZE</t>
  </si>
  <si>
    <t>KEY BISCAYNE</t>
  </si>
  <si>
    <t>BOYNTON BEACH</t>
  </si>
  <si>
    <t>SUNRISE</t>
  </si>
  <si>
    <t>CUTLER BAY</t>
  </si>
  <si>
    <t>MILTON</t>
  </si>
  <si>
    <t>DAVIE</t>
  </si>
  <si>
    <t>CORAL GABLES</t>
  </si>
  <si>
    <t>FLORIDA CITY</t>
  </si>
  <si>
    <t>TAMPA</t>
  </si>
  <si>
    <t>MIAMI SPRINGS</t>
  </si>
  <si>
    <t>MEDLEY</t>
  </si>
  <si>
    <t>EDGEWOOD</t>
  </si>
  <si>
    <t>WEST PARK</t>
  </si>
  <si>
    <t>KISSIMMEE</t>
  </si>
  <si>
    <t>BROOKSVILLE</t>
  </si>
  <si>
    <t>BAL HARBOUR VILLAGE</t>
  </si>
  <si>
    <t>CLEARWATER</t>
  </si>
  <si>
    <t>PALATKA</t>
  </si>
  <si>
    <t>NORTH MIAMI BEACH</t>
  </si>
  <si>
    <t>ORANGE PARK</t>
  </si>
  <si>
    <t>OSCEOLA COUNTY BOCC</t>
  </si>
  <si>
    <t>BROWARD</t>
  </si>
  <si>
    <t>TAMARAC</t>
  </si>
  <si>
    <t>CLAY</t>
  </si>
  <si>
    <t>JACKSONVILLE RED LIGHT</t>
  </si>
  <si>
    <t>DUVAL</t>
  </si>
  <si>
    <t>FLAGLER</t>
  </si>
  <si>
    <t>HERNANDO</t>
  </si>
  <si>
    <t>HILLSBOROUGH</t>
  </si>
  <si>
    <t>MANATEE</t>
  </si>
  <si>
    <t>MANATEE COUNTY BOCC</t>
  </si>
  <si>
    <t>MIAMI-DADE</t>
  </si>
  <si>
    <t xml:space="preserve">PINECREST                                        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</si>
  <si>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</si>
  <si>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</si>
  <si>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</si>
  <si>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</si>
  <si>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</si>
  <si>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</si>
  <si>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</si>
  <si>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</si>
  <si>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</si>
  <si>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FORT LAUDERDALE</t>
  </si>
  <si>
    <t>DORAL</t>
  </si>
  <si>
    <t>WEST PALM BEACH</t>
  </si>
  <si>
    <t>SWEETWATER</t>
  </si>
  <si>
    <t>SOUTH MIAMI</t>
  </si>
  <si>
    <t>NEW PORT RICHEY</t>
  </si>
  <si>
    <t>PEMBROKE PINES</t>
  </si>
  <si>
    <t>MIDWAY</t>
  </si>
  <si>
    <t>GADSDEN</t>
  </si>
  <si>
    <t>OPA LOCKA</t>
  </si>
  <si>
    <t>HOLLYWOOD</t>
  </si>
  <si>
    <t>MARGATE</t>
  </si>
  <si>
    <t>CRESTVIEW</t>
  </si>
  <si>
    <t>OKALOOSA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</si>
</sst>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\-yy;@"/>
    <numFmt numFmtId="165" formatCode="&quot;$&quot;#,##0"/>
  </numFmts>
  <fonts count="5" x14ac:knownFonts="1">
    <font>
      <sz val="10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1" fillId="0" borderId="0"/>
  </cellStyleXfs>
  <cellXfs count="16">
    <xf numFmtId="0" fontId="0" fillId="0" borderId="0" xfId="0"/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Border="1"/>
    <xf numFmtId="0" fontId="0" fillId="0" borderId="0" xfId="0" applyBorder="1"/>
    <xf numFmtId="0" fontId="1" fillId="0" borderId="0" xfId="6"/>
    <xf numFmtId="3" fontId="1" fillId="0" borderId="0" xfId="6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16" fontId="0" fillId="0" borderId="0" xfId="0" applyNumberFormat="1"/>
  </cellXfs>
  <cellStyles count="7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abSelected="1" zoomScaleNormal="100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N4" sqref="N4"/>
    </sheetView>
  </sheetViews>
  <sheetFormatPr defaultRowHeight="12.75" x14ac:dyDescent="0.2"/>
  <cols>
    <col min="1" max="1" width="32.83203125" customWidth="1"/>
    <col min="2" max="2" width="19" bestFit="1" customWidth="1"/>
    <col min="3" max="4" width="10.5" customWidth="1"/>
    <col min="5" max="5" width="10.1640625" customWidth="1"/>
    <col min="6" max="6" width="11.5" bestFit="1" customWidth="1"/>
    <col min="7" max="10" width="10.1640625" customWidth="1"/>
    <col min="11" max="11" width="10.5" bestFit="1" customWidth="1"/>
    <col min="12" max="14" width="10.1640625" customWidth="1"/>
    <col min="15" max="15" width="12.5" customWidth="1"/>
    <col min="19" max="19" width="32.83203125" bestFit="1" customWidth="1"/>
  </cols>
  <sheetData>
    <row r="1" spans="1:27" x14ac:dyDescent="0.2">
      <c r="A1" t="s">
        <v>2</v>
      </c>
    </row>
    <row r="3" spans="1:27" x14ac:dyDescent="0.2">
      <c r="A3" s="4" t="s">
        <v>0</v>
      </c>
      <c r="B3" s="4" t="s">
        <v>18</v>
      </c>
      <c r="C3" s="5">
        <v>43298</v>
      </c>
      <c r="D3" s="5">
        <f>EDATE(C3,1)</f>
        <v>43329</v>
      </c>
      <c r="E3" s="5">
        <f t="shared" ref="E3:I3" si="0">EDATE(D3,1)</f>
        <v>43360</v>
      </c>
      <c r="F3" s="5">
        <f t="shared" si="0"/>
        <v>43390</v>
      </c>
      <c r="G3" s="5">
        <f t="shared" si="0"/>
        <v>43421</v>
      </c>
      <c r="H3" s="5">
        <f t="shared" si="0"/>
        <v>43451</v>
      </c>
      <c r="I3" s="5">
        <f t="shared" si="0"/>
        <v>43482</v>
      </c>
      <c r="J3" s="5">
        <f t="shared" ref="J3" si="1">EDATE(I3,1)</f>
        <v>43513</v>
      </c>
      <c r="K3" s="5">
        <f t="shared" ref="K3" si="2">EDATE(J3,1)</f>
        <v>43541</v>
      </c>
      <c r="L3" s="5">
        <f t="shared" ref="L3" si="3">EDATE(K3,1)</f>
        <v>43572</v>
      </c>
      <c r="M3" s="5">
        <f t="shared" ref="M3" si="4">EDATE(L3,1)</f>
        <v>43602</v>
      </c>
      <c r="N3" s="5">
        <f t="shared" ref="N3" si="5">EDATE(M3,1)</f>
        <v>43633</v>
      </c>
      <c r="O3" s="6" t="s">
        <v>1</v>
      </c>
      <c r="T3" s="15"/>
      <c r="U3" s="15"/>
      <c r="V3" s="15"/>
      <c r="W3" s="15"/>
      <c r="X3" s="15"/>
      <c r="Y3" s="15"/>
    </row>
    <row r="4" spans="1:27" ht="15" x14ac:dyDescent="0.25">
      <c r="A4" s="2" t="s">
        <v>32</v>
      </c>
      <c r="B4" s="12" t="s">
        <v>48</v>
      </c>
      <c r="C4" s="3">
        <v>34802</v>
      </c>
      <c r="D4" s="3">
        <v>24651</v>
      </c>
      <c r="E4" s="3">
        <v>32370</v>
      </c>
      <c r="F4" s="3">
        <v>32038</v>
      </c>
      <c r="G4" s="3">
        <v>29548</v>
      </c>
      <c r="H4" s="3">
        <v>37101</v>
      </c>
      <c r="I4" s="3">
        <v>32785</v>
      </c>
      <c r="J4" s="3">
        <v>28049.8</v>
      </c>
      <c r="K4" s="3">
        <v>31920.320000000003</v>
      </c>
      <c r="L4" s="3">
        <v>36286.76</v>
      </c>
      <c r="M4" s="3">
        <v>30627.000000000004</v>
      </c>
      <c r="N4" s="3">
        <v>40141.530000000006</v>
      </c>
      <c r="O4" s="3">
        <f>SUM(C4:N4)</f>
        <v>390320.41000000003</v>
      </c>
      <c r="R4" s="8"/>
      <c r="S4" s="10"/>
      <c r="T4" s="11"/>
      <c r="U4" s="11"/>
      <c r="V4" s="11"/>
      <c r="W4" s="11"/>
      <c r="X4" s="11"/>
      <c r="Y4" s="11"/>
      <c r="Z4" s="11"/>
      <c r="AA4" s="11"/>
    </row>
    <row r="5" spans="1:27" ht="15" x14ac:dyDescent="0.25">
      <c r="A5" s="2" t="s">
        <v>69</v>
      </c>
      <c r="B5" s="13" t="s">
        <v>48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SUM(C5:N5)</f>
        <v>0</v>
      </c>
      <c r="R5" s="8"/>
      <c r="S5" s="10"/>
      <c r="T5" s="11"/>
      <c r="U5" s="11"/>
      <c r="V5" s="11"/>
      <c r="W5" s="11"/>
      <c r="X5" s="11"/>
      <c r="Y5" s="11"/>
      <c r="Z5" s="11"/>
      <c r="AA5" s="11"/>
    </row>
    <row r="6" spans="1:27" ht="15" x14ac:dyDescent="0.25">
      <c r="A6" s="2" t="s">
        <v>79</v>
      </c>
      <c r="B6" s="13" t="s">
        <v>48</v>
      </c>
      <c r="C6" s="3">
        <v>83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f t="shared" ref="O6:O61" si="6">SUM(C6:N6)</f>
        <v>83</v>
      </c>
      <c r="R6" s="8"/>
      <c r="S6" s="10"/>
      <c r="T6" s="11"/>
      <c r="U6" s="11"/>
      <c r="V6" s="11"/>
      <c r="W6" s="11"/>
      <c r="X6" s="11"/>
      <c r="Y6" s="11"/>
      <c r="Z6" s="11"/>
      <c r="AA6" s="11"/>
    </row>
    <row r="7" spans="1:27" ht="15" x14ac:dyDescent="0.25">
      <c r="A7" s="2" t="s">
        <v>80</v>
      </c>
      <c r="B7" s="13" t="s">
        <v>48</v>
      </c>
      <c r="C7" s="3">
        <v>0</v>
      </c>
      <c r="D7" s="3">
        <v>0</v>
      </c>
      <c r="E7" s="3">
        <v>166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 t="shared" si="6"/>
        <v>166</v>
      </c>
      <c r="R7" s="8"/>
      <c r="S7" s="10"/>
      <c r="T7" s="11"/>
      <c r="U7" s="11"/>
      <c r="V7" s="11"/>
      <c r="W7" s="11"/>
      <c r="X7" s="11"/>
      <c r="Y7" s="11"/>
      <c r="Z7" s="11"/>
      <c r="AA7" s="11"/>
    </row>
    <row r="8" spans="1:27" ht="15" x14ac:dyDescent="0.25">
      <c r="A8" s="2" t="s">
        <v>75</v>
      </c>
      <c r="B8" s="13" t="s">
        <v>48</v>
      </c>
      <c r="C8" s="3">
        <v>58349</v>
      </c>
      <c r="D8" s="3">
        <v>56357</v>
      </c>
      <c r="E8" s="3">
        <v>53452</v>
      </c>
      <c r="F8" s="3">
        <v>67977</v>
      </c>
      <c r="G8" s="3">
        <v>53286</v>
      </c>
      <c r="H8" s="3">
        <v>60424</v>
      </c>
      <c r="I8" s="3">
        <v>65819</v>
      </c>
      <c r="J8" s="3">
        <v>63744</v>
      </c>
      <c r="K8" s="3">
        <v>70965</v>
      </c>
      <c r="L8" s="3">
        <v>62167</v>
      </c>
      <c r="M8" s="3">
        <v>89391</v>
      </c>
      <c r="N8" s="3">
        <v>82502</v>
      </c>
      <c r="O8" s="3">
        <f t="shared" si="6"/>
        <v>784433</v>
      </c>
      <c r="R8" s="8"/>
      <c r="S8" s="10"/>
      <c r="T8" s="11"/>
      <c r="U8" s="11"/>
      <c r="V8" s="11"/>
      <c r="W8" s="11"/>
      <c r="X8" s="11"/>
      <c r="Y8" s="11"/>
      <c r="Z8" s="11"/>
      <c r="AA8" s="11"/>
    </row>
    <row r="9" spans="1:27" ht="15" x14ac:dyDescent="0.25">
      <c r="A9" s="2" t="s">
        <v>29</v>
      </c>
      <c r="B9" s="13" t="s">
        <v>48</v>
      </c>
      <c r="C9" s="3">
        <v>80564</v>
      </c>
      <c r="D9" s="3">
        <v>71099</v>
      </c>
      <c r="E9" s="3">
        <v>31295</v>
      </c>
      <c r="F9" s="3">
        <v>81061</v>
      </c>
      <c r="G9" s="3">
        <v>83315</v>
      </c>
      <c r="H9" s="3">
        <v>107232</v>
      </c>
      <c r="I9" s="3">
        <v>152083.44</v>
      </c>
      <c r="J9" s="3">
        <v>158570.98000000001</v>
      </c>
      <c r="K9" s="3">
        <v>146822.28</v>
      </c>
      <c r="L9" s="3">
        <v>131640.09</v>
      </c>
      <c r="M9" s="3">
        <v>115660.49</v>
      </c>
      <c r="N9" s="3">
        <v>78237.33</v>
      </c>
      <c r="O9" s="3">
        <f t="shared" si="6"/>
        <v>1237580.6100000001</v>
      </c>
      <c r="R9" s="8"/>
      <c r="S9" s="10"/>
      <c r="T9" s="11"/>
      <c r="U9" s="11"/>
      <c r="V9" s="11"/>
      <c r="W9" s="11"/>
      <c r="X9" s="11"/>
      <c r="Y9" s="11"/>
      <c r="Z9" s="11"/>
      <c r="AA9" s="11"/>
    </row>
    <row r="10" spans="1:27" ht="15" x14ac:dyDescent="0.25">
      <c r="A10" s="2" t="s">
        <v>49</v>
      </c>
      <c r="B10" s="13" t="s">
        <v>48</v>
      </c>
      <c r="C10" s="3">
        <v>92840</v>
      </c>
      <c r="D10" s="3">
        <v>108083</v>
      </c>
      <c r="E10" s="3">
        <v>86120</v>
      </c>
      <c r="F10" s="3">
        <v>88202</v>
      </c>
      <c r="G10" s="3">
        <v>107743</v>
      </c>
      <c r="H10" s="3">
        <v>87382</v>
      </c>
      <c r="I10" s="3">
        <v>92061.71</v>
      </c>
      <c r="J10" s="3">
        <v>109463.86</v>
      </c>
      <c r="K10" s="3">
        <v>88130.739999999991</v>
      </c>
      <c r="L10" s="3">
        <v>77155.649999999994</v>
      </c>
      <c r="M10" s="3">
        <v>88944.139999999985</v>
      </c>
      <c r="N10" s="3">
        <v>62326.7</v>
      </c>
      <c r="O10" s="3">
        <f t="shared" si="6"/>
        <v>1088452.8</v>
      </c>
      <c r="R10" s="8"/>
      <c r="S10" s="10"/>
      <c r="T10" s="11"/>
      <c r="U10" s="11"/>
      <c r="V10" s="11"/>
      <c r="W10" s="11"/>
      <c r="X10" s="11"/>
      <c r="Y10" s="11"/>
      <c r="Z10" s="11"/>
      <c r="AA10" s="11"/>
    </row>
    <row r="11" spans="1:27" ht="15" x14ac:dyDescent="0.25">
      <c r="A11" s="2" t="s">
        <v>39</v>
      </c>
      <c r="B11" s="13" t="s">
        <v>48</v>
      </c>
      <c r="C11" s="3">
        <v>19867</v>
      </c>
      <c r="D11" s="3">
        <v>18094</v>
      </c>
      <c r="E11" s="3">
        <v>19920</v>
      </c>
      <c r="F11" s="3">
        <v>18867</v>
      </c>
      <c r="G11" s="3">
        <v>9213</v>
      </c>
      <c r="H11" s="3">
        <v>34004</v>
      </c>
      <c r="I11" s="3">
        <v>0</v>
      </c>
      <c r="J11" s="3">
        <v>47061</v>
      </c>
      <c r="K11" s="3">
        <v>17430</v>
      </c>
      <c r="L11" s="3">
        <v>17674.8</v>
      </c>
      <c r="M11" s="3">
        <v>25232</v>
      </c>
      <c r="N11" s="3">
        <v>16377.26</v>
      </c>
      <c r="O11" s="3">
        <f t="shared" si="6"/>
        <v>243740.06</v>
      </c>
      <c r="R11" s="8"/>
      <c r="S11" s="10"/>
      <c r="T11" s="11"/>
      <c r="U11" s="11"/>
      <c r="V11" s="11"/>
      <c r="W11" s="11"/>
      <c r="X11" s="11"/>
      <c r="Y11" s="11"/>
      <c r="Z11" s="11"/>
      <c r="AA11" s="11"/>
    </row>
    <row r="12" spans="1:27" ht="15" x14ac:dyDescent="0.25">
      <c r="A12" s="2" t="s">
        <v>21</v>
      </c>
      <c r="B12" s="13" t="s">
        <v>50</v>
      </c>
      <c r="C12" s="3">
        <v>79431</v>
      </c>
      <c r="D12" s="3">
        <v>78020</v>
      </c>
      <c r="E12" s="3">
        <v>46397</v>
      </c>
      <c r="F12" s="3">
        <v>59428</v>
      </c>
      <c r="G12" s="3">
        <v>52788</v>
      </c>
      <c r="H12" s="3">
        <v>68143</v>
      </c>
      <c r="I12" s="3">
        <v>70384</v>
      </c>
      <c r="J12" s="3">
        <v>59262</v>
      </c>
      <c r="K12" s="3">
        <v>64076</v>
      </c>
      <c r="L12" s="3">
        <v>75779</v>
      </c>
      <c r="M12" s="3">
        <v>67147</v>
      </c>
      <c r="N12" s="3">
        <v>62914</v>
      </c>
      <c r="O12" s="3">
        <f t="shared" si="6"/>
        <v>783769</v>
      </c>
      <c r="R12" s="8"/>
      <c r="S12" s="10"/>
      <c r="T12" s="11"/>
      <c r="U12" s="11"/>
      <c r="V12" s="11"/>
      <c r="W12" s="11"/>
      <c r="X12" s="11"/>
      <c r="Y12" s="11"/>
      <c r="Z12" s="11"/>
      <c r="AA12" s="11"/>
    </row>
    <row r="13" spans="1:27" ht="15" x14ac:dyDescent="0.25">
      <c r="A13" s="2" t="s">
        <v>46</v>
      </c>
      <c r="B13" s="13" t="s">
        <v>50</v>
      </c>
      <c r="C13" s="3">
        <v>55361</v>
      </c>
      <c r="D13" s="3">
        <v>75277</v>
      </c>
      <c r="E13" s="3">
        <v>56440</v>
      </c>
      <c r="F13" s="3">
        <v>73538</v>
      </c>
      <c r="G13" s="3">
        <v>47506</v>
      </c>
      <c r="H13" s="3">
        <v>56772</v>
      </c>
      <c r="I13" s="3">
        <v>58455.64</v>
      </c>
      <c r="J13" s="3">
        <v>75495.320000000007</v>
      </c>
      <c r="K13" s="3">
        <v>62549.41</v>
      </c>
      <c r="L13" s="3">
        <v>52254.27</v>
      </c>
      <c r="M13" s="3">
        <v>60328.920000000006</v>
      </c>
      <c r="N13" s="3">
        <v>54204.25</v>
      </c>
      <c r="O13" s="3">
        <f t="shared" si="6"/>
        <v>728181.81</v>
      </c>
      <c r="R13" s="8"/>
      <c r="S13" s="10"/>
      <c r="T13" s="11"/>
      <c r="U13" s="11"/>
      <c r="V13" s="11"/>
      <c r="W13" s="11"/>
      <c r="X13" s="11"/>
      <c r="Y13" s="11"/>
      <c r="Z13" s="11"/>
      <c r="AA13" s="11"/>
    </row>
    <row r="14" spans="1:27" ht="15" x14ac:dyDescent="0.25">
      <c r="A14" s="2" t="s">
        <v>51</v>
      </c>
      <c r="B14" s="13" t="s">
        <v>52</v>
      </c>
      <c r="C14" s="3">
        <v>924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6"/>
        <v>924</v>
      </c>
      <c r="R14" s="8"/>
      <c r="S14" s="10"/>
      <c r="T14" s="11"/>
      <c r="U14" s="11"/>
      <c r="V14" s="11"/>
      <c r="W14" s="11"/>
      <c r="X14" s="11"/>
      <c r="Y14" s="11"/>
      <c r="Z14" s="11"/>
      <c r="AA14" s="11"/>
    </row>
    <row r="15" spans="1:27" ht="15" x14ac:dyDescent="0.25">
      <c r="A15" s="2" t="s">
        <v>15</v>
      </c>
      <c r="B15" s="13" t="s">
        <v>53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>SUM(C15:N15)</f>
        <v>0</v>
      </c>
      <c r="R15" s="8"/>
      <c r="S15" s="10"/>
      <c r="T15" s="11"/>
      <c r="U15" s="11"/>
      <c r="V15" s="11"/>
      <c r="W15" s="11"/>
      <c r="X15" s="11"/>
      <c r="Y15" s="11"/>
      <c r="Z15" s="11"/>
      <c r="AA15" s="11"/>
    </row>
    <row r="16" spans="1:27" ht="15" x14ac:dyDescent="0.25">
      <c r="A16" s="2" t="s">
        <v>76</v>
      </c>
      <c r="B16" s="13" t="s">
        <v>77</v>
      </c>
      <c r="C16" s="3">
        <v>58017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125081</v>
      </c>
      <c r="J16" s="3">
        <v>0</v>
      </c>
      <c r="K16" s="3">
        <v>0</v>
      </c>
      <c r="L16" s="3">
        <v>0</v>
      </c>
      <c r="M16" s="3">
        <v>79763</v>
      </c>
      <c r="N16" s="3">
        <v>0</v>
      </c>
      <c r="O16" s="3">
        <f t="shared" si="6"/>
        <v>262861</v>
      </c>
      <c r="R16" s="8"/>
      <c r="S16" s="10"/>
      <c r="T16" s="11"/>
      <c r="U16" s="11"/>
      <c r="V16" s="11"/>
      <c r="W16" s="11"/>
      <c r="X16" s="11"/>
      <c r="Y16" s="11"/>
      <c r="Z16" s="11"/>
      <c r="AA16" s="11"/>
    </row>
    <row r="17" spans="1:27" ht="15" x14ac:dyDescent="0.25">
      <c r="A17" s="2" t="s">
        <v>41</v>
      </c>
      <c r="B17" s="13" t="s">
        <v>54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83</v>
      </c>
      <c r="K17" s="3">
        <v>83</v>
      </c>
      <c r="L17" s="3">
        <v>0</v>
      </c>
      <c r="M17" s="3">
        <v>0</v>
      </c>
      <c r="N17" s="3">
        <v>0</v>
      </c>
      <c r="O17" s="3">
        <f t="shared" si="6"/>
        <v>166</v>
      </c>
      <c r="R17" s="8"/>
      <c r="S17" s="10"/>
      <c r="T17" s="11"/>
      <c r="U17" s="11"/>
      <c r="V17" s="11"/>
      <c r="W17" s="11"/>
      <c r="X17" s="11"/>
      <c r="Y17" s="11"/>
      <c r="Z17" s="11"/>
      <c r="AA17" s="11"/>
    </row>
    <row r="18" spans="1:27" ht="15" x14ac:dyDescent="0.25">
      <c r="A18" s="2" t="s">
        <v>3</v>
      </c>
      <c r="B18" s="13" t="s">
        <v>55</v>
      </c>
      <c r="C18" s="3">
        <v>240319</v>
      </c>
      <c r="D18" s="3">
        <v>285212</v>
      </c>
      <c r="E18" s="3">
        <v>229301</v>
      </c>
      <c r="F18" s="3">
        <v>290382</v>
      </c>
      <c r="G18" s="3">
        <v>227896</v>
      </c>
      <c r="H18" s="3">
        <v>236954</v>
      </c>
      <c r="I18" s="3">
        <v>307324.31000000006</v>
      </c>
      <c r="J18" s="3">
        <v>252353.1</v>
      </c>
      <c r="K18" s="3">
        <v>252809.60000000003</v>
      </c>
      <c r="L18" s="3">
        <v>296369.75999999995</v>
      </c>
      <c r="M18" s="3">
        <v>225424.41999999998</v>
      </c>
      <c r="N18" s="3">
        <v>241415.55</v>
      </c>
      <c r="O18" s="3">
        <f t="shared" si="6"/>
        <v>3085760.7399999998</v>
      </c>
      <c r="R18" s="8"/>
      <c r="S18" s="10"/>
      <c r="T18" s="11"/>
      <c r="U18" s="11"/>
      <c r="V18" s="11"/>
      <c r="W18" s="11"/>
      <c r="X18" s="11"/>
      <c r="Y18" s="11"/>
      <c r="Z18" s="11"/>
      <c r="AA18" s="11"/>
    </row>
    <row r="19" spans="1:27" ht="15" x14ac:dyDescent="0.25">
      <c r="A19" s="2" t="s">
        <v>35</v>
      </c>
      <c r="B19" s="13" t="s">
        <v>55</v>
      </c>
      <c r="C19" s="3">
        <v>519234</v>
      </c>
      <c r="D19" s="3">
        <v>434440</v>
      </c>
      <c r="E19" s="3">
        <v>299508</v>
      </c>
      <c r="F19" s="3">
        <v>498053</v>
      </c>
      <c r="G19" s="3">
        <v>499301</v>
      </c>
      <c r="H19" s="3">
        <v>455533</v>
      </c>
      <c r="I19" s="3">
        <v>444064.16</v>
      </c>
      <c r="J19" s="3">
        <v>398114.22000000003</v>
      </c>
      <c r="K19" s="3">
        <v>487990.07999999996</v>
      </c>
      <c r="L19" s="3">
        <v>349318.10000000003</v>
      </c>
      <c r="M19" s="3">
        <v>463115.83</v>
      </c>
      <c r="N19" s="3">
        <v>372040.66000000009</v>
      </c>
      <c r="O19" s="3">
        <f t="shared" si="6"/>
        <v>5220712.0500000007</v>
      </c>
      <c r="R19" s="8"/>
      <c r="S19" s="10"/>
      <c r="T19" s="11"/>
      <c r="U19" s="11"/>
      <c r="V19" s="11"/>
      <c r="W19" s="11"/>
      <c r="X19" s="11"/>
      <c r="Y19" s="11"/>
      <c r="Z19" s="11"/>
      <c r="AA19" s="11"/>
    </row>
    <row r="20" spans="1:27" ht="15" x14ac:dyDescent="0.25">
      <c r="A20" s="2" t="s">
        <v>57</v>
      </c>
      <c r="B20" s="13" t="s">
        <v>56</v>
      </c>
      <c r="C20" s="3">
        <v>55029</v>
      </c>
      <c r="D20" s="3">
        <v>65321</v>
      </c>
      <c r="E20" s="3">
        <v>62416</v>
      </c>
      <c r="F20" s="3">
        <v>54199</v>
      </c>
      <c r="G20" s="3">
        <v>64657</v>
      </c>
      <c r="H20" s="3">
        <v>61420</v>
      </c>
      <c r="I20" s="3">
        <v>57353</v>
      </c>
      <c r="J20" s="3">
        <v>59594</v>
      </c>
      <c r="K20" s="3">
        <v>85739</v>
      </c>
      <c r="L20" s="3">
        <v>80344</v>
      </c>
      <c r="M20" s="3">
        <v>86071</v>
      </c>
      <c r="N20" s="3">
        <v>58349</v>
      </c>
      <c r="O20" s="3">
        <f t="shared" si="6"/>
        <v>790492</v>
      </c>
      <c r="R20" s="8"/>
      <c r="S20" s="10"/>
      <c r="T20" s="11"/>
      <c r="U20" s="11"/>
      <c r="V20" s="11"/>
      <c r="W20" s="11"/>
      <c r="X20" s="11"/>
      <c r="Y20" s="11"/>
      <c r="Z20" s="11"/>
      <c r="AA20" s="11"/>
    </row>
    <row r="21" spans="1:27" ht="15" x14ac:dyDescent="0.25">
      <c r="A21" s="2" t="s">
        <v>8</v>
      </c>
      <c r="B21" s="13" t="s">
        <v>58</v>
      </c>
      <c r="C21" s="3">
        <v>176707</v>
      </c>
      <c r="D21" s="3">
        <v>218954</v>
      </c>
      <c r="E21" s="3">
        <v>155127</v>
      </c>
      <c r="F21" s="3">
        <v>168241</v>
      </c>
      <c r="G21" s="3">
        <v>108315</v>
      </c>
      <c r="H21" s="3">
        <v>136784</v>
      </c>
      <c r="I21" s="3">
        <v>176541</v>
      </c>
      <c r="J21" s="3">
        <v>181438</v>
      </c>
      <c r="K21" s="3">
        <v>189655</v>
      </c>
      <c r="L21" s="3">
        <v>215302</v>
      </c>
      <c r="M21" s="3">
        <v>167826</v>
      </c>
      <c r="N21" s="3">
        <v>172806</v>
      </c>
      <c r="O21" s="3">
        <f t="shared" si="6"/>
        <v>2067696</v>
      </c>
      <c r="R21" s="8"/>
      <c r="S21" s="10"/>
      <c r="T21" s="11"/>
      <c r="U21" s="11"/>
      <c r="V21" s="11"/>
      <c r="W21" s="11"/>
      <c r="X21" s="11"/>
      <c r="Y21" s="11"/>
      <c r="Z21" s="11"/>
      <c r="AA21" s="11"/>
    </row>
    <row r="22" spans="1:27" ht="15" x14ac:dyDescent="0.25">
      <c r="A22" s="2" t="s">
        <v>42</v>
      </c>
      <c r="B22" s="13" t="s">
        <v>58</v>
      </c>
      <c r="C22" s="3">
        <v>33200</v>
      </c>
      <c r="D22" s="3">
        <v>30544</v>
      </c>
      <c r="E22" s="3">
        <v>31872</v>
      </c>
      <c r="F22" s="3">
        <v>61337</v>
      </c>
      <c r="G22" s="3">
        <v>0</v>
      </c>
      <c r="H22" s="3">
        <v>0</v>
      </c>
      <c r="I22" s="3">
        <v>153545.79999999999</v>
      </c>
      <c r="J22" s="3">
        <v>0</v>
      </c>
      <c r="K22" s="3">
        <v>157078.02000000002</v>
      </c>
      <c r="L22" s="3">
        <v>55164.53</v>
      </c>
      <c r="M22" s="3">
        <v>47174.47</v>
      </c>
      <c r="N22" s="3">
        <v>39923</v>
      </c>
      <c r="O22" s="3">
        <f t="shared" si="6"/>
        <v>609838.81999999995</v>
      </c>
      <c r="R22" s="8"/>
      <c r="S22" s="10"/>
      <c r="T22" s="11"/>
      <c r="U22" s="11"/>
      <c r="V22" s="11"/>
      <c r="W22" s="11"/>
      <c r="X22" s="11"/>
      <c r="Y22" s="11"/>
      <c r="Z22" s="11"/>
      <c r="AA22" s="11"/>
    </row>
    <row r="23" spans="1:27" ht="15" x14ac:dyDescent="0.25">
      <c r="A23" s="2" t="s">
        <v>33</v>
      </c>
      <c r="B23" s="13" t="s">
        <v>58</v>
      </c>
      <c r="C23" s="3">
        <v>61884</v>
      </c>
      <c r="D23" s="3">
        <v>76675</v>
      </c>
      <c r="E23" s="3">
        <v>49211</v>
      </c>
      <c r="F23" s="3">
        <v>71545</v>
      </c>
      <c r="G23" s="3">
        <v>40729</v>
      </c>
      <c r="H23" s="3">
        <v>32642</v>
      </c>
      <c r="I23" s="3">
        <v>45024</v>
      </c>
      <c r="J23" s="3">
        <v>32170</v>
      </c>
      <c r="K23" s="3">
        <v>35845</v>
      </c>
      <c r="L23" s="3">
        <v>30734</v>
      </c>
      <c r="M23" s="3">
        <v>39776</v>
      </c>
      <c r="N23" s="3">
        <v>43082</v>
      </c>
      <c r="O23" s="3">
        <f t="shared" si="6"/>
        <v>559317</v>
      </c>
      <c r="R23" s="8"/>
      <c r="S23" s="10"/>
      <c r="T23" s="11"/>
      <c r="U23" s="11"/>
      <c r="V23" s="11"/>
      <c r="W23" s="11"/>
      <c r="X23" s="11"/>
      <c r="Y23" s="11"/>
      <c r="Z23" s="11"/>
      <c r="AA23" s="11"/>
    </row>
    <row r="24" spans="1:27" ht="15" x14ac:dyDescent="0.25">
      <c r="A24" s="2" t="s">
        <v>30</v>
      </c>
      <c r="B24" s="13" t="s">
        <v>58</v>
      </c>
      <c r="C24" s="3">
        <v>83</v>
      </c>
      <c r="D24" s="3">
        <v>0</v>
      </c>
      <c r="E24" s="3">
        <v>0</v>
      </c>
      <c r="F24" s="3">
        <v>83</v>
      </c>
      <c r="G24" s="3">
        <v>0</v>
      </c>
      <c r="H24" s="3">
        <v>83</v>
      </c>
      <c r="I24" s="3">
        <v>0</v>
      </c>
      <c r="J24" s="3">
        <v>0</v>
      </c>
      <c r="K24" s="3">
        <v>83</v>
      </c>
      <c r="L24" s="3">
        <v>0</v>
      </c>
      <c r="M24" s="3">
        <v>0</v>
      </c>
      <c r="N24" s="3">
        <v>0</v>
      </c>
      <c r="O24" s="3">
        <f t="shared" si="6"/>
        <v>332</v>
      </c>
      <c r="R24" s="8"/>
      <c r="S24" s="10"/>
      <c r="T24" s="11"/>
      <c r="U24" s="11"/>
      <c r="V24" s="11"/>
      <c r="W24" s="11"/>
      <c r="X24" s="11"/>
      <c r="Y24" s="11"/>
      <c r="Z24" s="11"/>
      <c r="AA24" s="11"/>
    </row>
    <row r="25" spans="1:27" ht="15" x14ac:dyDescent="0.25">
      <c r="A25" s="2" t="s">
        <v>70</v>
      </c>
      <c r="B25" s="13" t="s">
        <v>58</v>
      </c>
      <c r="C25" s="3">
        <v>119458</v>
      </c>
      <c r="D25" s="3">
        <v>127783</v>
      </c>
      <c r="E25" s="3">
        <v>0</v>
      </c>
      <c r="F25" s="3">
        <v>0</v>
      </c>
      <c r="G25" s="3">
        <v>357688</v>
      </c>
      <c r="H25" s="3">
        <v>102715</v>
      </c>
      <c r="I25" s="3">
        <v>0</v>
      </c>
      <c r="J25" s="3">
        <v>206046.97000000003</v>
      </c>
      <c r="K25" s="3">
        <v>0</v>
      </c>
      <c r="L25" s="3">
        <v>94699.33</v>
      </c>
      <c r="M25" s="3">
        <v>212323.45</v>
      </c>
      <c r="N25" s="3">
        <v>91632</v>
      </c>
      <c r="O25" s="3">
        <f t="shared" si="6"/>
        <v>1312345.75</v>
      </c>
      <c r="R25" s="8"/>
      <c r="S25" s="10"/>
      <c r="T25" s="11"/>
      <c r="U25" s="11"/>
      <c r="V25" s="11"/>
      <c r="W25" s="11"/>
      <c r="X25" s="11"/>
      <c r="Y25" s="11"/>
      <c r="Z25" s="11"/>
      <c r="AA25" s="11"/>
    </row>
    <row r="26" spans="1:27" ht="15" x14ac:dyDescent="0.25">
      <c r="A26" s="2" t="s">
        <v>34</v>
      </c>
      <c r="B26" s="13" t="s">
        <v>58</v>
      </c>
      <c r="C26" s="3">
        <v>109311</v>
      </c>
      <c r="D26" s="3">
        <v>197789</v>
      </c>
      <c r="E26" s="3">
        <v>106157</v>
      </c>
      <c r="F26" s="3">
        <v>105576</v>
      </c>
      <c r="G26" s="3">
        <v>132468</v>
      </c>
      <c r="H26" s="3">
        <v>88893</v>
      </c>
      <c r="I26" s="3">
        <v>119352</v>
      </c>
      <c r="J26" s="3">
        <v>131719</v>
      </c>
      <c r="K26" s="3">
        <v>214223</v>
      </c>
      <c r="L26" s="3">
        <v>202935</v>
      </c>
      <c r="M26" s="3">
        <v>187331</v>
      </c>
      <c r="N26" s="3">
        <v>211152</v>
      </c>
      <c r="O26" s="3">
        <f t="shared" si="6"/>
        <v>1806906</v>
      </c>
      <c r="R26" s="8"/>
      <c r="S26" s="10"/>
      <c r="T26" s="11"/>
      <c r="U26" s="11"/>
      <c r="V26" s="11"/>
      <c r="W26" s="11"/>
      <c r="X26" s="11"/>
      <c r="Y26" s="11"/>
      <c r="Z26" s="11"/>
      <c r="AA26" s="11"/>
    </row>
    <row r="27" spans="1:27" ht="15" x14ac:dyDescent="0.25">
      <c r="A27" s="2" t="s">
        <v>9</v>
      </c>
      <c r="B27" s="13" t="s">
        <v>58</v>
      </c>
      <c r="C27" s="3">
        <v>166</v>
      </c>
      <c r="D27" s="3">
        <v>166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f t="shared" si="6"/>
        <v>332</v>
      </c>
      <c r="R27" s="8"/>
      <c r="S27" s="10"/>
      <c r="T27" s="11"/>
      <c r="U27" s="11"/>
      <c r="V27" s="11"/>
      <c r="W27" s="11"/>
      <c r="X27" s="11"/>
      <c r="Y27" s="11"/>
      <c r="Z27" s="11"/>
      <c r="AA27" s="11"/>
    </row>
    <row r="28" spans="1:27" ht="15" x14ac:dyDescent="0.25">
      <c r="A28" s="2" t="s">
        <v>27</v>
      </c>
      <c r="B28" s="13" t="s">
        <v>58</v>
      </c>
      <c r="C28" s="3">
        <v>9462</v>
      </c>
      <c r="D28" s="3">
        <v>9126</v>
      </c>
      <c r="E28" s="3">
        <v>8715</v>
      </c>
      <c r="F28" s="3">
        <v>7055</v>
      </c>
      <c r="G28" s="3">
        <v>6553</v>
      </c>
      <c r="H28" s="3">
        <v>7221</v>
      </c>
      <c r="I28" s="3">
        <v>9374.7999999999993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f t="shared" si="6"/>
        <v>57506.8</v>
      </c>
      <c r="R28" s="8"/>
      <c r="S28" s="10"/>
      <c r="T28" s="11"/>
      <c r="U28" s="11"/>
      <c r="V28" s="11"/>
      <c r="W28" s="11"/>
      <c r="X28" s="11"/>
      <c r="Y28" s="11"/>
      <c r="Z28" s="11"/>
      <c r="AA28" s="11"/>
    </row>
    <row r="29" spans="1:27" ht="15" x14ac:dyDescent="0.25">
      <c r="A29" s="2" t="s">
        <v>37</v>
      </c>
      <c r="B29" s="13" t="s">
        <v>58</v>
      </c>
      <c r="C29" s="3">
        <v>73259</v>
      </c>
      <c r="D29" s="3">
        <v>73018</v>
      </c>
      <c r="E29" s="3">
        <v>94537</v>
      </c>
      <c r="F29" s="3">
        <v>78103</v>
      </c>
      <c r="G29" s="3">
        <v>74949</v>
      </c>
      <c r="H29" s="3">
        <v>69720</v>
      </c>
      <c r="I29" s="3">
        <v>42496</v>
      </c>
      <c r="J29" s="3">
        <v>118214.06</v>
      </c>
      <c r="K29" s="3">
        <v>66294.929999999993</v>
      </c>
      <c r="L29" s="3">
        <v>60424</v>
      </c>
      <c r="M29" s="3">
        <v>47891</v>
      </c>
      <c r="N29" s="3">
        <v>98106</v>
      </c>
      <c r="O29" s="3">
        <f t="shared" si="6"/>
        <v>897011.99</v>
      </c>
      <c r="R29" s="8"/>
      <c r="S29" s="10"/>
      <c r="T29" s="11"/>
      <c r="U29" s="11"/>
      <c r="V29" s="11"/>
      <c r="W29" s="11"/>
      <c r="X29" s="11"/>
      <c r="Y29" s="11"/>
      <c r="Z29" s="11"/>
      <c r="AA29" s="11"/>
    </row>
    <row r="30" spans="1:27" ht="15" x14ac:dyDescent="0.25">
      <c r="A30" s="2" t="s">
        <v>22</v>
      </c>
      <c r="B30" s="13" t="s">
        <v>58</v>
      </c>
      <c r="C30" s="3">
        <v>13197</v>
      </c>
      <c r="D30" s="3">
        <v>15853</v>
      </c>
      <c r="E30" s="3">
        <v>8466</v>
      </c>
      <c r="F30" s="3">
        <v>3320</v>
      </c>
      <c r="G30" s="3">
        <v>2158</v>
      </c>
      <c r="H30" s="3">
        <v>1909</v>
      </c>
      <c r="I30" s="3">
        <v>2122.2799999999997</v>
      </c>
      <c r="J30" s="3">
        <v>2739</v>
      </c>
      <c r="K30" s="3">
        <v>3071</v>
      </c>
      <c r="L30" s="3">
        <v>1245</v>
      </c>
      <c r="M30" s="3">
        <v>1079</v>
      </c>
      <c r="N30" s="3">
        <v>332</v>
      </c>
      <c r="O30" s="3">
        <f t="shared" si="6"/>
        <v>55491.28</v>
      </c>
      <c r="R30" s="8"/>
      <c r="S30" s="10"/>
      <c r="T30" s="11"/>
      <c r="U30" s="11"/>
      <c r="V30" s="11"/>
      <c r="W30" s="11"/>
      <c r="X30" s="11"/>
      <c r="Y30" s="11"/>
      <c r="Z30" s="11"/>
      <c r="AA30" s="11"/>
    </row>
    <row r="31" spans="1:27" ht="15" x14ac:dyDescent="0.25">
      <c r="A31" s="2" t="s">
        <v>11</v>
      </c>
      <c r="B31" s="13" t="s">
        <v>58</v>
      </c>
      <c r="C31" s="3">
        <v>48223</v>
      </c>
      <c r="D31" s="3">
        <v>44654</v>
      </c>
      <c r="E31" s="3">
        <v>43575</v>
      </c>
      <c r="F31" s="3">
        <v>70301</v>
      </c>
      <c r="G31" s="3">
        <v>40504</v>
      </c>
      <c r="H31" s="3">
        <v>71158</v>
      </c>
      <c r="I31" s="3">
        <v>62997</v>
      </c>
      <c r="J31" s="3">
        <v>69803</v>
      </c>
      <c r="K31" s="3">
        <v>53618</v>
      </c>
      <c r="L31" s="3">
        <v>48804</v>
      </c>
      <c r="M31" s="3">
        <v>74809.499999999985</v>
      </c>
      <c r="N31" s="3">
        <v>53867</v>
      </c>
      <c r="O31" s="3">
        <f t="shared" si="6"/>
        <v>682313.5</v>
      </c>
      <c r="R31" s="8"/>
      <c r="S31" s="10"/>
      <c r="T31" s="11"/>
      <c r="U31" s="11"/>
      <c r="V31" s="11"/>
      <c r="W31" s="11"/>
      <c r="X31" s="11"/>
      <c r="Y31" s="11"/>
      <c r="Z31" s="11"/>
      <c r="AA31" s="11"/>
    </row>
    <row r="32" spans="1:27" ht="15" x14ac:dyDescent="0.25">
      <c r="A32" s="2" t="s">
        <v>12</v>
      </c>
      <c r="B32" s="13" t="s">
        <v>58</v>
      </c>
      <c r="C32" s="3">
        <v>380389</v>
      </c>
      <c r="D32" s="3">
        <v>361133</v>
      </c>
      <c r="E32" s="3">
        <v>325692</v>
      </c>
      <c r="F32" s="3">
        <v>273485</v>
      </c>
      <c r="G32" s="3">
        <v>359888</v>
      </c>
      <c r="H32" s="3">
        <v>322953</v>
      </c>
      <c r="I32" s="3">
        <v>247257</v>
      </c>
      <c r="J32" s="3">
        <v>477167</v>
      </c>
      <c r="K32" s="3">
        <v>175711</v>
      </c>
      <c r="L32" s="3">
        <v>226922</v>
      </c>
      <c r="M32" s="3">
        <v>821202</v>
      </c>
      <c r="N32" s="3">
        <v>651633</v>
      </c>
      <c r="O32" s="3">
        <f t="shared" si="6"/>
        <v>4623432</v>
      </c>
      <c r="R32" s="8"/>
      <c r="S32" s="10"/>
      <c r="T32" s="11"/>
      <c r="U32" s="11"/>
      <c r="V32" s="11"/>
      <c r="W32" s="11"/>
      <c r="X32" s="11"/>
      <c r="Y32" s="11"/>
      <c r="Z32" s="11"/>
      <c r="AA32" s="11"/>
    </row>
    <row r="33" spans="1:27" ht="15" x14ac:dyDescent="0.25">
      <c r="A33" s="2" t="s">
        <v>36</v>
      </c>
      <c r="B33" s="13" t="s">
        <v>58</v>
      </c>
      <c r="C33" s="3">
        <v>104102</v>
      </c>
      <c r="D33" s="3">
        <v>92835</v>
      </c>
      <c r="E33" s="3">
        <v>58930</v>
      </c>
      <c r="F33" s="3">
        <v>79794</v>
      </c>
      <c r="G33" s="3">
        <v>62610</v>
      </c>
      <c r="H33" s="3">
        <v>61477</v>
      </c>
      <c r="I33" s="3">
        <v>130393</v>
      </c>
      <c r="J33" s="3">
        <v>53867</v>
      </c>
      <c r="K33" s="3">
        <v>73455</v>
      </c>
      <c r="L33" s="3">
        <v>101371</v>
      </c>
      <c r="M33" s="3">
        <v>104120</v>
      </c>
      <c r="N33" s="3">
        <v>68069</v>
      </c>
      <c r="O33" s="3">
        <f t="shared" si="6"/>
        <v>991023</v>
      </c>
      <c r="R33" s="8"/>
      <c r="S33" s="10"/>
      <c r="T33" s="11"/>
      <c r="U33" s="11"/>
      <c r="V33" s="11"/>
      <c r="W33" s="11"/>
      <c r="X33" s="11"/>
      <c r="Y33" s="11"/>
      <c r="Z33" s="11"/>
      <c r="AA33" s="11"/>
    </row>
    <row r="34" spans="1:27" ht="15" x14ac:dyDescent="0.25">
      <c r="A34" s="2" t="s">
        <v>45</v>
      </c>
      <c r="B34" s="13" t="s">
        <v>58</v>
      </c>
      <c r="C34" s="3">
        <v>39591</v>
      </c>
      <c r="D34" s="3">
        <v>123172</v>
      </c>
      <c r="E34" s="3">
        <v>98936</v>
      </c>
      <c r="F34" s="3">
        <v>55357</v>
      </c>
      <c r="G34" s="3">
        <v>88116</v>
      </c>
      <c r="H34" s="3">
        <v>96144</v>
      </c>
      <c r="I34" s="3">
        <v>17068.580000000002</v>
      </c>
      <c r="J34" s="3">
        <v>63478.2</v>
      </c>
      <c r="K34" s="3">
        <v>105915.36</v>
      </c>
      <c r="L34" s="3">
        <v>88368.739999999991</v>
      </c>
      <c r="M34" s="3">
        <v>96031</v>
      </c>
      <c r="N34" s="3">
        <v>112906.26</v>
      </c>
      <c r="O34" s="3">
        <f t="shared" si="6"/>
        <v>985084.14</v>
      </c>
      <c r="R34" s="8"/>
      <c r="S34" s="10"/>
      <c r="T34" s="11"/>
      <c r="U34" s="11"/>
      <c r="V34" s="11"/>
      <c r="W34" s="11"/>
      <c r="X34" s="11"/>
      <c r="Y34" s="11"/>
      <c r="Z34" s="11"/>
      <c r="AA34" s="11"/>
    </row>
    <row r="35" spans="1:27" ht="15" x14ac:dyDescent="0.25">
      <c r="A35" s="2" t="s">
        <v>78</v>
      </c>
      <c r="B35" s="13" t="s">
        <v>58</v>
      </c>
      <c r="C35" s="3">
        <v>0</v>
      </c>
      <c r="D35" s="3">
        <v>227369</v>
      </c>
      <c r="E35" s="3">
        <v>0</v>
      </c>
      <c r="F35" s="3">
        <v>0</v>
      </c>
      <c r="G35" s="3">
        <v>0</v>
      </c>
      <c r="H35" s="3">
        <v>436660</v>
      </c>
      <c r="I35" s="3">
        <v>0</v>
      </c>
      <c r="J35" s="3">
        <v>212204.18999999997</v>
      </c>
      <c r="K35" s="3">
        <v>0</v>
      </c>
      <c r="L35" s="3">
        <v>0</v>
      </c>
      <c r="M35" s="3">
        <v>0</v>
      </c>
      <c r="N35" s="3">
        <v>428048.30999999982</v>
      </c>
      <c r="O35" s="3">
        <f t="shared" si="6"/>
        <v>1304281.4999999998</v>
      </c>
      <c r="R35" s="8"/>
      <c r="S35" s="10"/>
      <c r="T35" s="11"/>
      <c r="U35" s="11"/>
      <c r="V35" s="11"/>
      <c r="W35" s="11"/>
      <c r="X35" s="11"/>
      <c r="Y35" s="11"/>
      <c r="Z35" s="11"/>
      <c r="AA35" s="11"/>
    </row>
    <row r="36" spans="1:27" ht="15" x14ac:dyDescent="0.25">
      <c r="A36" s="2" t="s">
        <v>59</v>
      </c>
      <c r="B36" s="13" t="s">
        <v>58</v>
      </c>
      <c r="C36" s="3">
        <v>46065</v>
      </c>
      <c r="D36" s="3">
        <v>82751</v>
      </c>
      <c r="E36" s="3">
        <v>66649</v>
      </c>
      <c r="F36" s="3">
        <v>82751</v>
      </c>
      <c r="G36" s="3">
        <v>66151</v>
      </c>
      <c r="H36" s="3">
        <v>60756</v>
      </c>
      <c r="I36" s="3">
        <v>141435</v>
      </c>
      <c r="J36" s="3">
        <v>107485</v>
      </c>
      <c r="K36" s="3">
        <v>106821</v>
      </c>
      <c r="L36" s="3">
        <v>124334</v>
      </c>
      <c r="M36" s="3">
        <v>99766</v>
      </c>
      <c r="N36" s="3">
        <v>83581</v>
      </c>
      <c r="O36" s="3">
        <f t="shared" si="6"/>
        <v>1068545</v>
      </c>
      <c r="R36" s="8"/>
      <c r="S36" s="10"/>
      <c r="T36" s="11"/>
      <c r="U36" s="11"/>
      <c r="V36" s="11"/>
      <c r="W36" s="11"/>
      <c r="X36" s="11"/>
      <c r="Y36" s="11"/>
      <c r="Z36" s="11"/>
      <c r="AA36" s="11"/>
    </row>
    <row r="37" spans="1:27" ht="15" x14ac:dyDescent="0.25">
      <c r="A37" s="2" t="s">
        <v>23</v>
      </c>
      <c r="B37" s="13" t="s">
        <v>58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f t="shared" si="6"/>
        <v>0</v>
      </c>
      <c r="R37" s="8"/>
      <c r="S37" s="10"/>
      <c r="T37" s="11"/>
      <c r="U37" s="11"/>
      <c r="V37" s="11"/>
      <c r="W37" s="11"/>
      <c r="X37" s="11"/>
      <c r="Y37" s="11"/>
      <c r="Z37" s="11"/>
      <c r="AA37" s="11"/>
    </row>
    <row r="38" spans="1:27" ht="15" x14ac:dyDescent="0.25">
      <c r="A38" s="2" t="s">
        <v>72</v>
      </c>
      <c r="B38" s="13" t="s">
        <v>58</v>
      </c>
      <c r="C38" s="3">
        <v>155842</v>
      </c>
      <c r="D38" s="3">
        <v>186087</v>
      </c>
      <c r="E38" s="3">
        <v>148710</v>
      </c>
      <c r="F38" s="3">
        <v>140074</v>
      </c>
      <c r="G38" s="3">
        <v>157783</v>
      </c>
      <c r="H38" s="3">
        <v>0</v>
      </c>
      <c r="I38" s="3">
        <v>258628</v>
      </c>
      <c r="J38" s="3">
        <v>137443.79999999999</v>
      </c>
      <c r="K38" s="3">
        <v>135373</v>
      </c>
      <c r="L38" s="3">
        <v>136530.79999999999</v>
      </c>
      <c r="M38" s="3">
        <v>135135.01999999999</v>
      </c>
      <c r="N38" s="3">
        <v>0</v>
      </c>
      <c r="O38" s="3">
        <f t="shared" si="6"/>
        <v>1591606.62</v>
      </c>
      <c r="R38" s="8"/>
      <c r="S38" s="10"/>
      <c r="T38" s="11"/>
      <c r="U38" s="11"/>
      <c r="V38" s="11"/>
      <c r="W38" s="11"/>
      <c r="X38" s="11"/>
      <c r="Y38" s="11"/>
      <c r="Z38" s="11"/>
      <c r="AA38" s="11"/>
    </row>
    <row r="39" spans="1:27" ht="15" x14ac:dyDescent="0.25">
      <c r="A39" s="2" t="s">
        <v>17</v>
      </c>
      <c r="B39" s="13" t="s">
        <v>58</v>
      </c>
      <c r="C39" s="3">
        <v>26311</v>
      </c>
      <c r="D39" s="3">
        <v>40006</v>
      </c>
      <c r="E39" s="3">
        <v>97359</v>
      </c>
      <c r="F39" s="3">
        <v>92047</v>
      </c>
      <c r="G39" s="3">
        <v>57685</v>
      </c>
      <c r="H39" s="3">
        <v>54697</v>
      </c>
      <c r="I39" s="3">
        <v>160024</v>
      </c>
      <c r="J39" s="3">
        <v>65487</v>
      </c>
      <c r="K39" s="3">
        <v>45816</v>
      </c>
      <c r="L39" s="3">
        <v>27722</v>
      </c>
      <c r="M39" s="3">
        <v>82834</v>
      </c>
      <c r="N39" s="3">
        <v>73372</v>
      </c>
      <c r="O39" s="3">
        <f t="shared" si="6"/>
        <v>823360</v>
      </c>
      <c r="R39" s="8"/>
      <c r="S39" s="10"/>
      <c r="T39" s="11"/>
      <c r="U39" s="11"/>
      <c r="V39" s="11"/>
      <c r="W39" s="11"/>
      <c r="X39" s="11"/>
      <c r="Y39" s="11"/>
      <c r="Z39" s="11"/>
      <c r="AA39" s="11"/>
    </row>
    <row r="40" spans="1:27" ht="15" x14ac:dyDescent="0.25">
      <c r="A40" s="2" t="s">
        <v>73</v>
      </c>
      <c r="B40" s="13" t="s">
        <v>58</v>
      </c>
      <c r="C40" s="3">
        <v>25813</v>
      </c>
      <c r="D40" s="3">
        <v>35358</v>
      </c>
      <c r="E40" s="3">
        <v>28220</v>
      </c>
      <c r="F40" s="3">
        <v>32951</v>
      </c>
      <c r="G40" s="3">
        <v>29382</v>
      </c>
      <c r="H40" s="3">
        <v>28137</v>
      </c>
      <c r="I40" s="3">
        <v>26228</v>
      </c>
      <c r="J40" s="3">
        <v>21912</v>
      </c>
      <c r="K40" s="3">
        <v>24236</v>
      </c>
      <c r="L40" s="3">
        <v>25564</v>
      </c>
      <c r="M40" s="3">
        <v>27058</v>
      </c>
      <c r="N40" s="3">
        <v>24485</v>
      </c>
      <c r="O40" s="3">
        <f t="shared" si="6"/>
        <v>329344</v>
      </c>
      <c r="R40" s="8"/>
      <c r="S40" s="10"/>
      <c r="T40" s="11"/>
      <c r="U40" s="11"/>
      <c r="V40" s="11"/>
      <c r="W40" s="11"/>
      <c r="X40" s="11"/>
      <c r="Y40" s="11"/>
      <c r="Z40" s="11"/>
      <c r="AA40" s="11"/>
    </row>
    <row r="41" spans="1:27" ht="15" x14ac:dyDescent="0.25">
      <c r="A41" s="2" t="s">
        <v>81</v>
      </c>
      <c r="B41" s="13" t="s">
        <v>82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8881</v>
      </c>
      <c r="K41" s="3">
        <v>17264</v>
      </c>
      <c r="L41" s="3">
        <v>19422</v>
      </c>
      <c r="M41" s="3">
        <v>22078</v>
      </c>
      <c r="N41" s="3">
        <v>18924</v>
      </c>
      <c r="O41" s="3"/>
      <c r="R41" s="8"/>
      <c r="S41" s="8"/>
      <c r="T41" s="11"/>
      <c r="U41" s="11"/>
      <c r="V41" s="11"/>
      <c r="W41" s="11"/>
      <c r="X41" s="11"/>
      <c r="Y41" s="11"/>
      <c r="Z41" s="11"/>
      <c r="AA41" s="11"/>
    </row>
    <row r="42" spans="1:27" ht="15" x14ac:dyDescent="0.25">
      <c r="A42" s="2" t="s">
        <v>7</v>
      </c>
      <c r="B42" s="13" t="s">
        <v>60</v>
      </c>
      <c r="C42" s="3">
        <v>35939</v>
      </c>
      <c r="D42" s="3">
        <v>109643</v>
      </c>
      <c r="E42" s="3">
        <v>312080</v>
      </c>
      <c r="F42" s="3">
        <v>182351</v>
      </c>
      <c r="G42" s="3">
        <v>185422</v>
      </c>
      <c r="H42" s="3">
        <v>136452</v>
      </c>
      <c r="I42" s="3">
        <v>142760</v>
      </c>
      <c r="J42" s="3">
        <v>114540</v>
      </c>
      <c r="K42" s="3">
        <v>75364</v>
      </c>
      <c r="L42" s="3">
        <v>10624</v>
      </c>
      <c r="M42" s="3">
        <v>4897</v>
      </c>
      <c r="N42" s="3">
        <v>3320</v>
      </c>
      <c r="O42" s="3">
        <f t="shared" si="6"/>
        <v>1313392</v>
      </c>
      <c r="R42" s="8"/>
      <c r="S42" s="8"/>
      <c r="T42" s="11"/>
      <c r="U42" s="11"/>
      <c r="V42" s="11"/>
      <c r="W42" s="11"/>
      <c r="X42" s="11"/>
      <c r="Y42" s="11"/>
      <c r="Z42" s="11"/>
      <c r="AA42" s="11"/>
    </row>
    <row r="43" spans="1:27" ht="15" x14ac:dyDescent="0.25">
      <c r="A43" s="2" t="s">
        <v>38</v>
      </c>
      <c r="B43" s="13" t="s">
        <v>60</v>
      </c>
      <c r="C43" s="3">
        <v>24485</v>
      </c>
      <c r="D43" s="3">
        <v>20584</v>
      </c>
      <c r="E43" s="3">
        <v>23655</v>
      </c>
      <c r="F43" s="3">
        <v>13363</v>
      </c>
      <c r="G43" s="3">
        <v>14525</v>
      </c>
      <c r="H43" s="3">
        <v>31291</v>
      </c>
      <c r="I43" s="3">
        <v>41085</v>
      </c>
      <c r="J43" s="3">
        <v>27141</v>
      </c>
      <c r="K43" s="3">
        <v>29299</v>
      </c>
      <c r="L43" s="3">
        <v>31955</v>
      </c>
      <c r="M43" s="3">
        <v>47725</v>
      </c>
      <c r="N43" s="3">
        <v>36769</v>
      </c>
      <c r="O43" s="3">
        <f t="shared" si="6"/>
        <v>341877</v>
      </c>
      <c r="R43" s="8"/>
      <c r="S43" s="8"/>
      <c r="T43" s="11"/>
      <c r="U43" s="11"/>
      <c r="V43" s="11"/>
      <c r="W43" s="11"/>
      <c r="X43" s="11"/>
      <c r="Y43" s="11"/>
      <c r="Z43" s="11"/>
      <c r="AA43" s="11"/>
    </row>
    <row r="44" spans="1:27" ht="15" x14ac:dyDescent="0.25">
      <c r="A44" s="2" t="s">
        <v>19</v>
      </c>
      <c r="B44" s="13" t="s">
        <v>60</v>
      </c>
      <c r="C44" s="3">
        <v>43409</v>
      </c>
      <c r="D44" s="3">
        <v>25896</v>
      </c>
      <c r="E44" s="3">
        <v>39591</v>
      </c>
      <c r="F44" s="3">
        <v>40919</v>
      </c>
      <c r="G44" s="3">
        <v>29382</v>
      </c>
      <c r="H44" s="3">
        <v>46812</v>
      </c>
      <c r="I44" s="3">
        <v>38595</v>
      </c>
      <c r="J44" s="3">
        <v>46148</v>
      </c>
      <c r="K44" s="3">
        <v>45982</v>
      </c>
      <c r="L44" s="3">
        <v>51543</v>
      </c>
      <c r="M44" s="3">
        <v>48140</v>
      </c>
      <c r="N44" s="3">
        <v>36520</v>
      </c>
      <c r="O44" s="3">
        <f t="shared" si="6"/>
        <v>492937</v>
      </c>
      <c r="R44" s="8"/>
      <c r="S44" s="8"/>
      <c r="T44" s="11"/>
      <c r="U44" s="11"/>
      <c r="V44" s="11"/>
      <c r="W44" s="11"/>
      <c r="X44" s="11"/>
      <c r="Y44" s="11"/>
      <c r="Z44" s="11"/>
      <c r="AA44" s="11"/>
    </row>
    <row r="45" spans="1:27" ht="15" x14ac:dyDescent="0.25">
      <c r="A45" s="2" t="s">
        <v>13</v>
      </c>
      <c r="B45" s="13" t="s">
        <v>60</v>
      </c>
      <c r="C45" s="3">
        <v>65404</v>
      </c>
      <c r="D45" s="3">
        <v>33449</v>
      </c>
      <c r="E45" s="3">
        <v>55361</v>
      </c>
      <c r="F45" s="3">
        <v>44654</v>
      </c>
      <c r="G45" s="3">
        <v>0</v>
      </c>
      <c r="H45" s="3">
        <v>72293</v>
      </c>
      <c r="I45" s="3">
        <v>50630</v>
      </c>
      <c r="J45" s="3">
        <v>34196</v>
      </c>
      <c r="K45" s="3">
        <v>34113</v>
      </c>
      <c r="L45" s="3">
        <v>30627</v>
      </c>
      <c r="M45" s="3">
        <v>29880</v>
      </c>
      <c r="N45" s="3">
        <v>96861</v>
      </c>
      <c r="O45" s="3">
        <f t="shared" si="6"/>
        <v>547468</v>
      </c>
      <c r="R45" s="8"/>
      <c r="S45" s="8"/>
      <c r="T45" s="11"/>
      <c r="U45" s="11"/>
      <c r="V45" s="11"/>
      <c r="W45" s="11"/>
      <c r="X45" s="11"/>
      <c r="Y45" s="11"/>
      <c r="Z45" s="11"/>
      <c r="AA45" s="11"/>
    </row>
    <row r="46" spans="1:27" ht="15" x14ac:dyDescent="0.25">
      <c r="A46" s="2" t="s">
        <v>24</v>
      </c>
      <c r="B46" s="13" t="s">
        <v>60</v>
      </c>
      <c r="C46" s="3">
        <v>360801</v>
      </c>
      <c r="D46" s="3">
        <v>268837</v>
      </c>
      <c r="E46" s="3">
        <v>300211</v>
      </c>
      <c r="F46" s="3">
        <v>337146</v>
      </c>
      <c r="G46" s="3">
        <v>264687</v>
      </c>
      <c r="H46" s="3">
        <v>261367</v>
      </c>
      <c r="I46" s="3">
        <v>364038</v>
      </c>
      <c r="J46" s="3">
        <v>276473</v>
      </c>
      <c r="K46" s="3">
        <v>267011</v>
      </c>
      <c r="L46" s="3">
        <v>317641</v>
      </c>
      <c r="M46" s="3">
        <v>252154</v>
      </c>
      <c r="N46" s="3">
        <v>231238</v>
      </c>
      <c r="O46" s="3">
        <f t="shared" si="6"/>
        <v>3501604</v>
      </c>
      <c r="R46" s="8"/>
      <c r="S46" s="8"/>
      <c r="T46" s="11"/>
      <c r="U46" s="11"/>
      <c r="V46" s="11"/>
      <c r="W46" s="11"/>
      <c r="X46" s="11"/>
      <c r="Y46" s="11"/>
      <c r="Z46" s="11"/>
      <c r="AA46" s="11"/>
    </row>
    <row r="47" spans="1:27" ht="15" x14ac:dyDescent="0.25">
      <c r="A47" s="2" t="s">
        <v>14</v>
      </c>
      <c r="B47" s="13" t="s">
        <v>60</v>
      </c>
      <c r="C47" s="3">
        <v>295646</v>
      </c>
      <c r="D47" s="3">
        <v>348268</v>
      </c>
      <c r="E47" s="3">
        <v>210654</v>
      </c>
      <c r="F47" s="3">
        <v>339387</v>
      </c>
      <c r="G47" s="3">
        <v>320380</v>
      </c>
      <c r="H47" s="3">
        <v>332498</v>
      </c>
      <c r="I47" s="3">
        <v>322953</v>
      </c>
      <c r="J47" s="3">
        <v>127156</v>
      </c>
      <c r="K47" s="3">
        <v>430936</v>
      </c>
      <c r="L47" s="3">
        <v>273568</v>
      </c>
      <c r="M47" s="3">
        <v>373251</v>
      </c>
      <c r="N47" s="3">
        <v>319384</v>
      </c>
      <c r="O47" s="3">
        <f t="shared" si="6"/>
        <v>3694081</v>
      </c>
      <c r="R47" s="8"/>
      <c r="S47" s="8"/>
      <c r="T47" s="11"/>
      <c r="U47" s="11"/>
      <c r="V47" s="11"/>
      <c r="W47" s="11"/>
      <c r="X47" s="11"/>
      <c r="Y47" s="11"/>
      <c r="Z47" s="11"/>
      <c r="AA47" s="11"/>
    </row>
    <row r="48" spans="1:27" ht="15" x14ac:dyDescent="0.25">
      <c r="A48" s="2" t="s">
        <v>25</v>
      </c>
      <c r="B48" s="13" t="s">
        <v>60</v>
      </c>
      <c r="C48" s="3">
        <v>83830</v>
      </c>
      <c r="D48" s="3">
        <v>89723</v>
      </c>
      <c r="E48" s="3">
        <v>103501</v>
      </c>
      <c r="F48" s="3">
        <v>109892</v>
      </c>
      <c r="G48" s="3">
        <v>105908</v>
      </c>
      <c r="H48" s="3">
        <v>70384</v>
      </c>
      <c r="I48" s="3">
        <v>108149</v>
      </c>
      <c r="J48" s="3">
        <v>0</v>
      </c>
      <c r="K48" s="3">
        <v>207085</v>
      </c>
      <c r="L48" s="3">
        <v>140602</v>
      </c>
      <c r="M48" s="3">
        <v>108979</v>
      </c>
      <c r="N48" s="3">
        <v>92877</v>
      </c>
      <c r="O48" s="3">
        <f t="shared" si="6"/>
        <v>1220930</v>
      </c>
      <c r="R48" s="8"/>
      <c r="T48" s="11"/>
      <c r="U48" s="11"/>
      <c r="V48" s="11"/>
      <c r="W48" s="11"/>
      <c r="X48" s="11"/>
      <c r="Y48" s="11"/>
      <c r="Z48" s="11"/>
      <c r="AA48" s="11"/>
    </row>
    <row r="49" spans="1:27" ht="15" x14ac:dyDescent="0.25">
      <c r="A49" s="2" t="s">
        <v>40</v>
      </c>
      <c r="B49" s="13" t="s">
        <v>61</v>
      </c>
      <c r="C49" s="3">
        <v>93873</v>
      </c>
      <c r="D49" s="3">
        <v>134377</v>
      </c>
      <c r="E49" s="3">
        <v>123919</v>
      </c>
      <c r="F49" s="3">
        <v>136452</v>
      </c>
      <c r="G49" s="3">
        <v>151392</v>
      </c>
      <c r="H49" s="3">
        <v>124666</v>
      </c>
      <c r="I49" s="3">
        <v>106406</v>
      </c>
      <c r="J49" s="3">
        <v>138195</v>
      </c>
      <c r="K49" s="3">
        <v>126658</v>
      </c>
      <c r="L49" s="3">
        <v>112631</v>
      </c>
      <c r="M49" s="3">
        <v>146080</v>
      </c>
      <c r="N49" s="3">
        <v>109477</v>
      </c>
      <c r="O49" s="3">
        <f t="shared" si="6"/>
        <v>1504126</v>
      </c>
      <c r="R49" s="8"/>
      <c r="T49" s="11"/>
      <c r="U49" s="11"/>
      <c r="V49" s="11"/>
      <c r="W49" s="11"/>
      <c r="X49" s="11"/>
      <c r="Y49" s="11"/>
      <c r="Z49" s="11"/>
      <c r="AA49" s="11"/>
    </row>
    <row r="50" spans="1:27" ht="15" x14ac:dyDescent="0.25">
      <c r="A50" s="2" t="s">
        <v>47</v>
      </c>
      <c r="B50" s="13" t="s">
        <v>61</v>
      </c>
      <c r="C50" s="3">
        <v>73957</v>
      </c>
      <c r="D50" s="3">
        <v>53463</v>
      </c>
      <c r="E50" s="3">
        <v>46831</v>
      </c>
      <c r="F50" s="3">
        <v>72285</v>
      </c>
      <c r="G50" s="3">
        <v>58839</v>
      </c>
      <c r="H50" s="3">
        <v>69658</v>
      </c>
      <c r="I50" s="3">
        <v>75696</v>
      </c>
      <c r="J50" s="3">
        <v>54810.47</v>
      </c>
      <c r="K50" s="3">
        <v>58864.339999999989</v>
      </c>
      <c r="L50" s="3">
        <v>63198.720000000001</v>
      </c>
      <c r="M50" s="3">
        <v>52962.41</v>
      </c>
      <c r="N50" s="3">
        <v>61000.799999999996</v>
      </c>
      <c r="O50" s="3">
        <f t="shared" si="6"/>
        <v>741565.74</v>
      </c>
      <c r="R50" s="8"/>
      <c r="T50" s="11"/>
      <c r="U50" s="8"/>
      <c r="V50" s="8"/>
      <c r="W50" s="8"/>
      <c r="X50" s="8"/>
      <c r="Y50" s="8"/>
      <c r="Z50" s="8"/>
      <c r="AA50" s="11"/>
    </row>
    <row r="51" spans="1:27" ht="15" x14ac:dyDescent="0.25">
      <c r="A51" s="2" t="s">
        <v>28</v>
      </c>
      <c r="B51" s="13" t="s">
        <v>62</v>
      </c>
      <c r="C51" s="3">
        <v>220918</v>
      </c>
      <c r="D51" s="3">
        <v>65849</v>
      </c>
      <c r="E51" s="3">
        <v>152344</v>
      </c>
      <c r="F51" s="3">
        <v>132353</v>
      </c>
      <c r="G51" s="3">
        <v>153300</v>
      </c>
      <c r="H51" s="3">
        <v>57353</v>
      </c>
      <c r="I51" s="3">
        <v>184172.79999999999</v>
      </c>
      <c r="J51" s="3">
        <v>92293.37</v>
      </c>
      <c r="K51" s="3">
        <v>195382</v>
      </c>
      <c r="L51" s="3">
        <v>125385.15000000001</v>
      </c>
      <c r="M51" s="3">
        <v>173077.06</v>
      </c>
      <c r="N51" s="3">
        <v>112149.8</v>
      </c>
      <c r="O51" s="3">
        <f t="shared" si="6"/>
        <v>1664577.18</v>
      </c>
      <c r="R51" s="8"/>
      <c r="T51" s="11"/>
      <c r="U51" s="8"/>
      <c r="V51" s="8"/>
      <c r="W51" s="8"/>
      <c r="X51" s="8"/>
      <c r="Y51" s="8"/>
      <c r="Z51" s="8"/>
      <c r="AA51" s="11"/>
    </row>
    <row r="52" spans="1:27" ht="15" x14ac:dyDescent="0.25">
      <c r="A52" s="2" t="s">
        <v>71</v>
      </c>
      <c r="B52" s="13" t="s">
        <v>62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f t="shared" si="6"/>
        <v>0</v>
      </c>
      <c r="R52" s="8"/>
      <c r="T52" s="11"/>
      <c r="U52" s="8"/>
      <c r="V52" s="8"/>
      <c r="W52" s="8"/>
      <c r="X52" s="8"/>
      <c r="Y52" s="8"/>
      <c r="Z52" s="8"/>
      <c r="AA52" s="11"/>
    </row>
    <row r="53" spans="1:27" ht="15" x14ac:dyDescent="0.25">
      <c r="A53" s="2" t="s">
        <v>74</v>
      </c>
      <c r="B53" s="13" t="s">
        <v>63</v>
      </c>
      <c r="C53" s="3">
        <v>74061</v>
      </c>
      <c r="D53" s="3">
        <v>98736</v>
      </c>
      <c r="E53" s="3">
        <v>55879</v>
      </c>
      <c r="F53" s="3">
        <v>95364</v>
      </c>
      <c r="G53" s="3">
        <v>90334</v>
      </c>
      <c r="H53" s="3">
        <v>72693</v>
      </c>
      <c r="I53" s="3">
        <v>64075.48</v>
      </c>
      <c r="J53" s="3">
        <v>71587.5</v>
      </c>
      <c r="K53" s="3">
        <v>69693.739999999991</v>
      </c>
      <c r="L53" s="3">
        <v>75281</v>
      </c>
      <c r="M53" s="3">
        <v>59345</v>
      </c>
      <c r="N53" s="3">
        <v>81543.820000000007</v>
      </c>
      <c r="O53" s="3">
        <f t="shared" si="6"/>
        <v>908593.54</v>
      </c>
      <c r="R53" s="8"/>
      <c r="T53" s="11"/>
      <c r="U53" s="8"/>
      <c r="V53" s="8"/>
      <c r="W53" s="8"/>
      <c r="X53" s="8"/>
      <c r="Y53" s="8"/>
      <c r="Z53" s="8"/>
      <c r="AA53" s="11"/>
    </row>
    <row r="54" spans="1:27" ht="15" x14ac:dyDescent="0.25">
      <c r="A54" s="2" t="s">
        <v>16</v>
      </c>
      <c r="B54" s="13" t="s">
        <v>63</v>
      </c>
      <c r="C54" s="3">
        <v>73704</v>
      </c>
      <c r="D54" s="3">
        <v>52622</v>
      </c>
      <c r="E54" s="3">
        <v>44737</v>
      </c>
      <c r="F54" s="3">
        <v>29382</v>
      </c>
      <c r="G54" s="3">
        <v>30959</v>
      </c>
      <c r="H54" s="3">
        <v>86237</v>
      </c>
      <c r="I54" s="3">
        <v>0</v>
      </c>
      <c r="J54" s="3">
        <v>48555</v>
      </c>
      <c r="K54" s="3">
        <v>66566</v>
      </c>
      <c r="L54" s="3">
        <v>0</v>
      </c>
      <c r="M54" s="3">
        <v>75281</v>
      </c>
      <c r="N54" s="3">
        <v>44903</v>
      </c>
      <c r="O54" s="3">
        <f t="shared" si="6"/>
        <v>552946</v>
      </c>
      <c r="R54" s="8"/>
      <c r="T54" s="11"/>
      <c r="U54" s="8"/>
      <c r="V54" s="8"/>
      <c r="W54" s="8"/>
      <c r="X54" s="8"/>
      <c r="Y54" s="8"/>
      <c r="Z54" s="8"/>
      <c r="AA54" s="11"/>
    </row>
    <row r="55" spans="1:27" ht="15" x14ac:dyDescent="0.25">
      <c r="A55" s="2" t="s">
        <v>43</v>
      </c>
      <c r="B55" s="13" t="s">
        <v>64</v>
      </c>
      <c r="C55" s="3">
        <v>83996</v>
      </c>
      <c r="D55" s="3">
        <v>118773</v>
      </c>
      <c r="E55" s="3">
        <v>106572</v>
      </c>
      <c r="F55" s="3">
        <v>105161</v>
      </c>
      <c r="G55" s="3">
        <v>85739</v>
      </c>
      <c r="H55" s="3">
        <v>80095</v>
      </c>
      <c r="I55" s="3">
        <v>116615</v>
      </c>
      <c r="J55" s="3">
        <v>25647</v>
      </c>
      <c r="K55" s="3">
        <v>87067</v>
      </c>
      <c r="L55" s="3">
        <v>69720</v>
      </c>
      <c r="M55" s="3">
        <v>77771</v>
      </c>
      <c r="N55" s="3">
        <v>102505</v>
      </c>
      <c r="O55" s="3">
        <f t="shared" si="6"/>
        <v>1059661</v>
      </c>
      <c r="R55" s="8"/>
      <c r="T55" s="11"/>
      <c r="U55" s="8"/>
      <c r="V55" s="8"/>
      <c r="W55" s="8"/>
      <c r="X55" s="8"/>
      <c r="Y55" s="8"/>
      <c r="Z55" s="8"/>
      <c r="AA55" s="11"/>
    </row>
    <row r="56" spans="1:27" ht="15" x14ac:dyDescent="0.25">
      <c r="A56" s="2" t="s">
        <v>20</v>
      </c>
      <c r="B56" s="13" t="s">
        <v>65</v>
      </c>
      <c r="C56" s="3">
        <v>89889</v>
      </c>
      <c r="D56" s="3">
        <v>135207</v>
      </c>
      <c r="E56" s="3">
        <v>106240</v>
      </c>
      <c r="F56" s="3">
        <v>125164</v>
      </c>
      <c r="G56" s="3">
        <v>94039</v>
      </c>
      <c r="H56" s="3">
        <v>100596</v>
      </c>
      <c r="I56" s="3">
        <v>109145</v>
      </c>
      <c r="J56" s="3">
        <v>96446</v>
      </c>
      <c r="K56" s="3">
        <v>98272</v>
      </c>
      <c r="L56" s="3">
        <v>126575</v>
      </c>
      <c r="M56" s="3">
        <v>98604</v>
      </c>
      <c r="N56" s="3">
        <v>91964</v>
      </c>
      <c r="O56" s="3">
        <f t="shared" si="6"/>
        <v>1272141</v>
      </c>
      <c r="R56" s="8"/>
      <c r="T56" s="11"/>
      <c r="U56" s="8"/>
      <c r="V56" s="8"/>
      <c r="W56" s="8"/>
      <c r="X56" s="8"/>
      <c r="Y56" s="8"/>
      <c r="Z56" s="8"/>
      <c r="AA56" s="11"/>
    </row>
    <row r="57" spans="1:27" ht="15" x14ac:dyDescent="0.25">
      <c r="A57" s="2" t="s">
        <v>10</v>
      </c>
      <c r="B57" s="13" t="s">
        <v>65</v>
      </c>
      <c r="C57" s="3">
        <v>147221</v>
      </c>
      <c r="D57" s="3">
        <v>118792</v>
      </c>
      <c r="E57" s="3">
        <v>92108</v>
      </c>
      <c r="F57" s="3">
        <v>119760</v>
      </c>
      <c r="G57" s="3">
        <v>97423</v>
      </c>
      <c r="H57" s="3">
        <v>111055</v>
      </c>
      <c r="I57" s="3">
        <v>109190.32000000002</v>
      </c>
      <c r="J57" s="3">
        <v>92152.24</v>
      </c>
      <c r="K57" s="3">
        <v>102214.84000000001</v>
      </c>
      <c r="L57" s="3">
        <v>117542.18</v>
      </c>
      <c r="M57" s="3">
        <v>89264.219999999987</v>
      </c>
      <c r="N57" s="3">
        <v>94012.44</v>
      </c>
      <c r="O57" s="3">
        <f t="shared" si="6"/>
        <v>1290735.24</v>
      </c>
      <c r="R57" s="8"/>
      <c r="T57" s="8"/>
      <c r="U57" s="8"/>
      <c r="V57" s="8"/>
      <c r="W57" s="8"/>
      <c r="X57" s="8"/>
      <c r="Y57" s="8"/>
      <c r="Z57" s="8"/>
      <c r="AA57" s="11"/>
    </row>
    <row r="58" spans="1:27" ht="15" x14ac:dyDescent="0.25">
      <c r="A58" s="2" t="s">
        <v>44</v>
      </c>
      <c r="B58" s="13" t="s">
        <v>66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f t="shared" si="6"/>
        <v>0</v>
      </c>
      <c r="R58" s="8"/>
      <c r="AA58" s="11"/>
    </row>
    <row r="59" spans="1:27" ht="15" x14ac:dyDescent="0.25">
      <c r="A59" s="2" t="s">
        <v>26</v>
      </c>
      <c r="B59" s="13" t="s">
        <v>67</v>
      </c>
      <c r="C59" s="3">
        <v>38097</v>
      </c>
      <c r="D59" s="3">
        <v>47144</v>
      </c>
      <c r="E59" s="3">
        <v>36686</v>
      </c>
      <c r="F59" s="3">
        <v>45733</v>
      </c>
      <c r="G59" s="3">
        <v>32204</v>
      </c>
      <c r="H59" s="3">
        <v>31872</v>
      </c>
      <c r="I59" s="3">
        <v>25481</v>
      </c>
      <c r="J59" s="3">
        <v>23987</v>
      </c>
      <c r="K59" s="3">
        <v>30793</v>
      </c>
      <c r="L59" s="3">
        <v>38761</v>
      </c>
      <c r="M59" s="3">
        <v>44903</v>
      </c>
      <c r="N59" s="3">
        <v>30046</v>
      </c>
      <c r="O59" s="3">
        <f t="shared" si="6"/>
        <v>425707</v>
      </c>
      <c r="R59" s="8"/>
      <c r="AA59" s="11"/>
    </row>
    <row r="60" spans="1:27" ht="15" x14ac:dyDescent="0.25">
      <c r="A60" s="2" t="s">
        <v>31</v>
      </c>
      <c r="B60" s="13" t="s">
        <v>67</v>
      </c>
      <c r="C60" s="3">
        <v>21248</v>
      </c>
      <c r="D60" s="3">
        <v>35026</v>
      </c>
      <c r="E60" s="3">
        <v>19090</v>
      </c>
      <c r="F60" s="3">
        <v>17845</v>
      </c>
      <c r="G60" s="3">
        <v>13197</v>
      </c>
      <c r="H60" s="3">
        <v>31706</v>
      </c>
      <c r="I60" s="3">
        <v>18260</v>
      </c>
      <c r="J60" s="3">
        <v>27058</v>
      </c>
      <c r="K60" s="3">
        <v>25481</v>
      </c>
      <c r="L60" s="3">
        <v>20833</v>
      </c>
      <c r="M60" s="3">
        <v>19422</v>
      </c>
      <c r="N60" s="3">
        <v>25979</v>
      </c>
      <c r="O60" s="3">
        <f t="shared" si="6"/>
        <v>275145</v>
      </c>
      <c r="R60" s="8"/>
      <c r="AA60" s="11"/>
    </row>
    <row r="61" spans="1:27" ht="15" x14ac:dyDescent="0.25">
      <c r="A61" s="2" t="s">
        <v>68</v>
      </c>
      <c r="B61" s="14" t="s">
        <v>68</v>
      </c>
      <c r="C61" s="3">
        <v>14774</v>
      </c>
      <c r="D61" s="3">
        <v>42994</v>
      </c>
      <c r="E61" s="3">
        <v>71795</v>
      </c>
      <c r="F61" s="3">
        <v>89640</v>
      </c>
      <c r="G61" s="3">
        <v>131140</v>
      </c>
      <c r="H61" s="3">
        <v>56440</v>
      </c>
      <c r="I61" s="3">
        <v>195465</v>
      </c>
      <c r="J61" s="3">
        <v>115702</v>
      </c>
      <c r="K61" s="3">
        <v>177122</v>
      </c>
      <c r="L61" s="3">
        <v>156289</v>
      </c>
      <c r="M61" s="3">
        <v>283694</v>
      </c>
      <c r="N61" s="3">
        <v>34030</v>
      </c>
      <c r="O61" s="3">
        <f t="shared" si="6"/>
        <v>1369085</v>
      </c>
      <c r="R61" s="8"/>
      <c r="AA61" s="11"/>
    </row>
    <row r="62" spans="1:27" x14ac:dyDescent="0.2">
      <c r="A62" s="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R62" s="8"/>
    </row>
    <row r="63" spans="1:27" x14ac:dyDescent="0.2">
      <c r="R63" s="8"/>
    </row>
    <row r="64" spans="1:27" x14ac:dyDescent="0.2">
      <c r="A64" t="s">
        <v>1</v>
      </c>
      <c r="C64" s="1">
        <f t="shared" ref="C64:O64" si="7">SUM(C4:C61)</f>
        <v>4559135</v>
      </c>
      <c r="D64" s="1">
        <f t="shared" si="7"/>
        <v>4959210</v>
      </c>
      <c r="E64" s="1">
        <f t="shared" si="7"/>
        <v>4140795</v>
      </c>
      <c r="F64" s="1">
        <f t="shared" si="7"/>
        <v>4622616</v>
      </c>
      <c r="G64" s="1">
        <f t="shared" si="7"/>
        <v>4619102</v>
      </c>
      <c r="H64" s="1">
        <f t="shared" si="7"/>
        <v>4550382</v>
      </c>
      <c r="I64" s="1">
        <f t="shared" si="7"/>
        <v>5070614.3200000012</v>
      </c>
      <c r="J64" s="1">
        <f t="shared" si="7"/>
        <v>4553934.08</v>
      </c>
      <c r="K64" s="1">
        <f t="shared" si="7"/>
        <v>4840878.6599999992</v>
      </c>
      <c r="L64" s="1">
        <f>SUM(L4:L61)</f>
        <v>4401307.8800000008</v>
      </c>
      <c r="M64" s="1">
        <f t="shared" si="7"/>
        <v>5483568.9299999997</v>
      </c>
      <c r="N64" s="1">
        <f t="shared" si="7"/>
        <v>4845006.71</v>
      </c>
      <c r="O64" s="1">
        <f t="shared" si="7"/>
        <v>56559981.580000006</v>
      </c>
      <c r="R64" s="8"/>
    </row>
    <row r="65" spans="1:18" x14ac:dyDescent="0.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R65" s="8"/>
    </row>
    <row r="66" spans="1:18" x14ac:dyDescent="0.2">
      <c r="A66" t="s">
        <v>4</v>
      </c>
      <c r="C66" s="1">
        <v>3845056</v>
      </c>
      <c r="D66" s="1">
        <v>4182467</v>
      </c>
      <c r="E66" s="1">
        <v>3492296</v>
      </c>
      <c r="F66" s="1">
        <v>3898593</v>
      </c>
      <c r="G66" s="1">
        <v>3895587.5200000005</v>
      </c>
      <c r="H66" s="1">
        <v>3837703</v>
      </c>
      <c r="I66" s="1">
        <v>4276433.0900000008</v>
      </c>
      <c r="J66" s="1">
        <v>3841430</v>
      </c>
      <c r="K66" s="1">
        <v>4082668</v>
      </c>
      <c r="L66" s="1">
        <v>3711947.74</v>
      </c>
      <c r="M66" s="1">
        <v>4625058.68</v>
      </c>
      <c r="N66" s="1">
        <v>4085786.68</v>
      </c>
      <c r="O66" s="1">
        <f>SUM(C66:N66)</f>
        <v>47775026.710000001</v>
      </c>
      <c r="R66" s="8"/>
    </row>
    <row r="67" spans="1:18" x14ac:dyDescent="0.2">
      <c r="A67" t="s">
        <v>5</v>
      </c>
      <c r="C67" s="1">
        <v>548320</v>
      </c>
      <c r="D67" s="1">
        <v>597494</v>
      </c>
      <c r="E67" s="1">
        <v>498829</v>
      </c>
      <c r="F67" s="1">
        <v>556941</v>
      </c>
      <c r="G67" s="1">
        <v>556550.19999999995</v>
      </c>
      <c r="H67" s="1">
        <v>548215</v>
      </c>
      <c r="I67" s="1">
        <v>610907.93000000017</v>
      </c>
      <c r="J67" s="1">
        <v>548349</v>
      </c>
      <c r="K67" s="1">
        <v>583238</v>
      </c>
      <c r="L67" s="1">
        <v>530276.58000000007</v>
      </c>
      <c r="M67" s="1">
        <v>660722.87999999989</v>
      </c>
      <c r="N67" s="1">
        <v>583682.80000000005</v>
      </c>
      <c r="O67" s="1">
        <f>SUM(C67:N67)</f>
        <v>6823526.3900000006</v>
      </c>
      <c r="R67" s="8"/>
    </row>
    <row r="68" spans="1:18" x14ac:dyDescent="0.2">
      <c r="A68" t="s">
        <v>6</v>
      </c>
      <c r="C68" s="1">
        <v>165761</v>
      </c>
      <c r="D68" s="1">
        <v>179249</v>
      </c>
      <c r="E68" s="1">
        <v>149670</v>
      </c>
      <c r="F68" s="1">
        <v>167082</v>
      </c>
      <c r="G68" s="1">
        <v>166965.16000000003</v>
      </c>
      <c r="H68" s="1">
        <v>164464</v>
      </c>
      <c r="I68" s="1">
        <v>183273.3</v>
      </c>
      <c r="J68" s="1">
        <v>164155</v>
      </c>
      <c r="K68" s="1">
        <v>174972</v>
      </c>
      <c r="L68" s="1">
        <v>159083.56000000003</v>
      </c>
      <c r="M68" s="1">
        <v>197787.37000000002</v>
      </c>
      <c r="N68" s="1">
        <v>175537.23</v>
      </c>
      <c r="O68" s="1">
        <f>SUM(C68:N68)</f>
        <v>2047999.62</v>
      </c>
      <c r="R68" s="8"/>
    </row>
    <row r="69" spans="1:18" x14ac:dyDescent="0.2">
      <c r="R69" s="8"/>
    </row>
    <row r="70" spans="1:18" x14ac:dyDescent="0.2">
      <c r="G70" s="1"/>
      <c r="H70" s="1"/>
      <c r="R70" s="8"/>
    </row>
    <row r="71" spans="1:18" x14ac:dyDescent="0.2">
      <c r="C71" s="1"/>
      <c r="D71" s="1"/>
      <c r="E71" s="1"/>
      <c r="G71" s="1"/>
      <c r="H71" s="1"/>
      <c r="I71" s="1"/>
      <c r="J71" s="1"/>
      <c r="K71" s="1"/>
      <c r="L71" s="1"/>
      <c r="M71" s="1"/>
      <c r="N71" s="1"/>
      <c r="O71" s="1"/>
      <c r="R71" s="8"/>
    </row>
    <row r="72" spans="1:18" x14ac:dyDescent="0.2">
      <c r="C72" s="7"/>
      <c r="D72" s="7"/>
      <c r="E72" s="7"/>
      <c r="G72" s="7"/>
      <c r="H72" s="7"/>
      <c r="I72" s="7"/>
      <c r="J72" s="7"/>
      <c r="K72" s="7"/>
      <c r="L72" s="7"/>
      <c r="M72" s="7"/>
      <c r="N72" s="7"/>
      <c r="O72" s="7"/>
      <c r="R72" s="8"/>
    </row>
    <row r="73" spans="1:18" x14ac:dyDescent="0.2">
      <c r="J73" s="1"/>
      <c r="R73" s="8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Props1.xml><?xml version="1.0" encoding="utf-8"?>
<ds:datastoreItem xmlns:ds="http://schemas.openxmlformats.org/officeDocument/2006/customXml" ds:itemID="{7B87D75E-2A73-4132-AEA9-FAFCBAF838AC}"/>
</file>

<file path=customXml/itemProps2.xml><?xml version="1.0" encoding="utf-8"?>
<ds:datastoreItem xmlns:ds="http://schemas.openxmlformats.org/officeDocument/2006/customXml" ds:itemID="{FA2EAC83-D80A-42A8-9CDF-277DA1F2FD44}"/>
</file>

<file path=customXml/itemProps3.xml><?xml version="1.0" encoding="utf-8"?>
<ds:datastoreItem xmlns:ds="http://schemas.openxmlformats.org/officeDocument/2006/customXml" ds:itemID="{DC1FD1B4-B9EF-4CA9-9CA0-58428E65FE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2019</vt:lpstr>
    </vt:vector>
  </TitlesOfParts>
  <Company>Florida Dept.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cp:lastPrinted>2010-11-01T14:48:14Z</cp:lastPrinted>
  <dcterms:created xsi:type="dcterms:W3CDTF">2010-11-01T14:18:59Z</dcterms:created>
  <dcterms:modified xsi:type="dcterms:W3CDTF">2019-07-16T16:49:08Z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