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45" tabRatio="873" activeTab="1"/>
  </bookViews>
  <sheets>
    <sheet name="SFY 08-09" sheetId="1" r:id="rId1"/>
    <sheet name="Oil &amp; Gas Severance" sheetId="2" r:id="rId2"/>
    <sheet name="Solid Minerals Severance" sheetId="3" r:id="rId3"/>
    <sheet name="County Tax on Motor Fuel" sheetId="4" r:id="rId4"/>
    <sheet name="Rental Car Surcharge" sheetId="5" r:id="rId5"/>
  </sheets>
  <definedNames/>
  <calcPr fullCalcOnLoad="1"/>
</workbook>
</file>

<file path=xl/sharedStrings.xml><?xml version="1.0" encoding="utf-8"?>
<sst xmlns="http://schemas.openxmlformats.org/spreadsheetml/2006/main" count="424" uniqueCount="104">
  <si>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</si>
  <si>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</si>
  <si>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</si>
  <si>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</si>
  <si>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</si>
  <si>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</si>
  <si>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</si>
  <si>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</si>
  <si>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</si>
  <si>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</si>
  <si>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</si>
  <si>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</si>
  <si>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</si>
  <si>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</si>
  <si>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</si>
  <si>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</si>
  <si>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</si>
  <si>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</si>
  <si>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</si>
  <si>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</si>
  <si>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</si>
  <si>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</si>
  <si>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</si>
  <si>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</si>
  <si>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</si>
  <si>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</si>
  <si>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</si>
  <si>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</si>
  <si>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</si>
  <si>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</si>
  <si>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</si>
  <si>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</si>
  <si>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</si>
  <si>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</si>
  <si>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</si>
  <si>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</si>
  <si>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</si>
  <si>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</si>
  <si>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</si>
  <si>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</si>
  <si>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</si>
  <si>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</si>
  <si>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</si>
  <si>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</si>
  <si>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</si>
  <si>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</si>
  <si>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</si>
  <si>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</si>
  <si>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</si>
  <si>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</si>
  <si>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</si>
  <si>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</si>
  <si>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</si>
  <si>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</si>
  <si>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</si>
  <si>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</si>
  <si>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</si>
  <si>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</si>
  <si>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</si>
  <si>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</si>
  <si>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</si>
  <si>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</si>
  <si>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</si>
  <si>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</si>
  <si>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</si>
  <si>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</si>
  <si>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</si>
  <si>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</si>
  <si>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</si>
  <si>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</si>
  <si>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</si>
  <si>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</si>
  <si>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</si>
  <si>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</si>
  <si>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</si>
  <si>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</si>
  <si>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</si>
  <si>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</si>
  <si>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</si>
  <si>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</si>
  <si>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</si>
  <si>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</si>
  <si>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</si>
  <si>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</si>
  <si>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</si>
  <si>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</si>
  <si>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</si>
  <si>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</si>
  <si>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</si>
  <si>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</si>
  <si>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>Surcharge</t>
  </si>
  <si>
    <t>78 Out of State</t>
  </si>
  <si>
    <t>79 In/Out of State</t>
  </si>
  <si>
    <t>80 Consolidated</t>
  </si>
  <si>
    <t>LOCAL FUEL TAX DISTRIBUTIONS DATA</t>
  </si>
  <si>
    <t>SOLID MINERALS DISTRIBUTION DATA</t>
  </si>
  <si>
    <t xml:space="preserve">RENTAL CAR SURCHARGE DATA </t>
  </si>
  <si>
    <t>OIL &amp; GAS SEVERANCE DATA</t>
  </si>
  <si>
    <t>DOR COLLECTIONS FOR LOCAL GOVERNMENTS</t>
  </si>
  <si>
    <t>(COLLECTIONS FOR STATE FISCAL YEAR INDICATED)</t>
  </si>
  <si>
    <t>Rental Car</t>
  </si>
  <si>
    <t>Collections</t>
  </si>
  <si>
    <t>SFY08-09</t>
  </si>
  <si>
    <t>VALIDATED TAX RECEIPTS FOR: JULY, 2008 thru June,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</si>
</sst>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8">
    <font>
      <sz val="10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sz val="9"/>
      <color indexed="20"/>
      <name val="Arial"/>
      <family val="2"/>
    </font>
    <font>
      <u val="single"/>
      <sz val="12"/>
      <color indexed="36"/>
      <name val="Arial MT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0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vertical="center"/>
    </xf>
    <xf numFmtId="4" fontId="7" fillId="2" borderId="1" applyNumberFormat="0" applyProtection="0">
      <alignment vertical="center"/>
    </xf>
    <xf numFmtId="4" fontId="8" fillId="2" borderId="1" applyNumberFormat="0" applyProtection="0">
      <alignment horizontal="left" vertical="center" indent="1"/>
    </xf>
    <xf numFmtId="0" fontId="6" fillId="2" borderId="1" applyNumberFormat="0" applyProtection="0">
      <alignment horizontal="left" vertical="top" indent="1"/>
    </xf>
    <xf numFmtId="4" fontId="8" fillId="3" borderId="0" applyNumberFormat="0" applyProtection="0">
      <alignment horizontal="left" vertical="center" indent="1"/>
    </xf>
    <xf numFmtId="4" fontId="9" fillId="4" borderId="1" applyNumberFormat="0" applyProtection="0">
      <alignment horizontal="right" vertical="center"/>
    </xf>
    <xf numFmtId="4" fontId="9" fillId="5" borderId="1" applyNumberFormat="0" applyProtection="0">
      <alignment horizontal="right" vertical="center"/>
    </xf>
    <xf numFmtId="4" fontId="9" fillId="6" borderId="1" applyNumberFormat="0" applyProtection="0">
      <alignment horizontal="right" vertical="center"/>
    </xf>
    <xf numFmtId="4" fontId="9" fillId="7" borderId="1" applyNumberFormat="0" applyProtection="0">
      <alignment horizontal="right" vertical="center"/>
    </xf>
    <xf numFmtId="4" fontId="9" fillId="8" borderId="1" applyNumberFormat="0" applyProtection="0">
      <alignment horizontal="right" vertical="center"/>
    </xf>
    <xf numFmtId="4" fontId="9" fillId="9" borderId="1" applyNumberFormat="0" applyProtection="0">
      <alignment horizontal="right" vertical="center"/>
    </xf>
    <xf numFmtId="4" fontId="9" fillId="10" borderId="1" applyNumberFormat="0" applyProtection="0">
      <alignment horizontal="right" vertical="center"/>
    </xf>
    <xf numFmtId="4" fontId="9" fillId="11" borderId="1" applyNumberFormat="0" applyProtection="0">
      <alignment horizontal="right" vertical="center"/>
    </xf>
    <xf numFmtId="4" fontId="9" fillId="12" borderId="1" applyNumberFormat="0" applyProtection="0">
      <alignment horizontal="right" vertical="center"/>
    </xf>
    <xf numFmtId="4" fontId="6" fillId="13" borderId="2" applyNumberFormat="0" applyProtection="0">
      <alignment horizontal="left" vertical="center" indent="1"/>
    </xf>
    <xf numFmtId="4" fontId="9" fillId="14" borderId="0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9" fillId="3" borderId="1" applyNumberFormat="0" applyProtection="0">
      <alignment horizontal="right" vertical="center"/>
    </xf>
    <xf numFmtId="4" fontId="9" fillId="14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14" borderId="1" applyNumberFormat="0" applyProtection="0">
      <alignment horizontal="left" vertical="center" indent="1"/>
    </xf>
    <xf numFmtId="0" fontId="1" fillId="14" borderId="1" applyNumberFormat="0" applyProtection="0">
      <alignment horizontal="left" vertical="top" indent="1"/>
    </xf>
    <xf numFmtId="4" fontId="9" fillId="17" borderId="1" applyNumberFormat="0" applyProtection="0">
      <alignment vertical="center"/>
    </xf>
    <xf numFmtId="4" fontId="11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4" borderId="1" applyNumberFormat="0" applyProtection="0">
      <alignment horizontal="right" vertical="center"/>
    </xf>
    <xf numFmtId="4" fontId="11" fillId="14" borderId="1" applyNumberFormat="0" applyProtection="0">
      <alignment horizontal="right" vertical="center"/>
    </xf>
    <xf numFmtId="4" fontId="12" fillId="3" borderId="1" applyNumberFormat="0" applyProtection="0">
      <alignment horizontal="left" vertical="center" indent="1"/>
    </xf>
    <xf numFmtId="0" fontId="12" fillId="3" borderId="1" applyNumberFormat="0" applyProtection="0">
      <alignment horizontal="left" vertical="top" indent="1"/>
    </xf>
    <xf numFmtId="4" fontId="13" fillId="0" borderId="0" applyNumberFormat="0" applyProtection="0">
      <alignment horizontal="left" vertical="center" indent="1"/>
    </xf>
    <xf numFmtId="4" fontId="14" fillId="14" borderId="1" applyNumberFormat="0" applyProtection="0">
      <alignment horizontal="right" vertical="center"/>
    </xf>
    <xf numFmtId="0" fontId="3" fillId="18" borderId="0">
      <alignment/>
      <protection/>
    </xf>
    <xf numFmtId="49" fontId="15" fillId="18" borderId="0">
      <alignment/>
      <protection/>
    </xf>
    <xf numFmtId="49" fontId="16" fillId="18" borderId="3">
      <alignment wrapText="1"/>
      <protection/>
    </xf>
    <xf numFmtId="49" fontId="16" fillId="18" borderId="0">
      <alignment wrapText="1"/>
      <protection/>
    </xf>
    <xf numFmtId="0" fontId="3" fillId="19" borderId="3">
      <alignment/>
      <protection locked="0"/>
    </xf>
    <xf numFmtId="0" fontId="3" fillId="18" borderId="0">
      <alignment/>
      <protection/>
    </xf>
    <xf numFmtId="0" fontId="17" fillId="20" borderId="0">
      <alignment/>
      <protection/>
    </xf>
    <xf numFmtId="0" fontId="17" fillId="12" borderId="0">
      <alignment/>
      <protection/>
    </xf>
    <xf numFmtId="0" fontId="17" fillId="7" borderId="0">
      <alignment/>
      <protection/>
    </xf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7" fontId="0" fillId="0" borderId="0" xfId="15" applyNumberFormat="1" applyFill="1" applyBorder="1" applyAlignment="1">
      <alignment/>
    </xf>
    <xf numFmtId="3" fontId="0" fillId="0" borderId="0" xfId="22" applyNumberFormat="1" applyFont="1">
      <alignment/>
      <protection/>
    </xf>
    <xf numFmtId="41" fontId="0" fillId="0" borderId="0" xfId="15" applyNumberFormat="1" applyFill="1" applyBorder="1" applyAlignment="1">
      <alignment/>
    </xf>
    <xf numFmtId="37" fontId="0" fillId="0" borderId="0" xfId="15" applyNumberFormat="1" applyFill="1" applyBorder="1" applyAlignment="1">
      <alignment/>
    </xf>
    <xf numFmtId="37" fontId="0" fillId="0" borderId="0" xfId="22" applyNumberFormat="1" applyFont="1">
      <alignment/>
      <protection/>
    </xf>
    <xf numFmtId="3" fontId="0" fillId="0" borderId="0" xfId="22" applyNumberFormat="1" applyFont="1" applyFill="1">
      <alignment/>
      <protection/>
    </xf>
    <xf numFmtId="41" fontId="0" fillId="0" borderId="0" xfId="15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7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5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Normal_Rental Car Surcharge" xfId="22"/>
    <cellStyle name="Percent" xfId="23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resData" xfId="52"/>
    <cellStyle name="SAPBEXresDataEmph" xfId="53"/>
    <cellStyle name="SAPBEXresItem" xfId="54"/>
    <cellStyle name="SAPBEXresItemX" xfId="55"/>
    <cellStyle name="SAPBEXstdData" xfId="56"/>
    <cellStyle name="SAPBEXstdDataEmph" xfId="57"/>
    <cellStyle name="SAPBEXstdItem" xfId="58"/>
    <cellStyle name="SAPBEXstdItemX" xfId="59"/>
    <cellStyle name="SAPBEXtitle" xfId="60"/>
    <cellStyle name="SAPBEXundefined" xfId="61"/>
    <cellStyle name="SEM-BPS-data" xfId="62"/>
    <cellStyle name="SEM-BPS-head" xfId="63"/>
    <cellStyle name="SEM-BPS-headdata" xfId="64"/>
    <cellStyle name="SEM-BPS-headkey" xfId="65"/>
    <cellStyle name="SEM-BPS-input-on" xfId="66"/>
    <cellStyle name="SEM-BPS-key" xfId="67"/>
    <cellStyle name="SEM-BPS-sub1" xfId="68"/>
    <cellStyle name="SEM-BPS-sub2" xfId="69"/>
    <cellStyle name="SEM-BPS-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91"/>
  <sheetViews>
    <sheetView workbookViewId="0" topLeftCell="A61">
      <selection activeCell="F76" sqref="F76"/>
    </sheetView>
  </sheetViews>
  <sheetFormatPr defaultColWidth="9.33203125" defaultRowHeight="12.75"/>
  <cols>
    <col min="1" max="1" width="26.16015625" style="0" customWidth="1"/>
    <col min="2" max="2" width="12.83203125" style="0" customWidth="1"/>
    <col min="3" max="3" width="11.66015625" style="0" customWidth="1"/>
    <col min="4" max="4" width="12" style="0" customWidth="1"/>
    <col min="5" max="5" width="13.3320312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103</v>
      </c>
      <c r="E1" t="s">
        <v>84</v>
      </c>
      <c r="F1" s="3"/>
      <c r="G1" s="3"/>
    </row>
    <row r="2" spans="6:7" ht="12.75">
      <c r="F2" s="3"/>
      <c r="G2" s="3"/>
    </row>
    <row r="3" spans="1:7" ht="12.75">
      <c r="A3" s="19" t="s">
        <v>85</v>
      </c>
      <c r="B3" s="19"/>
      <c r="C3" s="19"/>
      <c r="D3" s="19"/>
      <c r="E3" s="6"/>
      <c r="F3" s="6"/>
      <c r="G3" s="6"/>
    </row>
    <row r="4" spans="1:7" ht="12.75">
      <c r="A4" s="19" t="s">
        <v>86</v>
      </c>
      <c r="B4" s="19"/>
      <c r="C4" s="19"/>
      <c r="D4" s="19"/>
      <c r="E4" s="6"/>
      <c r="F4" s="6"/>
      <c r="G4" s="6"/>
    </row>
    <row r="5" spans="1:7" ht="12.75">
      <c r="A5" s="19" t="s">
        <v>34</v>
      </c>
      <c r="B5" s="19"/>
      <c r="C5" s="19"/>
      <c r="D5" s="19"/>
      <c r="E5" s="6"/>
      <c r="F5" s="6"/>
      <c r="G5" s="6"/>
    </row>
    <row r="6" spans="1:7" ht="12.75">
      <c r="A6" s="19" t="s">
        <v>74</v>
      </c>
      <c r="B6" s="19"/>
      <c r="C6" s="19"/>
      <c r="D6" s="19"/>
      <c r="E6" s="6"/>
      <c r="F6" s="6"/>
      <c r="G6" s="6"/>
    </row>
    <row r="7" spans="1:7" ht="12.75">
      <c r="A7" s="19" t="s">
        <v>35</v>
      </c>
      <c r="B7" s="19"/>
      <c r="C7" s="19"/>
      <c r="D7" s="19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2:6" ht="12.75">
      <c r="B9" s="6"/>
      <c r="C9" s="6" t="s">
        <v>76</v>
      </c>
      <c r="D9" s="6" t="s">
        <v>75</v>
      </c>
      <c r="E9" s="6"/>
      <c r="F9" s="6"/>
    </row>
    <row r="10" spans="1:7" ht="12.75">
      <c r="A10" t="s">
        <v>0</v>
      </c>
      <c r="B10" s="6" t="s">
        <v>77</v>
      </c>
      <c r="C10" s="6" t="s">
        <v>78</v>
      </c>
      <c r="D10" s="6" t="s">
        <v>79</v>
      </c>
      <c r="E10" s="6" t="s">
        <v>100</v>
      </c>
      <c r="G10" s="2"/>
    </row>
    <row r="11" spans="2:6" ht="12.75">
      <c r="B11" s="6" t="s">
        <v>80</v>
      </c>
      <c r="C11" s="6" t="s">
        <v>80</v>
      </c>
      <c r="D11" s="6" t="s">
        <v>81</v>
      </c>
      <c r="E11" s="6" t="s">
        <v>90</v>
      </c>
      <c r="F11" s="2"/>
    </row>
    <row r="12" spans="2:6" ht="12.75">
      <c r="B12" s="6" t="s">
        <v>82</v>
      </c>
      <c r="C12" s="6" t="s">
        <v>82</v>
      </c>
      <c r="D12" s="6" t="s">
        <v>83</v>
      </c>
      <c r="E12" s="6" t="s">
        <v>101</v>
      </c>
      <c r="F12" s="2"/>
    </row>
    <row r="13" spans="1:6" ht="12.75">
      <c r="A13" t="s">
        <v>1</v>
      </c>
      <c r="B13" s="6" t="s">
        <v>36</v>
      </c>
      <c r="C13" s="6" t="s">
        <v>33</v>
      </c>
      <c r="D13" s="6" t="s">
        <v>36</v>
      </c>
      <c r="E13" s="6" t="s">
        <v>33</v>
      </c>
      <c r="F13" s="2"/>
    </row>
    <row r="14" spans="1:7" ht="12.75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1215861.12</v>
      </c>
      <c r="E14" s="4">
        <f>SUM('Rental Car Surcharge'!B14:M14)</f>
        <v>392142</v>
      </c>
      <c r="F14" s="4"/>
      <c r="G14" s="5"/>
    </row>
    <row r="15" spans="1:7" ht="12.75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315160.19</v>
      </c>
      <c r="E15" s="4">
        <f>SUM('Rental Car Surcharge'!B15:M15)</f>
        <v>600</v>
      </c>
      <c r="F15" s="4"/>
      <c r="G15" s="5"/>
    </row>
    <row r="16" spans="1:7" ht="12.75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943863.0499999998</v>
      </c>
      <c r="E16" s="4">
        <f>SUM('Rental Car Surcharge'!B16:M16)</f>
        <v>2567530</v>
      </c>
      <c r="F16" s="4"/>
      <c r="G16" s="5"/>
    </row>
    <row r="17" spans="1:7" ht="12.75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218620.04000000004</v>
      </c>
      <c r="E17" s="4">
        <f>SUM('Rental Car Surcharge'!B17:M17)</f>
        <v>540</v>
      </c>
      <c r="F17" s="4"/>
      <c r="G17" s="5"/>
    </row>
    <row r="18" spans="1:7" ht="12.75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2300448.04</v>
      </c>
      <c r="E18" s="4">
        <f>SUM('Rental Car Surcharge'!B18:M18)</f>
        <v>1249788</v>
      </c>
      <c r="F18" s="4"/>
      <c r="G18" s="5"/>
    </row>
    <row r="19" spans="1:7" ht="12.75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6360753.32</v>
      </c>
      <c r="E19" s="4">
        <f>SUM('Rental Car Surcharge'!B19:M19)</f>
        <v>18724730</v>
      </c>
      <c r="F19" s="4"/>
      <c r="G19" s="5"/>
    </row>
    <row r="20" spans="1:7" ht="12.75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250885.22000000003</v>
      </c>
      <c r="E20" s="4">
        <f>SUM('Rental Car Surcharge'!B20:M20)</f>
        <v>300</v>
      </c>
      <c r="F20" s="4"/>
      <c r="G20" s="5"/>
    </row>
    <row r="21" spans="1:7" ht="12.75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875161.22</v>
      </c>
      <c r="E21" s="4">
        <f>SUM('Rental Car Surcharge'!B21:M21)</f>
        <v>327152</v>
      </c>
      <c r="F21" s="4"/>
      <c r="G21" s="5"/>
    </row>
    <row r="22" spans="1:7" ht="12.75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646410.39</v>
      </c>
      <c r="E22" s="4">
        <f>SUM('Rental Car Surcharge'!B22:M22)</f>
        <v>131718</v>
      </c>
      <c r="F22" s="4"/>
      <c r="G22" s="5"/>
    </row>
    <row r="23" spans="1:7" ht="12.75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764489.08</v>
      </c>
      <c r="E23" s="4">
        <f>SUM('Rental Car Surcharge'!B23:M23)</f>
        <v>138778</v>
      </c>
      <c r="F23" s="4"/>
      <c r="G23" s="5"/>
    </row>
    <row r="24" spans="1:7" ht="12.75">
      <c r="A24" t="s">
        <v>45</v>
      </c>
      <c r="B24" s="4">
        <f>SUM('Oil &amp; Gas Severance'!B24:M24)</f>
        <v>294118.41999999987</v>
      </c>
      <c r="C24" s="4">
        <f>SUM('Solid Minerals Severance'!B24:M24)</f>
        <v>0</v>
      </c>
      <c r="D24" s="4">
        <f>SUM('County Tax on Motor Fuel'!B24:M24)</f>
        <v>1689963.5300000003</v>
      </c>
      <c r="E24" s="4">
        <f>SUM('Rental Car Surcharge'!B24:M24)</f>
        <v>832072</v>
      </c>
      <c r="F24" s="4"/>
      <c r="G24" s="5"/>
    </row>
    <row r="25" spans="1:7" ht="12.75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619678.85</v>
      </c>
      <c r="E25" s="4">
        <f>SUM('Rental Car Surcharge'!B25:M25)</f>
        <v>30884</v>
      </c>
      <c r="F25" s="4"/>
      <c r="G25" s="5"/>
    </row>
    <row r="26" spans="1:7" ht="12.75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8641450.66</v>
      </c>
      <c r="E26" s="4">
        <f>SUM('Rental Car Surcharge'!B26:M26)</f>
        <v>20748748</v>
      </c>
      <c r="F26" s="4"/>
      <c r="G26" s="5"/>
    </row>
    <row r="27" spans="1:7" ht="12.75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332612.32999999996</v>
      </c>
      <c r="E27" s="4">
        <f>SUM('Rental Car Surcharge'!B27:M27)</f>
        <v>7016</v>
      </c>
      <c r="F27" s="4"/>
      <c r="G27" s="5"/>
    </row>
    <row r="28" spans="1:7" ht="12.75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321715.38999999996</v>
      </c>
      <c r="E28" s="4">
        <f>SUM('Rental Car Surcharge'!B28:M28)</f>
        <v>8</v>
      </c>
      <c r="F28" s="4"/>
      <c r="G28" s="5"/>
    </row>
    <row r="29" spans="1:7" ht="12.75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3792138.18</v>
      </c>
      <c r="E29" s="4">
        <f>SUM('Rental Car Surcharge'!B29:M29)</f>
        <v>6648496</v>
      </c>
      <c r="F29" s="4"/>
      <c r="G29" s="5"/>
    </row>
    <row r="30" spans="1:7" ht="12.75">
      <c r="A30" t="s">
        <v>47</v>
      </c>
      <c r="B30" s="4">
        <f>SUM('Oil &amp; Gas Severance'!B30:M30)</f>
        <v>176144.65000000002</v>
      </c>
      <c r="C30" s="4">
        <f>SUM('Solid Minerals Severance'!B30:M30)</f>
        <v>0</v>
      </c>
      <c r="D30" s="4">
        <f>SUM('County Tax on Motor Fuel'!B30:M30)</f>
        <v>1365523.9000000001</v>
      </c>
      <c r="E30" s="4">
        <f>SUM('Rental Car Surcharge'!B30:M30)</f>
        <v>1629462</v>
      </c>
      <c r="F30" s="4"/>
      <c r="G30" s="5"/>
    </row>
    <row r="31" spans="1:7" ht="12.75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426939.05</v>
      </c>
      <c r="E31" s="4">
        <f>SUM('Rental Car Surcharge'!B31:M31)</f>
        <v>14510</v>
      </c>
      <c r="F31" s="4"/>
      <c r="G31" s="5"/>
    </row>
    <row r="32" spans="1:7" ht="12.75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319927.6099999999</v>
      </c>
      <c r="E32" s="4">
        <f>SUM('Rental Car Surcharge'!B32:M32)</f>
        <v>1816</v>
      </c>
      <c r="F32" s="4"/>
      <c r="G32" s="5"/>
    </row>
    <row r="33" spans="1:7" ht="12.75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523053.55</v>
      </c>
      <c r="E33" s="4">
        <f>SUM('Rental Car Surcharge'!B33:M33)</f>
        <v>600</v>
      </c>
      <c r="F33" s="4"/>
      <c r="G33" s="5"/>
    </row>
    <row r="34" spans="1:7" ht="12.75">
      <c r="A34" t="s">
        <v>10</v>
      </c>
      <c r="B34" s="4">
        <f>SUM('Oil &amp; Gas Severance'!B34:M34)</f>
        <v>0</v>
      </c>
      <c r="C34" s="4">
        <f>SUM('Solid Minerals Severance'!B34:M34)</f>
        <v>0</v>
      </c>
      <c r="D34" s="4">
        <f>SUM('County Tax on Motor Fuel'!B34:M34)</f>
        <v>178778.04</v>
      </c>
      <c r="E34" s="4">
        <f>SUM('Rental Car Surcharge'!B34:M34)</f>
        <v>480</v>
      </c>
      <c r="F34" s="4"/>
      <c r="G34" s="5"/>
    </row>
    <row r="35" spans="1:7" ht="12.75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386586.28</v>
      </c>
      <c r="E35" s="4">
        <f>SUM('Rental Car Surcharge'!B35:M35)</f>
        <v>180</v>
      </c>
      <c r="F35" s="4"/>
      <c r="G35" s="5"/>
    </row>
    <row r="36" spans="1:7" ht="12.75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279234.33</v>
      </c>
      <c r="E36" s="4">
        <f>SUM('Rental Car Surcharge'!B36:M36)</f>
        <v>360</v>
      </c>
      <c r="F36" s="4"/>
      <c r="G36" s="5"/>
    </row>
    <row r="37" spans="1:7" ht="12.75">
      <c r="A37" t="s">
        <v>12</v>
      </c>
      <c r="B37" s="4">
        <f>SUM('Oil &amp; Gas Severance'!B37:M37)</f>
        <v>0</v>
      </c>
      <c r="C37" s="4">
        <f>SUM('Solid Minerals Severance'!B37:M37)</f>
        <v>3124125.9</v>
      </c>
      <c r="D37" s="4">
        <f>SUM('County Tax on Motor Fuel'!B37:M37)</f>
        <v>273700.69999999995</v>
      </c>
      <c r="E37" s="4">
        <f>SUM('Rental Car Surcharge'!B37:M37)</f>
        <v>60</v>
      </c>
      <c r="F37" s="4"/>
      <c r="G37" s="5"/>
    </row>
    <row r="38" spans="1:7" ht="12.75">
      <c r="A38" t="s">
        <v>13</v>
      </c>
      <c r="B38" s="4">
        <f>SUM('Oil &amp; Gas Severance'!B38:M38)</f>
        <v>0</v>
      </c>
      <c r="C38" s="4">
        <f>SUM('Solid Minerals Severance'!B38:M38)</f>
        <v>3225661.33</v>
      </c>
      <c r="D38" s="4">
        <f>SUM('County Tax on Motor Fuel'!B38:M38)</f>
        <v>335421.70999999996</v>
      </c>
      <c r="E38" s="4">
        <f>SUM('Rental Car Surcharge'!B38:M38)</f>
        <v>1020</v>
      </c>
      <c r="F38" s="4"/>
      <c r="G38" s="5"/>
    </row>
    <row r="39" spans="1:7" ht="12.75">
      <c r="A39" t="s">
        <v>14</v>
      </c>
      <c r="B39" s="4">
        <f>SUM('Oil &amp; Gas Severance'!B39:M39)</f>
        <v>86494.67</v>
      </c>
      <c r="C39" s="4">
        <f>SUM('Solid Minerals Severance'!B39:M39)</f>
        <v>0</v>
      </c>
      <c r="D39" s="4">
        <f>SUM('County Tax on Motor Fuel'!B39:M39)</f>
        <v>589116.29</v>
      </c>
      <c r="E39" s="4">
        <f>SUM('Rental Car Surcharge'!B39:M39)</f>
        <v>8716</v>
      </c>
      <c r="F39" s="4"/>
      <c r="G39" s="5"/>
    </row>
    <row r="40" spans="1:7" ht="12.75">
      <c r="A40" t="s">
        <v>49</v>
      </c>
      <c r="B40" s="4">
        <f>SUM('Oil &amp; Gas Severance'!B40:M40)</f>
        <v>0</v>
      </c>
      <c r="C40" s="4">
        <f>SUM('Solid Minerals Severance'!B40:M40)</f>
        <v>0</v>
      </c>
      <c r="D40" s="4">
        <f>SUM('County Tax on Motor Fuel'!B40:M40)</f>
        <v>736225.1199999999</v>
      </c>
      <c r="E40" s="4">
        <f>SUM('Rental Car Surcharge'!B40:M40)</f>
        <v>297512</v>
      </c>
      <c r="F40" s="4"/>
      <c r="G40" s="5"/>
    </row>
    <row r="41" spans="1:7" ht="12.75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730946.89</v>
      </c>
      <c r="E41" s="4">
        <f>SUM('Rental Car Surcharge'!B41:M41)</f>
        <v>108300</v>
      </c>
      <c r="F41" s="4"/>
      <c r="G41" s="5"/>
    </row>
    <row r="42" spans="1:7" ht="12.75">
      <c r="A42" t="s">
        <v>50</v>
      </c>
      <c r="B42" s="4">
        <f>SUM('Oil &amp; Gas Severance'!B42:M42)</f>
        <v>0</v>
      </c>
      <c r="C42" s="4">
        <f>SUM('Solid Minerals Severance'!B42:M42)</f>
        <v>802502.73</v>
      </c>
      <c r="D42" s="4">
        <f>SUM('County Tax on Motor Fuel'!B42:M42)</f>
        <v>4696840.31</v>
      </c>
      <c r="E42" s="4">
        <f>SUM('Rental Car Surcharge'!B42:M42)</f>
        <v>12128946</v>
      </c>
      <c r="F42" s="4"/>
      <c r="G42" s="5"/>
    </row>
    <row r="43" spans="1:7" ht="12.75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252247.34</v>
      </c>
      <c r="E43" s="4">
        <f>SUM('Rental Car Surcharge'!B43:M43)</f>
        <v>4994</v>
      </c>
      <c r="F43" s="4"/>
      <c r="G43" s="5"/>
    </row>
    <row r="44" spans="1:7" ht="12.75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678760.71</v>
      </c>
      <c r="E44" s="4">
        <f>SUM('Rental Car Surcharge'!B44:M44)</f>
        <v>283302</v>
      </c>
      <c r="F44" s="4"/>
      <c r="G44" s="5"/>
    </row>
    <row r="45" spans="1:7" ht="12.75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630150.11</v>
      </c>
      <c r="E45" s="4">
        <f>SUM('Rental Car Surcharge'!B45:M45)</f>
        <v>41996</v>
      </c>
      <c r="F45" s="4"/>
      <c r="G45" s="5"/>
    </row>
    <row r="46" spans="1:7" ht="12.75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291408.22000000003</v>
      </c>
      <c r="E46" s="4">
        <f>SUM('Rental Car Surcharge'!B46:M46)</f>
        <v>1020</v>
      </c>
      <c r="F46" s="4"/>
      <c r="G46" s="5"/>
    </row>
    <row r="47" spans="1:7" ht="12.75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220237.55000000002</v>
      </c>
      <c r="E47" s="4">
        <f>SUM('Rental Car Surcharge'!B47:M47)</f>
        <v>0</v>
      </c>
      <c r="F47" s="4"/>
      <c r="G47" s="5"/>
    </row>
    <row r="48" spans="1:7" ht="12.75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1316913.2600000002</v>
      </c>
      <c r="E48" s="4">
        <f>SUM('Rental Car Surcharge'!B48:M48)</f>
        <v>340332</v>
      </c>
      <c r="F48" s="4"/>
      <c r="G48" s="5"/>
    </row>
    <row r="49" spans="1:7" ht="12.75">
      <c r="A49" t="s">
        <v>53</v>
      </c>
      <c r="B49" s="4">
        <f>SUM('Oil &amp; Gas Severance'!B49:M49)</f>
        <v>50229.17</v>
      </c>
      <c r="C49" s="4">
        <f>SUM('Solid Minerals Severance'!B49:M49)</f>
        <v>0</v>
      </c>
      <c r="D49" s="4">
        <f>SUM('County Tax on Motor Fuel'!B49:M49)</f>
        <v>2331010.58</v>
      </c>
      <c r="E49" s="4">
        <f>SUM('Rental Car Surcharge'!B49:M49)</f>
        <v>8398196</v>
      </c>
      <c r="F49" s="4"/>
      <c r="G49" s="5"/>
    </row>
    <row r="50" spans="1:7" ht="12.75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1143413.42</v>
      </c>
      <c r="E50" s="4">
        <f>SUM('Rental Car Surcharge'!B50:M50)</f>
        <v>1268212</v>
      </c>
      <c r="F50" s="4"/>
      <c r="G50" s="5"/>
    </row>
    <row r="51" spans="1:7" ht="12.75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562044.2000000001</v>
      </c>
      <c r="E51" s="4">
        <f>SUM('Rental Car Surcharge'!B51:M51)</f>
        <v>1248</v>
      </c>
      <c r="F51" s="4"/>
      <c r="G51" s="5"/>
    </row>
    <row r="52" spans="1:7" ht="12.75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327844.92000000004</v>
      </c>
      <c r="E52" s="4">
        <f>SUM('Rental Car Surcharge'!B52:M52)</f>
        <v>4</v>
      </c>
      <c r="F52" s="4"/>
      <c r="G52" s="5"/>
    </row>
    <row r="53" spans="1:7" ht="12.75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394929.25</v>
      </c>
      <c r="E53" s="4">
        <f>SUM('Rental Car Surcharge'!B53:M53)</f>
        <v>278</v>
      </c>
      <c r="F53" s="4"/>
      <c r="G53" s="5"/>
    </row>
    <row r="54" spans="1:7" ht="12.75">
      <c r="A54" t="s">
        <v>55</v>
      </c>
      <c r="B54" s="4">
        <f>SUM('Oil &amp; Gas Severance'!B54:M54)</f>
        <v>0</v>
      </c>
      <c r="C54" s="4">
        <f>SUM('Solid Minerals Severance'!B54:M54)</f>
        <v>1198036.31</v>
      </c>
      <c r="D54" s="4">
        <f>SUM('County Tax on Motor Fuel'!B54:M54)</f>
        <v>1325937.3200000003</v>
      </c>
      <c r="E54" s="4">
        <f>SUM('Rental Car Surcharge'!B54:M54)</f>
        <v>458776</v>
      </c>
      <c r="F54" s="4"/>
      <c r="G54" s="5"/>
    </row>
    <row r="55" spans="1:7" ht="12.75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1923481.71</v>
      </c>
      <c r="E55" s="4">
        <f>SUM('Rental Car Surcharge'!B55:M55)</f>
        <v>226292</v>
      </c>
      <c r="F55" s="4"/>
      <c r="G55" s="5"/>
    </row>
    <row r="56" spans="1:7" ht="12.75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764914.7099999998</v>
      </c>
      <c r="E56" s="4">
        <f>SUM('Rental Car Surcharge'!B56:M56)</f>
        <v>392034</v>
      </c>
      <c r="F56" s="4"/>
      <c r="G56" s="5"/>
    </row>
    <row r="57" spans="1:7" ht="12.75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1057429.7100000002</v>
      </c>
      <c r="E57" s="4">
        <f>SUM('Rental Car Surcharge'!B57:M57)</f>
        <v>659860</v>
      </c>
      <c r="F57" s="4"/>
      <c r="G57" s="5"/>
    </row>
    <row r="58" spans="1:7" ht="12.75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469334.98</v>
      </c>
      <c r="E58" s="4">
        <f>SUM('Rental Car Surcharge'!B58:M58)</f>
        <v>16546</v>
      </c>
      <c r="F58" s="4"/>
      <c r="G58" s="5"/>
    </row>
    <row r="59" spans="1:7" ht="12.75">
      <c r="A59" t="s">
        <v>58</v>
      </c>
      <c r="B59" s="4">
        <f>SUM('Oil &amp; Gas Severance'!B59:M59)</f>
        <v>0</v>
      </c>
      <c r="C59" s="4">
        <f>SUM('Solid Minerals Severance'!B59:M59)</f>
        <v>0</v>
      </c>
      <c r="D59" s="4">
        <f>SUM('County Tax on Motor Fuel'!B59:M59)</f>
        <v>1036061.46</v>
      </c>
      <c r="E59" s="4">
        <f>SUM('Rental Car Surcharge'!B59:M59)</f>
        <v>1123548</v>
      </c>
      <c r="F59" s="4"/>
      <c r="G59" s="5"/>
    </row>
    <row r="60" spans="1:7" ht="12.75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516413.21</v>
      </c>
      <c r="E60" s="4">
        <f>SUM('Rental Car Surcharge'!B60:M60)</f>
        <v>35524</v>
      </c>
      <c r="F60" s="4"/>
      <c r="G60" s="5"/>
    </row>
    <row r="61" spans="1:7" ht="12.75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4521808.069999999</v>
      </c>
      <c r="E61" s="4">
        <f>SUM('Rental Car Surcharge'!B61:M61)</f>
        <v>31719186</v>
      </c>
      <c r="F61" s="4"/>
      <c r="G61" s="5"/>
    </row>
    <row r="62" spans="1:7" ht="12.75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1523614.7799999998</v>
      </c>
      <c r="E62" s="4">
        <f>SUM('Rental Car Surcharge'!B62:M62)</f>
        <v>601478</v>
      </c>
      <c r="F62" s="4"/>
      <c r="G62" s="5"/>
    </row>
    <row r="63" spans="1:7" ht="12.75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4820878.23</v>
      </c>
      <c r="E63" s="4">
        <f>SUM('Rental Car Surcharge'!B63:M63)</f>
        <v>8136134</v>
      </c>
      <c r="F63" s="4"/>
      <c r="G63" s="5"/>
    </row>
    <row r="64" spans="1:7" ht="12.75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1655059.2499999998</v>
      </c>
      <c r="E64" s="4">
        <f>SUM('Rental Car Surcharge'!B64:M64)</f>
        <v>366200</v>
      </c>
      <c r="F64" s="4"/>
      <c r="G64" s="5"/>
    </row>
    <row r="65" spans="1:7" ht="12.75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3115505.75</v>
      </c>
      <c r="E65" s="4">
        <f>SUM('Rental Car Surcharge'!B65:M65)</f>
        <v>2389386</v>
      </c>
      <c r="F65" s="4"/>
      <c r="G65" s="5"/>
    </row>
    <row r="66" spans="1:7" ht="12.75">
      <c r="A66" t="s">
        <v>63</v>
      </c>
      <c r="B66" s="4">
        <f>SUM('Oil &amp; Gas Severance'!B66:M66)</f>
        <v>0</v>
      </c>
      <c r="C66" s="4">
        <f>SUM('Solid Minerals Severance'!B66:M66)</f>
        <v>2206074.18</v>
      </c>
      <c r="D66" s="4">
        <f>SUM('County Tax on Motor Fuel'!B66:M66)</f>
        <v>2750968.7500000005</v>
      </c>
      <c r="E66" s="4">
        <f>SUM('Rental Car Surcharge'!B66:M66)</f>
        <v>733342</v>
      </c>
      <c r="F66" s="4"/>
      <c r="G66" s="5"/>
    </row>
    <row r="67" spans="1:7" ht="12.75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563406.29</v>
      </c>
      <c r="E67" s="4">
        <f>SUM('Rental Car Surcharge'!B67:M67)</f>
        <v>14438</v>
      </c>
      <c r="F67" s="4"/>
      <c r="G67" s="5"/>
    </row>
    <row r="68" spans="1:7" ht="12.75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911682.99</v>
      </c>
      <c r="E68" s="4">
        <f>SUM('Rental Car Surcharge'!B68:M68)</f>
        <v>162134</v>
      </c>
      <c r="F68" s="4"/>
      <c r="G68" s="5"/>
    </row>
    <row r="69" spans="1:7" ht="12.75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1080755.98</v>
      </c>
      <c r="E69" s="4">
        <f>SUM('Rental Car Surcharge'!B69:M69)</f>
        <v>430594</v>
      </c>
      <c r="F69" s="4"/>
      <c r="G69" s="5"/>
    </row>
    <row r="70" spans="1:7" ht="12.75">
      <c r="A70" t="s">
        <v>67</v>
      </c>
      <c r="B70" s="4">
        <f>SUM('Oil &amp; Gas Severance'!B70:M70)</f>
        <v>720241.85</v>
      </c>
      <c r="C70" s="4">
        <f>SUM('Solid Minerals Severance'!B70:M70)</f>
        <v>0</v>
      </c>
      <c r="D70" s="4">
        <f>SUM('County Tax on Motor Fuel'!B70:M70)</f>
        <v>892187.7</v>
      </c>
      <c r="E70" s="4">
        <f>SUM('Rental Car Surcharge'!B70:M70)</f>
        <v>100078</v>
      </c>
      <c r="F70" s="4"/>
      <c r="G70" s="5"/>
    </row>
    <row r="71" spans="1:7" ht="12.75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1383401.71</v>
      </c>
      <c r="E71" s="4">
        <f>SUM('Rental Car Surcharge'!B71:M71)</f>
        <v>2170468</v>
      </c>
      <c r="F71" s="4"/>
      <c r="G71" s="5"/>
    </row>
    <row r="72" spans="1:7" ht="12.75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1554177.3200000003</v>
      </c>
      <c r="E72" s="4">
        <f>SUM('Rental Car Surcharge'!B72:M72)</f>
        <v>3462100</v>
      </c>
      <c r="F72" s="4"/>
      <c r="G72" s="5"/>
    </row>
    <row r="73" spans="1:7" ht="12.75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594735.0399999999</v>
      </c>
      <c r="E73" s="4">
        <f>SUM('Rental Car Surcharge'!B73:M73)</f>
        <v>46868</v>
      </c>
      <c r="F73" s="4"/>
      <c r="G73" s="5"/>
    </row>
    <row r="74" spans="1:7" ht="12.75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424129.69999999995</v>
      </c>
      <c r="E74" s="4">
        <f>SUM('Rental Car Surcharge'!B74:M74)</f>
        <v>764</v>
      </c>
      <c r="F74" s="4"/>
      <c r="G74" s="5"/>
    </row>
    <row r="75" spans="1:7" ht="12.75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486957.38999999996</v>
      </c>
      <c r="E75" s="4">
        <f>SUM('Rental Car Surcharge'!B75:M75)</f>
        <v>360</v>
      </c>
      <c r="F75" s="4"/>
      <c r="G75" s="5"/>
    </row>
    <row r="76" spans="1:7" ht="12.75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131614.72</v>
      </c>
      <c r="E76" s="4">
        <f>SUM('Rental Car Surcharge'!B76:M76)</f>
        <v>240</v>
      </c>
      <c r="F76" s="4"/>
      <c r="G76" s="5"/>
    </row>
    <row r="77" spans="1:7" ht="12.75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2072718.83</v>
      </c>
      <c r="E77" s="4">
        <f>SUM('Rental Car Surcharge'!B77:M77)</f>
        <v>1123490</v>
      </c>
      <c r="F77" s="4"/>
      <c r="G77" s="5"/>
    </row>
    <row r="78" spans="1:7" ht="12.75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307413.14</v>
      </c>
      <c r="E78" s="4">
        <f>SUM('Rental Car Surcharge'!B78:M78)</f>
        <v>900</v>
      </c>
      <c r="F78" s="4"/>
      <c r="G78" s="5"/>
    </row>
    <row r="79" spans="1:7" ht="12.75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667352.97</v>
      </c>
      <c r="E79" s="4">
        <f>SUM('Rental Car Surcharge'!B79:M79)</f>
        <v>12168</v>
      </c>
      <c r="F79" s="4"/>
      <c r="G79" s="5"/>
    </row>
    <row r="80" spans="1:7" ht="12.75">
      <c r="A80" t="s">
        <v>30</v>
      </c>
      <c r="B80" s="4">
        <f>SUM('Oil &amp; Gas Severance'!B80:M80)</f>
        <v>0</v>
      </c>
      <c r="C80" s="4">
        <f>SUM('Solid Minerals Severance'!B80:M80)</f>
        <v>0</v>
      </c>
      <c r="D80" s="4">
        <f>SUM('County Tax on Motor Fuel'!B80:M80)</f>
        <v>300006.63000000006</v>
      </c>
      <c r="E80" s="4">
        <f>SUM('Rental Car Surcharge'!B80:M80)</f>
        <v>300</v>
      </c>
      <c r="F80" s="4"/>
      <c r="G80" s="5"/>
    </row>
    <row r="81" spans="1:7" ht="12.75">
      <c r="A81" t="s">
        <v>91</v>
      </c>
      <c r="B81" s="4">
        <f>SUM('Oil &amp; Gas Severance'!B81:M81)</f>
        <v>0</v>
      </c>
      <c r="C81" s="4">
        <f>SUM('Solid Minerals Severance'!B81:M81)</f>
        <v>0</v>
      </c>
      <c r="D81" s="4">
        <f>SUM('County Tax on Motor Fuel'!B81:M81)</f>
        <v>0</v>
      </c>
      <c r="E81" s="4">
        <f>SUM('Rental Car Surcharge'!B81:M81)</f>
        <v>76340</v>
      </c>
      <c r="F81" s="4"/>
      <c r="G81" s="5"/>
    </row>
    <row r="82" spans="1:7" ht="12.75">
      <c r="A82" t="s">
        <v>92</v>
      </c>
      <c r="B82" s="4">
        <v>0</v>
      </c>
      <c r="C82" s="4">
        <v>0</v>
      </c>
      <c r="D82" s="4">
        <v>0</v>
      </c>
      <c r="E82" s="4">
        <f>SUM('Rental Car Surcharge'!B82:M82)</f>
        <v>51870</v>
      </c>
      <c r="F82" s="4"/>
      <c r="G82" s="5"/>
    </row>
    <row r="83" spans="1:7" ht="12.75">
      <c r="A83" t="s">
        <v>93</v>
      </c>
      <c r="B83" s="4">
        <f>SUM('Oil &amp; Gas Severance'!B83:M83)</f>
        <v>0</v>
      </c>
      <c r="C83" s="4">
        <f>SUM('Solid Minerals Severance'!B83:M83)</f>
        <v>0</v>
      </c>
      <c r="D83" s="4">
        <f>SUM('County Tax on Motor Fuel'!B83:M83)</f>
        <v>0</v>
      </c>
      <c r="E83" s="4">
        <f>SUM('Rental Car Surcharge'!B83:M83)</f>
        <v>0</v>
      </c>
      <c r="F83" s="4"/>
      <c r="G83" s="5"/>
    </row>
    <row r="84" spans="1:7" ht="12.75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ht="12.75">
      <c r="A85" t="s">
        <v>31</v>
      </c>
      <c r="B85" s="4">
        <f>SUM(B14:B82)</f>
        <v>1327228.7599999998</v>
      </c>
      <c r="C85" s="4">
        <f>SUM(C14:C80)</f>
        <v>10556400.450000001</v>
      </c>
      <c r="D85" s="4">
        <f>SUM(D14:D82)</f>
        <v>85132412.29</v>
      </c>
      <c r="E85" s="4">
        <f>SUM(E14:E82)</f>
        <v>130843464</v>
      </c>
      <c r="F85" s="4"/>
      <c r="G85" s="4"/>
    </row>
    <row r="87" ht="12.75">
      <c r="A87" s="3"/>
    </row>
    <row r="90" ht="12.75">
      <c r="A90" t="s">
        <v>87</v>
      </c>
    </row>
    <row r="91" ht="12.75">
      <c r="A91" t="s">
        <v>88</v>
      </c>
    </row>
  </sheetData>
  <mergeCells count="5">
    <mergeCell ref="A7:D7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82"/>
  <sheetViews>
    <sheetView tabSelected="1" workbookViewId="0" topLeftCell="A1">
      <pane xSplit="1" ySplit="13" topLeftCell="B6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K72" sqref="K72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8.16015625" style="0" bestFit="1" customWidth="1"/>
    <col min="5" max="6" width="9.16015625" style="0" bestFit="1" customWidth="1"/>
    <col min="7" max="13" width="8.16015625" style="0" bestFit="1" customWidth="1"/>
    <col min="14" max="14" width="9.16015625" style="0" bestFit="1" customWidth="1"/>
  </cols>
  <sheetData>
    <row r="1" spans="1:14" ht="12.75">
      <c r="A1" t="str">
        <f>'SFY 08-09'!A1</f>
        <v>VALIDATED TAX RECEIPTS FOR: JULY, 2008 thru June, 2009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9" t="s">
        <v>85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19" t="s">
        <v>86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9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.75">
      <c r="A6" s="19" t="s">
        <v>74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9" t="s">
        <v>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9" t="s">
        <v>97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2:14" ht="12.75">
      <c r="B11" s="1">
        <v>39630</v>
      </c>
      <c r="C11" s="1">
        <v>39661</v>
      </c>
      <c r="D11" s="1">
        <v>39692</v>
      </c>
      <c r="E11" s="1">
        <v>39722</v>
      </c>
      <c r="F11" s="1">
        <v>39753</v>
      </c>
      <c r="G11" s="1">
        <v>39783</v>
      </c>
      <c r="H11" s="1">
        <v>39814</v>
      </c>
      <c r="I11" s="1">
        <v>39845</v>
      </c>
      <c r="J11" s="1">
        <v>39873</v>
      </c>
      <c r="K11" s="1">
        <v>39904</v>
      </c>
      <c r="L11" s="1">
        <v>39934</v>
      </c>
      <c r="M11" s="1">
        <v>39965</v>
      </c>
      <c r="N11" s="2" t="s">
        <v>102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5">
        <f>SUM(B14:M14)</f>
        <v>0</v>
      </c>
    </row>
    <row r="15" spans="1:14" ht="12.75">
      <c r="A15" t="s">
        <v>38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5">
        <f aca="true" t="shared" si="0" ref="N15:N78">SUM(B15:M15)</f>
        <v>0</v>
      </c>
    </row>
    <row r="16" spans="1:14" ht="12.75">
      <c r="A16" t="s">
        <v>39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2.75">
      <c r="A17" t="s">
        <v>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ht="12.75">
      <c r="A18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0"/>
        <v>0</v>
      </c>
    </row>
    <row r="19" spans="1:14" ht="12.75">
      <c r="A19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0"/>
        <v>0</v>
      </c>
    </row>
    <row r="20" spans="1:14" ht="12.75">
      <c r="A20" t="s">
        <v>3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42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43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ht="12.75">
      <c r="A23" t="s">
        <v>44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0"/>
        <v>0</v>
      </c>
    </row>
    <row r="24" spans="1:14" ht="12.75">
      <c r="A24" t="s">
        <v>45</v>
      </c>
      <c r="B24" s="4">
        <v>38438.88</v>
      </c>
      <c r="C24" s="17">
        <v>79582.80999999994</v>
      </c>
      <c r="D24" s="4">
        <v>56509.61</v>
      </c>
      <c r="E24" s="4">
        <v>38629.67</v>
      </c>
      <c r="F24" s="4">
        <v>3148.49</v>
      </c>
      <c r="G24" s="4">
        <v>0</v>
      </c>
      <c r="H24" s="4">
        <v>61166.53</v>
      </c>
      <c r="I24" s="4">
        <v>16085.79</v>
      </c>
      <c r="J24" s="4">
        <v>0</v>
      </c>
      <c r="K24" s="4">
        <v>0</v>
      </c>
      <c r="L24" s="4">
        <v>0</v>
      </c>
      <c r="M24" s="4">
        <v>556.64</v>
      </c>
      <c r="N24" s="5">
        <f t="shared" si="0"/>
        <v>294118.41999999987</v>
      </c>
    </row>
    <row r="25" spans="1:14" ht="12.75">
      <c r="A25" t="s">
        <v>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</row>
    <row r="26" spans="1:14" ht="12.75">
      <c r="A26" t="s">
        <v>89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0"/>
        <v>0</v>
      </c>
    </row>
    <row r="28" spans="1:14" ht="12.75">
      <c r="A28" t="s">
        <v>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ht="12.75">
      <c r="A29" t="s">
        <v>46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5">
        <f t="shared" si="0"/>
        <v>0</v>
      </c>
    </row>
    <row r="30" spans="1:14" ht="12.75">
      <c r="A30" t="s">
        <v>47</v>
      </c>
      <c r="B30" s="4">
        <v>17291.5</v>
      </c>
      <c r="C30" s="4">
        <v>6865.65</v>
      </c>
      <c r="D30" s="4">
        <v>24169.14</v>
      </c>
      <c r="E30" s="4">
        <v>29929.04</v>
      </c>
      <c r="F30" s="4">
        <v>27357.47</v>
      </c>
      <c r="G30" s="4">
        <v>24453.44</v>
      </c>
      <c r="H30" s="4">
        <v>26313.96</v>
      </c>
      <c r="I30" s="4">
        <v>19764.45</v>
      </c>
      <c r="J30" s="4">
        <v>0</v>
      </c>
      <c r="K30" s="4">
        <v>0</v>
      </c>
      <c r="L30" s="4">
        <v>0</v>
      </c>
      <c r="M30" s="4">
        <v>0</v>
      </c>
      <c r="N30" s="5">
        <f t="shared" si="0"/>
        <v>176144.65000000002</v>
      </c>
    </row>
    <row r="31" spans="1:14" ht="12.75">
      <c r="A31" t="s">
        <v>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5">
        <f t="shared" si="0"/>
        <v>0</v>
      </c>
    </row>
    <row r="32" spans="1:14" ht="12.75">
      <c r="A32" t="s">
        <v>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ht="12.75">
      <c r="A33" t="s">
        <v>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ht="12.75">
      <c r="A34" t="s">
        <v>10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11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5">
        <f t="shared" si="0"/>
        <v>0</v>
      </c>
    </row>
    <row r="36" spans="1:14" ht="12.75">
      <c r="A36" t="s">
        <v>48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12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5">
        <f t="shared" si="0"/>
        <v>0</v>
      </c>
    </row>
    <row r="38" spans="1:14" ht="12.75">
      <c r="A38" t="s">
        <v>13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ht="12.75">
      <c r="A39" t="s">
        <v>14</v>
      </c>
      <c r="B39" s="4">
        <v>11268.08</v>
      </c>
      <c r="C39" s="4">
        <v>26234.14</v>
      </c>
      <c r="D39" s="4">
        <v>18008.32</v>
      </c>
      <c r="E39" s="4">
        <v>12621.37</v>
      </c>
      <c r="F39" s="4">
        <v>0</v>
      </c>
      <c r="G39" s="4">
        <v>0</v>
      </c>
      <c r="H39" s="4">
        <v>14840.67</v>
      </c>
      <c r="I39" s="4">
        <v>3522.09</v>
      </c>
      <c r="J39" s="4">
        <v>0</v>
      </c>
      <c r="K39" s="4">
        <v>0</v>
      </c>
      <c r="L39" s="4">
        <v>0</v>
      </c>
      <c r="M39" s="4">
        <v>0</v>
      </c>
      <c r="N39" s="5">
        <f t="shared" si="0"/>
        <v>86494.67</v>
      </c>
    </row>
    <row r="40" spans="1:14" ht="12.75">
      <c r="A40" t="s">
        <v>49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ht="12.75">
      <c r="A41" t="s">
        <v>15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ht="12.75">
      <c r="A42" t="s">
        <v>50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0</v>
      </c>
    </row>
    <row r="43" spans="1:14" ht="12.75">
      <c r="A43" t="s">
        <v>16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5">
        <f t="shared" si="0"/>
        <v>0</v>
      </c>
    </row>
    <row r="44" spans="1:14" ht="12.75">
      <c r="A44" t="s">
        <v>51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5">
        <f t="shared" si="0"/>
        <v>0</v>
      </c>
    </row>
    <row r="45" spans="1:14" ht="12.75">
      <c r="A45" t="s">
        <v>17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5">
        <f t="shared" si="0"/>
        <v>0</v>
      </c>
    </row>
    <row r="46" spans="1:14" ht="12.75">
      <c r="A46" t="s">
        <v>18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5">
        <f t="shared" si="0"/>
        <v>0</v>
      </c>
    </row>
    <row r="47" spans="1:14" ht="12.75">
      <c r="A47" t="s">
        <v>19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5">
        <f t="shared" si="0"/>
        <v>0</v>
      </c>
    </row>
    <row r="48" spans="1:14" ht="12.75">
      <c r="A48" t="s">
        <v>52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">
        <f t="shared" si="0"/>
        <v>0</v>
      </c>
    </row>
    <row r="49" spans="1:14" ht="12.75">
      <c r="A49" t="s">
        <v>53</v>
      </c>
      <c r="B49" s="4">
        <v>7100.27</v>
      </c>
      <c r="C49" s="4">
        <v>14617.06</v>
      </c>
      <c r="D49" s="4">
        <v>8680.9</v>
      </c>
      <c r="E49" s="4">
        <v>5143.87</v>
      </c>
      <c r="F49" s="4">
        <v>0</v>
      </c>
      <c r="G49" s="4">
        <v>0</v>
      </c>
      <c r="H49" s="4">
        <v>9498.38</v>
      </c>
      <c r="I49" s="4">
        <v>2415.17</v>
      </c>
      <c r="J49" s="4">
        <v>0</v>
      </c>
      <c r="K49" s="4">
        <v>0</v>
      </c>
      <c r="L49" s="4">
        <v>0</v>
      </c>
      <c r="M49" s="4">
        <v>2773.52</v>
      </c>
      <c r="N49" s="5">
        <f t="shared" si="0"/>
        <v>50229.17</v>
      </c>
    </row>
    <row r="50" spans="1:14" ht="12.75">
      <c r="A50" t="s">
        <v>54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ht="12.75">
      <c r="A51" t="s">
        <v>20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21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ht="12.75">
      <c r="A53" t="s">
        <v>22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ht="12.75">
      <c r="A54" t="s">
        <v>55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ht="12.75">
      <c r="A55" t="s">
        <v>23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ht="12.75">
      <c r="A56" t="s">
        <v>24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ht="12.75">
      <c r="A57" t="s">
        <v>56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ht="12.75">
      <c r="A58" t="s">
        <v>57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5">
        <f t="shared" si="0"/>
        <v>0</v>
      </c>
    </row>
    <row r="59" spans="1:14" ht="12.75">
      <c r="A59" t="s">
        <v>58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5">
        <f t="shared" si="0"/>
        <v>0</v>
      </c>
    </row>
    <row r="60" spans="1:14" ht="12.75">
      <c r="A60" t="s">
        <v>25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5">
        <f t="shared" si="0"/>
        <v>0</v>
      </c>
    </row>
    <row r="61" spans="1:14" ht="12.75">
      <c r="A61" t="s">
        <v>59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60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5">
        <f t="shared" si="0"/>
        <v>0</v>
      </c>
    </row>
    <row r="63" spans="1:14" ht="12.75">
      <c r="A63" t="s">
        <v>61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5">
        <f t="shared" si="0"/>
        <v>0</v>
      </c>
    </row>
    <row r="64" spans="1:14" ht="12.75">
      <c r="A64" t="s">
        <v>26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5">
        <f t="shared" si="0"/>
        <v>0</v>
      </c>
    </row>
    <row r="65" spans="1:14" ht="12.75">
      <c r="A65" t="s">
        <v>62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63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64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5">
        <f t="shared" si="0"/>
        <v>0</v>
      </c>
    </row>
    <row r="68" spans="1:14" ht="12.75">
      <c r="A68" t="s">
        <v>65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5">
        <f t="shared" si="0"/>
        <v>0</v>
      </c>
    </row>
    <row r="69" spans="1:14" ht="12.75">
      <c r="A69" t="s">
        <v>66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si="0"/>
        <v>0</v>
      </c>
    </row>
    <row r="70" spans="1:14" ht="12.75">
      <c r="A70" t="s">
        <v>67</v>
      </c>
      <c r="B70" s="4">
        <v>103405.7</v>
      </c>
      <c r="C70" s="4">
        <v>43384.27</v>
      </c>
      <c r="D70" s="4">
        <v>117360.38</v>
      </c>
      <c r="E70" s="4">
        <v>116664.1</v>
      </c>
      <c r="F70" s="4">
        <v>97823</v>
      </c>
      <c r="G70" s="4">
        <v>85325.5</v>
      </c>
      <c r="H70" s="4">
        <v>76649.92</v>
      </c>
      <c r="I70" s="4">
        <v>54845.95</v>
      </c>
      <c r="J70" s="4">
        <v>0</v>
      </c>
      <c r="K70" s="4">
        <v>0</v>
      </c>
      <c r="L70" s="4">
        <v>0</v>
      </c>
      <c r="M70" s="4">
        <v>24783.03</v>
      </c>
      <c r="N70" s="5">
        <f t="shared" si="0"/>
        <v>720241.85</v>
      </c>
    </row>
    <row r="71" spans="1:14" ht="12.75">
      <c r="A71" t="s">
        <v>68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0"/>
        <v>0</v>
      </c>
    </row>
    <row r="72" spans="1:14" ht="12.75">
      <c r="A72" t="s">
        <v>69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0"/>
        <v>0</v>
      </c>
    </row>
    <row r="73" spans="1:14" ht="12.75">
      <c r="A73" t="s">
        <v>27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5">
        <f t="shared" si="0"/>
        <v>0</v>
      </c>
    </row>
    <row r="74" spans="1:14" ht="12.75">
      <c r="A74" t="s">
        <v>70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0"/>
        <v>0</v>
      </c>
    </row>
    <row r="75" spans="1:14" ht="12.75">
      <c r="A75" t="s">
        <v>28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0"/>
        <v>0</v>
      </c>
    </row>
    <row r="76" spans="1:14" ht="12.75">
      <c r="A76" t="s">
        <v>29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0"/>
        <v>0</v>
      </c>
    </row>
    <row r="77" spans="1:14" ht="12.75">
      <c r="A77" t="s">
        <v>71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5">
        <f t="shared" si="0"/>
        <v>0</v>
      </c>
    </row>
    <row r="78" spans="1:14" ht="12.75">
      <c r="A78" t="s">
        <v>72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5">
        <f t="shared" si="0"/>
        <v>0</v>
      </c>
    </row>
    <row r="79" spans="1:14" ht="12.75">
      <c r="A79" t="s">
        <v>73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5">
        <f>SUM(B79:M79)</f>
        <v>0</v>
      </c>
    </row>
    <row r="80" spans="1:14" ht="12.75">
      <c r="A80" t="s">
        <v>30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177504.43</v>
      </c>
      <c r="C82" s="5">
        <f t="shared" si="1"/>
        <v>170683.92999999993</v>
      </c>
      <c r="D82" s="5">
        <f t="shared" si="1"/>
        <v>224728.35</v>
      </c>
      <c r="E82" s="5">
        <f t="shared" si="1"/>
        <v>202988.05</v>
      </c>
      <c r="F82" s="5">
        <f t="shared" si="1"/>
        <v>128328.95999999999</v>
      </c>
      <c r="G82" s="5">
        <f t="shared" si="1"/>
        <v>109778.94</v>
      </c>
      <c r="H82" s="5">
        <f t="shared" si="1"/>
        <v>188469.46</v>
      </c>
      <c r="I82" s="5">
        <f t="shared" si="1"/>
        <v>96633.45</v>
      </c>
      <c r="J82" s="5">
        <f t="shared" si="1"/>
        <v>0</v>
      </c>
      <c r="K82" s="5">
        <f t="shared" si="1"/>
        <v>0</v>
      </c>
      <c r="L82" s="5">
        <f t="shared" si="1"/>
        <v>0</v>
      </c>
      <c r="M82" s="5">
        <f t="shared" si="1"/>
        <v>28113.19</v>
      </c>
      <c r="N82" s="5">
        <f>SUM(B82:M82)</f>
        <v>1327228.7599999998</v>
      </c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N82"/>
  <sheetViews>
    <sheetView workbookViewId="0" topLeftCell="A1">
      <pane xSplit="1" ySplit="13" topLeftCell="B7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G89" sqref="G89"/>
    </sheetView>
  </sheetViews>
  <sheetFormatPr defaultColWidth="9.33203125" defaultRowHeight="12.75"/>
  <cols>
    <col min="1" max="1" width="16.16015625" style="0" bestFit="1" customWidth="1"/>
    <col min="2" max="11" width="8.16015625" style="0" bestFit="1" customWidth="1"/>
    <col min="12" max="12" width="10.16015625" style="0" bestFit="1" customWidth="1"/>
    <col min="13" max="13" width="8.16015625" style="0" bestFit="1" customWidth="1"/>
    <col min="14" max="14" width="10.16015625" style="0" bestFit="1" customWidth="1"/>
  </cols>
  <sheetData>
    <row r="1" spans="1:14" ht="12.75">
      <c r="A1" t="str">
        <f>'SFY 08-09'!A1</f>
        <v>VALIDATED TAX RECEIPTS FOR: JULY, 2008 thru June, 2009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9" t="s">
        <v>85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19" t="s">
        <v>86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9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.75">
      <c r="A6" s="19" t="s">
        <v>74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9" t="s">
        <v>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9" t="s">
        <v>95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2:14" ht="12.75">
      <c r="B11" s="1">
        <v>39630</v>
      </c>
      <c r="C11" s="1">
        <v>39661</v>
      </c>
      <c r="D11" s="1">
        <v>39692</v>
      </c>
      <c r="E11" s="1">
        <v>39722</v>
      </c>
      <c r="F11" s="1">
        <v>39753</v>
      </c>
      <c r="G11" s="1">
        <v>39783</v>
      </c>
      <c r="H11" s="1">
        <v>39814</v>
      </c>
      <c r="I11" s="1">
        <v>39845</v>
      </c>
      <c r="J11" s="1">
        <v>39873</v>
      </c>
      <c r="K11" s="1">
        <v>39904</v>
      </c>
      <c r="L11" s="1">
        <v>39934</v>
      </c>
      <c r="M11" s="1">
        <v>39965</v>
      </c>
      <c r="N11" s="2" t="s">
        <v>102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ht="12.75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aca="true" t="shared" si="0" ref="N15:N78">SUM(B15:M15)</f>
        <v>0</v>
      </c>
    </row>
    <row r="16" spans="1:14" ht="12.75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ht="12.75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ht="12.75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ht="12.75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ht="12.75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18">
        <f>G25+G41</f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ht="12.75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ht="12.75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ht="12.75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ht="12.75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ht="12.75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ht="12.75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ht="12.7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3124125.9</v>
      </c>
      <c r="M37" s="5">
        <v>0</v>
      </c>
      <c r="N37" s="5">
        <f t="shared" si="0"/>
        <v>3124125.9</v>
      </c>
    </row>
    <row r="38" spans="1:14" ht="12.7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3225661.33</v>
      </c>
      <c r="M38" s="5">
        <v>0</v>
      </c>
      <c r="N38" s="5">
        <f t="shared" si="0"/>
        <v>3225661.33</v>
      </c>
    </row>
    <row r="39" spans="1:14" ht="12.75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ht="12.75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ht="12.7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ht="12.75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802502.73</v>
      </c>
      <c r="M42" s="5">
        <v>0</v>
      </c>
      <c r="N42" s="5">
        <f t="shared" si="0"/>
        <v>802502.73</v>
      </c>
    </row>
    <row r="43" spans="1:14" ht="12.75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ht="12.75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12.75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ht="12.75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ht="12.75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ht="12.75">
      <c r="A49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ht="12.75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ht="12.75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ht="12.75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ht="12.75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ht="12.75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1198036.31</v>
      </c>
      <c r="M54" s="5">
        <v>0</v>
      </c>
      <c r="N54" s="5">
        <f t="shared" si="0"/>
        <v>1198036.31</v>
      </c>
    </row>
    <row r="55" spans="1:14" ht="12.75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ht="12.75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2206074.18</v>
      </c>
      <c r="M66" s="5">
        <v>0</v>
      </c>
      <c r="N66" s="5">
        <f t="shared" si="0"/>
        <v>2206074.18</v>
      </c>
    </row>
    <row r="67" spans="1:14" ht="12.75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ht="12.75">
      <c r="A80" t="s">
        <v>30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10556400.450000001</v>
      </c>
      <c r="M82" s="5">
        <f t="shared" si="1"/>
        <v>0</v>
      </c>
      <c r="N82" s="5">
        <f>SUM(B82:M82)</f>
        <v>10556400.450000001</v>
      </c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82"/>
  <sheetViews>
    <sheetView workbookViewId="0" topLeftCell="A11">
      <pane xSplit="1" ySplit="3" topLeftCell="I14" activePane="bottomRight" state="frozen"/>
      <selection pane="topLeft" activeCell="A11" sqref="A11"/>
      <selection pane="topRight" activeCell="B11" sqref="B11"/>
      <selection pane="bottomLeft" activeCell="A14" sqref="A14"/>
      <selection pane="bottomRight" activeCell="I20" sqref="I20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0" bestFit="1" customWidth="1"/>
  </cols>
  <sheetData>
    <row r="1" spans="1:14" ht="12.75">
      <c r="A1" s="7" t="str">
        <f>'SFY 08-09'!A1</f>
        <v>VALIDATED TAX RECEIPTS FOR: JULY, 2008 thru June, 2009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9" t="s">
        <v>85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19" t="s">
        <v>86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9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.75">
      <c r="A6" s="19" t="s">
        <v>74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9" t="s">
        <v>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9" t="s">
        <v>94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2:14" ht="12.75">
      <c r="B11" s="1">
        <v>39630</v>
      </c>
      <c r="C11" s="1">
        <v>39661</v>
      </c>
      <c r="D11" s="1">
        <v>39692</v>
      </c>
      <c r="E11" s="1">
        <v>39722</v>
      </c>
      <c r="F11" s="1">
        <v>39753</v>
      </c>
      <c r="G11" s="1">
        <v>39783</v>
      </c>
      <c r="H11" s="1">
        <v>39814</v>
      </c>
      <c r="I11" s="1">
        <v>39845</v>
      </c>
      <c r="J11" s="1">
        <v>39873</v>
      </c>
      <c r="K11" s="1">
        <v>39904</v>
      </c>
      <c r="L11" s="1">
        <v>39934</v>
      </c>
      <c r="M11" s="1">
        <v>39965</v>
      </c>
      <c r="N11" s="2" t="s">
        <v>102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12">
        <v>100900.36</v>
      </c>
      <c r="C14" s="13">
        <v>99918.91</v>
      </c>
      <c r="D14" s="13">
        <v>101044.72</v>
      </c>
      <c r="E14" s="13">
        <v>94707.94</v>
      </c>
      <c r="F14" s="10">
        <v>105285.7</v>
      </c>
      <c r="G14" s="12">
        <v>101188.99</v>
      </c>
      <c r="H14" s="12">
        <v>101869.87</v>
      </c>
      <c r="I14" s="12">
        <v>98713.86</v>
      </c>
      <c r="J14" s="12">
        <v>96806.78</v>
      </c>
      <c r="K14" s="12">
        <v>113661.42</v>
      </c>
      <c r="L14" s="16">
        <v>101554.19</v>
      </c>
      <c r="M14" s="5">
        <v>100208.38</v>
      </c>
      <c r="N14" s="5">
        <f>SUM(B14:M14)</f>
        <v>1215861.12</v>
      </c>
    </row>
    <row r="15" spans="1:14" ht="12.75">
      <c r="A15" t="s">
        <v>38</v>
      </c>
      <c r="B15" s="12">
        <v>26154.12</v>
      </c>
      <c r="C15" s="13">
        <v>25899.72</v>
      </c>
      <c r="D15" s="13">
        <v>26191.54</v>
      </c>
      <c r="E15" s="13">
        <v>24548.99</v>
      </c>
      <c r="F15" s="10">
        <v>27290.83</v>
      </c>
      <c r="G15" s="12">
        <v>26228.93</v>
      </c>
      <c r="H15" s="12">
        <v>26405.42</v>
      </c>
      <c r="I15" s="12">
        <v>25587.37</v>
      </c>
      <c r="J15" s="12">
        <v>25093.04</v>
      </c>
      <c r="K15" s="12">
        <v>29461.88</v>
      </c>
      <c r="L15" s="16">
        <v>26323.59</v>
      </c>
      <c r="M15" s="5">
        <v>25974.76</v>
      </c>
      <c r="N15" s="5">
        <f aca="true" t="shared" si="0" ref="N15:N78">SUM(B15:M15)</f>
        <v>315160.19</v>
      </c>
    </row>
    <row r="16" spans="1:14" ht="12.75">
      <c r="A16" t="s">
        <v>39</v>
      </c>
      <c r="B16" s="12">
        <v>78328.12</v>
      </c>
      <c r="C16" s="13">
        <v>77566.23</v>
      </c>
      <c r="D16" s="13">
        <v>78440.19</v>
      </c>
      <c r="E16" s="13">
        <v>73521</v>
      </c>
      <c r="F16" s="10">
        <v>81732.43</v>
      </c>
      <c r="G16" s="12">
        <v>78552.19</v>
      </c>
      <c r="H16" s="12">
        <v>79080.75</v>
      </c>
      <c r="I16" s="12">
        <v>76630.77</v>
      </c>
      <c r="J16" s="12">
        <v>75150.31</v>
      </c>
      <c r="K16" s="12">
        <v>88234.43</v>
      </c>
      <c r="L16" s="16">
        <v>78835.68</v>
      </c>
      <c r="M16" s="5">
        <v>77790.95</v>
      </c>
      <c r="N16" s="5">
        <f t="shared" si="0"/>
        <v>943863.0499999998</v>
      </c>
    </row>
    <row r="17" spans="1:14" ht="12.75">
      <c r="A17" t="s">
        <v>2</v>
      </c>
      <c r="B17" s="12">
        <v>18142.56</v>
      </c>
      <c r="C17" s="13">
        <v>17966.1</v>
      </c>
      <c r="D17" s="13">
        <v>18168.52</v>
      </c>
      <c r="E17" s="13">
        <v>17029.13</v>
      </c>
      <c r="F17" s="10">
        <v>18931.08</v>
      </c>
      <c r="G17" s="12">
        <v>18194.46</v>
      </c>
      <c r="H17" s="12">
        <v>18316.89</v>
      </c>
      <c r="I17" s="12">
        <v>17749.43</v>
      </c>
      <c r="J17" s="12">
        <v>17406.51</v>
      </c>
      <c r="K17" s="12">
        <v>20437.09</v>
      </c>
      <c r="L17" s="16">
        <v>18260.13</v>
      </c>
      <c r="M17" s="5">
        <v>18018.14</v>
      </c>
      <c r="N17" s="5">
        <f t="shared" si="0"/>
        <v>218620.04000000004</v>
      </c>
    </row>
    <row r="18" spans="1:14" ht="12.75">
      <c r="A18" t="s">
        <v>40</v>
      </c>
      <c r="B18" s="12">
        <v>190906.69</v>
      </c>
      <c r="C18" s="13">
        <v>189049.77</v>
      </c>
      <c r="D18" s="13">
        <v>191179.84</v>
      </c>
      <c r="E18" s="13">
        <v>179190.45</v>
      </c>
      <c r="F18" s="10">
        <v>199203.91</v>
      </c>
      <c r="G18" s="12">
        <v>191452.8</v>
      </c>
      <c r="H18" s="12">
        <v>192741.03</v>
      </c>
      <c r="I18" s="12">
        <v>186769.78</v>
      </c>
      <c r="J18" s="12">
        <v>183161.52</v>
      </c>
      <c r="K18" s="12">
        <v>215051.03</v>
      </c>
      <c r="L18" s="16">
        <v>192143.76</v>
      </c>
      <c r="M18" s="5">
        <v>189597.46</v>
      </c>
      <c r="N18" s="5">
        <f t="shared" si="0"/>
        <v>2300448.04</v>
      </c>
    </row>
    <row r="19" spans="1:14" ht="12.75">
      <c r="A19" t="s">
        <v>41</v>
      </c>
      <c r="B19" s="12">
        <v>527858.21</v>
      </c>
      <c r="C19" s="13">
        <v>522723.8</v>
      </c>
      <c r="D19" s="13">
        <v>528613.45</v>
      </c>
      <c r="E19" s="13">
        <v>495462.7</v>
      </c>
      <c r="F19" s="10">
        <v>550800.06</v>
      </c>
      <c r="G19" s="12">
        <v>529368.21</v>
      </c>
      <c r="H19" s="12">
        <v>532930.19</v>
      </c>
      <c r="I19" s="12">
        <v>516419.62</v>
      </c>
      <c r="J19" s="12">
        <v>506442.75</v>
      </c>
      <c r="K19" s="12">
        <v>594617.44</v>
      </c>
      <c r="L19" s="16">
        <v>531278.7</v>
      </c>
      <c r="M19" s="5">
        <v>524238.19</v>
      </c>
      <c r="N19" s="5">
        <f t="shared" si="0"/>
        <v>6360753.32</v>
      </c>
    </row>
    <row r="20" spans="1:14" ht="12.75">
      <c r="A20" t="s">
        <v>3</v>
      </c>
      <c r="B20" s="12">
        <v>20820.15</v>
      </c>
      <c r="C20" s="13">
        <v>20617.64</v>
      </c>
      <c r="D20" s="13">
        <v>20849.93</v>
      </c>
      <c r="E20" s="13">
        <v>19542.39</v>
      </c>
      <c r="F20" s="10">
        <v>21725.03</v>
      </c>
      <c r="G20" s="12">
        <v>20879.71</v>
      </c>
      <c r="H20" s="12">
        <v>21020.2</v>
      </c>
      <c r="I20" s="12">
        <v>20368.98</v>
      </c>
      <c r="J20" s="12">
        <v>19975.46</v>
      </c>
      <c r="K20" s="12">
        <v>23453.31</v>
      </c>
      <c r="L20" s="16">
        <v>20955.06</v>
      </c>
      <c r="M20" s="5">
        <v>20677.36</v>
      </c>
      <c r="N20" s="5">
        <f t="shared" si="0"/>
        <v>250885.22000000003</v>
      </c>
    </row>
    <row r="21" spans="1:14" ht="12.75">
      <c r="A21" t="s">
        <v>42</v>
      </c>
      <c r="B21" s="12">
        <v>72626.78</v>
      </c>
      <c r="C21" s="13">
        <v>71920.35</v>
      </c>
      <c r="D21" s="13">
        <v>72730.69</v>
      </c>
      <c r="E21" s="13">
        <v>68169.56</v>
      </c>
      <c r="F21" s="10">
        <v>75783.3</v>
      </c>
      <c r="G21" s="12">
        <v>72834.54</v>
      </c>
      <c r="H21" s="12">
        <v>73324.62</v>
      </c>
      <c r="I21" s="12">
        <v>71052.97</v>
      </c>
      <c r="J21" s="12">
        <v>69680.28</v>
      </c>
      <c r="K21" s="12">
        <v>81812.03</v>
      </c>
      <c r="L21" s="16">
        <v>73097.39</v>
      </c>
      <c r="M21" s="5">
        <v>72128.71</v>
      </c>
      <c r="N21" s="5">
        <f t="shared" si="0"/>
        <v>875161.22</v>
      </c>
    </row>
    <row r="22" spans="1:14" ht="12.75">
      <c r="A22" t="s">
        <v>43</v>
      </c>
      <c r="B22" s="12">
        <v>53643.5</v>
      </c>
      <c r="C22" s="13">
        <v>53121.71</v>
      </c>
      <c r="D22" s="13">
        <v>53720.25</v>
      </c>
      <c r="E22" s="13">
        <v>50351.3</v>
      </c>
      <c r="F22" s="10">
        <v>55974.96</v>
      </c>
      <c r="G22" s="12">
        <v>53796.95</v>
      </c>
      <c r="H22" s="12">
        <v>54158.93</v>
      </c>
      <c r="I22" s="12">
        <v>52481.04</v>
      </c>
      <c r="J22" s="12">
        <v>51467.15</v>
      </c>
      <c r="K22" s="12">
        <v>60427.89</v>
      </c>
      <c r="L22" s="16">
        <v>53991.1</v>
      </c>
      <c r="M22" s="5">
        <v>53275.61</v>
      </c>
      <c r="N22" s="5">
        <f t="shared" si="0"/>
        <v>646410.39</v>
      </c>
    </row>
    <row r="23" spans="1:14" ht="12.75">
      <c r="A23" t="s">
        <v>44</v>
      </c>
      <c r="B23" s="12">
        <v>63442.46</v>
      </c>
      <c r="C23" s="13">
        <v>62825.36</v>
      </c>
      <c r="D23" s="13">
        <v>63533.23</v>
      </c>
      <c r="E23" s="13">
        <v>59548.9</v>
      </c>
      <c r="F23" s="10">
        <v>66199.81</v>
      </c>
      <c r="G23" s="12">
        <v>63623.94</v>
      </c>
      <c r="H23" s="12">
        <v>64052.05</v>
      </c>
      <c r="I23" s="12">
        <v>62067.67</v>
      </c>
      <c r="J23" s="12">
        <v>60868.57</v>
      </c>
      <c r="K23" s="12">
        <v>71466.15</v>
      </c>
      <c r="L23" s="16">
        <v>63853.56</v>
      </c>
      <c r="M23" s="5">
        <v>63007.38</v>
      </c>
      <c r="N23" s="5">
        <f t="shared" si="0"/>
        <v>764489.08</v>
      </c>
    </row>
    <row r="24" spans="1:14" ht="12.75">
      <c r="A24" t="s">
        <v>45</v>
      </c>
      <c r="B24" s="12">
        <v>140244.57</v>
      </c>
      <c r="C24" s="13">
        <v>138880.43</v>
      </c>
      <c r="D24" s="13">
        <v>140445.23</v>
      </c>
      <c r="E24" s="13">
        <v>131637.53</v>
      </c>
      <c r="F24" s="10">
        <v>146339.9</v>
      </c>
      <c r="G24" s="12">
        <v>140645.76</v>
      </c>
      <c r="H24" s="12">
        <v>141592.12</v>
      </c>
      <c r="I24" s="12">
        <v>137205.5</v>
      </c>
      <c r="J24" s="12">
        <v>134554.78</v>
      </c>
      <c r="K24" s="12">
        <v>157981.57</v>
      </c>
      <c r="L24" s="16">
        <v>141153.35</v>
      </c>
      <c r="M24" s="5">
        <v>139282.79</v>
      </c>
      <c r="N24" s="5">
        <f t="shared" si="0"/>
        <v>1689963.5300000003</v>
      </c>
    </row>
    <row r="25" spans="1:14" ht="12.75">
      <c r="A25" t="s">
        <v>4</v>
      </c>
      <c r="B25" s="12">
        <v>51425.13</v>
      </c>
      <c r="C25" s="13">
        <v>50924.93</v>
      </c>
      <c r="D25" s="13">
        <v>51498.71</v>
      </c>
      <c r="E25" s="13">
        <v>48269.09</v>
      </c>
      <c r="F25" s="10">
        <v>53660.17</v>
      </c>
      <c r="G25" s="12">
        <v>51572.24</v>
      </c>
      <c r="H25" s="12">
        <v>51919.25</v>
      </c>
      <c r="I25" s="12">
        <v>50310.76</v>
      </c>
      <c r="J25" s="12">
        <v>49338.79</v>
      </c>
      <c r="K25" s="12">
        <v>57928.96</v>
      </c>
      <c r="L25" s="16">
        <v>51758.36</v>
      </c>
      <c r="M25" s="5">
        <v>51072.46</v>
      </c>
      <c r="N25" s="5">
        <f t="shared" si="0"/>
        <v>619678.85</v>
      </c>
    </row>
    <row r="26" spans="1:14" ht="12.75">
      <c r="A26" t="s">
        <v>89</v>
      </c>
      <c r="B26" s="12">
        <v>717125.85</v>
      </c>
      <c r="C26" s="13">
        <v>710150.46</v>
      </c>
      <c r="D26" s="13">
        <v>718151.9</v>
      </c>
      <c r="E26" s="13">
        <v>673114.7</v>
      </c>
      <c r="F26" s="10">
        <v>748293.68</v>
      </c>
      <c r="G26" s="12">
        <v>719177.28</v>
      </c>
      <c r="H26" s="12">
        <v>724016.43</v>
      </c>
      <c r="I26" s="12">
        <v>701585.87</v>
      </c>
      <c r="J26" s="12">
        <v>688031.72</v>
      </c>
      <c r="K26" s="12">
        <v>807822.13</v>
      </c>
      <c r="L26" s="16">
        <v>721772.8</v>
      </c>
      <c r="M26" s="5">
        <v>712207.84</v>
      </c>
      <c r="N26" s="5">
        <f t="shared" si="0"/>
        <v>8641450.66</v>
      </c>
    </row>
    <row r="27" spans="1:14" ht="12.75">
      <c r="A27" t="s">
        <v>5</v>
      </c>
      <c r="B27" s="12">
        <v>27602.41</v>
      </c>
      <c r="C27" s="13">
        <v>27333.93</v>
      </c>
      <c r="D27" s="13">
        <v>27641.91</v>
      </c>
      <c r="E27" s="13">
        <v>25908.41</v>
      </c>
      <c r="F27" s="10">
        <v>28802.08</v>
      </c>
      <c r="G27" s="12">
        <v>27681.37</v>
      </c>
      <c r="H27" s="12">
        <v>27867.64</v>
      </c>
      <c r="I27" s="12">
        <v>27004.27</v>
      </c>
      <c r="J27" s="12">
        <v>26482.57</v>
      </c>
      <c r="K27" s="12">
        <v>31093.34</v>
      </c>
      <c r="L27" s="16">
        <v>27781.28</v>
      </c>
      <c r="M27" s="5">
        <v>27413.12</v>
      </c>
      <c r="N27" s="5">
        <f t="shared" si="0"/>
        <v>332612.32999999996</v>
      </c>
    </row>
    <row r="28" spans="1:14" ht="12.75">
      <c r="A28" t="s">
        <v>6</v>
      </c>
      <c r="B28" s="12">
        <v>26698.11</v>
      </c>
      <c r="C28" s="13">
        <v>26438.42</v>
      </c>
      <c r="D28" s="13">
        <v>26736.31</v>
      </c>
      <c r="E28" s="13">
        <v>25059.61</v>
      </c>
      <c r="F28" s="10">
        <v>27858.47</v>
      </c>
      <c r="G28" s="12">
        <v>26774.49</v>
      </c>
      <c r="H28" s="12">
        <v>26954.65</v>
      </c>
      <c r="I28" s="12">
        <v>26119.57</v>
      </c>
      <c r="J28" s="12">
        <v>25614.96</v>
      </c>
      <c r="K28" s="12">
        <v>30074.67</v>
      </c>
      <c r="L28" s="16">
        <v>26871.12</v>
      </c>
      <c r="M28" s="5">
        <v>26515.01</v>
      </c>
      <c r="N28" s="5">
        <f t="shared" si="0"/>
        <v>321715.38999999996</v>
      </c>
    </row>
    <row r="29" spans="1:14" ht="12.75">
      <c r="A29" t="s">
        <v>46</v>
      </c>
      <c r="B29" s="12">
        <v>314697.2</v>
      </c>
      <c r="C29" s="13">
        <v>311636.18</v>
      </c>
      <c r="D29" s="13">
        <v>315147.46</v>
      </c>
      <c r="E29" s="13">
        <v>295383.73</v>
      </c>
      <c r="F29" s="10">
        <v>328374.62</v>
      </c>
      <c r="G29" s="12">
        <v>315597.43</v>
      </c>
      <c r="H29" s="12">
        <v>317721</v>
      </c>
      <c r="I29" s="12">
        <v>307877.78</v>
      </c>
      <c r="J29" s="12">
        <v>301929.79</v>
      </c>
      <c r="K29" s="12">
        <v>354497.55</v>
      </c>
      <c r="L29" s="16">
        <v>316736.42</v>
      </c>
      <c r="M29" s="5">
        <v>312539.02</v>
      </c>
      <c r="N29" s="5">
        <f t="shared" si="0"/>
        <v>3792138.18</v>
      </c>
    </row>
    <row r="30" spans="1:14" ht="12.75">
      <c r="A30" t="s">
        <v>47</v>
      </c>
      <c r="B30" s="12">
        <v>113320.38</v>
      </c>
      <c r="C30" s="13">
        <v>112218.13</v>
      </c>
      <c r="D30" s="13">
        <v>113482.52</v>
      </c>
      <c r="E30" s="13">
        <v>106365.73</v>
      </c>
      <c r="F30" s="10">
        <v>118245.53</v>
      </c>
      <c r="G30" s="12">
        <v>113644.55</v>
      </c>
      <c r="H30" s="12">
        <v>114409.24</v>
      </c>
      <c r="I30" s="12">
        <v>110864.74</v>
      </c>
      <c r="J30" s="12">
        <v>108722.92</v>
      </c>
      <c r="K30" s="12">
        <v>127652.23</v>
      </c>
      <c r="L30" s="16">
        <v>114054.69</v>
      </c>
      <c r="M30" s="5">
        <v>112543.24</v>
      </c>
      <c r="N30" s="5">
        <f t="shared" si="0"/>
        <v>1365523.9000000001</v>
      </c>
    </row>
    <row r="31" spans="1:14" ht="12.75">
      <c r="A31" t="s">
        <v>7</v>
      </c>
      <c r="B31" s="12">
        <v>35430.28</v>
      </c>
      <c r="C31" s="13">
        <v>35085.65</v>
      </c>
      <c r="D31" s="13">
        <v>35480.98</v>
      </c>
      <c r="E31" s="13">
        <v>33255.87</v>
      </c>
      <c r="F31" s="10">
        <v>36970.15</v>
      </c>
      <c r="G31" s="12">
        <v>35531.63</v>
      </c>
      <c r="H31" s="12">
        <v>35770.72</v>
      </c>
      <c r="I31" s="12">
        <v>34662.52</v>
      </c>
      <c r="J31" s="12">
        <v>33992.86</v>
      </c>
      <c r="K31" s="12">
        <v>39911.22</v>
      </c>
      <c r="L31" s="16">
        <v>35659.87</v>
      </c>
      <c r="M31" s="5">
        <v>35187.3</v>
      </c>
      <c r="N31" s="5">
        <f t="shared" si="0"/>
        <v>426939.05</v>
      </c>
    </row>
    <row r="32" spans="1:14" ht="12.75">
      <c r="A32" t="s">
        <v>8</v>
      </c>
      <c r="B32" s="12">
        <v>26549.75</v>
      </c>
      <c r="C32" s="13">
        <v>26291.5</v>
      </c>
      <c r="D32" s="13">
        <v>26587.74</v>
      </c>
      <c r="E32" s="13">
        <v>24920.35</v>
      </c>
      <c r="F32" s="10">
        <v>27703.66</v>
      </c>
      <c r="G32" s="12">
        <v>26625.7</v>
      </c>
      <c r="H32" s="12">
        <v>26804.86</v>
      </c>
      <c r="I32" s="12">
        <v>25974.43</v>
      </c>
      <c r="J32" s="12">
        <v>25472.62</v>
      </c>
      <c r="K32" s="12">
        <v>29907.55</v>
      </c>
      <c r="L32" s="16">
        <v>26721.78</v>
      </c>
      <c r="M32" s="5">
        <v>26367.67</v>
      </c>
      <c r="N32" s="5">
        <f t="shared" si="0"/>
        <v>319927.6099999999</v>
      </c>
    </row>
    <row r="33" spans="1:14" ht="12.75">
      <c r="A33" t="s">
        <v>9</v>
      </c>
      <c r="B33" s="12">
        <v>43406.51</v>
      </c>
      <c r="C33" s="13">
        <v>42984.3</v>
      </c>
      <c r="D33" s="13">
        <v>43468.61</v>
      </c>
      <c r="E33" s="13">
        <v>40742.59</v>
      </c>
      <c r="F33" s="10">
        <v>45293.06</v>
      </c>
      <c r="G33" s="12">
        <v>43530.68</v>
      </c>
      <c r="H33" s="12">
        <v>43823.59</v>
      </c>
      <c r="I33" s="12">
        <v>42465.9</v>
      </c>
      <c r="J33" s="12">
        <v>41645.49</v>
      </c>
      <c r="K33" s="12">
        <v>48896.21</v>
      </c>
      <c r="L33" s="16">
        <v>43687.78</v>
      </c>
      <c r="M33" s="5">
        <v>43108.83</v>
      </c>
      <c r="N33" s="5">
        <f t="shared" si="0"/>
        <v>523053.55</v>
      </c>
    </row>
    <row r="34" spans="1:14" ht="12.75">
      <c r="A34" t="s">
        <v>10</v>
      </c>
      <c r="B34" s="12">
        <v>14836.21</v>
      </c>
      <c r="C34" s="13">
        <v>14691.9</v>
      </c>
      <c r="D34" s="13">
        <v>14857.43</v>
      </c>
      <c r="E34" s="13">
        <v>13925.69</v>
      </c>
      <c r="F34" s="10">
        <v>15481.02</v>
      </c>
      <c r="G34" s="12">
        <v>14878.65</v>
      </c>
      <c r="H34" s="12">
        <v>14978.76</v>
      </c>
      <c r="I34" s="12">
        <v>14514.71</v>
      </c>
      <c r="J34" s="12">
        <v>14234.29</v>
      </c>
      <c r="K34" s="12">
        <v>16712.57</v>
      </c>
      <c r="L34" s="16">
        <v>14932.34</v>
      </c>
      <c r="M34" s="5">
        <v>14734.47</v>
      </c>
      <c r="N34" s="5">
        <f t="shared" si="0"/>
        <v>178778.04</v>
      </c>
    </row>
    <row r="35" spans="1:14" ht="12.75">
      <c r="A35" t="s">
        <v>11</v>
      </c>
      <c r="B35" s="12">
        <v>32081.54</v>
      </c>
      <c r="C35" s="13">
        <v>31769.48</v>
      </c>
      <c r="D35" s="13">
        <v>32127.44</v>
      </c>
      <c r="E35" s="13">
        <v>30112.64</v>
      </c>
      <c r="F35" s="10">
        <v>33475.87</v>
      </c>
      <c r="G35" s="12">
        <v>32173.31</v>
      </c>
      <c r="H35" s="12">
        <v>32389.8</v>
      </c>
      <c r="I35" s="12">
        <v>31386.34</v>
      </c>
      <c r="J35" s="12">
        <v>30779.97</v>
      </c>
      <c r="K35" s="12">
        <v>36138.95</v>
      </c>
      <c r="L35" s="16">
        <v>32289.42</v>
      </c>
      <c r="M35" s="5">
        <v>31861.52</v>
      </c>
      <c r="N35" s="5">
        <f t="shared" si="0"/>
        <v>386586.28</v>
      </c>
    </row>
    <row r="36" spans="1:14" ht="12.75">
      <c r="A36" t="s">
        <v>48</v>
      </c>
      <c r="B36" s="12">
        <v>23172.75</v>
      </c>
      <c r="C36" s="13">
        <v>22947.35</v>
      </c>
      <c r="D36" s="13">
        <v>23205.9</v>
      </c>
      <c r="E36" s="13">
        <v>21750.6</v>
      </c>
      <c r="F36" s="10">
        <v>24179.89</v>
      </c>
      <c r="G36" s="12">
        <v>23239.03</v>
      </c>
      <c r="H36" s="12">
        <v>23395.41</v>
      </c>
      <c r="I36" s="12">
        <v>22670.6</v>
      </c>
      <c r="J36" s="12">
        <v>22232.62</v>
      </c>
      <c r="K36" s="12">
        <v>26103.45</v>
      </c>
      <c r="L36" s="16">
        <v>23322.9</v>
      </c>
      <c r="M36" s="5">
        <v>23013.83</v>
      </c>
      <c r="N36" s="5">
        <f t="shared" si="0"/>
        <v>279234.33</v>
      </c>
    </row>
    <row r="37" spans="1:14" ht="12.75">
      <c r="A37" t="s">
        <v>12</v>
      </c>
      <c r="B37" s="12">
        <v>22713.53</v>
      </c>
      <c r="C37" s="13">
        <v>22492.6</v>
      </c>
      <c r="D37" s="13">
        <v>22746.02</v>
      </c>
      <c r="E37" s="13">
        <v>21319.56</v>
      </c>
      <c r="F37" s="10">
        <v>23700.71</v>
      </c>
      <c r="G37" s="12">
        <v>22778.51</v>
      </c>
      <c r="H37" s="12">
        <v>22931.78</v>
      </c>
      <c r="I37" s="12">
        <v>22221.33</v>
      </c>
      <c r="J37" s="12">
        <v>21792.04</v>
      </c>
      <c r="K37" s="12">
        <v>25586.15</v>
      </c>
      <c r="L37" s="16">
        <v>22860.71</v>
      </c>
      <c r="M37" s="5">
        <v>22557.76</v>
      </c>
      <c r="N37" s="5">
        <f t="shared" si="0"/>
        <v>273700.69999999995</v>
      </c>
    </row>
    <row r="38" spans="1:14" ht="12.75">
      <c r="A38" t="s">
        <v>13</v>
      </c>
      <c r="B38" s="12">
        <v>27835.56</v>
      </c>
      <c r="C38" s="13">
        <v>27564.81</v>
      </c>
      <c r="D38" s="13">
        <v>27875.38</v>
      </c>
      <c r="E38" s="13">
        <v>26127.24</v>
      </c>
      <c r="F38" s="10">
        <v>29045.34</v>
      </c>
      <c r="G38" s="12">
        <v>27915.18</v>
      </c>
      <c r="H38" s="12">
        <v>28103.01</v>
      </c>
      <c r="I38" s="12">
        <v>27232.37</v>
      </c>
      <c r="J38" s="12">
        <v>26706.26</v>
      </c>
      <c r="K38" s="12">
        <v>31355.97</v>
      </c>
      <c r="L38" s="16">
        <v>28015.93</v>
      </c>
      <c r="M38" s="5">
        <v>27644.66</v>
      </c>
      <c r="N38" s="5">
        <f t="shared" si="0"/>
        <v>335421.70999999996</v>
      </c>
    </row>
    <row r="39" spans="1:14" ht="12.75">
      <c r="A39" t="s">
        <v>14</v>
      </c>
      <c r="B39" s="12">
        <v>48888.84</v>
      </c>
      <c r="C39" s="13">
        <v>48413.31</v>
      </c>
      <c r="D39" s="13">
        <v>48958.79</v>
      </c>
      <c r="E39" s="13">
        <v>45888.45</v>
      </c>
      <c r="F39" s="10">
        <v>51013.66</v>
      </c>
      <c r="G39" s="12">
        <v>49028.7</v>
      </c>
      <c r="H39" s="12">
        <v>49358.6</v>
      </c>
      <c r="I39" s="12">
        <v>47829.43</v>
      </c>
      <c r="J39" s="12">
        <v>46905.4</v>
      </c>
      <c r="K39" s="12">
        <v>55071.91</v>
      </c>
      <c r="L39" s="16">
        <v>49205.64</v>
      </c>
      <c r="M39" s="5">
        <v>48553.56</v>
      </c>
      <c r="N39" s="5">
        <f t="shared" si="0"/>
        <v>589116.29</v>
      </c>
    </row>
    <row r="40" spans="1:14" ht="12.75">
      <c r="A40" t="s">
        <v>49</v>
      </c>
      <c r="B40" s="12">
        <v>61096.92</v>
      </c>
      <c r="C40" s="13">
        <v>60502.65</v>
      </c>
      <c r="D40" s="13">
        <v>61184.34</v>
      </c>
      <c r="E40" s="13">
        <v>57347.31</v>
      </c>
      <c r="F40" s="10">
        <v>63752.33</v>
      </c>
      <c r="G40" s="12">
        <v>61271.7</v>
      </c>
      <c r="H40" s="12">
        <v>61683.98</v>
      </c>
      <c r="I40" s="12">
        <v>59772.97</v>
      </c>
      <c r="J40" s="12">
        <v>58618.19</v>
      </c>
      <c r="K40" s="12">
        <v>68823.97</v>
      </c>
      <c r="L40" s="16">
        <v>61492.83</v>
      </c>
      <c r="M40" s="5">
        <v>60677.93</v>
      </c>
      <c r="N40" s="5">
        <f t="shared" si="0"/>
        <v>736225.1199999999</v>
      </c>
    </row>
    <row r="41" spans="1:14" ht="12.75">
      <c r="A41" t="s">
        <v>15</v>
      </c>
      <c r="B41" s="12">
        <v>60658.9</v>
      </c>
      <c r="C41" s="13">
        <v>60068.88</v>
      </c>
      <c r="D41" s="13">
        <v>60745.69</v>
      </c>
      <c r="E41" s="13">
        <v>56936.17</v>
      </c>
      <c r="F41" s="10">
        <v>63295.27</v>
      </c>
      <c r="G41" s="12">
        <v>60832.42</v>
      </c>
      <c r="H41" s="12">
        <v>61241.75</v>
      </c>
      <c r="I41" s="12">
        <v>59344.43</v>
      </c>
      <c r="J41" s="12">
        <v>58197.95</v>
      </c>
      <c r="K41" s="12">
        <v>68330.55</v>
      </c>
      <c r="L41" s="16">
        <v>61051.97</v>
      </c>
      <c r="M41" s="5">
        <v>60242.91</v>
      </c>
      <c r="N41" s="5">
        <f t="shared" si="0"/>
        <v>730946.89</v>
      </c>
    </row>
    <row r="42" spans="1:14" ht="12.75">
      <c r="A42" t="s">
        <v>50</v>
      </c>
      <c r="B42" s="12">
        <v>389775.49</v>
      </c>
      <c r="C42" s="13">
        <v>385984.18</v>
      </c>
      <c r="D42" s="13">
        <v>390333.16</v>
      </c>
      <c r="E42" s="13">
        <v>365854.34</v>
      </c>
      <c r="F42" s="10">
        <v>406715.97</v>
      </c>
      <c r="G42" s="12">
        <v>390890.48</v>
      </c>
      <c r="H42" s="12">
        <v>393520.68</v>
      </c>
      <c r="I42" s="12">
        <v>381329.13</v>
      </c>
      <c r="J42" s="12">
        <v>373962.11</v>
      </c>
      <c r="K42" s="12">
        <v>439071.13</v>
      </c>
      <c r="L42" s="16">
        <v>392301.22</v>
      </c>
      <c r="M42" s="5">
        <v>387102.42</v>
      </c>
      <c r="N42" s="5">
        <f t="shared" si="0"/>
        <v>4696840.31</v>
      </c>
    </row>
    <row r="43" spans="1:14" ht="12.75">
      <c r="A43" t="s">
        <v>16</v>
      </c>
      <c r="B43" s="12">
        <v>20933.19</v>
      </c>
      <c r="C43" s="13">
        <v>20729.57</v>
      </c>
      <c r="D43" s="13">
        <v>20963.14</v>
      </c>
      <c r="E43" s="13">
        <v>19648.48</v>
      </c>
      <c r="F43" s="10">
        <v>21842.98</v>
      </c>
      <c r="G43" s="12">
        <v>20993.07</v>
      </c>
      <c r="H43" s="12">
        <v>21134.32</v>
      </c>
      <c r="I43" s="12">
        <v>20479.56</v>
      </c>
      <c r="J43" s="12">
        <v>20083.91</v>
      </c>
      <c r="K43" s="12">
        <v>23580.65</v>
      </c>
      <c r="L43" s="16">
        <v>21068.84</v>
      </c>
      <c r="M43" s="5">
        <v>20789.63</v>
      </c>
      <c r="N43" s="5">
        <f t="shared" si="0"/>
        <v>252247.34</v>
      </c>
    </row>
    <row r="44" spans="1:14" ht="12.75">
      <c r="A44" t="s">
        <v>51</v>
      </c>
      <c r="B44" s="12">
        <v>56328.14</v>
      </c>
      <c r="C44" s="13">
        <v>55780.25</v>
      </c>
      <c r="D44" s="13">
        <v>56408.73</v>
      </c>
      <c r="E44" s="13">
        <v>52871.19</v>
      </c>
      <c r="F44" s="10">
        <v>58776.29</v>
      </c>
      <c r="G44" s="12">
        <v>56489.28</v>
      </c>
      <c r="H44" s="12">
        <v>56869.37</v>
      </c>
      <c r="I44" s="12">
        <v>55107.52</v>
      </c>
      <c r="J44" s="12">
        <v>54042.88</v>
      </c>
      <c r="K44" s="12">
        <v>63452.07</v>
      </c>
      <c r="L44" s="16">
        <v>56693.14</v>
      </c>
      <c r="M44" s="5">
        <v>55941.85</v>
      </c>
      <c r="N44" s="5">
        <f t="shared" si="0"/>
        <v>678760.71</v>
      </c>
    </row>
    <row r="45" spans="1:14" ht="12.75">
      <c r="A45" t="s">
        <v>17</v>
      </c>
      <c r="B45" s="12">
        <v>52294.11</v>
      </c>
      <c r="C45" s="13">
        <v>51785.45</v>
      </c>
      <c r="D45" s="13">
        <v>52368.93</v>
      </c>
      <c r="E45" s="13">
        <v>49084.73</v>
      </c>
      <c r="F45" s="10">
        <v>54566.92</v>
      </c>
      <c r="G45" s="12">
        <v>52443.7</v>
      </c>
      <c r="H45" s="12">
        <v>52796.58</v>
      </c>
      <c r="I45" s="12">
        <v>51160.9</v>
      </c>
      <c r="J45" s="12">
        <v>50172.51</v>
      </c>
      <c r="K45" s="12">
        <v>58907.84</v>
      </c>
      <c r="L45" s="16">
        <v>52632.97</v>
      </c>
      <c r="M45" s="5">
        <v>51935.47</v>
      </c>
      <c r="N45" s="5">
        <f t="shared" si="0"/>
        <v>630150.11</v>
      </c>
    </row>
    <row r="46" spans="1:14" ht="12.75">
      <c r="A46" t="s">
        <v>18</v>
      </c>
      <c r="B46" s="12">
        <v>24183.02</v>
      </c>
      <c r="C46" s="13">
        <v>23947.79</v>
      </c>
      <c r="D46" s="13">
        <v>24217.62</v>
      </c>
      <c r="E46" s="13">
        <v>22698.87</v>
      </c>
      <c r="F46" s="10">
        <v>25234.07</v>
      </c>
      <c r="G46" s="12">
        <v>24252.2</v>
      </c>
      <c r="H46" s="12">
        <v>24415.38</v>
      </c>
      <c r="I46" s="12">
        <v>23658.98</v>
      </c>
      <c r="J46" s="12">
        <v>23201.91</v>
      </c>
      <c r="K46" s="12">
        <v>27241.49</v>
      </c>
      <c r="L46" s="16">
        <v>24339.72</v>
      </c>
      <c r="M46" s="5">
        <v>24017.17</v>
      </c>
      <c r="N46" s="5">
        <f t="shared" si="0"/>
        <v>291408.22000000003</v>
      </c>
    </row>
    <row r="47" spans="1:14" ht="12.75">
      <c r="A47" t="s">
        <v>19</v>
      </c>
      <c r="B47" s="12">
        <v>18276.8</v>
      </c>
      <c r="C47" s="13">
        <v>18099.02</v>
      </c>
      <c r="D47" s="13">
        <v>18302.95</v>
      </c>
      <c r="E47" s="13">
        <v>17155.12</v>
      </c>
      <c r="F47" s="10">
        <v>19071.15</v>
      </c>
      <c r="G47" s="12">
        <v>18329.08</v>
      </c>
      <c r="H47" s="12">
        <v>18452.41</v>
      </c>
      <c r="I47" s="12">
        <v>17880.74</v>
      </c>
      <c r="J47" s="12">
        <v>17535.3</v>
      </c>
      <c r="K47" s="12">
        <v>20588.3</v>
      </c>
      <c r="L47" s="16">
        <v>18395.23</v>
      </c>
      <c r="M47" s="5">
        <v>18151.45</v>
      </c>
      <c r="N47" s="5">
        <f t="shared" si="0"/>
        <v>220237.55000000002</v>
      </c>
    </row>
    <row r="48" spans="1:14" ht="12.75">
      <c r="A48" t="s">
        <v>52</v>
      </c>
      <c r="B48" s="12">
        <v>109286.35</v>
      </c>
      <c r="C48" s="13">
        <v>108223.33</v>
      </c>
      <c r="D48" s="13">
        <v>109442.71</v>
      </c>
      <c r="E48" s="13">
        <v>102579.26</v>
      </c>
      <c r="F48" s="10">
        <v>114036.16</v>
      </c>
      <c r="G48" s="12">
        <v>109598.97</v>
      </c>
      <c r="H48" s="12">
        <v>110336.43</v>
      </c>
      <c r="I48" s="12">
        <v>106918.13</v>
      </c>
      <c r="J48" s="12">
        <v>104852.55</v>
      </c>
      <c r="K48" s="12">
        <v>123108</v>
      </c>
      <c r="L48" s="16">
        <v>109994.51</v>
      </c>
      <c r="M48" s="5">
        <v>108536.86</v>
      </c>
      <c r="N48" s="5">
        <f t="shared" si="0"/>
        <v>1316913.2600000002</v>
      </c>
    </row>
    <row r="49" spans="1:14" ht="12.75">
      <c r="A49" t="s">
        <v>53</v>
      </c>
      <c r="B49" s="12">
        <v>193442.98</v>
      </c>
      <c r="C49" s="13">
        <v>191561.38</v>
      </c>
      <c r="D49" s="13">
        <v>193719.75</v>
      </c>
      <c r="E49" s="13">
        <v>181571.07</v>
      </c>
      <c r="F49" s="10">
        <v>201850.43</v>
      </c>
      <c r="G49" s="12">
        <v>193996.34</v>
      </c>
      <c r="H49" s="12">
        <v>195301.7</v>
      </c>
      <c r="I49" s="12">
        <v>189251.1</v>
      </c>
      <c r="J49" s="12">
        <v>185594.91</v>
      </c>
      <c r="K49" s="12">
        <v>217908.08</v>
      </c>
      <c r="L49" s="16">
        <v>194696.48</v>
      </c>
      <c r="M49" s="5">
        <v>192116.36</v>
      </c>
      <c r="N49" s="5">
        <f t="shared" si="0"/>
        <v>2331010.58</v>
      </c>
    </row>
    <row r="50" spans="1:14" ht="12.75">
      <c r="A50" t="s">
        <v>54</v>
      </c>
      <c r="B50" s="12">
        <v>94888.16</v>
      </c>
      <c r="C50" s="13">
        <v>93965.19</v>
      </c>
      <c r="D50" s="13">
        <v>95023.92</v>
      </c>
      <c r="E50" s="13">
        <v>89064.72</v>
      </c>
      <c r="F50" s="10">
        <v>99012.2</v>
      </c>
      <c r="G50" s="12">
        <v>95159.6</v>
      </c>
      <c r="H50" s="12">
        <v>95799.9</v>
      </c>
      <c r="I50" s="12">
        <v>92831.95</v>
      </c>
      <c r="J50" s="12">
        <v>91038.5</v>
      </c>
      <c r="K50" s="12">
        <v>106888.84</v>
      </c>
      <c r="L50" s="16">
        <v>95503.02</v>
      </c>
      <c r="M50" s="5">
        <v>94237.42</v>
      </c>
      <c r="N50" s="5">
        <f t="shared" si="0"/>
        <v>1143413.42</v>
      </c>
    </row>
    <row r="51" spans="1:14" ht="12.75">
      <c r="A51" t="s">
        <v>20</v>
      </c>
      <c r="B51" s="12">
        <v>46642.22</v>
      </c>
      <c r="C51" s="13">
        <v>46188.53</v>
      </c>
      <c r="D51" s="13">
        <v>46708.96</v>
      </c>
      <c r="E51" s="13">
        <v>43779.71</v>
      </c>
      <c r="F51" s="10">
        <v>48669.39</v>
      </c>
      <c r="G51" s="12">
        <v>46775.64</v>
      </c>
      <c r="H51" s="12">
        <v>47090.39</v>
      </c>
      <c r="I51" s="12">
        <v>45631.49</v>
      </c>
      <c r="J51" s="12">
        <v>44749.92</v>
      </c>
      <c r="K51" s="12">
        <v>52541.15</v>
      </c>
      <c r="L51" s="16">
        <v>46944.46</v>
      </c>
      <c r="M51" s="5">
        <v>46322.34</v>
      </c>
      <c r="N51" s="5">
        <f t="shared" si="0"/>
        <v>562044.2000000001</v>
      </c>
    </row>
    <row r="52" spans="1:14" ht="12.75">
      <c r="A52" t="s">
        <v>21</v>
      </c>
      <c r="B52" s="12">
        <v>27206.78</v>
      </c>
      <c r="C52" s="13">
        <v>26942.14</v>
      </c>
      <c r="D52" s="13">
        <v>27245.71</v>
      </c>
      <c r="E52" s="13">
        <v>25537.06</v>
      </c>
      <c r="F52" s="10">
        <v>28389.25</v>
      </c>
      <c r="G52" s="12">
        <v>27284.61</v>
      </c>
      <c r="H52" s="12">
        <v>27468.2</v>
      </c>
      <c r="I52" s="12">
        <v>26617.22</v>
      </c>
      <c r="J52" s="12">
        <v>26102.99</v>
      </c>
      <c r="K52" s="12">
        <v>30647.68</v>
      </c>
      <c r="L52" s="16">
        <v>27383.08</v>
      </c>
      <c r="M52" s="5">
        <v>27020.2</v>
      </c>
      <c r="N52" s="5">
        <f t="shared" si="0"/>
        <v>327844.92000000004</v>
      </c>
    </row>
    <row r="53" spans="1:14" ht="12.75">
      <c r="A53" t="s">
        <v>22</v>
      </c>
      <c r="B53" s="12">
        <v>32773.89</v>
      </c>
      <c r="C53" s="13">
        <v>32455.1</v>
      </c>
      <c r="D53" s="13">
        <v>32820.78</v>
      </c>
      <c r="E53" s="13">
        <v>30762.51</v>
      </c>
      <c r="F53" s="10">
        <v>34198.32</v>
      </c>
      <c r="G53" s="12">
        <v>32867.65</v>
      </c>
      <c r="H53" s="12">
        <v>33088.8</v>
      </c>
      <c r="I53" s="12">
        <v>32063.69</v>
      </c>
      <c r="J53" s="12">
        <v>31444.24</v>
      </c>
      <c r="K53" s="12">
        <v>36918.87</v>
      </c>
      <c r="L53" s="16">
        <v>32986.27</v>
      </c>
      <c r="M53" s="5">
        <v>32549.13</v>
      </c>
      <c r="N53" s="5">
        <f t="shared" si="0"/>
        <v>394929.25</v>
      </c>
    </row>
    <row r="54" spans="1:14" ht="12.75">
      <c r="A54" t="s">
        <v>55</v>
      </c>
      <c r="B54" s="12">
        <v>110035.22</v>
      </c>
      <c r="C54" s="13">
        <v>108964.92</v>
      </c>
      <c r="D54" s="13">
        <v>110192.65</v>
      </c>
      <c r="E54" s="13">
        <v>103282.18</v>
      </c>
      <c r="F54" s="10">
        <v>114817.59</v>
      </c>
      <c r="G54" s="12">
        <v>110349.99</v>
      </c>
      <c r="H54" s="12">
        <v>111092.5</v>
      </c>
      <c r="I54" s="12">
        <v>107650.78</v>
      </c>
      <c r="J54" s="12">
        <v>105571.04</v>
      </c>
      <c r="K54" s="12">
        <v>123951.59</v>
      </c>
      <c r="L54" s="16">
        <v>110748.25</v>
      </c>
      <c r="M54" s="5">
        <v>109280.61</v>
      </c>
      <c r="N54" s="5">
        <f t="shared" si="0"/>
        <v>1325937.3200000003</v>
      </c>
    </row>
    <row r="55" spans="1:14" ht="12.75">
      <c r="A55" t="s">
        <v>23</v>
      </c>
      <c r="B55" s="12">
        <v>159623.49</v>
      </c>
      <c r="C55" s="13">
        <v>158070.84</v>
      </c>
      <c r="D55" s="13">
        <v>159851.87</v>
      </c>
      <c r="E55" s="13">
        <v>149827.14</v>
      </c>
      <c r="F55" s="10">
        <v>166561.06</v>
      </c>
      <c r="G55" s="12">
        <v>160080.11</v>
      </c>
      <c r="H55" s="12">
        <v>161157.24</v>
      </c>
      <c r="I55" s="12">
        <v>156164.48</v>
      </c>
      <c r="J55" s="12">
        <v>153147.49</v>
      </c>
      <c r="K55" s="12">
        <v>179811.37</v>
      </c>
      <c r="L55" s="16">
        <v>160657.83</v>
      </c>
      <c r="M55" s="5">
        <v>158528.79</v>
      </c>
      <c r="N55" s="5">
        <f t="shared" si="0"/>
        <v>1923481.71</v>
      </c>
    </row>
    <row r="56" spans="1:14" ht="12.75">
      <c r="A56" t="s">
        <v>24</v>
      </c>
      <c r="B56" s="12">
        <v>63477.78</v>
      </c>
      <c r="C56" s="13">
        <v>62860.34</v>
      </c>
      <c r="D56" s="13">
        <v>63568.6</v>
      </c>
      <c r="E56" s="13">
        <v>59582.05</v>
      </c>
      <c r="F56" s="10">
        <v>66236.66</v>
      </c>
      <c r="G56" s="12">
        <v>63659.37</v>
      </c>
      <c r="H56" s="12">
        <v>64087.72</v>
      </c>
      <c r="I56" s="12">
        <v>62102.23</v>
      </c>
      <c r="J56" s="12">
        <v>60902.46</v>
      </c>
      <c r="K56" s="12">
        <v>71505.94</v>
      </c>
      <c r="L56" s="16">
        <v>63889.11</v>
      </c>
      <c r="M56" s="5">
        <v>63042.45</v>
      </c>
      <c r="N56" s="5">
        <f t="shared" si="0"/>
        <v>764914.7099999998</v>
      </c>
    </row>
    <row r="57" spans="1:14" ht="12.75">
      <c r="A57" t="s">
        <v>56</v>
      </c>
      <c r="B57" s="12">
        <v>87752.65</v>
      </c>
      <c r="C57" s="13">
        <v>86899.09</v>
      </c>
      <c r="D57" s="13">
        <v>87878.2</v>
      </c>
      <c r="E57" s="13">
        <v>82367.13</v>
      </c>
      <c r="F57" s="10">
        <v>91566.57</v>
      </c>
      <c r="G57" s="12">
        <v>88003.67</v>
      </c>
      <c r="H57" s="12">
        <v>88595.82</v>
      </c>
      <c r="I57" s="12">
        <v>85851.07</v>
      </c>
      <c r="J57" s="12">
        <v>84192.48</v>
      </c>
      <c r="K57" s="12">
        <v>98850.89</v>
      </c>
      <c r="L57" s="16">
        <v>88321.29</v>
      </c>
      <c r="M57" s="5">
        <v>87150.85</v>
      </c>
      <c r="N57" s="5">
        <f t="shared" si="0"/>
        <v>1057429.7100000002</v>
      </c>
    </row>
    <row r="58" spans="1:14" ht="12.75">
      <c r="A58" t="s">
        <v>57</v>
      </c>
      <c r="B58" s="12">
        <v>38948.58</v>
      </c>
      <c r="C58" s="13">
        <v>38569.73</v>
      </c>
      <c r="D58" s="13">
        <v>39004.31</v>
      </c>
      <c r="E58" s="13">
        <v>36558.25</v>
      </c>
      <c r="F58" s="10">
        <v>40641.37</v>
      </c>
      <c r="G58" s="12">
        <v>39060</v>
      </c>
      <c r="H58" s="12">
        <v>39322.83</v>
      </c>
      <c r="I58" s="12">
        <v>38104.58</v>
      </c>
      <c r="J58" s="12">
        <v>37368.42</v>
      </c>
      <c r="K58" s="12">
        <v>43874.48</v>
      </c>
      <c r="L58" s="16">
        <v>39200.96</v>
      </c>
      <c r="M58" s="5">
        <v>38681.47</v>
      </c>
      <c r="N58" s="5">
        <f t="shared" si="0"/>
        <v>469334.98</v>
      </c>
    </row>
    <row r="59" spans="1:14" ht="12.75">
      <c r="A59" t="s">
        <v>58</v>
      </c>
      <c r="B59" s="12">
        <v>85979.37</v>
      </c>
      <c r="C59" s="13">
        <v>85143.05</v>
      </c>
      <c r="D59" s="13">
        <v>86102.39</v>
      </c>
      <c r="E59" s="13">
        <v>80702.68</v>
      </c>
      <c r="F59" s="10">
        <v>89716.21</v>
      </c>
      <c r="G59" s="12">
        <v>86225.32</v>
      </c>
      <c r="H59" s="12">
        <v>86805.51</v>
      </c>
      <c r="I59" s="12">
        <v>84116.22</v>
      </c>
      <c r="J59" s="12">
        <v>82491.14</v>
      </c>
      <c r="K59" s="12">
        <v>96853.34</v>
      </c>
      <c r="L59" s="16">
        <v>86536.51</v>
      </c>
      <c r="M59" s="5">
        <v>85389.72</v>
      </c>
      <c r="N59" s="5">
        <f t="shared" si="0"/>
        <v>1036061.46</v>
      </c>
    </row>
    <row r="60" spans="1:14" ht="12.75">
      <c r="A60" t="s">
        <v>25</v>
      </c>
      <c r="B60" s="12">
        <v>42855.45</v>
      </c>
      <c r="C60" s="13">
        <v>42438.61</v>
      </c>
      <c r="D60" s="13">
        <v>42916.76</v>
      </c>
      <c r="E60" s="13">
        <v>40225.34</v>
      </c>
      <c r="F60" s="10">
        <v>44718.04</v>
      </c>
      <c r="G60" s="12">
        <v>42978.04</v>
      </c>
      <c r="H60" s="12">
        <v>43267.23</v>
      </c>
      <c r="I60" s="12">
        <v>41926.78</v>
      </c>
      <c r="J60" s="12">
        <v>41116.79</v>
      </c>
      <c r="K60" s="12">
        <v>48275.46</v>
      </c>
      <c r="L60" s="16">
        <v>43133.16</v>
      </c>
      <c r="M60" s="5">
        <v>42561.55</v>
      </c>
      <c r="N60" s="5">
        <f t="shared" si="0"/>
        <v>516413.21</v>
      </c>
    </row>
    <row r="61" spans="1:14" ht="12.75">
      <c r="A61" t="s">
        <v>59</v>
      </c>
      <c r="B61" s="12">
        <v>375250.13</v>
      </c>
      <c r="C61" s="13">
        <v>371600.11</v>
      </c>
      <c r="D61" s="13">
        <v>375787.03</v>
      </c>
      <c r="E61" s="13">
        <v>352220.43</v>
      </c>
      <c r="F61" s="10">
        <v>391559.31</v>
      </c>
      <c r="G61" s="12">
        <v>376323.58</v>
      </c>
      <c r="H61" s="12">
        <v>378855.75</v>
      </c>
      <c r="I61" s="12">
        <v>367118.53</v>
      </c>
      <c r="J61" s="12">
        <v>360026.05</v>
      </c>
      <c r="K61" s="12">
        <v>422708.73</v>
      </c>
      <c r="L61" s="16">
        <v>377681.74</v>
      </c>
      <c r="M61" s="5">
        <v>372676.68</v>
      </c>
      <c r="N61" s="5">
        <f t="shared" si="0"/>
        <v>4521808.069999999</v>
      </c>
    </row>
    <row r="62" spans="1:14" ht="12.75">
      <c r="A62" t="s">
        <v>60</v>
      </c>
      <c r="B62" s="12">
        <v>126439.83</v>
      </c>
      <c r="C62" s="13">
        <v>125209.97</v>
      </c>
      <c r="D62" s="13">
        <v>126620.74</v>
      </c>
      <c r="E62" s="13">
        <v>118680.01</v>
      </c>
      <c r="F62" s="10">
        <v>131935.18</v>
      </c>
      <c r="G62" s="12">
        <v>126801.53</v>
      </c>
      <c r="H62" s="12">
        <v>127654.74</v>
      </c>
      <c r="I62" s="12">
        <v>123699.9</v>
      </c>
      <c r="J62" s="12">
        <v>121310.1</v>
      </c>
      <c r="K62" s="12">
        <v>142430.92</v>
      </c>
      <c r="L62" s="16">
        <v>127259.15</v>
      </c>
      <c r="M62" s="5">
        <v>125572.71</v>
      </c>
      <c r="N62" s="5">
        <f t="shared" si="0"/>
        <v>1523614.7799999998</v>
      </c>
    </row>
    <row r="63" spans="1:14" ht="12.75">
      <c r="A63" t="s">
        <v>61</v>
      </c>
      <c r="B63" s="12">
        <v>400068.99</v>
      </c>
      <c r="C63" s="13">
        <v>396177.57</v>
      </c>
      <c r="D63" s="13">
        <v>400641.4</v>
      </c>
      <c r="E63" s="13">
        <v>375516.11</v>
      </c>
      <c r="F63" s="10">
        <v>417456.85</v>
      </c>
      <c r="G63" s="12">
        <v>401213.43</v>
      </c>
      <c r="H63" s="12">
        <v>403913.08</v>
      </c>
      <c r="I63" s="12">
        <v>391399.57</v>
      </c>
      <c r="J63" s="12">
        <v>383838</v>
      </c>
      <c r="K63" s="12">
        <v>450666.48</v>
      </c>
      <c r="L63" s="16">
        <v>402661.42</v>
      </c>
      <c r="M63" s="5">
        <v>397325.33</v>
      </c>
      <c r="N63" s="5">
        <f t="shared" si="0"/>
        <v>4820878.23</v>
      </c>
    </row>
    <row r="64" spans="1:14" ht="12.75">
      <c r="A64" t="s">
        <v>26</v>
      </c>
      <c r="B64" s="12">
        <v>137347.98</v>
      </c>
      <c r="C64" s="13">
        <v>136012.01</v>
      </c>
      <c r="D64" s="13">
        <v>137544.49</v>
      </c>
      <c r="E64" s="13">
        <v>128918.72</v>
      </c>
      <c r="F64" s="10">
        <v>143317.42</v>
      </c>
      <c r="G64" s="12">
        <v>137740.88</v>
      </c>
      <c r="H64" s="12">
        <v>138667.7</v>
      </c>
      <c r="I64" s="12">
        <v>134371.68</v>
      </c>
      <c r="J64" s="12">
        <v>131775.7</v>
      </c>
      <c r="K64" s="12">
        <v>154718.64</v>
      </c>
      <c r="L64" s="16">
        <v>138237.99</v>
      </c>
      <c r="M64" s="5">
        <v>136406.04</v>
      </c>
      <c r="N64" s="5">
        <f t="shared" si="0"/>
        <v>1655059.2499999998</v>
      </c>
    </row>
    <row r="65" spans="1:14" ht="12.75">
      <c r="A65" t="s">
        <v>62</v>
      </c>
      <c r="B65" s="12">
        <v>258545.68</v>
      </c>
      <c r="C65" s="13">
        <v>256030.83</v>
      </c>
      <c r="D65" s="13">
        <v>258915.6</v>
      </c>
      <c r="E65" s="13">
        <v>242678.32</v>
      </c>
      <c r="F65" s="10">
        <v>269782.63</v>
      </c>
      <c r="G65" s="12">
        <v>259285.28</v>
      </c>
      <c r="H65" s="12">
        <v>261029.94</v>
      </c>
      <c r="I65" s="12">
        <v>252943.05</v>
      </c>
      <c r="J65" s="12">
        <v>248056.36</v>
      </c>
      <c r="K65" s="12">
        <v>291244.44</v>
      </c>
      <c r="L65" s="16">
        <v>260221.04</v>
      </c>
      <c r="M65" s="5">
        <v>256772.58</v>
      </c>
      <c r="N65" s="5">
        <f t="shared" si="0"/>
        <v>3115505.75</v>
      </c>
    </row>
    <row r="66" spans="1:14" ht="12.75">
      <c r="A66" t="s">
        <v>63</v>
      </c>
      <c r="B66" s="12">
        <v>228293.94</v>
      </c>
      <c r="C66" s="13">
        <v>226073.36</v>
      </c>
      <c r="D66" s="13">
        <v>228620.58</v>
      </c>
      <c r="E66" s="13">
        <v>214283.18</v>
      </c>
      <c r="F66" s="10">
        <v>238216.08</v>
      </c>
      <c r="G66" s="12">
        <v>228947</v>
      </c>
      <c r="H66" s="12">
        <v>230487.52</v>
      </c>
      <c r="I66" s="12">
        <v>223346.85</v>
      </c>
      <c r="J66" s="12">
        <v>219031.95</v>
      </c>
      <c r="K66" s="12">
        <v>257166.71</v>
      </c>
      <c r="L66" s="16">
        <v>229773.27</v>
      </c>
      <c r="M66" s="5">
        <v>226728.31</v>
      </c>
      <c r="N66" s="5">
        <f t="shared" si="0"/>
        <v>2750968.7500000005</v>
      </c>
    </row>
    <row r="67" spans="1:14" ht="12.75">
      <c r="A67" t="s">
        <v>64</v>
      </c>
      <c r="B67" s="12">
        <v>46755.25</v>
      </c>
      <c r="C67" s="13">
        <v>46300.47</v>
      </c>
      <c r="D67" s="13">
        <v>46822.15</v>
      </c>
      <c r="E67" s="13">
        <v>43885.81</v>
      </c>
      <c r="F67" s="10">
        <v>48787.34</v>
      </c>
      <c r="G67" s="12">
        <v>46889</v>
      </c>
      <c r="H67" s="12">
        <v>47204.51</v>
      </c>
      <c r="I67" s="12">
        <v>45742.07</v>
      </c>
      <c r="J67" s="12">
        <v>44858.37</v>
      </c>
      <c r="K67" s="12">
        <v>52668.48</v>
      </c>
      <c r="L67" s="16">
        <v>47058.23</v>
      </c>
      <c r="M67" s="5">
        <v>46434.61</v>
      </c>
      <c r="N67" s="5">
        <f t="shared" si="0"/>
        <v>563406.29</v>
      </c>
    </row>
    <row r="68" spans="1:14" ht="12.75">
      <c r="A68" t="s">
        <v>65</v>
      </c>
      <c r="B68" s="12">
        <v>75657.6</v>
      </c>
      <c r="C68" s="13">
        <v>74921.69</v>
      </c>
      <c r="D68" s="13">
        <v>75765.85</v>
      </c>
      <c r="E68" s="13">
        <v>71014.38</v>
      </c>
      <c r="F68" s="10">
        <v>78945.85</v>
      </c>
      <c r="G68" s="12">
        <v>75874.03</v>
      </c>
      <c r="H68" s="12">
        <v>76384.56</v>
      </c>
      <c r="I68" s="12">
        <v>74018.12</v>
      </c>
      <c r="J68" s="12">
        <v>72588.14</v>
      </c>
      <c r="K68" s="12">
        <v>85226.17</v>
      </c>
      <c r="L68" s="16">
        <v>76147.86</v>
      </c>
      <c r="M68" s="5">
        <v>75138.74</v>
      </c>
      <c r="N68" s="5">
        <f t="shared" si="0"/>
        <v>911682.99</v>
      </c>
    </row>
    <row r="69" spans="1:14" ht="12.75">
      <c r="A69" t="s">
        <v>66</v>
      </c>
      <c r="B69" s="12">
        <v>89688.42</v>
      </c>
      <c r="C69" s="13">
        <v>88816.03</v>
      </c>
      <c r="D69" s="13">
        <v>89816.75</v>
      </c>
      <c r="E69" s="13">
        <v>84184.1</v>
      </c>
      <c r="F69" s="10">
        <v>93586.47</v>
      </c>
      <c r="G69" s="12">
        <v>89944.98</v>
      </c>
      <c r="H69" s="12">
        <v>90550.2</v>
      </c>
      <c r="I69" s="12">
        <v>87744.89</v>
      </c>
      <c r="J69" s="12">
        <v>86049.72</v>
      </c>
      <c r="K69" s="12">
        <v>101031.48</v>
      </c>
      <c r="L69" s="16">
        <v>90269.6</v>
      </c>
      <c r="M69" s="5">
        <v>89073.34</v>
      </c>
      <c r="N69" s="5">
        <f t="shared" si="0"/>
        <v>1080755.98</v>
      </c>
    </row>
    <row r="70" spans="1:14" ht="12.75">
      <c r="A70" t="s">
        <v>67</v>
      </c>
      <c r="B70" s="12">
        <v>74039.75</v>
      </c>
      <c r="C70" s="13">
        <v>73319.57</v>
      </c>
      <c r="D70" s="13">
        <v>74145.69</v>
      </c>
      <c r="E70" s="13">
        <v>69495.82</v>
      </c>
      <c r="F70" s="10">
        <v>77257.68</v>
      </c>
      <c r="G70" s="12">
        <v>74251.55</v>
      </c>
      <c r="H70" s="12">
        <v>74751.17</v>
      </c>
      <c r="I70" s="12">
        <v>72435.33</v>
      </c>
      <c r="J70" s="12">
        <v>71035.92</v>
      </c>
      <c r="K70" s="12">
        <v>83403.7</v>
      </c>
      <c r="L70" s="16">
        <v>74519.53</v>
      </c>
      <c r="M70" s="5">
        <v>73531.99</v>
      </c>
      <c r="N70" s="5">
        <f t="shared" si="0"/>
        <v>892187.7</v>
      </c>
    </row>
    <row r="71" spans="1:14" ht="12.75">
      <c r="A71" t="s">
        <v>68</v>
      </c>
      <c r="B71" s="12">
        <v>114804</v>
      </c>
      <c r="C71" s="13">
        <v>113687.32</v>
      </c>
      <c r="D71" s="13">
        <v>114968.27</v>
      </c>
      <c r="E71" s="13">
        <v>107758.3</v>
      </c>
      <c r="F71" s="10">
        <v>119793.63</v>
      </c>
      <c r="G71" s="12">
        <v>115132.41</v>
      </c>
      <c r="H71" s="12">
        <v>115907.11</v>
      </c>
      <c r="I71" s="12">
        <v>112316.23</v>
      </c>
      <c r="J71" s="12">
        <v>110146.35</v>
      </c>
      <c r="K71" s="12">
        <v>129323.48</v>
      </c>
      <c r="L71" s="16">
        <v>115547.92</v>
      </c>
      <c r="M71" s="5">
        <v>114016.69</v>
      </c>
      <c r="N71" s="5">
        <f t="shared" si="0"/>
        <v>1383401.71</v>
      </c>
    </row>
    <row r="72" spans="1:14" ht="12.75">
      <c r="A72" t="s">
        <v>69</v>
      </c>
      <c r="B72" s="12">
        <v>128976.12</v>
      </c>
      <c r="C72" s="13">
        <v>127721.58</v>
      </c>
      <c r="D72" s="13">
        <v>129160.65</v>
      </c>
      <c r="E72" s="13">
        <v>121060.65</v>
      </c>
      <c r="F72" s="10">
        <v>134581.69</v>
      </c>
      <c r="G72" s="12">
        <v>129345.07</v>
      </c>
      <c r="H72" s="12">
        <v>130215.39</v>
      </c>
      <c r="I72" s="12">
        <v>126181.22</v>
      </c>
      <c r="J72" s="12">
        <v>123743.5</v>
      </c>
      <c r="K72" s="12">
        <v>145287.97</v>
      </c>
      <c r="L72" s="16">
        <v>129811.88</v>
      </c>
      <c r="M72" s="5">
        <v>128091.6</v>
      </c>
      <c r="N72" s="5">
        <f t="shared" si="0"/>
        <v>1554177.3200000003</v>
      </c>
    </row>
    <row r="73" spans="1:14" ht="12.75">
      <c r="A73" t="s">
        <v>27</v>
      </c>
      <c r="B73" s="12">
        <v>49355.12</v>
      </c>
      <c r="C73" s="13">
        <v>48875.06</v>
      </c>
      <c r="D73" s="13">
        <v>49425.74</v>
      </c>
      <c r="E73" s="13">
        <v>46326.12</v>
      </c>
      <c r="F73" s="10">
        <v>51500.2</v>
      </c>
      <c r="G73" s="12">
        <v>49496.31</v>
      </c>
      <c r="H73" s="12">
        <v>49829.36</v>
      </c>
      <c r="I73" s="12">
        <v>48285.6</v>
      </c>
      <c r="J73" s="12">
        <v>47352.77</v>
      </c>
      <c r="K73" s="12">
        <v>55597.16</v>
      </c>
      <c r="L73" s="16">
        <v>49674.95</v>
      </c>
      <c r="M73" s="5">
        <v>49016.65</v>
      </c>
      <c r="N73" s="5">
        <f t="shared" si="0"/>
        <v>594735.0399999999</v>
      </c>
    </row>
    <row r="74" spans="1:14" ht="12.75">
      <c r="A74" t="s">
        <v>70</v>
      </c>
      <c r="B74" s="12">
        <v>35197.14</v>
      </c>
      <c r="C74" s="13">
        <v>34854.79</v>
      </c>
      <c r="D74" s="13">
        <v>35247.5</v>
      </c>
      <c r="E74" s="13">
        <v>33037.04</v>
      </c>
      <c r="F74" s="10">
        <v>36726.89</v>
      </c>
      <c r="G74" s="12">
        <v>35297.83</v>
      </c>
      <c r="H74" s="12">
        <v>35535.33</v>
      </c>
      <c r="I74" s="12">
        <v>34434.43</v>
      </c>
      <c r="J74" s="12">
        <v>33769.18</v>
      </c>
      <c r="K74" s="12">
        <v>39648.59</v>
      </c>
      <c r="L74" s="16">
        <v>35425.22</v>
      </c>
      <c r="M74" s="5">
        <v>34955.76</v>
      </c>
      <c r="N74" s="5">
        <f t="shared" si="0"/>
        <v>424129.69999999995</v>
      </c>
    </row>
    <row r="75" spans="1:14" ht="12.75">
      <c r="A75" t="s">
        <v>28</v>
      </c>
      <c r="B75" s="12">
        <v>40411.01</v>
      </c>
      <c r="C75" s="13">
        <v>40017.93</v>
      </c>
      <c r="D75" s="13">
        <v>40468.83</v>
      </c>
      <c r="E75" s="13">
        <v>37930.92</v>
      </c>
      <c r="F75" s="10">
        <v>42167.36</v>
      </c>
      <c r="G75" s="12">
        <v>40526.61</v>
      </c>
      <c r="H75" s="12">
        <v>40799.3</v>
      </c>
      <c r="I75" s="12">
        <v>39535.31</v>
      </c>
      <c r="J75" s="12">
        <v>38771.51</v>
      </c>
      <c r="K75" s="12">
        <v>45521.87</v>
      </c>
      <c r="L75" s="16">
        <v>40672.87</v>
      </c>
      <c r="M75" s="5">
        <v>40133.87</v>
      </c>
      <c r="N75" s="5">
        <f t="shared" si="0"/>
        <v>486957.38999999996</v>
      </c>
    </row>
    <row r="76" spans="1:14" ht="12.75">
      <c r="A76" t="s">
        <v>29</v>
      </c>
      <c r="B76" s="12">
        <v>10922.28</v>
      </c>
      <c r="C76" s="13">
        <v>10816.04</v>
      </c>
      <c r="D76" s="13">
        <v>10937.91</v>
      </c>
      <c r="E76" s="13">
        <v>10251.96</v>
      </c>
      <c r="F76" s="10">
        <v>11396.98</v>
      </c>
      <c r="G76" s="12">
        <v>10953.52</v>
      </c>
      <c r="H76" s="12">
        <v>11027.23</v>
      </c>
      <c r="I76" s="12">
        <v>10685.59</v>
      </c>
      <c r="J76" s="12">
        <v>10479.15</v>
      </c>
      <c r="K76" s="12">
        <v>12303.64</v>
      </c>
      <c r="L76" s="16">
        <v>10993.05</v>
      </c>
      <c r="M76" s="5">
        <v>10847.37</v>
      </c>
      <c r="N76" s="5">
        <f t="shared" si="0"/>
        <v>131614.72</v>
      </c>
    </row>
    <row r="77" spans="1:14" ht="12.75">
      <c r="A77" t="s">
        <v>71</v>
      </c>
      <c r="B77" s="12">
        <v>172008.19</v>
      </c>
      <c r="C77" s="13">
        <v>170335.08</v>
      </c>
      <c r="D77" s="13">
        <v>172254.29</v>
      </c>
      <c r="E77" s="13">
        <v>161451.77</v>
      </c>
      <c r="F77" s="10">
        <v>179484.03</v>
      </c>
      <c r="G77" s="12">
        <v>172500.24</v>
      </c>
      <c r="H77" s="12">
        <v>173660.95</v>
      </c>
      <c r="I77" s="12">
        <v>168280.8</v>
      </c>
      <c r="J77" s="12">
        <v>165029.74</v>
      </c>
      <c r="K77" s="12">
        <v>193762.39</v>
      </c>
      <c r="L77" s="16">
        <v>173122.79</v>
      </c>
      <c r="M77" s="5">
        <v>170828.56</v>
      </c>
      <c r="N77" s="5">
        <f t="shared" si="0"/>
        <v>2072718.83</v>
      </c>
    </row>
    <row r="78" spans="1:14" ht="12.75">
      <c r="A78" t="s">
        <v>72</v>
      </c>
      <c r="B78" s="12">
        <v>25511.22</v>
      </c>
      <c r="C78" s="13">
        <v>25263.07</v>
      </c>
      <c r="D78" s="13">
        <v>25547.71</v>
      </c>
      <c r="E78" s="13">
        <v>23945.55</v>
      </c>
      <c r="F78" s="10">
        <v>26619.99</v>
      </c>
      <c r="G78" s="12">
        <v>25584.19</v>
      </c>
      <c r="H78" s="12">
        <v>25756.35</v>
      </c>
      <c r="I78" s="12">
        <v>24958.38</v>
      </c>
      <c r="J78" s="12">
        <v>24476.22</v>
      </c>
      <c r="K78" s="12">
        <v>28737.67</v>
      </c>
      <c r="L78" s="16">
        <v>25676.53</v>
      </c>
      <c r="M78" s="5">
        <v>25336.26</v>
      </c>
      <c r="N78" s="5">
        <f t="shared" si="0"/>
        <v>307413.14</v>
      </c>
    </row>
    <row r="79" spans="1:14" ht="12.75">
      <c r="A79" t="s">
        <v>73</v>
      </c>
      <c r="B79" s="12">
        <v>55381.45</v>
      </c>
      <c r="C79" s="13">
        <v>54842.76</v>
      </c>
      <c r="D79" s="13">
        <v>55460.69</v>
      </c>
      <c r="E79" s="13">
        <v>51982.6</v>
      </c>
      <c r="F79" s="10">
        <v>57788.45</v>
      </c>
      <c r="G79" s="12">
        <v>55539.88</v>
      </c>
      <c r="H79" s="12">
        <v>55913.59</v>
      </c>
      <c r="I79" s="12">
        <v>54181.34</v>
      </c>
      <c r="J79" s="12">
        <v>53134.6</v>
      </c>
      <c r="K79" s="12">
        <v>62385.65</v>
      </c>
      <c r="L79" s="16">
        <v>55740.32</v>
      </c>
      <c r="M79" s="5">
        <v>55001.64</v>
      </c>
      <c r="N79" s="5">
        <f>SUM(B79:M79)</f>
        <v>667352.97</v>
      </c>
    </row>
    <row r="80" spans="1:14" ht="12.75">
      <c r="A80" t="s">
        <v>30</v>
      </c>
      <c r="B80" s="12">
        <v>24896.57</v>
      </c>
      <c r="C80" s="13">
        <v>24654.4</v>
      </c>
      <c r="D80" s="13">
        <v>24932.19</v>
      </c>
      <c r="E80" s="13">
        <v>23368.63</v>
      </c>
      <c r="F80" s="10">
        <v>25978.63</v>
      </c>
      <c r="G80" s="12">
        <v>24967.79</v>
      </c>
      <c r="H80" s="12">
        <v>25135.8</v>
      </c>
      <c r="I80" s="12">
        <v>24357.07</v>
      </c>
      <c r="J80" s="12">
        <v>23886.51</v>
      </c>
      <c r="K80" s="12">
        <v>28045.29</v>
      </c>
      <c r="L80" s="16">
        <v>25057.91</v>
      </c>
      <c r="M80" s="5">
        <v>24725.84</v>
      </c>
      <c r="N80" s="5">
        <f>SUM(B80:M80)</f>
        <v>300006.63000000006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7064861.730000001</v>
      </c>
      <c r="C82" s="5">
        <f t="shared" si="1"/>
        <v>6996142.650000001</v>
      </c>
      <c r="D82" s="5">
        <f t="shared" si="1"/>
        <v>7074969.920000001</v>
      </c>
      <c r="E82" s="5">
        <f t="shared" si="1"/>
        <v>6631279.879999998</v>
      </c>
      <c r="F82" s="5">
        <f t="shared" si="1"/>
        <v>7371915.81</v>
      </c>
      <c r="G82" s="5">
        <f t="shared" si="1"/>
        <v>7085071.580000003</v>
      </c>
      <c r="H82" s="5">
        <f t="shared" si="1"/>
        <v>7132745.130000001</v>
      </c>
      <c r="I82" s="5">
        <f t="shared" si="1"/>
        <v>6911767.5200000005</v>
      </c>
      <c r="J82" s="5">
        <f t="shared" si="1"/>
        <v>6778236.979999999</v>
      </c>
      <c r="K82" s="5">
        <f t="shared" si="1"/>
        <v>7958368.250000001</v>
      </c>
      <c r="L82" s="5">
        <f t="shared" si="1"/>
        <v>7110641.670000002</v>
      </c>
      <c r="M82" s="5">
        <f t="shared" si="1"/>
        <v>7016411.169999998</v>
      </c>
      <c r="N82" s="5">
        <f>SUM(B82:M82)</f>
        <v>85132412.29000002</v>
      </c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N85"/>
  <sheetViews>
    <sheetView workbookViewId="0" topLeftCell="A1">
      <pane xSplit="1" ySplit="13" topLeftCell="C7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N82" sqref="N82"/>
    </sheetView>
  </sheetViews>
  <sheetFormatPr defaultColWidth="9.33203125" defaultRowHeight="12.75"/>
  <cols>
    <col min="1" max="1" width="17" style="0" bestFit="1" customWidth="1"/>
    <col min="2" max="8" width="11.16015625" style="0" bestFit="1" customWidth="1"/>
    <col min="9" max="9" width="11.33203125" style="0" bestFit="1" customWidth="1"/>
    <col min="10" max="12" width="11.16015625" style="0" bestFit="1" customWidth="1"/>
    <col min="13" max="13" width="11.16015625" style="8" bestFit="1" customWidth="1"/>
    <col min="14" max="14" width="12.16015625" style="0" bestFit="1" customWidth="1"/>
  </cols>
  <sheetData>
    <row r="1" spans="1:14" ht="12.75">
      <c r="A1" t="str">
        <f>'SFY 08-09'!A1</f>
        <v>VALIDATED TAX RECEIPTS FOR: JULY, 2008 thru June, 2009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9" t="s">
        <v>98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19" t="s">
        <v>86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9" t="s">
        <v>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.75">
      <c r="A6" s="19" t="s">
        <v>99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9" t="s">
        <v>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9" t="s">
        <v>96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2:14" ht="12.75">
      <c r="B11" s="1">
        <v>39630</v>
      </c>
      <c r="C11" s="1">
        <v>39661</v>
      </c>
      <c r="D11" s="1">
        <v>39692</v>
      </c>
      <c r="E11" s="1">
        <v>39722</v>
      </c>
      <c r="F11" s="1">
        <v>39753</v>
      </c>
      <c r="G11" s="1">
        <v>39783</v>
      </c>
      <c r="H11" s="1">
        <v>39814</v>
      </c>
      <c r="I11" s="1">
        <v>39845</v>
      </c>
      <c r="J11" s="1">
        <v>39873</v>
      </c>
      <c r="K11" s="1">
        <v>39904</v>
      </c>
      <c r="L11" s="1">
        <v>39934</v>
      </c>
      <c r="M11" s="1">
        <v>39965</v>
      </c>
      <c r="N11" s="2" t="s">
        <v>102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8">
        <v>37914</v>
      </c>
      <c r="C14" s="11">
        <v>35940</v>
      </c>
      <c r="D14" s="14">
        <v>34432</v>
      </c>
      <c r="E14" s="14">
        <v>32504</v>
      </c>
      <c r="F14" s="15">
        <v>32404</v>
      </c>
      <c r="G14" s="11">
        <v>30318</v>
      </c>
      <c r="H14" s="11">
        <v>33334</v>
      </c>
      <c r="I14" s="5">
        <v>29604</v>
      </c>
      <c r="J14" s="5">
        <v>29694</v>
      </c>
      <c r="K14" s="11">
        <v>33530</v>
      </c>
      <c r="L14" s="11">
        <v>30900</v>
      </c>
      <c r="M14" s="5">
        <v>31568</v>
      </c>
      <c r="N14" s="8">
        <f>SUM(B14:M14)</f>
        <v>392142</v>
      </c>
    </row>
    <row r="15" spans="1:14" ht="12.75">
      <c r="A15" t="s">
        <v>38</v>
      </c>
      <c r="B15" s="8">
        <v>60</v>
      </c>
      <c r="C15" s="11">
        <v>120</v>
      </c>
      <c r="D15" s="14">
        <v>300</v>
      </c>
      <c r="E15" s="14">
        <v>0</v>
      </c>
      <c r="F15" s="15">
        <v>0</v>
      </c>
      <c r="G15" s="11">
        <v>0</v>
      </c>
      <c r="H15" s="11">
        <v>0</v>
      </c>
      <c r="I15" s="5">
        <v>0</v>
      </c>
      <c r="J15" s="5">
        <v>0</v>
      </c>
      <c r="K15" s="11">
        <v>0</v>
      </c>
      <c r="L15" s="11">
        <v>0</v>
      </c>
      <c r="M15" s="5">
        <v>120</v>
      </c>
      <c r="N15" s="8">
        <f aca="true" t="shared" si="0" ref="N15:N78">SUM(B15:M15)</f>
        <v>600</v>
      </c>
    </row>
    <row r="16" spans="1:14" ht="12.75">
      <c r="A16" t="s">
        <v>39</v>
      </c>
      <c r="B16" s="8">
        <v>222668</v>
      </c>
      <c r="C16" s="11">
        <v>208452</v>
      </c>
      <c r="D16" s="14">
        <v>195408</v>
      </c>
      <c r="E16" s="14">
        <v>167470</v>
      </c>
      <c r="F16" s="15">
        <v>212982</v>
      </c>
      <c r="G16" s="11">
        <v>208768</v>
      </c>
      <c r="H16" s="11">
        <v>188376</v>
      </c>
      <c r="I16" s="5">
        <v>200854</v>
      </c>
      <c r="J16" s="5">
        <v>209080</v>
      </c>
      <c r="K16" s="11">
        <v>272310</v>
      </c>
      <c r="L16" s="11">
        <v>248970</v>
      </c>
      <c r="M16" s="5">
        <v>232192</v>
      </c>
      <c r="N16" s="8">
        <f t="shared" si="0"/>
        <v>2567530</v>
      </c>
    </row>
    <row r="17" spans="1:14" ht="12.75">
      <c r="A17" t="s">
        <v>2</v>
      </c>
      <c r="B17" s="8">
        <v>300</v>
      </c>
      <c r="C17" s="11">
        <v>0</v>
      </c>
      <c r="D17" s="14">
        <v>60</v>
      </c>
      <c r="E17" s="14">
        <v>0</v>
      </c>
      <c r="F17" s="15">
        <v>0</v>
      </c>
      <c r="G17" s="11">
        <v>0</v>
      </c>
      <c r="H17" s="11">
        <v>0</v>
      </c>
      <c r="I17" s="5">
        <v>0</v>
      </c>
      <c r="J17" s="5">
        <v>0</v>
      </c>
      <c r="K17" s="11">
        <v>180</v>
      </c>
      <c r="L17" s="11">
        <v>0</v>
      </c>
      <c r="M17" s="5">
        <v>0</v>
      </c>
      <c r="N17" s="8">
        <f t="shared" si="0"/>
        <v>540</v>
      </c>
    </row>
    <row r="18" spans="1:14" ht="12.75">
      <c r="A18" t="s">
        <v>40</v>
      </c>
      <c r="B18" s="8">
        <v>111440</v>
      </c>
      <c r="C18" s="11">
        <v>108622</v>
      </c>
      <c r="D18" s="14">
        <v>106046</v>
      </c>
      <c r="E18" s="14">
        <v>105330</v>
      </c>
      <c r="F18" s="15">
        <v>99112</v>
      </c>
      <c r="G18" s="11">
        <v>91336</v>
      </c>
      <c r="H18" s="11">
        <v>101802</v>
      </c>
      <c r="I18" s="5">
        <v>119852</v>
      </c>
      <c r="J18" s="5">
        <v>96582</v>
      </c>
      <c r="K18" s="11">
        <v>113694</v>
      </c>
      <c r="L18" s="11">
        <v>101082</v>
      </c>
      <c r="M18" s="5">
        <v>94890</v>
      </c>
      <c r="N18" s="8">
        <f t="shared" si="0"/>
        <v>1249788</v>
      </c>
    </row>
    <row r="19" spans="1:14" ht="12.75">
      <c r="A19" t="s">
        <v>41</v>
      </c>
      <c r="B19" s="8">
        <v>1558714</v>
      </c>
      <c r="C19" s="11">
        <v>1590440</v>
      </c>
      <c r="D19" s="14">
        <v>1550030</v>
      </c>
      <c r="E19" s="14">
        <v>1162256</v>
      </c>
      <c r="F19" s="15">
        <v>1340348</v>
      </c>
      <c r="G19" s="11">
        <v>1427962</v>
      </c>
      <c r="H19" s="11">
        <v>1447632</v>
      </c>
      <c r="I19" s="5">
        <v>1854560</v>
      </c>
      <c r="J19" s="5">
        <v>1720514</v>
      </c>
      <c r="K19" s="11">
        <v>1964712</v>
      </c>
      <c r="L19" s="11">
        <v>1655646</v>
      </c>
      <c r="M19" s="5">
        <v>1451916</v>
      </c>
      <c r="N19" s="8">
        <f t="shared" si="0"/>
        <v>18724730</v>
      </c>
    </row>
    <row r="20" spans="1:14" ht="12.75">
      <c r="A20" t="s">
        <v>3</v>
      </c>
      <c r="B20" s="8">
        <v>0</v>
      </c>
      <c r="C20" s="11">
        <v>0</v>
      </c>
      <c r="D20" s="14">
        <v>60</v>
      </c>
      <c r="E20" s="14">
        <v>0</v>
      </c>
      <c r="F20" s="15">
        <v>0</v>
      </c>
      <c r="G20" s="11">
        <v>0</v>
      </c>
      <c r="H20" s="11">
        <v>60</v>
      </c>
      <c r="I20" s="5">
        <v>0</v>
      </c>
      <c r="J20" s="5">
        <v>60</v>
      </c>
      <c r="K20" s="11">
        <v>0</v>
      </c>
      <c r="L20" s="11">
        <v>60</v>
      </c>
      <c r="M20" s="5">
        <v>60</v>
      </c>
      <c r="N20" s="8">
        <f t="shared" si="0"/>
        <v>300</v>
      </c>
    </row>
    <row r="21" spans="1:14" ht="12.75">
      <c r="A21" t="s">
        <v>42</v>
      </c>
      <c r="B21" s="8">
        <v>22584</v>
      </c>
      <c r="C21" s="11">
        <v>21262</v>
      </c>
      <c r="D21" s="14">
        <v>17286</v>
      </c>
      <c r="E21" s="14">
        <v>16646</v>
      </c>
      <c r="F21" s="15">
        <v>17760</v>
      </c>
      <c r="G21" s="11">
        <v>18528</v>
      </c>
      <c r="H21" s="11">
        <v>26746</v>
      </c>
      <c r="I21" s="5">
        <v>36068</v>
      </c>
      <c r="J21" s="5">
        <v>37422</v>
      </c>
      <c r="K21" s="11">
        <v>49228</v>
      </c>
      <c r="L21" s="11">
        <v>38488</v>
      </c>
      <c r="M21" s="5">
        <v>25134</v>
      </c>
      <c r="N21" s="8">
        <f t="shared" si="0"/>
        <v>327152</v>
      </c>
    </row>
    <row r="22" spans="1:14" ht="12.75">
      <c r="A22" t="s">
        <v>43</v>
      </c>
      <c r="B22" s="8">
        <v>11930</v>
      </c>
      <c r="C22" s="11">
        <v>11028</v>
      </c>
      <c r="D22" s="14">
        <v>10788</v>
      </c>
      <c r="E22" s="14">
        <v>10228</v>
      </c>
      <c r="F22" s="15">
        <v>10382</v>
      </c>
      <c r="G22" s="11">
        <v>8576</v>
      </c>
      <c r="H22" s="11">
        <v>11072</v>
      </c>
      <c r="I22" s="5">
        <v>10628</v>
      </c>
      <c r="J22" s="5">
        <v>10984</v>
      </c>
      <c r="K22" s="11">
        <v>12912</v>
      </c>
      <c r="L22" s="11">
        <v>12406</v>
      </c>
      <c r="M22" s="5">
        <v>10784</v>
      </c>
      <c r="N22" s="8">
        <f t="shared" si="0"/>
        <v>131718</v>
      </c>
    </row>
    <row r="23" spans="1:14" ht="12.75">
      <c r="A23" t="s">
        <v>44</v>
      </c>
      <c r="B23" s="8">
        <v>16852</v>
      </c>
      <c r="C23" s="11">
        <v>16314</v>
      </c>
      <c r="D23" s="14">
        <v>14046</v>
      </c>
      <c r="E23" s="14">
        <v>12392</v>
      </c>
      <c r="F23" s="15">
        <v>12214</v>
      </c>
      <c r="G23" s="11">
        <v>10278</v>
      </c>
      <c r="H23" s="11">
        <v>12966</v>
      </c>
      <c r="I23" s="5">
        <v>10888</v>
      </c>
      <c r="J23" s="5">
        <v>7744</v>
      </c>
      <c r="K23" s="11">
        <v>8134</v>
      </c>
      <c r="L23" s="11">
        <v>8216</v>
      </c>
      <c r="M23" s="5">
        <v>8734</v>
      </c>
      <c r="N23" s="8">
        <f t="shared" si="0"/>
        <v>138778</v>
      </c>
    </row>
    <row r="24" spans="1:14" ht="12.75">
      <c r="A24" t="s">
        <v>45</v>
      </c>
      <c r="B24" s="8">
        <v>64986</v>
      </c>
      <c r="C24" s="11">
        <v>64856</v>
      </c>
      <c r="D24" s="14">
        <v>55182</v>
      </c>
      <c r="E24" s="14">
        <v>44172</v>
      </c>
      <c r="F24" s="15">
        <v>52718</v>
      </c>
      <c r="G24" s="11">
        <v>56950</v>
      </c>
      <c r="H24" s="11">
        <v>74678</v>
      </c>
      <c r="I24" s="5">
        <v>87020</v>
      </c>
      <c r="J24" s="5">
        <v>89476</v>
      </c>
      <c r="K24" s="11">
        <v>103670</v>
      </c>
      <c r="L24" s="11">
        <v>83506</v>
      </c>
      <c r="M24" s="5">
        <v>54858</v>
      </c>
      <c r="N24" s="8">
        <f t="shared" si="0"/>
        <v>832072</v>
      </c>
    </row>
    <row r="25" spans="1:14" ht="12.75">
      <c r="A25" t="s">
        <v>4</v>
      </c>
      <c r="B25" s="8">
        <v>2802</v>
      </c>
      <c r="C25" s="11">
        <v>3764</v>
      </c>
      <c r="D25" s="14">
        <v>2610</v>
      </c>
      <c r="E25" s="14">
        <v>2698</v>
      </c>
      <c r="F25" s="15">
        <v>2244</v>
      </c>
      <c r="G25" s="11">
        <v>2130</v>
      </c>
      <c r="H25" s="11">
        <v>3034</v>
      </c>
      <c r="I25" s="5">
        <v>2480</v>
      </c>
      <c r="J25" s="5">
        <v>2414</v>
      </c>
      <c r="K25" s="11">
        <v>2522</v>
      </c>
      <c r="L25" s="11">
        <v>2060</v>
      </c>
      <c r="M25" s="5">
        <v>2126</v>
      </c>
      <c r="N25" s="8">
        <f t="shared" si="0"/>
        <v>30884</v>
      </c>
    </row>
    <row r="26" spans="1:14" ht="12.75">
      <c r="A26" t="s">
        <v>89</v>
      </c>
      <c r="B26" s="8">
        <v>1584624</v>
      </c>
      <c r="C26" s="11">
        <v>1778814</v>
      </c>
      <c r="D26" s="14">
        <v>1942660</v>
      </c>
      <c r="E26" s="14">
        <v>1539656</v>
      </c>
      <c r="F26" s="15">
        <v>1674638</v>
      </c>
      <c r="G26" s="11">
        <v>1745756</v>
      </c>
      <c r="H26" s="11">
        <v>1654500</v>
      </c>
      <c r="I26" s="5">
        <v>2047794</v>
      </c>
      <c r="J26" s="5">
        <v>1632866</v>
      </c>
      <c r="K26" s="11">
        <v>1754120</v>
      </c>
      <c r="L26" s="11">
        <v>1777146</v>
      </c>
      <c r="M26" s="5">
        <v>1616174</v>
      </c>
      <c r="N26" s="8">
        <f t="shared" si="0"/>
        <v>20748748</v>
      </c>
    </row>
    <row r="27" spans="1:14" ht="12.75">
      <c r="A27" t="s">
        <v>5</v>
      </c>
      <c r="B27" s="8">
        <v>1316</v>
      </c>
      <c r="C27" s="11">
        <v>1340</v>
      </c>
      <c r="D27" s="14">
        <v>900</v>
      </c>
      <c r="E27" s="14">
        <v>1042</v>
      </c>
      <c r="F27" s="15">
        <v>846</v>
      </c>
      <c r="G27" s="11">
        <v>650</v>
      </c>
      <c r="H27" s="11">
        <v>56</v>
      </c>
      <c r="I27" s="5">
        <v>40</v>
      </c>
      <c r="J27" s="5">
        <v>148</v>
      </c>
      <c r="K27" s="11">
        <v>402</v>
      </c>
      <c r="L27" s="11">
        <v>160</v>
      </c>
      <c r="M27" s="5">
        <v>116</v>
      </c>
      <c r="N27" s="8">
        <f t="shared" si="0"/>
        <v>7016</v>
      </c>
    </row>
    <row r="28" spans="1:14" ht="12.75">
      <c r="A28" t="s">
        <v>6</v>
      </c>
      <c r="B28" s="8">
        <v>0</v>
      </c>
      <c r="C28" s="11">
        <v>0</v>
      </c>
      <c r="D28" s="14">
        <v>8</v>
      </c>
      <c r="E28" s="14">
        <v>0</v>
      </c>
      <c r="F28" s="15">
        <v>0</v>
      </c>
      <c r="G28" s="11">
        <v>0</v>
      </c>
      <c r="H28" s="11">
        <v>0</v>
      </c>
      <c r="I28" s="5">
        <v>0</v>
      </c>
      <c r="J28" s="5">
        <v>0</v>
      </c>
      <c r="K28" s="11">
        <v>0</v>
      </c>
      <c r="L28" s="11">
        <v>0</v>
      </c>
      <c r="M28" s="5">
        <v>0</v>
      </c>
      <c r="N28" s="8">
        <f t="shared" si="0"/>
        <v>8</v>
      </c>
    </row>
    <row r="29" spans="1:14" ht="12.75">
      <c r="A29" t="s">
        <v>46</v>
      </c>
      <c r="B29" s="8">
        <v>637856</v>
      </c>
      <c r="C29" s="11">
        <v>599024</v>
      </c>
      <c r="D29" s="14">
        <v>568808</v>
      </c>
      <c r="E29" s="14">
        <v>510336</v>
      </c>
      <c r="F29" s="15">
        <v>580164</v>
      </c>
      <c r="G29" s="11">
        <v>521420</v>
      </c>
      <c r="H29" s="11">
        <v>489280</v>
      </c>
      <c r="I29" s="5">
        <v>486654</v>
      </c>
      <c r="J29" s="5">
        <v>507138</v>
      </c>
      <c r="K29" s="11">
        <v>600186</v>
      </c>
      <c r="L29" s="11">
        <v>585782</v>
      </c>
      <c r="M29" s="5">
        <v>561848</v>
      </c>
      <c r="N29" s="8">
        <f t="shared" si="0"/>
        <v>6648496</v>
      </c>
    </row>
    <row r="30" spans="1:14" ht="12.75">
      <c r="A30" t="s">
        <v>47</v>
      </c>
      <c r="B30" s="8">
        <v>169550</v>
      </c>
      <c r="C30" s="11">
        <v>168798</v>
      </c>
      <c r="D30" s="14">
        <v>155666</v>
      </c>
      <c r="E30" s="14">
        <v>123032</v>
      </c>
      <c r="F30" s="15">
        <v>141348</v>
      </c>
      <c r="G30" s="11">
        <v>121382</v>
      </c>
      <c r="H30" s="11">
        <v>104756</v>
      </c>
      <c r="I30" s="5">
        <v>108474</v>
      </c>
      <c r="J30" s="5">
        <v>113694</v>
      </c>
      <c r="K30" s="11">
        <v>132844</v>
      </c>
      <c r="L30" s="11">
        <v>138094</v>
      </c>
      <c r="M30" s="5">
        <v>151824</v>
      </c>
      <c r="N30" s="8">
        <f t="shared" si="0"/>
        <v>1629462</v>
      </c>
    </row>
    <row r="31" spans="1:14" ht="12.75">
      <c r="A31" t="s">
        <v>7</v>
      </c>
      <c r="B31" s="8">
        <v>1808</v>
      </c>
      <c r="C31" s="11">
        <v>1832</v>
      </c>
      <c r="D31" s="14">
        <v>1030</v>
      </c>
      <c r="E31" s="14">
        <v>810</v>
      </c>
      <c r="F31" s="15">
        <v>1126</v>
      </c>
      <c r="G31" s="11">
        <v>1086</v>
      </c>
      <c r="H31" s="11">
        <v>1124</v>
      </c>
      <c r="I31" s="5">
        <v>1002</v>
      </c>
      <c r="J31" s="5">
        <v>898</v>
      </c>
      <c r="K31" s="11">
        <v>1582</v>
      </c>
      <c r="L31" s="11">
        <v>1162</v>
      </c>
      <c r="M31" s="5">
        <v>1050</v>
      </c>
      <c r="N31" s="8">
        <f t="shared" si="0"/>
        <v>14510</v>
      </c>
    </row>
    <row r="32" spans="1:14" ht="12.75">
      <c r="A32" t="s">
        <v>8</v>
      </c>
      <c r="B32" s="8">
        <v>260</v>
      </c>
      <c r="C32" s="11">
        <v>200</v>
      </c>
      <c r="D32" s="14">
        <v>198</v>
      </c>
      <c r="E32" s="14">
        <v>132</v>
      </c>
      <c r="F32" s="15">
        <v>138</v>
      </c>
      <c r="G32" s="11">
        <v>78</v>
      </c>
      <c r="H32" s="11">
        <v>54</v>
      </c>
      <c r="I32" s="5">
        <v>108</v>
      </c>
      <c r="J32" s="5">
        <v>106</v>
      </c>
      <c r="K32" s="11">
        <v>202</v>
      </c>
      <c r="L32" s="11">
        <v>172</v>
      </c>
      <c r="M32" s="5">
        <v>168</v>
      </c>
      <c r="N32" s="8">
        <f t="shared" si="0"/>
        <v>1816</v>
      </c>
    </row>
    <row r="33" spans="1:14" ht="12.75">
      <c r="A33" t="s">
        <v>9</v>
      </c>
      <c r="B33" s="8">
        <v>120</v>
      </c>
      <c r="C33" s="11">
        <v>0</v>
      </c>
      <c r="D33" s="14">
        <v>0</v>
      </c>
      <c r="E33" s="14">
        <v>60</v>
      </c>
      <c r="F33" s="15">
        <v>60</v>
      </c>
      <c r="G33" s="11">
        <v>120</v>
      </c>
      <c r="H33" s="11">
        <v>0</v>
      </c>
      <c r="I33" s="5">
        <v>60</v>
      </c>
      <c r="J33" s="5">
        <v>0</v>
      </c>
      <c r="K33" s="11">
        <v>120</v>
      </c>
      <c r="L33" s="11">
        <v>60</v>
      </c>
      <c r="M33" s="5">
        <v>0</v>
      </c>
      <c r="N33" s="8">
        <f t="shared" si="0"/>
        <v>600</v>
      </c>
    </row>
    <row r="34" spans="1:14" ht="12.75">
      <c r="A34" t="s">
        <v>10</v>
      </c>
      <c r="B34" s="8">
        <v>180</v>
      </c>
      <c r="C34" s="11">
        <v>60</v>
      </c>
      <c r="D34" s="14">
        <v>0</v>
      </c>
      <c r="E34" s="14">
        <v>60</v>
      </c>
      <c r="F34" s="15">
        <v>180</v>
      </c>
      <c r="G34" s="11">
        <v>0</v>
      </c>
      <c r="H34" s="15">
        <v>0</v>
      </c>
      <c r="I34" s="5">
        <v>0</v>
      </c>
      <c r="J34" s="5">
        <v>0</v>
      </c>
      <c r="K34" s="11">
        <v>0</v>
      </c>
      <c r="L34" s="11">
        <v>0</v>
      </c>
      <c r="M34" s="5">
        <v>0</v>
      </c>
      <c r="N34" s="8">
        <f t="shared" si="0"/>
        <v>480</v>
      </c>
    </row>
    <row r="35" spans="1:14" ht="12.75">
      <c r="A35" t="s">
        <v>11</v>
      </c>
      <c r="B35" s="8">
        <v>0</v>
      </c>
      <c r="C35" s="11">
        <v>0</v>
      </c>
      <c r="D35" s="14">
        <v>0</v>
      </c>
      <c r="E35" s="14">
        <v>60</v>
      </c>
      <c r="F35" s="15">
        <v>0</v>
      </c>
      <c r="G35" s="11">
        <v>0</v>
      </c>
      <c r="H35" s="11">
        <v>0</v>
      </c>
      <c r="I35" s="5">
        <v>0</v>
      </c>
      <c r="J35" s="5">
        <v>60</v>
      </c>
      <c r="K35" s="11">
        <v>60</v>
      </c>
      <c r="L35" s="11">
        <v>0</v>
      </c>
      <c r="M35" s="5">
        <v>0</v>
      </c>
      <c r="N35" s="8">
        <f t="shared" si="0"/>
        <v>180</v>
      </c>
    </row>
    <row r="36" spans="1:14" ht="12.75">
      <c r="A36" t="s">
        <v>48</v>
      </c>
      <c r="B36" s="8">
        <v>0</v>
      </c>
      <c r="C36" s="11">
        <v>120</v>
      </c>
      <c r="D36" s="14">
        <v>0</v>
      </c>
      <c r="E36" s="14">
        <v>0</v>
      </c>
      <c r="F36" s="15">
        <v>0</v>
      </c>
      <c r="G36" s="11">
        <v>0</v>
      </c>
      <c r="H36" s="11">
        <v>0</v>
      </c>
      <c r="I36" s="5">
        <v>0</v>
      </c>
      <c r="J36" s="5">
        <v>0</v>
      </c>
      <c r="K36" s="11">
        <v>0</v>
      </c>
      <c r="L36" s="11">
        <v>180</v>
      </c>
      <c r="M36" s="5">
        <v>60</v>
      </c>
      <c r="N36" s="8">
        <f t="shared" si="0"/>
        <v>360</v>
      </c>
    </row>
    <row r="37" spans="1:14" ht="12.75">
      <c r="A37" t="s">
        <v>12</v>
      </c>
      <c r="B37" s="8">
        <v>0</v>
      </c>
      <c r="C37" s="11">
        <v>0</v>
      </c>
      <c r="D37" s="14">
        <v>0</v>
      </c>
      <c r="E37" s="14">
        <v>0</v>
      </c>
      <c r="F37" s="15">
        <v>0</v>
      </c>
      <c r="G37" s="11">
        <v>0</v>
      </c>
      <c r="H37" s="11">
        <v>0</v>
      </c>
      <c r="I37" s="5">
        <v>0</v>
      </c>
      <c r="J37" s="5">
        <v>0</v>
      </c>
      <c r="K37" s="11">
        <v>60</v>
      </c>
      <c r="L37" s="11">
        <v>0</v>
      </c>
      <c r="M37" s="5">
        <v>0</v>
      </c>
      <c r="N37" s="8">
        <f t="shared" si="0"/>
        <v>60</v>
      </c>
    </row>
    <row r="38" spans="1:14" ht="12.75">
      <c r="A38" t="s">
        <v>13</v>
      </c>
      <c r="B38" s="8">
        <v>60</v>
      </c>
      <c r="C38" s="11">
        <v>0</v>
      </c>
      <c r="D38" s="14">
        <v>0</v>
      </c>
      <c r="E38" s="14">
        <v>0</v>
      </c>
      <c r="F38" s="15">
        <v>120</v>
      </c>
      <c r="G38" s="11">
        <v>0</v>
      </c>
      <c r="H38" s="11">
        <v>300</v>
      </c>
      <c r="I38" s="5">
        <v>180</v>
      </c>
      <c r="J38" s="5">
        <v>240</v>
      </c>
      <c r="K38" s="11">
        <v>60</v>
      </c>
      <c r="L38" s="11">
        <v>0</v>
      </c>
      <c r="M38" s="5">
        <v>60</v>
      </c>
      <c r="N38" s="8">
        <f t="shared" si="0"/>
        <v>1020</v>
      </c>
    </row>
    <row r="39" spans="1:14" ht="12.75">
      <c r="A39" t="s">
        <v>14</v>
      </c>
      <c r="B39" s="8">
        <v>660</v>
      </c>
      <c r="C39" s="11">
        <v>896</v>
      </c>
      <c r="D39" s="14">
        <v>598</v>
      </c>
      <c r="E39" s="14">
        <v>574</v>
      </c>
      <c r="F39" s="15">
        <v>486</v>
      </c>
      <c r="G39" s="11">
        <v>976</v>
      </c>
      <c r="H39" s="11">
        <v>912</v>
      </c>
      <c r="I39" s="5">
        <v>684</v>
      </c>
      <c r="J39" s="5">
        <v>834</v>
      </c>
      <c r="K39" s="11">
        <v>948</v>
      </c>
      <c r="L39" s="11">
        <v>546</v>
      </c>
      <c r="M39" s="5">
        <v>602</v>
      </c>
      <c r="N39" s="8">
        <f t="shared" si="0"/>
        <v>8716</v>
      </c>
    </row>
    <row r="40" spans="1:14" ht="12.75">
      <c r="A40" t="s">
        <v>49</v>
      </c>
      <c r="B40" s="8">
        <v>27382</v>
      </c>
      <c r="C40" s="11">
        <v>26364</v>
      </c>
      <c r="D40" s="14">
        <v>21882</v>
      </c>
      <c r="E40" s="14">
        <v>22346</v>
      </c>
      <c r="F40" s="15">
        <v>21196</v>
      </c>
      <c r="G40" s="11">
        <v>18150</v>
      </c>
      <c r="H40" s="11">
        <v>25866</v>
      </c>
      <c r="I40" s="5">
        <v>26764</v>
      </c>
      <c r="J40" s="5">
        <v>25658</v>
      </c>
      <c r="K40" s="11">
        <v>30348</v>
      </c>
      <c r="L40" s="11">
        <v>27280</v>
      </c>
      <c r="M40" s="5">
        <v>24276</v>
      </c>
      <c r="N40" s="8">
        <f t="shared" si="0"/>
        <v>297512</v>
      </c>
    </row>
    <row r="41" spans="1:14" ht="12.75">
      <c r="A41" t="s">
        <v>15</v>
      </c>
      <c r="B41" s="8">
        <v>9160</v>
      </c>
      <c r="C41" s="11">
        <v>9572</v>
      </c>
      <c r="D41" s="14">
        <v>8346</v>
      </c>
      <c r="E41" s="14">
        <v>7770</v>
      </c>
      <c r="F41" s="15">
        <v>7708</v>
      </c>
      <c r="G41" s="11">
        <v>7010</v>
      </c>
      <c r="H41" s="11">
        <v>8830</v>
      </c>
      <c r="I41" s="5">
        <v>9388</v>
      </c>
      <c r="J41" s="5">
        <v>10990</v>
      </c>
      <c r="K41" s="11">
        <v>12898</v>
      </c>
      <c r="L41" s="11">
        <v>9236</v>
      </c>
      <c r="M41" s="5">
        <v>7392</v>
      </c>
      <c r="N41" s="8">
        <f t="shared" si="0"/>
        <v>108300</v>
      </c>
    </row>
    <row r="42" spans="1:14" ht="12.75">
      <c r="A42" t="s">
        <v>50</v>
      </c>
      <c r="B42" s="8">
        <v>1027404</v>
      </c>
      <c r="C42" s="11">
        <v>979738</v>
      </c>
      <c r="D42" s="14">
        <v>921994</v>
      </c>
      <c r="E42" s="14">
        <v>726198</v>
      </c>
      <c r="F42" s="15">
        <v>942440</v>
      </c>
      <c r="G42" s="11">
        <v>963978</v>
      </c>
      <c r="H42" s="11">
        <v>820484</v>
      </c>
      <c r="I42" s="5">
        <v>994878</v>
      </c>
      <c r="J42" s="5">
        <v>1077100</v>
      </c>
      <c r="K42" s="11">
        <v>1397254</v>
      </c>
      <c r="L42" s="11">
        <v>1250154</v>
      </c>
      <c r="M42" s="5">
        <v>1027324</v>
      </c>
      <c r="N42" s="8">
        <f t="shared" si="0"/>
        <v>12128946</v>
      </c>
    </row>
    <row r="43" spans="1:14" ht="12.75">
      <c r="A43" t="s">
        <v>16</v>
      </c>
      <c r="B43" s="8">
        <v>1480</v>
      </c>
      <c r="C43" s="11">
        <v>1222</v>
      </c>
      <c r="D43" s="14">
        <v>716</v>
      </c>
      <c r="E43" s="14">
        <v>916</v>
      </c>
      <c r="F43" s="15">
        <v>660</v>
      </c>
      <c r="G43" s="11">
        <v>0</v>
      </c>
      <c r="H43" s="11">
        <v>0</v>
      </c>
      <c r="I43" s="5">
        <v>0</v>
      </c>
      <c r="J43" s="5">
        <v>0</v>
      </c>
      <c r="K43" s="11">
        <v>0</v>
      </c>
      <c r="L43" s="11">
        <v>0</v>
      </c>
      <c r="M43" s="5">
        <v>0</v>
      </c>
      <c r="N43" s="8">
        <f t="shared" si="0"/>
        <v>4994</v>
      </c>
    </row>
    <row r="44" spans="1:14" ht="12.75">
      <c r="A44" t="s">
        <v>51</v>
      </c>
      <c r="B44" s="8">
        <v>20448</v>
      </c>
      <c r="C44" s="11">
        <v>20976</v>
      </c>
      <c r="D44" s="14">
        <v>18100</v>
      </c>
      <c r="E44" s="14">
        <v>18582</v>
      </c>
      <c r="F44" s="15">
        <v>19948</v>
      </c>
      <c r="G44" s="11">
        <v>22344</v>
      </c>
      <c r="H44" s="11">
        <v>25428</v>
      </c>
      <c r="I44" s="5">
        <v>27950</v>
      </c>
      <c r="J44" s="5">
        <v>26292</v>
      </c>
      <c r="K44" s="11">
        <v>33618</v>
      </c>
      <c r="L44" s="11">
        <v>28626</v>
      </c>
      <c r="M44" s="5">
        <v>20990</v>
      </c>
      <c r="N44" s="8">
        <f t="shared" si="0"/>
        <v>283302</v>
      </c>
    </row>
    <row r="45" spans="1:14" ht="12.75">
      <c r="A45" t="s">
        <v>17</v>
      </c>
      <c r="B45" s="8">
        <v>3532</v>
      </c>
      <c r="C45" s="11">
        <v>3492</v>
      </c>
      <c r="D45" s="14">
        <v>2666</v>
      </c>
      <c r="E45" s="14">
        <v>2506</v>
      </c>
      <c r="F45" s="15">
        <v>3796</v>
      </c>
      <c r="G45" s="11">
        <v>2720</v>
      </c>
      <c r="H45" s="11">
        <v>4152</v>
      </c>
      <c r="I45" s="5">
        <v>4332</v>
      </c>
      <c r="J45" s="5">
        <v>3828</v>
      </c>
      <c r="K45" s="11">
        <v>3650</v>
      </c>
      <c r="L45" s="11">
        <v>3716</v>
      </c>
      <c r="M45" s="5">
        <v>3606</v>
      </c>
      <c r="N45" s="8">
        <f t="shared" si="0"/>
        <v>41996</v>
      </c>
    </row>
    <row r="46" spans="1:14" ht="12.75">
      <c r="A46" t="s">
        <v>18</v>
      </c>
      <c r="B46" s="8">
        <v>60</v>
      </c>
      <c r="C46" s="11">
        <v>60</v>
      </c>
      <c r="D46" s="14">
        <v>120</v>
      </c>
      <c r="E46" s="14">
        <v>240</v>
      </c>
      <c r="F46" s="15">
        <v>60</v>
      </c>
      <c r="G46" s="11">
        <v>60</v>
      </c>
      <c r="H46" s="11">
        <v>240</v>
      </c>
      <c r="I46" s="5">
        <v>0</v>
      </c>
      <c r="J46" s="5">
        <v>0</v>
      </c>
      <c r="K46" s="11">
        <v>0</v>
      </c>
      <c r="L46" s="11">
        <v>60</v>
      </c>
      <c r="M46" s="5">
        <v>120</v>
      </c>
      <c r="N46" s="8">
        <f t="shared" si="0"/>
        <v>1020</v>
      </c>
    </row>
    <row r="47" spans="1:14" ht="12.75">
      <c r="A47" t="s">
        <v>19</v>
      </c>
      <c r="B47" s="8">
        <v>0</v>
      </c>
      <c r="C47" s="11">
        <v>0</v>
      </c>
      <c r="D47" s="14">
        <v>0</v>
      </c>
      <c r="E47" s="14">
        <v>0</v>
      </c>
      <c r="F47" s="15">
        <v>0</v>
      </c>
      <c r="G47" s="11">
        <v>0</v>
      </c>
      <c r="H47" s="11">
        <v>0</v>
      </c>
      <c r="I47" s="5">
        <v>0</v>
      </c>
      <c r="J47" s="5">
        <v>0</v>
      </c>
      <c r="K47" s="11">
        <v>0</v>
      </c>
      <c r="L47" s="11">
        <v>0</v>
      </c>
      <c r="M47" s="5">
        <v>0</v>
      </c>
      <c r="N47" s="8">
        <f t="shared" si="0"/>
        <v>0</v>
      </c>
    </row>
    <row r="48" spans="1:14" ht="12.75">
      <c r="A48" t="s">
        <v>52</v>
      </c>
      <c r="B48" s="8">
        <v>30916</v>
      </c>
      <c r="C48" s="11">
        <v>30246</v>
      </c>
      <c r="D48" s="14">
        <v>27230</v>
      </c>
      <c r="E48" s="14">
        <v>24898</v>
      </c>
      <c r="F48" s="15">
        <v>26524</v>
      </c>
      <c r="G48" s="11">
        <v>22844</v>
      </c>
      <c r="H48" s="11">
        <v>29552</v>
      </c>
      <c r="I48" s="5">
        <v>27980</v>
      </c>
      <c r="J48" s="5">
        <v>29530</v>
      </c>
      <c r="K48" s="11">
        <v>34696</v>
      </c>
      <c r="L48" s="11">
        <v>29920</v>
      </c>
      <c r="M48" s="5">
        <v>25996</v>
      </c>
      <c r="N48" s="8">
        <f t="shared" si="0"/>
        <v>340332</v>
      </c>
    </row>
    <row r="49" spans="1:14" ht="12.75">
      <c r="A49" t="s">
        <v>53</v>
      </c>
      <c r="B49" s="8">
        <v>528164</v>
      </c>
      <c r="C49" s="11">
        <v>500368</v>
      </c>
      <c r="D49" s="14">
        <v>484834</v>
      </c>
      <c r="E49" s="14">
        <v>359394</v>
      </c>
      <c r="F49" s="15">
        <v>511374</v>
      </c>
      <c r="G49" s="11">
        <v>713092</v>
      </c>
      <c r="H49" s="11">
        <v>609900</v>
      </c>
      <c r="I49" s="5">
        <v>889284</v>
      </c>
      <c r="J49" s="5">
        <v>927408</v>
      </c>
      <c r="K49" s="11">
        <v>1229720</v>
      </c>
      <c r="L49" s="11">
        <v>995326</v>
      </c>
      <c r="M49" s="5">
        <v>649332</v>
      </c>
      <c r="N49" s="8">
        <f t="shared" si="0"/>
        <v>8398196</v>
      </c>
    </row>
    <row r="50" spans="1:14" ht="12.75">
      <c r="A50" t="s">
        <v>54</v>
      </c>
      <c r="B50" s="8">
        <v>121296</v>
      </c>
      <c r="C50" s="11">
        <v>119000</v>
      </c>
      <c r="D50" s="14">
        <v>108374</v>
      </c>
      <c r="E50" s="14">
        <v>104446</v>
      </c>
      <c r="F50" s="15">
        <v>113238</v>
      </c>
      <c r="G50" s="11">
        <v>98472</v>
      </c>
      <c r="H50" s="11">
        <v>102928</v>
      </c>
      <c r="I50" s="5">
        <v>93472</v>
      </c>
      <c r="J50" s="5">
        <v>95346</v>
      </c>
      <c r="K50" s="11">
        <v>107902</v>
      </c>
      <c r="L50" s="11">
        <v>98976</v>
      </c>
      <c r="M50" s="5">
        <v>104762</v>
      </c>
      <c r="N50" s="8">
        <f t="shared" si="0"/>
        <v>1268212</v>
      </c>
    </row>
    <row r="51" spans="1:14" ht="12.75">
      <c r="A51" t="s">
        <v>20</v>
      </c>
      <c r="B51" s="8">
        <v>212</v>
      </c>
      <c r="C51" s="11">
        <v>72</v>
      </c>
      <c r="D51" s="14">
        <v>84</v>
      </c>
      <c r="E51" s="14">
        <v>24</v>
      </c>
      <c r="F51" s="15">
        <v>86</v>
      </c>
      <c r="G51" s="11">
        <v>32</v>
      </c>
      <c r="H51" s="11">
        <v>190</v>
      </c>
      <c r="I51" s="5">
        <v>94</v>
      </c>
      <c r="J51" s="5">
        <v>138</v>
      </c>
      <c r="K51" s="11">
        <v>24</v>
      </c>
      <c r="L51" s="11">
        <v>290</v>
      </c>
      <c r="M51" s="5">
        <v>2</v>
      </c>
      <c r="N51" s="8">
        <f t="shared" si="0"/>
        <v>1248</v>
      </c>
    </row>
    <row r="52" spans="1:14" ht="12.75">
      <c r="A52" t="s">
        <v>21</v>
      </c>
      <c r="B52" s="8">
        <v>0</v>
      </c>
      <c r="C52" s="11">
        <v>4</v>
      </c>
      <c r="D52" s="14">
        <v>0</v>
      </c>
      <c r="E52" s="14">
        <v>0</v>
      </c>
      <c r="F52" s="15">
        <v>0</v>
      </c>
      <c r="G52" s="11">
        <v>0</v>
      </c>
      <c r="H52" s="11">
        <v>0</v>
      </c>
      <c r="I52" s="5">
        <v>0</v>
      </c>
      <c r="J52" s="5">
        <v>0</v>
      </c>
      <c r="K52" s="11">
        <v>0</v>
      </c>
      <c r="L52" s="11">
        <v>0</v>
      </c>
      <c r="M52" s="5">
        <v>0</v>
      </c>
      <c r="N52" s="8">
        <f t="shared" si="0"/>
        <v>4</v>
      </c>
    </row>
    <row r="53" spans="1:14" ht="12.75">
      <c r="A53" t="s">
        <v>22</v>
      </c>
      <c r="B53" s="8">
        <v>0</v>
      </c>
      <c r="C53" s="11">
        <v>60</v>
      </c>
      <c r="D53" s="14">
        <v>0</v>
      </c>
      <c r="E53" s="14">
        <v>0</v>
      </c>
      <c r="F53" s="15">
        <v>0</v>
      </c>
      <c r="G53" s="11">
        <v>60</v>
      </c>
      <c r="H53" s="11">
        <v>0</v>
      </c>
      <c r="I53" s="5">
        <v>38</v>
      </c>
      <c r="J53" s="5">
        <v>0</v>
      </c>
      <c r="K53" s="11">
        <v>0</v>
      </c>
      <c r="L53" s="11">
        <v>120</v>
      </c>
      <c r="M53" s="5">
        <v>0</v>
      </c>
      <c r="N53" s="8">
        <f t="shared" si="0"/>
        <v>278</v>
      </c>
    </row>
    <row r="54" spans="1:14" ht="12.75">
      <c r="A54" t="s">
        <v>55</v>
      </c>
      <c r="B54" s="8">
        <v>42588</v>
      </c>
      <c r="C54" s="11">
        <v>45460</v>
      </c>
      <c r="D54" s="14">
        <v>37308</v>
      </c>
      <c r="E54" s="14">
        <v>32636</v>
      </c>
      <c r="F54" s="15">
        <v>31162</v>
      </c>
      <c r="G54" s="11">
        <v>31116</v>
      </c>
      <c r="H54" s="11">
        <v>36824</v>
      </c>
      <c r="I54" s="5">
        <v>38064</v>
      </c>
      <c r="J54" s="5">
        <v>41762</v>
      </c>
      <c r="K54" s="11">
        <v>47606</v>
      </c>
      <c r="L54" s="11">
        <v>42274</v>
      </c>
      <c r="M54" s="5">
        <v>31976</v>
      </c>
      <c r="N54" s="8">
        <f t="shared" si="0"/>
        <v>458776</v>
      </c>
    </row>
    <row r="55" spans="1:14" ht="12.75">
      <c r="A55" t="s">
        <v>23</v>
      </c>
      <c r="B55" s="8">
        <v>22754</v>
      </c>
      <c r="C55" s="11">
        <v>22292</v>
      </c>
      <c r="D55" s="14">
        <v>19684</v>
      </c>
      <c r="E55" s="14">
        <v>17508</v>
      </c>
      <c r="F55" s="15">
        <v>18782</v>
      </c>
      <c r="G55" s="11">
        <v>15314</v>
      </c>
      <c r="H55" s="11">
        <v>19176</v>
      </c>
      <c r="I55" s="5">
        <v>18180</v>
      </c>
      <c r="J55" s="5">
        <v>16354</v>
      </c>
      <c r="K55" s="11">
        <v>19430</v>
      </c>
      <c r="L55" s="11">
        <v>18576</v>
      </c>
      <c r="M55" s="5">
        <v>18242</v>
      </c>
      <c r="N55" s="8">
        <f t="shared" si="0"/>
        <v>226292</v>
      </c>
    </row>
    <row r="56" spans="1:14" ht="12.75">
      <c r="A56" t="s">
        <v>24</v>
      </c>
      <c r="B56" s="8">
        <v>31330</v>
      </c>
      <c r="C56" s="11">
        <v>29990</v>
      </c>
      <c r="D56" s="14">
        <v>31234</v>
      </c>
      <c r="E56" s="14">
        <v>24290</v>
      </c>
      <c r="F56" s="15">
        <v>27214</v>
      </c>
      <c r="G56" s="11">
        <v>26496</v>
      </c>
      <c r="H56" s="11">
        <v>36106</v>
      </c>
      <c r="I56" s="5">
        <v>38752</v>
      </c>
      <c r="J56" s="5">
        <v>37480</v>
      </c>
      <c r="K56" s="11">
        <v>43882</v>
      </c>
      <c r="L56" s="11">
        <v>35512</v>
      </c>
      <c r="M56" s="5">
        <v>29748</v>
      </c>
      <c r="N56" s="8">
        <f t="shared" si="0"/>
        <v>392034</v>
      </c>
    </row>
    <row r="57" spans="1:14" ht="12.75">
      <c r="A57" t="s">
        <v>56</v>
      </c>
      <c r="B57" s="8">
        <v>52290</v>
      </c>
      <c r="C57" s="11">
        <v>46090</v>
      </c>
      <c r="D57" s="14">
        <v>42238</v>
      </c>
      <c r="E57" s="14">
        <v>32246</v>
      </c>
      <c r="F57" s="15">
        <v>41124</v>
      </c>
      <c r="G57" s="11">
        <v>46960</v>
      </c>
      <c r="H57" s="11">
        <v>48930</v>
      </c>
      <c r="I57" s="5">
        <v>70966</v>
      </c>
      <c r="J57" s="5">
        <v>74330</v>
      </c>
      <c r="K57" s="11">
        <v>83348</v>
      </c>
      <c r="L57" s="11">
        <v>66014</v>
      </c>
      <c r="M57" s="5">
        <v>55324</v>
      </c>
      <c r="N57" s="8">
        <f t="shared" si="0"/>
        <v>659860</v>
      </c>
    </row>
    <row r="58" spans="1:14" ht="12.75">
      <c r="A58" t="s">
        <v>57</v>
      </c>
      <c r="B58" s="8">
        <v>1342</v>
      </c>
      <c r="C58" s="11">
        <v>1892</v>
      </c>
      <c r="D58" s="14">
        <v>1414</v>
      </c>
      <c r="E58" s="14">
        <v>1364</v>
      </c>
      <c r="F58" s="15">
        <v>1050</v>
      </c>
      <c r="G58" s="11">
        <v>1792</v>
      </c>
      <c r="H58" s="11">
        <v>1054</v>
      </c>
      <c r="I58" s="5">
        <v>1144</v>
      </c>
      <c r="J58" s="5">
        <v>1038</v>
      </c>
      <c r="K58" s="11">
        <v>2088</v>
      </c>
      <c r="L58" s="11">
        <v>1388</v>
      </c>
      <c r="M58" s="5">
        <v>980</v>
      </c>
      <c r="N58" s="8">
        <f t="shared" si="0"/>
        <v>16546</v>
      </c>
    </row>
    <row r="59" spans="1:14" ht="12.75">
      <c r="A59" t="s">
        <v>58</v>
      </c>
      <c r="B59" s="8">
        <v>111838</v>
      </c>
      <c r="C59" s="11">
        <v>116462</v>
      </c>
      <c r="D59" s="14">
        <v>113268</v>
      </c>
      <c r="E59" s="14">
        <v>82716</v>
      </c>
      <c r="F59" s="15">
        <v>95008</v>
      </c>
      <c r="G59" s="11">
        <v>73702</v>
      </c>
      <c r="H59" s="11">
        <v>65314</v>
      </c>
      <c r="I59" s="5">
        <v>71986</v>
      </c>
      <c r="J59" s="5">
        <v>80642</v>
      </c>
      <c r="K59" s="11">
        <v>101934</v>
      </c>
      <c r="L59" s="11">
        <v>103680</v>
      </c>
      <c r="M59" s="5">
        <v>106998</v>
      </c>
      <c r="N59" s="8">
        <f t="shared" si="0"/>
        <v>1123548</v>
      </c>
    </row>
    <row r="60" spans="1:14" ht="12.75">
      <c r="A60" t="s">
        <v>25</v>
      </c>
      <c r="B60" s="8">
        <v>4970</v>
      </c>
      <c r="C60" s="11">
        <v>4694</v>
      </c>
      <c r="D60" s="14">
        <v>4244</v>
      </c>
      <c r="E60" s="14">
        <v>3294</v>
      </c>
      <c r="F60" s="15">
        <v>2586</v>
      </c>
      <c r="G60" s="11">
        <v>1994</v>
      </c>
      <c r="H60" s="11">
        <v>2122</v>
      </c>
      <c r="I60" s="5">
        <v>2444</v>
      </c>
      <c r="J60" s="5">
        <v>1980</v>
      </c>
      <c r="K60" s="11">
        <v>3020</v>
      </c>
      <c r="L60" s="11">
        <v>2238</v>
      </c>
      <c r="M60" s="5">
        <v>1938</v>
      </c>
      <c r="N60" s="8">
        <f t="shared" si="0"/>
        <v>35524</v>
      </c>
    </row>
    <row r="61" spans="1:14" ht="12.75">
      <c r="A61" t="s">
        <v>59</v>
      </c>
      <c r="B61" s="8">
        <v>2754154</v>
      </c>
      <c r="C61" s="11">
        <v>2765696</v>
      </c>
      <c r="D61" s="14">
        <v>2976918</v>
      </c>
      <c r="E61" s="14">
        <v>1987016</v>
      </c>
      <c r="F61" s="15">
        <v>2323756</v>
      </c>
      <c r="G61" s="11">
        <v>2526494</v>
      </c>
      <c r="H61" s="11">
        <v>2276816</v>
      </c>
      <c r="I61" s="5">
        <v>2748040</v>
      </c>
      <c r="J61" s="5">
        <v>2658490</v>
      </c>
      <c r="K61" s="11">
        <v>3083570</v>
      </c>
      <c r="L61" s="11">
        <v>3030434</v>
      </c>
      <c r="M61" s="5">
        <v>2587802</v>
      </c>
      <c r="N61" s="8">
        <f t="shared" si="0"/>
        <v>31719186</v>
      </c>
    </row>
    <row r="62" spans="1:14" ht="12.75">
      <c r="A62" t="s">
        <v>60</v>
      </c>
      <c r="B62" s="8">
        <v>51006</v>
      </c>
      <c r="C62" s="11">
        <v>64742</v>
      </c>
      <c r="D62" s="14">
        <v>67186</v>
      </c>
      <c r="E62" s="14">
        <v>45630</v>
      </c>
      <c r="F62" s="15">
        <v>42510</v>
      </c>
      <c r="G62" s="11">
        <v>38700</v>
      </c>
      <c r="H62" s="11">
        <v>43016</v>
      </c>
      <c r="I62" s="5">
        <v>52280</v>
      </c>
      <c r="J62" s="5">
        <v>46508</v>
      </c>
      <c r="K62" s="11">
        <v>53180</v>
      </c>
      <c r="L62" s="11">
        <v>58010</v>
      </c>
      <c r="M62" s="5">
        <v>38710</v>
      </c>
      <c r="N62" s="8">
        <f t="shared" si="0"/>
        <v>601478</v>
      </c>
    </row>
    <row r="63" spans="1:14" ht="12.75">
      <c r="A63" t="s">
        <v>61</v>
      </c>
      <c r="B63" s="8">
        <v>597998</v>
      </c>
      <c r="C63" s="11">
        <v>605794</v>
      </c>
      <c r="D63" s="14">
        <v>568278</v>
      </c>
      <c r="E63" s="14">
        <v>450810</v>
      </c>
      <c r="F63" s="15">
        <v>540786</v>
      </c>
      <c r="G63" s="11">
        <v>620752</v>
      </c>
      <c r="H63" s="11">
        <v>651376</v>
      </c>
      <c r="I63" s="5">
        <v>861134</v>
      </c>
      <c r="J63" s="5">
        <v>846972</v>
      </c>
      <c r="K63" s="11">
        <v>1018250</v>
      </c>
      <c r="L63" s="11">
        <v>785480</v>
      </c>
      <c r="M63" s="5">
        <v>588504</v>
      </c>
      <c r="N63" s="8">
        <f t="shared" si="0"/>
        <v>8136134</v>
      </c>
    </row>
    <row r="64" spans="1:14" ht="12.75">
      <c r="A64" t="s">
        <v>26</v>
      </c>
      <c r="B64" s="8">
        <v>38134</v>
      </c>
      <c r="C64" s="11">
        <v>39310</v>
      </c>
      <c r="D64" s="14">
        <v>33782</v>
      </c>
      <c r="E64" s="14">
        <v>27496</v>
      </c>
      <c r="F64" s="15">
        <v>29316</v>
      </c>
      <c r="G64" s="11">
        <v>28628</v>
      </c>
      <c r="H64" s="11">
        <v>30532</v>
      </c>
      <c r="I64" s="5">
        <v>28698</v>
      </c>
      <c r="J64" s="5">
        <v>27078</v>
      </c>
      <c r="K64" s="11">
        <v>30636</v>
      </c>
      <c r="L64" s="11">
        <v>28370</v>
      </c>
      <c r="M64" s="5">
        <v>24220</v>
      </c>
      <c r="N64" s="8">
        <f t="shared" si="0"/>
        <v>366200</v>
      </c>
    </row>
    <row r="65" spans="1:14" ht="12.75">
      <c r="A65" t="s">
        <v>62</v>
      </c>
      <c r="B65" s="8">
        <v>215672</v>
      </c>
      <c r="C65" s="11">
        <v>219620</v>
      </c>
      <c r="D65" s="14">
        <v>182578</v>
      </c>
      <c r="E65" s="14">
        <v>139238</v>
      </c>
      <c r="F65" s="15">
        <v>143316</v>
      </c>
      <c r="G65" s="11">
        <v>149794</v>
      </c>
      <c r="H65" s="11">
        <v>182758</v>
      </c>
      <c r="I65" s="5">
        <v>202126</v>
      </c>
      <c r="J65" s="5">
        <v>223048</v>
      </c>
      <c r="K65" s="11">
        <v>285336</v>
      </c>
      <c r="L65" s="11">
        <v>249446</v>
      </c>
      <c r="M65" s="5">
        <v>196454</v>
      </c>
      <c r="N65" s="8">
        <f t="shared" si="0"/>
        <v>2389386</v>
      </c>
    </row>
    <row r="66" spans="1:14" ht="12.75">
      <c r="A66" t="s">
        <v>63</v>
      </c>
      <c r="B66" s="8">
        <v>67806</v>
      </c>
      <c r="C66" s="11">
        <v>76828</v>
      </c>
      <c r="D66" s="14">
        <v>63520</v>
      </c>
      <c r="E66" s="14">
        <v>51180</v>
      </c>
      <c r="F66" s="15">
        <v>57536</v>
      </c>
      <c r="G66" s="11">
        <v>49494</v>
      </c>
      <c r="H66" s="11">
        <v>60452</v>
      </c>
      <c r="I66" s="5">
        <v>59490</v>
      </c>
      <c r="J66" s="5">
        <v>58576</v>
      </c>
      <c r="K66" s="11">
        <v>66034</v>
      </c>
      <c r="L66" s="11">
        <v>68182</v>
      </c>
      <c r="M66" s="5">
        <v>54244</v>
      </c>
      <c r="N66" s="8">
        <f t="shared" si="0"/>
        <v>733342</v>
      </c>
    </row>
    <row r="67" spans="1:14" ht="12.75">
      <c r="A67" t="s">
        <v>64</v>
      </c>
      <c r="B67" s="8">
        <v>1610</v>
      </c>
      <c r="C67" s="11">
        <v>1644</v>
      </c>
      <c r="D67" s="14">
        <v>1274</v>
      </c>
      <c r="E67" s="14">
        <v>972</v>
      </c>
      <c r="F67" s="15">
        <v>1082</v>
      </c>
      <c r="G67" s="11">
        <v>984</v>
      </c>
      <c r="H67" s="11">
        <v>1314</v>
      </c>
      <c r="I67" s="5">
        <v>1474</v>
      </c>
      <c r="J67" s="5">
        <v>1398</v>
      </c>
      <c r="K67" s="11">
        <v>1176</v>
      </c>
      <c r="L67" s="11">
        <v>880</v>
      </c>
      <c r="M67" s="5">
        <v>630</v>
      </c>
      <c r="N67" s="8">
        <f t="shared" si="0"/>
        <v>14438</v>
      </c>
    </row>
    <row r="68" spans="1:14" ht="12.75">
      <c r="A68" t="s">
        <v>65</v>
      </c>
      <c r="B68" s="8">
        <v>15398</v>
      </c>
      <c r="C68" s="11">
        <v>15868</v>
      </c>
      <c r="D68" s="14">
        <v>13894</v>
      </c>
      <c r="E68" s="14">
        <v>12736</v>
      </c>
      <c r="F68" s="15">
        <v>11118</v>
      </c>
      <c r="G68" s="11">
        <v>12708</v>
      </c>
      <c r="H68" s="11">
        <v>13304</v>
      </c>
      <c r="I68" s="5">
        <v>13230</v>
      </c>
      <c r="J68" s="5">
        <v>11844</v>
      </c>
      <c r="K68" s="11">
        <v>15236</v>
      </c>
      <c r="L68" s="11">
        <v>14276</v>
      </c>
      <c r="M68" s="5">
        <v>12522</v>
      </c>
      <c r="N68" s="8">
        <f t="shared" si="0"/>
        <v>162134</v>
      </c>
    </row>
    <row r="69" spans="1:14" ht="12.75">
      <c r="A69" t="s">
        <v>66</v>
      </c>
      <c r="B69" s="8">
        <v>41212</v>
      </c>
      <c r="C69" s="11">
        <v>38756</v>
      </c>
      <c r="D69" s="14">
        <v>32162</v>
      </c>
      <c r="E69" s="14">
        <v>36242</v>
      </c>
      <c r="F69" s="15">
        <v>38820</v>
      </c>
      <c r="G69" s="11">
        <v>27976</v>
      </c>
      <c r="H69" s="11">
        <v>41526</v>
      </c>
      <c r="I69" s="5">
        <v>34706</v>
      </c>
      <c r="J69" s="5">
        <v>36346</v>
      </c>
      <c r="K69" s="11">
        <v>40340</v>
      </c>
      <c r="L69" s="11">
        <v>33276</v>
      </c>
      <c r="M69" s="5">
        <v>29232</v>
      </c>
      <c r="N69" s="8">
        <f t="shared" si="0"/>
        <v>430594</v>
      </c>
    </row>
    <row r="70" spans="1:14" ht="12.75">
      <c r="A70" t="s">
        <v>67</v>
      </c>
      <c r="B70" s="8">
        <v>10072</v>
      </c>
      <c r="C70" s="11">
        <v>8808</v>
      </c>
      <c r="D70" s="14">
        <v>8450</v>
      </c>
      <c r="E70" s="14">
        <v>8412</v>
      </c>
      <c r="F70" s="15">
        <v>12796</v>
      </c>
      <c r="G70" s="11">
        <v>1320</v>
      </c>
      <c r="H70" s="11">
        <v>8998</v>
      </c>
      <c r="I70" s="5">
        <v>7892</v>
      </c>
      <c r="J70" s="5">
        <v>7484</v>
      </c>
      <c r="K70" s="11">
        <v>8006</v>
      </c>
      <c r="L70" s="11">
        <v>8682</v>
      </c>
      <c r="M70" s="5">
        <v>9158</v>
      </c>
      <c r="N70" s="8">
        <f t="shared" si="0"/>
        <v>100078</v>
      </c>
    </row>
    <row r="71" spans="1:14" ht="12.75">
      <c r="A71" t="s">
        <v>68</v>
      </c>
      <c r="B71" s="8">
        <v>167796</v>
      </c>
      <c r="C71" s="11">
        <v>157654</v>
      </c>
      <c r="D71" s="14">
        <v>148150</v>
      </c>
      <c r="E71" s="14">
        <v>114994</v>
      </c>
      <c r="F71" s="15">
        <v>151718</v>
      </c>
      <c r="G71" s="11">
        <v>176964</v>
      </c>
      <c r="H71" s="11">
        <v>163056</v>
      </c>
      <c r="I71" s="5">
        <v>196124</v>
      </c>
      <c r="J71" s="5">
        <v>214290</v>
      </c>
      <c r="K71" s="11">
        <v>280232</v>
      </c>
      <c r="L71" s="11">
        <v>231388</v>
      </c>
      <c r="M71" s="5">
        <v>168102</v>
      </c>
      <c r="N71" s="8">
        <f t="shared" si="0"/>
        <v>2170468</v>
      </c>
    </row>
    <row r="72" spans="1:14" ht="12.75">
      <c r="A72" t="s">
        <v>69</v>
      </c>
      <c r="B72" s="8">
        <v>435840</v>
      </c>
      <c r="C72" s="11">
        <v>463872</v>
      </c>
      <c r="D72" s="14">
        <v>478704</v>
      </c>
      <c r="E72" s="14">
        <v>357018</v>
      </c>
      <c r="F72" s="15">
        <v>298736</v>
      </c>
      <c r="G72" s="11">
        <v>167590</v>
      </c>
      <c r="H72" s="11">
        <v>158224</v>
      </c>
      <c r="I72" s="5">
        <v>174214</v>
      </c>
      <c r="J72" s="5">
        <v>177848</v>
      </c>
      <c r="K72" s="11">
        <v>238850</v>
      </c>
      <c r="L72" s="11">
        <v>243436</v>
      </c>
      <c r="M72" s="5">
        <v>267768</v>
      </c>
      <c r="N72" s="8">
        <f t="shared" si="0"/>
        <v>3462100</v>
      </c>
    </row>
    <row r="73" spans="1:14" ht="12.75">
      <c r="A73" t="s">
        <v>27</v>
      </c>
      <c r="B73" s="8">
        <v>3086</v>
      </c>
      <c r="C73" s="11">
        <v>2970</v>
      </c>
      <c r="D73" s="14">
        <v>3028</v>
      </c>
      <c r="E73" s="14">
        <v>2844</v>
      </c>
      <c r="F73" s="15">
        <v>3508</v>
      </c>
      <c r="G73" s="11">
        <v>3158</v>
      </c>
      <c r="H73" s="11">
        <v>4128</v>
      </c>
      <c r="I73" s="5">
        <v>4940</v>
      </c>
      <c r="J73" s="5">
        <v>4658</v>
      </c>
      <c r="K73" s="11">
        <v>6266</v>
      </c>
      <c r="L73" s="11">
        <v>4958</v>
      </c>
      <c r="M73" s="5">
        <v>3324</v>
      </c>
      <c r="N73" s="8">
        <f t="shared" si="0"/>
        <v>46868</v>
      </c>
    </row>
    <row r="74" spans="1:14" ht="12.75">
      <c r="A74" t="s">
        <v>70</v>
      </c>
      <c r="B74" s="8">
        <v>94</v>
      </c>
      <c r="C74" s="11">
        <v>154</v>
      </c>
      <c r="D74" s="14">
        <v>90</v>
      </c>
      <c r="E74" s="14">
        <v>0</v>
      </c>
      <c r="F74" s="15">
        <v>6</v>
      </c>
      <c r="G74" s="11">
        <v>0</v>
      </c>
      <c r="H74" s="11">
        <v>0</v>
      </c>
      <c r="I74" s="5">
        <v>0</v>
      </c>
      <c r="J74" s="5">
        <v>120</v>
      </c>
      <c r="K74" s="11">
        <v>60</v>
      </c>
      <c r="L74" s="11">
        <v>180</v>
      </c>
      <c r="M74" s="5">
        <v>60</v>
      </c>
      <c r="N74" s="8">
        <f t="shared" si="0"/>
        <v>764</v>
      </c>
    </row>
    <row r="75" spans="1:14" ht="12.75">
      <c r="A75" t="s">
        <v>28</v>
      </c>
      <c r="B75" s="8">
        <v>0</v>
      </c>
      <c r="C75" s="11">
        <v>60</v>
      </c>
      <c r="D75" s="14">
        <v>120</v>
      </c>
      <c r="E75" s="14">
        <v>60</v>
      </c>
      <c r="F75" s="15">
        <v>0</v>
      </c>
      <c r="G75" s="11">
        <v>0</v>
      </c>
      <c r="H75" s="11">
        <v>0</v>
      </c>
      <c r="I75" s="5">
        <v>0</v>
      </c>
      <c r="J75" s="5">
        <v>0</v>
      </c>
      <c r="K75" s="11">
        <v>0</v>
      </c>
      <c r="L75" s="11">
        <v>120</v>
      </c>
      <c r="M75" s="5">
        <v>0</v>
      </c>
      <c r="N75" s="8">
        <f t="shared" si="0"/>
        <v>360</v>
      </c>
    </row>
    <row r="76" spans="1:14" ht="12.75">
      <c r="A76" t="s">
        <v>29</v>
      </c>
      <c r="B76" s="8">
        <v>0</v>
      </c>
      <c r="C76" s="11">
        <v>0</v>
      </c>
      <c r="D76" s="14">
        <v>0</v>
      </c>
      <c r="E76" s="14">
        <v>60</v>
      </c>
      <c r="F76" s="15">
        <v>60</v>
      </c>
      <c r="G76" s="11">
        <v>0</v>
      </c>
      <c r="H76" s="11">
        <v>0</v>
      </c>
      <c r="I76" s="5">
        <v>60</v>
      </c>
      <c r="J76" s="5">
        <v>0</v>
      </c>
      <c r="K76" s="11">
        <v>0</v>
      </c>
      <c r="L76" s="11">
        <v>60</v>
      </c>
      <c r="M76" s="5">
        <v>0</v>
      </c>
      <c r="N76" s="8">
        <f t="shared" si="0"/>
        <v>240</v>
      </c>
    </row>
    <row r="77" spans="1:14" ht="12.75">
      <c r="A77" t="s">
        <v>71</v>
      </c>
      <c r="B77" s="8">
        <v>106354</v>
      </c>
      <c r="C77" s="11">
        <v>111070</v>
      </c>
      <c r="D77" s="14">
        <v>95122</v>
      </c>
      <c r="E77" s="14">
        <v>75420</v>
      </c>
      <c r="F77" s="15">
        <v>86788</v>
      </c>
      <c r="G77" s="11">
        <v>81530</v>
      </c>
      <c r="H77" s="11">
        <v>76934</v>
      </c>
      <c r="I77" s="5">
        <v>81472</v>
      </c>
      <c r="J77" s="5">
        <v>109426</v>
      </c>
      <c r="K77" s="11">
        <v>106050</v>
      </c>
      <c r="L77" s="11">
        <v>100698</v>
      </c>
      <c r="M77" s="5">
        <v>92626</v>
      </c>
      <c r="N77" s="8">
        <f t="shared" si="0"/>
        <v>1123490</v>
      </c>
    </row>
    <row r="78" spans="1:14" ht="12.75">
      <c r="A78" t="s">
        <v>72</v>
      </c>
      <c r="B78" s="8">
        <v>60</v>
      </c>
      <c r="C78" s="11">
        <v>60</v>
      </c>
      <c r="D78" s="14">
        <v>120</v>
      </c>
      <c r="E78" s="14">
        <v>60</v>
      </c>
      <c r="F78" s="15">
        <v>120</v>
      </c>
      <c r="G78" s="11">
        <v>60</v>
      </c>
      <c r="H78" s="11">
        <v>0</v>
      </c>
      <c r="I78" s="5">
        <v>60</v>
      </c>
      <c r="J78" s="5">
        <v>60</v>
      </c>
      <c r="K78" s="11">
        <v>60</v>
      </c>
      <c r="L78" s="11">
        <v>120</v>
      </c>
      <c r="M78" s="5">
        <v>120</v>
      </c>
      <c r="N78" s="8">
        <f t="shared" si="0"/>
        <v>900</v>
      </c>
    </row>
    <row r="79" spans="1:14" ht="12.75">
      <c r="A79" t="s">
        <v>73</v>
      </c>
      <c r="B79" s="8">
        <v>1892</v>
      </c>
      <c r="C79" s="11">
        <v>1384</v>
      </c>
      <c r="D79" s="14">
        <v>1494</v>
      </c>
      <c r="E79" s="14">
        <v>828</v>
      </c>
      <c r="F79" s="15">
        <v>1604</v>
      </c>
      <c r="G79" s="11">
        <v>982</v>
      </c>
      <c r="H79" s="11">
        <v>676</v>
      </c>
      <c r="I79" s="5">
        <v>708</v>
      </c>
      <c r="J79" s="5">
        <v>374</v>
      </c>
      <c r="K79" s="11">
        <v>732</v>
      </c>
      <c r="L79" s="11">
        <v>782</v>
      </c>
      <c r="M79" s="5">
        <v>712</v>
      </c>
      <c r="N79" s="8">
        <f>SUM(B79:M79)</f>
        <v>12168</v>
      </c>
    </row>
    <row r="80" spans="1:14" ht="12.75">
      <c r="A80" t="s">
        <v>30</v>
      </c>
      <c r="B80" s="8">
        <v>0</v>
      </c>
      <c r="C80" s="11">
        <v>0</v>
      </c>
      <c r="D80" s="14">
        <v>0</v>
      </c>
      <c r="E80" s="14">
        <v>120</v>
      </c>
      <c r="F80" s="15">
        <v>0</v>
      </c>
      <c r="G80" s="11">
        <v>0</v>
      </c>
      <c r="H80" s="11">
        <v>0</v>
      </c>
      <c r="I80" s="5">
        <v>60</v>
      </c>
      <c r="J80" s="5">
        <v>0</v>
      </c>
      <c r="K80" s="11">
        <v>60</v>
      </c>
      <c r="L80" s="11">
        <v>0</v>
      </c>
      <c r="M80" s="5">
        <v>60</v>
      </c>
      <c r="N80" s="8">
        <f>SUM(B80:M80)</f>
        <v>300</v>
      </c>
    </row>
    <row r="81" spans="1:14" ht="12.75">
      <c r="A81" t="s">
        <v>91</v>
      </c>
      <c r="B81" s="8">
        <v>6900</v>
      </c>
      <c r="C81" s="11">
        <v>37532</v>
      </c>
      <c r="D81" s="14">
        <v>1600</v>
      </c>
      <c r="E81" s="14">
        <v>1800</v>
      </c>
      <c r="F81" s="15">
        <v>5978</v>
      </c>
      <c r="G81" s="11">
        <v>6140</v>
      </c>
      <c r="H81" s="11">
        <v>8344</v>
      </c>
      <c r="I81" s="5">
        <v>62</v>
      </c>
      <c r="J81" s="5">
        <v>5264</v>
      </c>
      <c r="K81" s="11">
        <v>706</v>
      </c>
      <c r="L81" s="11">
        <v>300</v>
      </c>
      <c r="M81" s="5">
        <v>1714</v>
      </c>
      <c r="N81" s="8">
        <f>SUM(B81:M81)</f>
        <v>76340</v>
      </c>
    </row>
    <row r="82" spans="1:14" ht="12.75">
      <c r="A82" t="s">
        <v>92</v>
      </c>
      <c r="B82" s="11">
        <v>0</v>
      </c>
      <c r="C82" s="11">
        <v>0</v>
      </c>
      <c r="D82" s="14">
        <v>0</v>
      </c>
      <c r="E82" s="14">
        <v>0</v>
      </c>
      <c r="F82" s="15">
        <v>0</v>
      </c>
      <c r="G82" s="15">
        <v>2978</v>
      </c>
      <c r="H82" s="15">
        <v>0</v>
      </c>
      <c r="I82" s="5">
        <v>0</v>
      </c>
      <c r="J82" s="9">
        <v>1920</v>
      </c>
      <c r="K82" s="11">
        <v>20260</v>
      </c>
      <c r="L82" s="11">
        <v>0</v>
      </c>
      <c r="M82" s="5">
        <v>26712</v>
      </c>
      <c r="N82" s="8">
        <f>SUM(B82:M82)</f>
        <v>51870</v>
      </c>
    </row>
    <row r="83" spans="1:14" ht="12.75">
      <c r="A83" t="s">
        <v>93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/>
      <c r="I83" s="8"/>
      <c r="N83" s="8">
        <f>SUM(B83:M83)</f>
        <v>0</v>
      </c>
    </row>
    <row r="84" ht="12.75">
      <c r="A84" t="s">
        <v>1</v>
      </c>
    </row>
    <row r="85" spans="1:14" ht="12.75">
      <c r="A85" t="s">
        <v>31</v>
      </c>
      <c r="B85" s="8">
        <f>SUM(B14:B83)</f>
        <v>10998934</v>
      </c>
      <c r="C85" s="8">
        <f aca="true" t="shared" si="1" ref="C85:N85">SUM(C14:C83)</f>
        <v>11181758</v>
      </c>
      <c r="D85" s="8">
        <f t="shared" si="1"/>
        <v>11176322</v>
      </c>
      <c r="E85" s="8">
        <f t="shared" si="1"/>
        <v>8503768</v>
      </c>
      <c r="F85" s="8">
        <f t="shared" si="1"/>
        <v>9792780</v>
      </c>
      <c r="G85" s="8">
        <f t="shared" si="1"/>
        <v>10188702</v>
      </c>
      <c r="H85" s="8">
        <f t="shared" si="1"/>
        <v>9709232</v>
      </c>
      <c r="I85" s="8">
        <f t="shared" si="1"/>
        <v>11779436</v>
      </c>
      <c r="J85" s="8">
        <f t="shared" si="1"/>
        <v>11341534</v>
      </c>
      <c r="K85" s="8">
        <f t="shared" si="1"/>
        <v>13457934</v>
      </c>
      <c r="L85" s="8">
        <f t="shared" si="1"/>
        <v>12257100</v>
      </c>
      <c r="M85" s="8">
        <f t="shared" si="1"/>
        <v>10455964</v>
      </c>
      <c r="N85" s="8">
        <f t="shared" si="1"/>
        <v>130843464</v>
      </c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bedrosil</cp:lastModifiedBy>
  <dcterms:created xsi:type="dcterms:W3CDTF">2005-12-06T18:39:52Z</dcterms:created>
  <dcterms:modified xsi:type="dcterms:W3CDTF">2009-09-25T19:23:00Z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Miscellaneous Shared Taxes (Form 7)</vt:lpwstr>
  </property>
  <property fmtid="{D5CDD505-2E9C-101B-9397-08002B2CF9AE}" pid="5" name="p2">
    <vt:lpwstr>Fiscal Year Data with Monthlies</vt:lpwstr>
  </property>
  <property fmtid="{D5CDD505-2E9C-101B-9397-08002B2CF9AE}" pid="6" name="xl">
    <vt:lpwstr>2009</vt:lpwstr>
  </property>
  <property fmtid="{D5CDD505-2E9C-101B-9397-08002B2CF9AE}" pid="7" name="my">
    <vt:lpwstr>Tax Distributions From July 2003 to Current</vt:lpwstr>
  </property>
</Properties>
</file>