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491" windowWidth="9930" windowHeight="12405" tabRatio="873" activeTab="2"/>
  </bookViews>
  <sheets>
    <sheet name="SFY 04-05" sheetId="1" r:id="rId1"/>
    <sheet name="County Revenue Share" sheetId="2" r:id="rId2"/>
    <sheet name="Municipal Revenue Share" sheetId="3" r:id="rId3"/>
  </sheets>
  <definedNames/>
  <calcPr fullCalcOnLoad="1"/>
</workbook>
</file>

<file path=xl/sharedStrings.xml><?xml version="1.0" encoding="utf-8"?>
<sst xmlns="http://schemas.openxmlformats.org/spreadsheetml/2006/main" count="248" uniqueCount="85">
  <si>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</si>
  <si>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</si>
  <si>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</si>
  <si>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</si>
  <si>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</si>
  <si>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</si>
  <si>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</si>
  <si>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</si>
  <si>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</si>
  <si>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</si>
  <si>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</si>
  <si>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</si>
  <si>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</si>
  <si>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</si>
  <si>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</si>
  <si>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</si>
  <si>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</si>
  <si>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</si>
  <si>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</si>
  <si>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</si>
  <si>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</si>
  <si>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</si>
  <si>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</si>
  <si>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</si>
  <si>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</si>
  <si>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</si>
  <si>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</si>
  <si>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</si>
  <si>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</si>
  <si>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</si>
  <si>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</si>
  <si>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</si>
  <si>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</si>
  <si>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</si>
  <si>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</si>
  <si>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</si>
  <si>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</si>
  <si>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</si>
  <si>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</si>
  <si>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</si>
  <si>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</si>
  <si>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</si>
  <si>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</si>
  <si>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</si>
  <si>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</si>
  <si>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</si>
  <si>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</si>
  <si>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</si>
  <si>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</si>
  <si>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</si>
  <si>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</si>
  <si>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</si>
  <si>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</si>
  <si>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</si>
  <si>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</si>
  <si>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</si>
  <si>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</si>
  <si>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</si>
  <si>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</si>
  <si>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</si>
  <si>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</si>
  <si>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</si>
  <si>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</si>
  <si>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</si>
  <si>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</si>
  <si>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</si>
  <si>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</si>
  <si>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</si>
  <si>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</si>
  <si>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</si>
  <si>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</si>
  <si>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</si>
  <si>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</si>
  <si>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</si>
  <si>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6</t>
  </si>
  <si>
    <t>STATE REVENUE SHARING</t>
  </si>
  <si>
    <t>(DISTRIBUTIONS FOR STATE FISCAL YEAR INDICATED)</t>
  </si>
  <si>
    <t>County</t>
  </si>
  <si>
    <t>Municipal</t>
  </si>
  <si>
    <t>Total</t>
  </si>
  <si>
    <t>Revenue</t>
  </si>
  <si>
    <t>Sharing</t>
  </si>
  <si>
    <t>23 Miami-Dade</t>
  </si>
  <si>
    <t>VALIDATED TAX RECEIPTS FOR: JULY, 2004 thru JUNE, 2005</t>
  </si>
  <si>
    <t>SFY04-05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</si>
</sst>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82"/>
  <sheetViews>
    <sheetView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4" width="17.160156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</cols>
  <sheetData>
    <row r="1" spans="1:7" ht="12.75">
      <c r="A1" t="s">
        <v>83</v>
      </c>
      <c r="D1" t="s">
        <v>74</v>
      </c>
      <c r="F1" s="3"/>
      <c r="G1" s="3"/>
    </row>
    <row r="2" spans="1:7" ht="12.75">
      <c r="A2" s="7"/>
      <c r="F2" s="3"/>
      <c r="G2" s="3"/>
    </row>
    <row r="3" spans="1:7" ht="12.75">
      <c r="A3" s="10" t="s">
        <v>75</v>
      </c>
      <c r="B3" s="10"/>
      <c r="C3" s="10"/>
      <c r="D3" s="10"/>
      <c r="E3" s="6"/>
      <c r="F3" s="6"/>
      <c r="G3" s="6"/>
    </row>
    <row r="4" spans="1:7" ht="12.75">
      <c r="A4" s="10" t="s">
        <v>34</v>
      </c>
      <c r="B4" s="10"/>
      <c r="C4" s="10"/>
      <c r="D4" s="10"/>
      <c r="E4" s="6"/>
      <c r="F4" s="6"/>
      <c r="G4" s="6"/>
    </row>
    <row r="5" spans="1:7" ht="12.75">
      <c r="A5" s="10" t="s">
        <v>35</v>
      </c>
      <c r="B5" s="10"/>
      <c r="C5" s="10"/>
      <c r="D5" s="10"/>
      <c r="E5" s="6"/>
      <c r="F5" s="6"/>
      <c r="G5" s="6"/>
    </row>
    <row r="6" spans="1:7" ht="12.75">
      <c r="A6" s="10" t="s">
        <v>76</v>
      </c>
      <c r="B6" s="10"/>
      <c r="C6" s="10"/>
      <c r="D6" s="10"/>
      <c r="E6" s="6"/>
      <c r="F6" s="6"/>
      <c r="G6" s="6"/>
    </row>
    <row r="7" spans="6:7" ht="12.75">
      <c r="F7" s="6"/>
      <c r="G7" s="6"/>
    </row>
    <row r="8" spans="1:8" ht="12.75">
      <c r="A8" t="s">
        <v>0</v>
      </c>
      <c r="B8" s="2" t="s">
        <v>77</v>
      </c>
      <c r="C8" s="2" t="s">
        <v>78</v>
      </c>
      <c r="D8" s="2" t="s">
        <v>79</v>
      </c>
      <c r="E8" s="2"/>
      <c r="F8" s="2"/>
      <c r="H8" s="2"/>
    </row>
    <row r="9" spans="2:7" ht="12.75">
      <c r="B9" s="2" t="s">
        <v>80</v>
      </c>
      <c r="C9" s="2" t="s">
        <v>80</v>
      </c>
      <c r="D9" s="2" t="s">
        <v>80</v>
      </c>
      <c r="E9" s="2"/>
      <c r="F9" s="2"/>
      <c r="G9" s="2"/>
    </row>
    <row r="10" spans="2:7" ht="12.75">
      <c r="B10" s="2" t="s">
        <v>81</v>
      </c>
      <c r="C10" s="2" t="s">
        <v>81</v>
      </c>
      <c r="D10" s="2" t="s">
        <v>81</v>
      </c>
      <c r="E10" s="2"/>
      <c r="F10" s="2"/>
      <c r="G10" s="2"/>
    </row>
    <row r="11" spans="1:7" ht="12.75">
      <c r="A11" t="s">
        <v>1</v>
      </c>
      <c r="B11" s="2" t="s">
        <v>36</v>
      </c>
      <c r="C11" s="2" t="s">
        <v>33</v>
      </c>
      <c r="D11" s="2" t="s">
        <v>36</v>
      </c>
      <c r="E11" s="2"/>
      <c r="F11" s="2"/>
      <c r="G11" s="2"/>
    </row>
    <row r="12" spans="1:8" ht="12.75">
      <c r="A12" t="s">
        <v>37</v>
      </c>
      <c r="B12" s="4">
        <f>SUM('County Revenue Share'!B12:M12)</f>
        <v>4314594.080000001</v>
      </c>
      <c r="C12" s="4">
        <f>SUM('Municipal Revenue Share'!B12:M12)</f>
        <v>4660021.72</v>
      </c>
      <c r="D12" s="4">
        <f>SUM('County Revenue Share'!B12:M12)+SUM('Municipal Revenue Share'!B12:M12)</f>
        <v>8974615.8</v>
      </c>
      <c r="E12" s="4"/>
      <c r="F12" s="4"/>
      <c r="G12" s="4"/>
      <c r="H12" s="5"/>
    </row>
    <row r="13" spans="1:8" ht="12.75">
      <c r="A13" t="s">
        <v>38</v>
      </c>
      <c r="B13" s="4">
        <f>SUM('County Revenue Share'!B13:M13)</f>
        <v>427680.07999999996</v>
      </c>
      <c r="C13" s="4">
        <f>SUM('Municipal Revenue Share'!B13:M13)</f>
        <v>163513.42999999993</v>
      </c>
      <c r="D13" s="4">
        <f>SUM('County Revenue Share'!B13:M13)+SUM('Municipal Revenue Share'!B13:M13)</f>
        <v>591193.5099999999</v>
      </c>
      <c r="E13" s="4"/>
      <c r="F13" s="4"/>
      <c r="G13" s="4"/>
      <c r="H13" s="5"/>
    </row>
    <row r="14" spans="1:8" ht="12.75">
      <c r="A14" t="s">
        <v>39</v>
      </c>
      <c r="B14" s="4">
        <f>SUM('County Revenue Share'!B14:M14)</f>
        <v>3194171.0399999996</v>
      </c>
      <c r="C14" s="4">
        <f>SUM('Municipal Revenue Share'!B14:M14)</f>
        <v>3840019.2800000007</v>
      </c>
      <c r="D14" s="4">
        <f>SUM('County Revenue Share'!B14:M14)+SUM('Municipal Revenue Share'!B14:M14)</f>
        <v>7034190.32</v>
      </c>
      <c r="E14" s="4"/>
      <c r="F14" s="4"/>
      <c r="G14" s="4"/>
      <c r="H14" s="5"/>
    </row>
    <row r="15" spans="1:8" ht="12.75">
      <c r="A15" t="s">
        <v>2</v>
      </c>
      <c r="B15" s="4">
        <f>SUM('County Revenue Share'!B15:M15)</f>
        <v>472442.6</v>
      </c>
      <c r="C15" s="4">
        <f>SUM('Municipal Revenue Share'!B15:M15)</f>
        <v>284810.72</v>
      </c>
      <c r="D15" s="4">
        <f>SUM('County Revenue Share'!B15:M15)+SUM('Municipal Revenue Share'!B15:M15)</f>
        <v>757253.32</v>
      </c>
      <c r="E15" s="4"/>
      <c r="F15" s="4"/>
      <c r="G15" s="4"/>
      <c r="H15" s="5"/>
    </row>
    <row r="16" spans="1:8" ht="12.75">
      <c r="A16" t="s">
        <v>40</v>
      </c>
      <c r="B16" s="4">
        <f>SUM('County Revenue Share'!B16:M16)</f>
        <v>9336572.68</v>
      </c>
      <c r="C16" s="4">
        <f>SUM('Municipal Revenue Share'!B16:M16)</f>
        <v>9967071.42</v>
      </c>
      <c r="D16" s="4">
        <f>SUM('County Revenue Share'!B16:M16)+SUM('Municipal Revenue Share'!B16:M16)</f>
        <v>19303644.1</v>
      </c>
      <c r="E16" s="4"/>
      <c r="F16" s="4"/>
      <c r="G16" s="4"/>
      <c r="H16" s="5"/>
    </row>
    <row r="17" spans="1:8" ht="12.75">
      <c r="A17" t="s">
        <v>41</v>
      </c>
      <c r="B17" s="4">
        <f>SUM('County Revenue Share'!B17:M17)</f>
        <v>25904393.360000003</v>
      </c>
      <c r="C17" s="4">
        <f>SUM('Municipal Revenue Share'!B17:M17)</f>
        <v>47263325.76</v>
      </c>
      <c r="D17" s="4">
        <f>SUM('County Revenue Share'!B17:M17)+SUM('Municipal Revenue Share'!B17:M17)</f>
        <v>73167719.12</v>
      </c>
      <c r="E17" s="4"/>
      <c r="F17" s="4"/>
      <c r="G17" s="4"/>
      <c r="H17" s="5"/>
    </row>
    <row r="18" spans="1:8" ht="12.75">
      <c r="A18" t="s">
        <v>3</v>
      </c>
      <c r="B18" s="4">
        <f>SUM('County Revenue Share'!B18:M18)</f>
        <v>236049.92000000004</v>
      </c>
      <c r="C18" s="4">
        <f>SUM('Municipal Revenue Share'!B18:M18)</f>
        <v>121383.4</v>
      </c>
      <c r="D18" s="4">
        <f>SUM('County Revenue Share'!B18:M18)+SUM('Municipal Revenue Share'!B18:M18)</f>
        <v>357433.32000000007</v>
      </c>
      <c r="E18" s="4"/>
      <c r="F18" s="4"/>
      <c r="G18" s="4"/>
      <c r="H18" s="5"/>
    </row>
    <row r="19" spans="1:8" ht="12.75">
      <c r="A19" t="s">
        <v>42</v>
      </c>
      <c r="B19" s="4">
        <f>SUM('County Revenue Share'!B19:M19)</f>
        <v>3829619.159999999</v>
      </c>
      <c r="C19" s="4">
        <f>SUM('Municipal Revenue Share'!B19:M19)</f>
        <v>533272.28</v>
      </c>
      <c r="D19" s="4">
        <f>SUM('County Revenue Share'!B19:M19)+SUM('Municipal Revenue Share'!B19:M19)</f>
        <v>4362891.4399999995</v>
      </c>
      <c r="E19" s="4"/>
      <c r="F19" s="4"/>
      <c r="G19" s="4"/>
      <c r="H19" s="5"/>
    </row>
    <row r="20" spans="1:8" ht="12.75">
      <c r="A20" t="s">
        <v>43</v>
      </c>
      <c r="B20" s="4">
        <f>SUM('County Revenue Share'!B20:M20)</f>
        <v>3017513.3600000003</v>
      </c>
      <c r="C20" s="4">
        <f>SUM('Municipal Revenue Share'!B20:M20)</f>
        <v>502477.79999999993</v>
      </c>
      <c r="D20" s="4">
        <f>SUM('County Revenue Share'!B20:M20)+SUM('Municipal Revenue Share'!B20:M20)</f>
        <v>3519991.16</v>
      </c>
      <c r="E20" s="4"/>
      <c r="F20" s="4"/>
      <c r="G20" s="4"/>
      <c r="H20" s="5"/>
    </row>
    <row r="21" spans="1:8" ht="12.75">
      <c r="A21" t="s">
        <v>44</v>
      </c>
      <c r="B21" s="4">
        <f>SUM('County Revenue Share'!B21:M21)</f>
        <v>3763685.5200000005</v>
      </c>
      <c r="C21" s="4">
        <f>SUM('Municipal Revenue Share'!B21:M21)</f>
        <v>640666.14</v>
      </c>
      <c r="D21" s="4">
        <f>SUM('County Revenue Share'!B21:M21)+SUM('Municipal Revenue Share'!B21:M21)</f>
        <v>4404351.66</v>
      </c>
      <c r="E21" s="4"/>
      <c r="F21" s="4"/>
      <c r="G21" s="4"/>
      <c r="H21" s="5"/>
    </row>
    <row r="22" spans="1:8" ht="12.75">
      <c r="A22" t="s">
        <v>45</v>
      </c>
      <c r="B22" s="4">
        <f>SUM('County Revenue Share'!B22:M22)</f>
        <v>8248530.12</v>
      </c>
      <c r="C22" s="4">
        <f>SUM('Municipal Revenue Share'!B22:M22)</f>
        <v>1342274.94</v>
      </c>
      <c r="D22" s="4">
        <f>SUM('County Revenue Share'!B22:M22)+SUM('Municipal Revenue Share'!B22:M22)</f>
        <v>9590805.06</v>
      </c>
      <c r="E22" s="4"/>
      <c r="F22" s="4"/>
      <c r="G22" s="4"/>
      <c r="H22" s="5"/>
    </row>
    <row r="23" spans="1:8" ht="12.75">
      <c r="A23" t="s">
        <v>4</v>
      </c>
      <c r="B23" s="4">
        <f>SUM('County Revenue Share'!B23:M23)</f>
        <v>1365244.32</v>
      </c>
      <c r="C23" s="4">
        <f>SUM('Municipal Revenue Share'!B23:M23)</f>
        <v>415948.68000000005</v>
      </c>
      <c r="D23" s="4">
        <f>SUM('County Revenue Share'!B23:M23)+SUM('Municipal Revenue Share'!B23:M23)</f>
        <v>1781193</v>
      </c>
      <c r="E23" s="4"/>
      <c r="F23" s="4"/>
      <c r="G23" s="4"/>
      <c r="H23" s="5"/>
    </row>
    <row r="24" spans="1:8" ht="12.75">
      <c r="A24" t="s">
        <v>82</v>
      </c>
      <c r="B24" s="4">
        <f>SUM('County Revenue Share'!B24:M24)</f>
        <v>45711661.88000001</v>
      </c>
      <c r="C24" s="4">
        <f>SUM('Municipal Revenue Share'!B24:M24)</f>
        <v>82185352.10000002</v>
      </c>
      <c r="D24" s="4">
        <f>SUM('County Revenue Share'!B24:M24)+SUM('Municipal Revenue Share'!B24:M24)</f>
        <v>127897013.98000003</v>
      </c>
      <c r="E24" s="4"/>
      <c r="F24" s="4"/>
      <c r="G24" s="4"/>
      <c r="H24" s="5"/>
    </row>
    <row r="25" spans="1:8" ht="12.75">
      <c r="A25" t="s">
        <v>5</v>
      </c>
      <c r="B25" s="4">
        <f>SUM('County Revenue Share'!B25:M25)</f>
        <v>673653.96</v>
      </c>
      <c r="C25" s="4">
        <f>SUM('Municipal Revenue Share'!B25:M25)</f>
        <v>279449.77</v>
      </c>
      <c r="D25" s="4">
        <f>SUM('County Revenue Share'!B25:M25)+SUM('Municipal Revenue Share'!B25:M25)</f>
        <v>953103.73</v>
      </c>
      <c r="E25" s="4"/>
      <c r="F25" s="4"/>
      <c r="G25" s="4"/>
      <c r="H25" s="5"/>
    </row>
    <row r="26" spans="1:8" ht="12.75">
      <c r="A26" t="s">
        <v>6</v>
      </c>
      <c r="B26" s="4">
        <f>SUM('County Revenue Share'!B26:M26)</f>
        <v>282535.52</v>
      </c>
      <c r="C26" s="4">
        <f>SUM('Municipal Revenue Share'!B26:M26)</f>
        <v>113974.86</v>
      </c>
      <c r="D26" s="4">
        <f>SUM('County Revenue Share'!B26:M26)+SUM('Municipal Revenue Share'!B26:M26)</f>
        <v>396510.38</v>
      </c>
      <c r="E26" s="4"/>
      <c r="F26" s="4"/>
      <c r="G26" s="4"/>
      <c r="H26" s="5"/>
    </row>
    <row r="27" spans="1:8" ht="12.75">
      <c r="A27" t="s">
        <v>46</v>
      </c>
      <c r="B27" s="4">
        <f>SUM('County Revenue Share'!B27:M27)</f>
        <v>19605703.119999997</v>
      </c>
      <c r="C27" s="4">
        <f>SUM('Municipal Revenue Share'!B27:M27)</f>
        <v>28027244.010000005</v>
      </c>
      <c r="D27" s="4">
        <f>SUM('County Revenue Share'!B27:M27)+SUM('Municipal Revenue Share'!B27:M27)</f>
        <v>47632947.13</v>
      </c>
      <c r="E27" s="4"/>
      <c r="F27" s="4"/>
      <c r="G27" s="4"/>
      <c r="H27" s="5"/>
    </row>
    <row r="28" spans="1:8" ht="12.75">
      <c r="A28" t="s">
        <v>47</v>
      </c>
      <c r="B28" s="4">
        <f>SUM('County Revenue Share'!B28:M28)</f>
        <v>7335301.32</v>
      </c>
      <c r="C28" s="4">
        <f>SUM('Municipal Revenue Share'!B28:M28)</f>
        <v>2353272.07</v>
      </c>
      <c r="D28" s="4">
        <f>SUM('County Revenue Share'!B28:M28)+SUM('Municipal Revenue Share'!B28:M28)</f>
        <v>9688573.39</v>
      </c>
      <c r="E28" s="4"/>
      <c r="F28" s="4"/>
      <c r="G28" s="4"/>
      <c r="H28" s="5"/>
    </row>
    <row r="29" spans="1:8" ht="12.75">
      <c r="A29" t="s">
        <v>7</v>
      </c>
      <c r="B29" s="4">
        <f>SUM('County Revenue Share'!B29:M29)</f>
        <v>824526.0800000002</v>
      </c>
      <c r="C29" s="4">
        <f>SUM('Municipal Revenue Share'!B29:M29)</f>
        <v>1083374.64</v>
      </c>
      <c r="D29" s="4">
        <f>SUM('County Revenue Share'!B29:M29)+SUM('Municipal Revenue Share'!B29:M29)</f>
        <v>1907900.7200000002</v>
      </c>
      <c r="E29" s="4"/>
      <c r="F29" s="4"/>
      <c r="G29" s="4"/>
      <c r="H29" s="5"/>
    </row>
    <row r="30" spans="1:8" ht="12.75">
      <c r="A30" t="s">
        <v>8</v>
      </c>
      <c r="B30" s="4">
        <f>SUM('County Revenue Share'!B30:M30)</f>
        <v>226814.79999999996</v>
      </c>
      <c r="C30" s="4">
        <f>SUM('Municipal Revenue Share'!B30:M30)</f>
        <v>137164.28999999998</v>
      </c>
      <c r="D30" s="4">
        <f>SUM('County Revenue Share'!B30:M30)+SUM('Municipal Revenue Share'!B30:M30)</f>
        <v>363979.08999999997</v>
      </c>
      <c r="E30" s="4"/>
      <c r="F30" s="4"/>
      <c r="G30" s="4"/>
      <c r="H30" s="5"/>
    </row>
    <row r="31" spans="1:8" ht="12.75">
      <c r="A31" t="s">
        <v>9</v>
      </c>
      <c r="B31" s="4">
        <f>SUM('County Revenue Share'!B31:M31)</f>
        <v>820632.6000000001</v>
      </c>
      <c r="C31" s="4">
        <f>SUM('Municipal Revenue Share'!B31:M31)</f>
        <v>720363.45</v>
      </c>
      <c r="D31" s="4">
        <f>SUM('County Revenue Share'!B31:M31)+SUM('Municipal Revenue Share'!B31:M31)</f>
        <v>1540996.05</v>
      </c>
      <c r="E31" s="4"/>
      <c r="F31" s="4"/>
      <c r="G31" s="4"/>
      <c r="H31" s="5"/>
    </row>
    <row r="32" spans="1:8" ht="12.75">
      <c r="A32" t="s">
        <v>10</v>
      </c>
      <c r="B32" s="4">
        <f>SUM('County Revenue Share'!B32:M32)</f>
        <v>295534.04000000004</v>
      </c>
      <c r="C32" s="4">
        <f>SUM('Municipal Revenue Share'!B32:M32)</f>
        <v>61919.89999999999</v>
      </c>
      <c r="D32" s="4">
        <f>SUM('County Revenue Share'!B32:M32)+SUM('Municipal Revenue Share'!B32:M32)</f>
        <v>357453.94</v>
      </c>
      <c r="E32" s="4"/>
      <c r="F32" s="4"/>
      <c r="G32" s="4"/>
      <c r="H32" s="5"/>
    </row>
    <row r="33" spans="1:8" ht="12.75">
      <c r="A33" t="s">
        <v>11</v>
      </c>
      <c r="B33" s="4">
        <f>SUM('County Revenue Share'!B33:M33)</f>
        <v>197333.44</v>
      </c>
      <c r="C33" s="4">
        <f>SUM('Municipal Revenue Share'!B33:M33)</f>
        <v>57062.299999999996</v>
      </c>
      <c r="D33" s="4">
        <f>SUM('County Revenue Share'!B33:M33)+SUM('Municipal Revenue Share'!B33:M33)</f>
        <v>254395.74</v>
      </c>
      <c r="E33" s="4"/>
      <c r="F33" s="4"/>
      <c r="G33" s="4"/>
      <c r="H33" s="5"/>
    </row>
    <row r="34" spans="1:8" ht="12.75">
      <c r="A34" t="s">
        <v>48</v>
      </c>
      <c r="B34" s="4">
        <f>SUM('County Revenue Share'!B34:M34)</f>
        <v>231125.56</v>
      </c>
      <c r="C34" s="4">
        <f>SUM('Municipal Revenue Share'!B34:M34)</f>
        <v>166628.52</v>
      </c>
      <c r="D34" s="4">
        <f>SUM('County Revenue Share'!B34:M34)+SUM('Municipal Revenue Share'!B34:M34)</f>
        <v>397754.07999999996</v>
      </c>
      <c r="E34" s="4"/>
      <c r="F34" s="4"/>
      <c r="G34" s="4"/>
      <c r="H34" s="5"/>
    </row>
    <row r="35" spans="1:8" ht="12.75">
      <c r="A35" t="s">
        <v>12</v>
      </c>
      <c r="B35" s="4">
        <f>SUM('County Revenue Share'!B35:M35)</f>
        <v>213917.36000000004</v>
      </c>
      <c r="C35" s="4">
        <f>SUM('Municipal Revenue Share'!B35:M35)</f>
        <v>147155.04</v>
      </c>
      <c r="D35" s="4">
        <f>SUM('County Revenue Share'!B35:M35)+SUM('Municipal Revenue Share'!B35:M35)</f>
        <v>361072.4</v>
      </c>
      <c r="E35" s="4"/>
      <c r="F35" s="4"/>
      <c r="G35" s="4"/>
      <c r="H35" s="5"/>
    </row>
    <row r="36" spans="1:8" ht="12.75">
      <c r="A36" t="s">
        <v>13</v>
      </c>
      <c r="B36" s="4">
        <f>SUM('County Revenue Share'!B36:M36)</f>
        <v>481900.04000000004</v>
      </c>
      <c r="C36" s="4">
        <f>SUM('Municipal Revenue Share'!B36:M36)</f>
        <v>331676.37999999995</v>
      </c>
      <c r="D36" s="4">
        <f>SUM('County Revenue Share'!B36:M36)+SUM('Municipal Revenue Share'!B36:M36)</f>
        <v>813576.4199999999</v>
      </c>
      <c r="E36" s="4"/>
      <c r="F36" s="4"/>
      <c r="G36" s="4"/>
      <c r="H36" s="5"/>
    </row>
    <row r="37" spans="1:8" ht="12.75">
      <c r="A37" t="s">
        <v>14</v>
      </c>
      <c r="B37" s="4">
        <f>SUM('County Revenue Share'!B37:M37)</f>
        <v>759613.28</v>
      </c>
      <c r="C37" s="4">
        <f>SUM('Municipal Revenue Share'!B37:M37)</f>
        <v>360701.22999999986</v>
      </c>
      <c r="D37" s="4">
        <f>SUM('County Revenue Share'!B37:M37)+SUM('Municipal Revenue Share'!B37:M37)</f>
        <v>1120314.5099999998</v>
      </c>
      <c r="E37" s="4"/>
      <c r="F37" s="4"/>
      <c r="G37" s="4"/>
      <c r="H37" s="5"/>
    </row>
    <row r="38" spans="1:8" ht="12.75">
      <c r="A38" t="s">
        <v>49</v>
      </c>
      <c r="B38" s="4">
        <f>SUM('County Revenue Share'!B38:M38)</f>
        <v>3366902.04</v>
      </c>
      <c r="C38" s="4">
        <f>SUM('Municipal Revenue Share'!B38:M38)</f>
        <v>405749.17999999993</v>
      </c>
      <c r="D38" s="4">
        <f>SUM('County Revenue Share'!B38:M38)+SUM('Municipal Revenue Share'!B38:M38)</f>
        <v>3772651.2199999997</v>
      </c>
      <c r="E38" s="4"/>
      <c r="F38" s="4"/>
      <c r="G38" s="4"/>
      <c r="H38" s="5"/>
    </row>
    <row r="39" spans="1:8" ht="12.75">
      <c r="A39" t="s">
        <v>15</v>
      </c>
      <c r="B39" s="4">
        <f>SUM('County Revenue Share'!B39:M39)</f>
        <v>2029561.1600000001</v>
      </c>
      <c r="C39" s="4">
        <f>SUM('Municipal Revenue Share'!B39:M39)</f>
        <v>799445.7100000001</v>
      </c>
      <c r="D39" s="4">
        <f>SUM('County Revenue Share'!B39:M39)+SUM('Municipal Revenue Share'!B39:M39)</f>
        <v>2829006.87</v>
      </c>
      <c r="E39" s="4"/>
      <c r="F39" s="4"/>
      <c r="G39" s="4"/>
      <c r="H39" s="5"/>
    </row>
    <row r="40" spans="1:8" ht="12.75">
      <c r="A40" t="s">
        <v>50</v>
      </c>
      <c r="B40" s="4">
        <f>SUM('County Revenue Share'!B40:M40)</f>
        <v>26161902.959999997</v>
      </c>
      <c r="C40" s="4">
        <f>SUM('Municipal Revenue Share'!B40:M40)</f>
        <v>14533609.67</v>
      </c>
      <c r="D40" s="4">
        <f>SUM('County Revenue Share'!B40:M40)+SUM('Municipal Revenue Share'!B40:M40)</f>
        <v>40695512.629999995</v>
      </c>
      <c r="E40" s="4"/>
      <c r="F40" s="4"/>
      <c r="G40" s="4"/>
      <c r="H40" s="5"/>
    </row>
    <row r="41" spans="1:8" ht="12.75">
      <c r="A41" t="s">
        <v>16</v>
      </c>
      <c r="B41" s="4">
        <f>SUM('County Revenue Share'!B41:M41)</f>
        <v>341165.8</v>
      </c>
      <c r="C41" s="4">
        <f>SUM('Municipal Revenue Share'!B41:M41)</f>
        <v>160564.78</v>
      </c>
      <c r="D41" s="4">
        <f>SUM('County Revenue Share'!B41:M41)+SUM('Municipal Revenue Share'!B41:M41)</f>
        <v>501730.57999999996</v>
      </c>
      <c r="E41" s="4"/>
      <c r="F41" s="4"/>
      <c r="G41" s="4"/>
      <c r="H41" s="5"/>
    </row>
    <row r="42" spans="1:8" ht="12.75">
      <c r="A42" t="s">
        <v>51</v>
      </c>
      <c r="B42" s="4">
        <f>SUM('County Revenue Share'!B42:M42)</f>
        <v>2739632.4000000004</v>
      </c>
      <c r="C42" s="4">
        <f>SUM('Municipal Revenue Share'!B42:M42)</f>
        <v>1417583.6700000004</v>
      </c>
      <c r="D42" s="4">
        <f>SUM('County Revenue Share'!B42:M42)+SUM('Municipal Revenue Share'!B42:M42)</f>
        <v>4157216.0700000008</v>
      </c>
      <c r="E42" s="4"/>
      <c r="F42" s="4"/>
      <c r="G42" s="4"/>
      <c r="H42" s="5"/>
    </row>
    <row r="43" spans="1:8" ht="12.75">
      <c r="A43" t="s">
        <v>17</v>
      </c>
      <c r="B43" s="4">
        <f>SUM('County Revenue Share'!B43:M43)</f>
        <v>871756.9200000002</v>
      </c>
      <c r="C43" s="4">
        <f>SUM('Municipal Revenue Share'!B43:M43)</f>
        <v>658254.21</v>
      </c>
      <c r="D43" s="4">
        <f>SUM('County Revenue Share'!B43:M43)+SUM('Municipal Revenue Share'!B43:M43)</f>
        <v>1530011.1300000001</v>
      </c>
      <c r="E43" s="4"/>
      <c r="F43" s="4"/>
      <c r="G43" s="4"/>
      <c r="H43" s="5"/>
    </row>
    <row r="44" spans="1:8" ht="12.75">
      <c r="A44" t="s">
        <v>18</v>
      </c>
      <c r="B44" s="4">
        <f>SUM('County Revenue Share'!B44:M44)</f>
        <v>274204.72</v>
      </c>
      <c r="C44" s="4">
        <f>SUM('Municipal Revenue Share'!B44:M44)</f>
        <v>97841.10000000002</v>
      </c>
      <c r="D44" s="4">
        <f>SUM('County Revenue Share'!B44:M44)+SUM('Municipal Revenue Share'!B44:M44)</f>
        <v>372045.82</v>
      </c>
      <c r="E44" s="4"/>
      <c r="F44" s="4"/>
      <c r="G44" s="4"/>
      <c r="H44" s="5"/>
    </row>
    <row r="45" spans="1:8" ht="12.75">
      <c r="A45" t="s">
        <v>19</v>
      </c>
      <c r="B45" s="4">
        <f>SUM('County Revenue Share'!B45:M45)</f>
        <v>122620.52000000002</v>
      </c>
      <c r="C45" s="4">
        <f>SUM('Municipal Revenue Share'!B45:M45)</f>
        <v>38868.96</v>
      </c>
      <c r="D45" s="4">
        <f>SUM('County Revenue Share'!B45:M45)+SUM('Municipal Revenue Share'!B45:M45)</f>
        <v>161489.48</v>
      </c>
      <c r="E45" s="4"/>
      <c r="F45" s="4"/>
      <c r="G45" s="4"/>
      <c r="H45" s="5"/>
    </row>
    <row r="46" spans="1:8" ht="12.75">
      <c r="A46" t="s">
        <v>52</v>
      </c>
      <c r="B46" s="4">
        <f>SUM('County Revenue Share'!B46:M46)</f>
        <v>4774920.999999999</v>
      </c>
      <c r="C46" s="4">
        <f>SUM('Municipal Revenue Share'!B46:M46)</f>
        <v>3078577.0100000002</v>
      </c>
      <c r="D46" s="4">
        <f>SUM('County Revenue Share'!B46:M46)+SUM('Municipal Revenue Share'!B46:M46)</f>
        <v>7853498.01</v>
      </c>
      <c r="E46" s="4"/>
      <c r="F46" s="4"/>
      <c r="G46" s="4"/>
      <c r="H46" s="5"/>
    </row>
    <row r="47" spans="1:8" ht="12.75">
      <c r="A47" t="s">
        <v>53</v>
      </c>
      <c r="B47" s="4">
        <f>SUM('County Revenue Share'!B47:M47)</f>
        <v>11477108.08</v>
      </c>
      <c r="C47" s="4">
        <f>SUM('Municipal Revenue Share'!B47:M47)</f>
        <v>7506136.55</v>
      </c>
      <c r="D47" s="4">
        <f>SUM('County Revenue Share'!B47:M47)+SUM('Municipal Revenue Share'!B47:M47)</f>
        <v>18983244.63</v>
      </c>
      <c r="E47" s="4"/>
      <c r="F47" s="4"/>
      <c r="G47" s="4"/>
      <c r="H47" s="5"/>
    </row>
    <row r="48" spans="1:8" ht="12.75">
      <c r="A48" t="s">
        <v>54</v>
      </c>
      <c r="B48" s="4">
        <f>SUM('County Revenue Share'!B48:M48)</f>
        <v>4753409.8</v>
      </c>
      <c r="C48" s="4">
        <f>SUM('Municipal Revenue Share'!B48:M48)</f>
        <v>5042740.47</v>
      </c>
      <c r="D48" s="4">
        <f>SUM('County Revenue Share'!B48:M48)+SUM('Municipal Revenue Share'!B48:M48)</f>
        <v>9796150.27</v>
      </c>
      <c r="E48" s="4"/>
      <c r="F48" s="4"/>
      <c r="G48" s="4"/>
      <c r="H48" s="5"/>
    </row>
    <row r="49" spans="1:8" ht="12.75">
      <c r="A49" t="s">
        <v>20</v>
      </c>
      <c r="B49" s="4">
        <f>SUM('County Revenue Share'!B49:M49)</f>
        <v>767461.3999999998</v>
      </c>
      <c r="C49" s="4">
        <f>SUM('Municipal Revenue Share'!B49:M49)</f>
        <v>325618.24</v>
      </c>
      <c r="D49" s="4">
        <f>SUM('County Revenue Share'!B49:M49)+SUM('Municipal Revenue Share'!B49:M49)</f>
        <v>1093079.6399999997</v>
      </c>
      <c r="E49" s="4"/>
      <c r="F49" s="4"/>
      <c r="G49" s="4"/>
      <c r="H49" s="5"/>
    </row>
    <row r="50" spans="1:8" ht="12.75">
      <c r="A50" t="s">
        <v>21</v>
      </c>
      <c r="B50" s="4">
        <f>SUM('County Revenue Share'!B50:M50)</f>
        <v>117528.32000000002</v>
      </c>
      <c r="C50" s="4">
        <f>SUM('Municipal Revenue Share'!B50:M50)</f>
        <v>49716.26000000001</v>
      </c>
      <c r="D50" s="4">
        <f>SUM('County Revenue Share'!B50:M50)+SUM('Municipal Revenue Share'!B50:M50)</f>
        <v>167244.58000000002</v>
      </c>
      <c r="E50" s="4"/>
      <c r="F50" s="4"/>
      <c r="G50" s="4"/>
      <c r="H50" s="5"/>
    </row>
    <row r="51" spans="1:8" ht="12.75">
      <c r="A51" t="s">
        <v>22</v>
      </c>
      <c r="B51" s="4">
        <f>SUM('County Revenue Share'!B51:M51)</f>
        <v>345058.92000000004</v>
      </c>
      <c r="C51" s="4">
        <f>SUM('Municipal Revenue Share'!B51:M51)</f>
        <v>171157.52999999994</v>
      </c>
      <c r="D51" s="4">
        <f>SUM('County Revenue Share'!B51:M51)+SUM('Municipal Revenue Share'!B51:M51)</f>
        <v>516216.44999999995</v>
      </c>
      <c r="E51" s="4"/>
      <c r="F51" s="4"/>
      <c r="G51" s="4"/>
      <c r="H51" s="5"/>
    </row>
    <row r="52" spans="1:8" ht="12.75">
      <c r="A52" t="s">
        <v>55</v>
      </c>
      <c r="B52" s="4">
        <f>SUM('County Revenue Share'!B52:M52)</f>
        <v>6705850.5600000005</v>
      </c>
      <c r="C52" s="4">
        <f>SUM('Municipal Revenue Share'!B52:M52)</f>
        <v>2532812.0499999993</v>
      </c>
      <c r="D52" s="4">
        <f>SUM('County Revenue Share'!B52:M52)+SUM('Municipal Revenue Share'!B52:M52)</f>
        <v>9238662.61</v>
      </c>
      <c r="E52" s="4"/>
      <c r="F52" s="4"/>
      <c r="G52" s="4"/>
      <c r="H52" s="5"/>
    </row>
    <row r="53" spans="1:8" ht="12.75">
      <c r="A53" t="s">
        <v>23</v>
      </c>
      <c r="B53" s="4">
        <f>SUM('County Revenue Share'!B53:M53)</f>
        <v>6733826.000000002</v>
      </c>
      <c r="C53" s="4">
        <f>SUM('Municipal Revenue Share'!B53:M53)</f>
        <v>1906491.0399999996</v>
      </c>
      <c r="D53" s="4">
        <f>SUM('County Revenue Share'!B53:M53)+SUM('Municipal Revenue Share'!B53:M53)</f>
        <v>8640317.040000001</v>
      </c>
      <c r="E53" s="4"/>
      <c r="F53" s="4"/>
      <c r="G53" s="4"/>
      <c r="H53" s="5"/>
    </row>
    <row r="54" spans="1:8" ht="12.75">
      <c r="A54" t="s">
        <v>24</v>
      </c>
      <c r="B54" s="4">
        <f>SUM('County Revenue Share'!B54:M54)</f>
        <v>3711248.88</v>
      </c>
      <c r="C54" s="4">
        <f>SUM('Municipal Revenue Share'!B54:M54)</f>
        <v>710431.3899999999</v>
      </c>
      <c r="D54" s="4">
        <f>SUM('County Revenue Share'!B54:M54)+SUM('Municipal Revenue Share'!B54:M54)</f>
        <v>4421680.27</v>
      </c>
      <c r="E54" s="4"/>
      <c r="F54" s="4"/>
      <c r="G54" s="4"/>
      <c r="H54" s="5"/>
    </row>
    <row r="55" spans="1:8" ht="12.75">
      <c r="A55" t="s">
        <v>56</v>
      </c>
      <c r="B55" s="4">
        <f>SUM('County Revenue Share'!B55:M55)</f>
        <v>2202431.96</v>
      </c>
      <c r="C55" s="4">
        <f>SUM('Municipal Revenue Share'!B55:M55)</f>
        <v>1936435.2400000005</v>
      </c>
      <c r="D55" s="4">
        <f>SUM('County Revenue Share'!B55:M55)+SUM('Municipal Revenue Share'!B55:M55)</f>
        <v>4138867.2</v>
      </c>
      <c r="E55" s="4"/>
      <c r="F55" s="4"/>
      <c r="G55" s="4"/>
      <c r="H55" s="5"/>
    </row>
    <row r="56" spans="1:8" ht="12.75">
      <c r="A56" t="s">
        <v>57</v>
      </c>
      <c r="B56" s="4">
        <f>SUM('County Revenue Share'!B56:M56)</f>
        <v>1415586.24</v>
      </c>
      <c r="C56" s="4">
        <f>SUM('Municipal Revenue Share'!B56:M56)</f>
        <v>440224.41000000003</v>
      </c>
      <c r="D56" s="4">
        <f>SUM('County Revenue Share'!B56:M56)+SUM('Municipal Revenue Share'!B56:M56)</f>
        <v>1855810.65</v>
      </c>
      <c r="E56" s="4"/>
      <c r="F56" s="4"/>
      <c r="G56" s="4"/>
      <c r="H56" s="5"/>
    </row>
    <row r="57" spans="1:8" ht="12.75">
      <c r="A57" t="s">
        <v>58</v>
      </c>
      <c r="B57" s="4">
        <f>SUM('County Revenue Share'!B57:M57)</f>
        <v>4176977.5999999996</v>
      </c>
      <c r="C57" s="4">
        <f>SUM('Municipal Revenue Share'!B57:M57)</f>
        <v>2713865.34</v>
      </c>
      <c r="D57" s="4">
        <f>SUM('County Revenue Share'!B57:M57)+SUM('Municipal Revenue Share'!B57:M57)</f>
        <v>6890842.9399999995</v>
      </c>
      <c r="E57" s="4"/>
      <c r="F57" s="4"/>
      <c r="G57" s="4"/>
      <c r="H57" s="5"/>
    </row>
    <row r="58" spans="1:8" ht="12.75">
      <c r="A58" t="s">
        <v>25</v>
      </c>
      <c r="B58" s="4">
        <f>SUM('County Revenue Share'!B58:M58)</f>
        <v>830306.6400000001</v>
      </c>
      <c r="C58" s="4">
        <f>SUM('Municipal Revenue Share'!B58:M58)</f>
        <v>271903.27999999997</v>
      </c>
      <c r="D58" s="4">
        <f>SUM('County Revenue Share'!B58:M58)+SUM('Municipal Revenue Share'!B58:M58)</f>
        <v>1102209.9200000002</v>
      </c>
      <c r="E58" s="4"/>
      <c r="F58" s="4"/>
      <c r="G58" s="4"/>
      <c r="H58" s="5"/>
    </row>
    <row r="59" spans="1:8" ht="12.75">
      <c r="A59" t="s">
        <v>59</v>
      </c>
      <c r="B59" s="4">
        <f>SUM('County Revenue Share'!B59:M59)</f>
        <v>28055673.76</v>
      </c>
      <c r="C59" s="4">
        <f>SUM('Municipal Revenue Share'!B59:M59)</f>
        <v>14708004.87</v>
      </c>
      <c r="D59" s="4">
        <f>SUM('County Revenue Share'!B59:M59)+SUM('Municipal Revenue Share'!B59:M59)</f>
        <v>42763678.63</v>
      </c>
      <c r="E59" s="4"/>
      <c r="F59" s="4"/>
      <c r="G59" s="4"/>
      <c r="H59" s="5"/>
    </row>
    <row r="60" spans="1:8" ht="12.75">
      <c r="A60" t="s">
        <v>60</v>
      </c>
      <c r="B60" s="4">
        <f>SUM('County Revenue Share'!B60:M60)</f>
        <v>4717618.2</v>
      </c>
      <c r="C60" s="4">
        <f>SUM('Municipal Revenue Share'!B60:M60)</f>
        <v>2535701.5700000003</v>
      </c>
      <c r="D60" s="4">
        <f>SUM('County Revenue Share'!B60:M60)+SUM('Municipal Revenue Share'!B60:M60)</f>
        <v>7253319.7700000005</v>
      </c>
      <c r="E60" s="4"/>
      <c r="F60" s="4"/>
      <c r="G60" s="4"/>
      <c r="H60" s="5"/>
    </row>
    <row r="61" spans="1:8" ht="12.75">
      <c r="A61" t="s">
        <v>61</v>
      </c>
      <c r="B61" s="4">
        <f>SUM('County Revenue Share'!B61:M61)</f>
        <v>25453813.560000002</v>
      </c>
      <c r="C61" s="4">
        <f>SUM('Municipal Revenue Share'!B61:M61)</f>
        <v>20826020.290000003</v>
      </c>
      <c r="D61" s="4">
        <f>SUM('County Revenue Share'!B61:M61)+SUM('Municipal Revenue Share'!B61:M61)</f>
        <v>46279833.85000001</v>
      </c>
      <c r="E61" s="4"/>
      <c r="F61" s="4"/>
      <c r="G61" s="4"/>
      <c r="H61" s="5"/>
    </row>
    <row r="62" spans="1:8" ht="12.75">
      <c r="A62" t="s">
        <v>26</v>
      </c>
      <c r="B62" s="4">
        <f>SUM('County Revenue Share'!B62:M62)</f>
        <v>8942549.52</v>
      </c>
      <c r="C62" s="4">
        <f>SUM('Municipal Revenue Share'!B62:M62)</f>
        <v>1559768.9700000004</v>
      </c>
      <c r="D62" s="4">
        <f>SUM('County Revenue Share'!B62:M62)+SUM('Municipal Revenue Share'!B62:M62)</f>
        <v>10502318.49</v>
      </c>
      <c r="E62" s="4"/>
      <c r="F62" s="4"/>
      <c r="G62" s="4"/>
      <c r="H62" s="5"/>
    </row>
    <row r="63" spans="1:8" ht="12.75">
      <c r="A63" t="s">
        <v>62</v>
      </c>
      <c r="B63" s="4">
        <f>SUM('County Revenue Share'!B63:M63)</f>
        <v>16567838.919999998</v>
      </c>
      <c r="C63" s="4">
        <f>SUM('Municipal Revenue Share'!B63:M63)</f>
        <v>21783991.869999997</v>
      </c>
      <c r="D63" s="4">
        <f>SUM('County Revenue Share'!B63:M63)+SUM('Municipal Revenue Share'!B63:M63)</f>
        <v>38351830.78999999</v>
      </c>
      <c r="E63" s="4"/>
      <c r="F63" s="4"/>
      <c r="G63" s="4"/>
      <c r="H63" s="5"/>
    </row>
    <row r="64" spans="1:8" ht="12.75">
      <c r="A64" t="s">
        <v>63</v>
      </c>
      <c r="B64" s="4">
        <f>SUM('County Revenue Share'!B64:M64)</f>
        <v>10753093.16</v>
      </c>
      <c r="C64" s="4">
        <f>SUM('Municipal Revenue Share'!B64:M64)</f>
        <v>7042820.970000001</v>
      </c>
      <c r="D64" s="4">
        <f>SUM('County Revenue Share'!B64:M64)+SUM('Municipal Revenue Share'!B64:M64)</f>
        <v>17795914.130000003</v>
      </c>
      <c r="E64" s="4"/>
      <c r="F64" s="4"/>
      <c r="G64" s="4"/>
      <c r="H64" s="5"/>
    </row>
    <row r="65" spans="1:8" ht="12.75">
      <c r="A65" t="s">
        <v>64</v>
      </c>
      <c r="B65" s="4">
        <f>SUM('County Revenue Share'!B65:M65)</f>
        <v>1523279.36</v>
      </c>
      <c r="C65" s="4">
        <f>SUM('Municipal Revenue Share'!B65:M65)</f>
        <v>564016.6799999999</v>
      </c>
      <c r="D65" s="4">
        <f>SUM('County Revenue Share'!B65:M65)+SUM('Municipal Revenue Share'!B65:M65)</f>
        <v>2087296.04</v>
      </c>
      <c r="E65" s="4"/>
      <c r="F65" s="4"/>
      <c r="G65" s="4"/>
      <c r="H65" s="5"/>
    </row>
    <row r="66" spans="1:8" ht="12.75">
      <c r="A66" t="s">
        <v>65</v>
      </c>
      <c r="B66" s="4">
        <f>SUM('County Revenue Share'!B66:M66)</f>
        <v>3557482.3200000003</v>
      </c>
      <c r="C66" s="4">
        <f>SUM('Municipal Revenue Share'!B66:M66)</f>
        <v>721530.05</v>
      </c>
      <c r="D66" s="4">
        <f>SUM('County Revenue Share'!B66:M66)+SUM('Municipal Revenue Share'!B66:M66)</f>
        <v>4279012.37</v>
      </c>
      <c r="E66" s="4"/>
      <c r="F66" s="4"/>
      <c r="G66" s="4"/>
      <c r="H66" s="5"/>
    </row>
    <row r="67" spans="1:8" ht="12.75">
      <c r="A67" t="s">
        <v>66</v>
      </c>
      <c r="B67" s="4">
        <f>SUM('County Revenue Share'!B67:M67)</f>
        <v>3501454.64</v>
      </c>
      <c r="C67" s="4">
        <f>SUM('Municipal Revenue Share'!B67:M67)</f>
        <v>4011128.0700000003</v>
      </c>
      <c r="D67" s="4">
        <f>SUM('County Revenue Share'!B67:M67)+SUM('Municipal Revenue Share'!B67:M67)</f>
        <v>7512582.710000001</v>
      </c>
      <c r="E67" s="4"/>
      <c r="F67" s="4"/>
      <c r="G67" s="4"/>
      <c r="H67" s="5"/>
    </row>
    <row r="68" spans="1:8" ht="12.75">
      <c r="A68" t="s">
        <v>67</v>
      </c>
      <c r="B68" s="4">
        <f>SUM('County Revenue Share'!B68:M68)</f>
        <v>2896688.6799999997</v>
      </c>
      <c r="C68" s="4">
        <f>SUM('Municipal Revenue Share'!B68:M68)</f>
        <v>505691.76</v>
      </c>
      <c r="D68" s="4">
        <f>SUM('County Revenue Share'!B68:M68)+SUM('Municipal Revenue Share'!B68:M68)</f>
        <v>3402380.4399999995</v>
      </c>
      <c r="E68" s="4"/>
      <c r="F68" s="4"/>
      <c r="G68" s="4"/>
      <c r="H68" s="5"/>
    </row>
    <row r="69" spans="1:8" ht="12.75">
      <c r="A69" t="s">
        <v>68</v>
      </c>
      <c r="B69" s="4">
        <f>SUM('County Revenue Share'!B69:M69)</f>
        <v>8568040.52</v>
      </c>
      <c r="C69" s="4">
        <f>SUM('Municipal Revenue Share'!B69:M69)</f>
        <v>3499469.7700000005</v>
      </c>
      <c r="D69" s="4">
        <f>SUM('County Revenue Share'!B69:M69)+SUM('Municipal Revenue Share'!B69:M69)</f>
        <v>12067510.29</v>
      </c>
      <c r="E69" s="4"/>
      <c r="F69" s="4"/>
      <c r="G69" s="4"/>
      <c r="H69" s="5"/>
    </row>
    <row r="70" spans="1:8" ht="12.75">
      <c r="A70" t="s">
        <v>69</v>
      </c>
      <c r="B70" s="4">
        <f>SUM('County Revenue Share'!B70:M70)</f>
        <v>8307304.959999999</v>
      </c>
      <c r="C70" s="4">
        <f>SUM('Municipal Revenue Share'!B70:M70)</f>
        <v>6402019.749999999</v>
      </c>
      <c r="D70" s="4">
        <f>SUM('County Revenue Share'!B70:M70)+SUM('Municipal Revenue Share'!B70:M70)</f>
        <v>14709324.709999997</v>
      </c>
      <c r="E70" s="4"/>
      <c r="F70" s="4"/>
      <c r="G70" s="4"/>
      <c r="H70" s="5"/>
    </row>
    <row r="71" spans="1:8" ht="12.75">
      <c r="A71" t="s">
        <v>27</v>
      </c>
      <c r="B71" s="4">
        <f>SUM('County Revenue Share'!B71:M71)</f>
        <v>1221622.3199999998</v>
      </c>
      <c r="C71" s="4">
        <f>SUM('Municipal Revenue Share'!B71:M71)</f>
        <v>360801.8900000001</v>
      </c>
      <c r="D71" s="4">
        <f>SUM('County Revenue Share'!B71:M71)+SUM('Municipal Revenue Share'!B71:M71)</f>
        <v>1582424.21</v>
      </c>
      <c r="E71" s="4"/>
      <c r="F71" s="4"/>
      <c r="G71" s="4"/>
      <c r="H71" s="5"/>
    </row>
    <row r="72" spans="1:8" ht="12.75">
      <c r="A72" t="s">
        <v>70</v>
      </c>
      <c r="B72" s="4">
        <f>SUM('County Revenue Share'!B72:M72)</f>
        <v>797935.9999999999</v>
      </c>
      <c r="C72" s="4">
        <f>SUM('Municipal Revenue Share'!B72:M72)</f>
        <v>318226.9199999999</v>
      </c>
      <c r="D72" s="4">
        <f>SUM('County Revenue Share'!B72:M72)+SUM('Municipal Revenue Share'!B72:M72)</f>
        <v>1116162.92</v>
      </c>
      <c r="E72" s="4"/>
      <c r="F72" s="4"/>
      <c r="G72" s="4"/>
      <c r="H72" s="5"/>
    </row>
    <row r="73" spans="1:8" ht="12.75">
      <c r="A73" t="s">
        <v>28</v>
      </c>
      <c r="B73" s="4">
        <f>SUM('County Revenue Share'!B73:M73)</f>
        <v>387260.68000000005</v>
      </c>
      <c r="C73" s="4">
        <f>SUM('Municipal Revenue Share'!B73:M73)</f>
        <v>262508.17000000004</v>
      </c>
      <c r="D73" s="4">
        <f>SUM('County Revenue Share'!B73:M73)+SUM('Municipal Revenue Share'!B73:M73)</f>
        <v>649768.8500000001</v>
      </c>
      <c r="E73" s="4"/>
      <c r="F73" s="4"/>
      <c r="G73" s="4"/>
      <c r="H73" s="5"/>
    </row>
    <row r="74" spans="1:8" ht="12.75">
      <c r="A74" t="s">
        <v>29</v>
      </c>
      <c r="B74" s="4">
        <f>SUM('County Revenue Share'!B74:M74)</f>
        <v>192766.20000000004</v>
      </c>
      <c r="C74" s="4">
        <f>SUM('Municipal Revenue Share'!B74:M74)</f>
        <v>120979.40999999997</v>
      </c>
      <c r="D74" s="4">
        <f>SUM('County Revenue Share'!B74:M74)+SUM('Municipal Revenue Share'!B74:M74)</f>
        <v>313745.61</v>
      </c>
      <c r="E74" s="4"/>
      <c r="F74" s="4"/>
      <c r="G74" s="4"/>
      <c r="H74" s="5"/>
    </row>
    <row r="75" spans="1:8" ht="12.75">
      <c r="A75" t="s">
        <v>71</v>
      </c>
      <c r="B75" s="4">
        <f>SUM('County Revenue Share'!B75:M75)</f>
        <v>7860284.159999999</v>
      </c>
      <c r="C75" s="4">
        <f>SUM('Municipal Revenue Share'!B75:M75)</f>
        <v>11309411.32</v>
      </c>
      <c r="D75" s="4">
        <f>SUM('County Revenue Share'!B75:M75)+SUM('Municipal Revenue Share'!B75:M75)</f>
        <v>19169695.48</v>
      </c>
      <c r="E75" s="4"/>
      <c r="F75" s="4"/>
      <c r="G75" s="4"/>
      <c r="H75" s="5"/>
    </row>
    <row r="76" spans="1:8" ht="12.75">
      <c r="A76" t="s">
        <v>72</v>
      </c>
      <c r="B76" s="4">
        <f>SUM('County Revenue Share'!B76:M76)</f>
        <v>528942.4800000001</v>
      </c>
      <c r="C76" s="4">
        <f>SUM('Municipal Revenue Share'!B76:M76)</f>
        <v>59498.66</v>
      </c>
      <c r="D76" s="4">
        <f>SUM('County Revenue Share'!B76:M76)+SUM('Municipal Revenue Share'!B76:M76)</f>
        <v>588441.1400000001</v>
      </c>
      <c r="E76" s="4"/>
      <c r="F76" s="4"/>
      <c r="G76" s="4"/>
      <c r="H76" s="5"/>
    </row>
    <row r="77" spans="1:8" ht="12.75">
      <c r="A77" t="s">
        <v>73</v>
      </c>
      <c r="B77" s="4">
        <f>SUM('County Revenue Share'!B77:M77)</f>
        <v>1319249.56</v>
      </c>
      <c r="C77" s="4">
        <f>SUM('Municipal Revenue Share'!B77:M77)</f>
        <v>355548.41</v>
      </c>
      <c r="D77" s="4">
        <f>SUM('County Revenue Share'!B77:M77)+SUM('Municipal Revenue Share'!B77:M77)</f>
        <v>1674797.97</v>
      </c>
      <c r="E77" s="4"/>
      <c r="F77" s="4"/>
      <c r="G77" s="4"/>
      <c r="H77" s="5"/>
    </row>
    <row r="78" spans="1:8" ht="12.75">
      <c r="A78" t="s">
        <v>30</v>
      </c>
      <c r="B78" s="4">
        <f>SUM('County Revenue Share'!B78:M78)</f>
        <v>416772.4</v>
      </c>
      <c r="C78" s="4">
        <f>SUM('Municipal Revenue Share'!B78:M78)</f>
        <v>216145.4</v>
      </c>
      <c r="D78" s="4">
        <f>SUM('County Revenue Share'!B78:M78)+SUM('Municipal Revenue Share'!B78:M78)</f>
        <v>632917.8</v>
      </c>
      <c r="E78" s="4"/>
      <c r="F78" s="4"/>
      <c r="G78" s="4"/>
      <c r="H78" s="5"/>
    </row>
    <row r="79" spans="1:8" ht="12.75">
      <c r="A79" t="s">
        <v>1</v>
      </c>
      <c r="B79" s="4" t="s">
        <v>32</v>
      </c>
      <c r="C79" s="4" t="s">
        <v>33</v>
      </c>
      <c r="D79" s="4" t="s">
        <v>33</v>
      </c>
      <c r="E79" s="4"/>
      <c r="F79" s="4"/>
      <c r="G79" s="4"/>
      <c r="H79" s="4"/>
    </row>
    <row r="80" spans="1:8" ht="12.75">
      <c r="A80" t="s">
        <v>31</v>
      </c>
      <c r="B80" s="4">
        <f>SUM(B12:B78)</f>
        <v>361259882.56</v>
      </c>
      <c r="C80" s="4">
        <f>SUM(C12:C78)</f>
        <v>327721435.02000016</v>
      </c>
      <c r="D80" s="4">
        <f>SUM(D12:D78)</f>
        <v>688981317.5799999</v>
      </c>
      <c r="E80" s="4"/>
      <c r="F80" s="4"/>
      <c r="G80" s="4"/>
      <c r="H80" s="4"/>
    </row>
    <row r="82" ht="12.75">
      <c r="A82" s="3"/>
    </row>
  </sheetData>
  <mergeCells count="4">
    <mergeCell ref="A3:D3"/>
    <mergeCell ref="A4:D4"/>
    <mergeCell ref="A5:D5"/>
    <mergeCell ref="A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N222"/>
  <sheetViews>
    <sheetView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2" spans="1:14" ht="12.75">
      <c r="A2" t="s">
        <v>83</v>
      </c>
      <c r="F2" s="3"/>
      <c r="G2" s="3"/>
      <c r="N2" t="s">
        <v>74</v>
      </c>
    </row>
    <row r="3" spans="1:7" ht="12.75">
      <c r="A3" s="7"/>
      <c r="F3" s="3"/>
      <c r="G3" s="3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4">
        <v>324565.85</v>
      </c>
      <c r="C12" s="4">
        <v>324565.85</v>
      </c>
      <c r="D12" s="4">
        <v>324565.85</v>
      </c>
      <c r="E12" s="4">
        <v>324565.85</v>
      </c>
      <c r="F12" s="4">
        <v>324565.85</v>
      </c>
      <c r="G12" s="4">
        <v>324565.85</v>
      </c>
      <c r="H12" s="4">
        <v>324565.85</v>
      </c>
      <c r="I12" s="4">
        <v>324565.85</v>
      </c>
      <c r="J12" s="4">
        <v>324715.68</v>
      </c>
      <c r="K12" s="4">
        <v>324715.68</v>
      </c>
      <c r="L12" s="4">
        <v>324715.68</v>
      </c>
      <c r="M12" s="9">
        <v>743920.24</v>
      </c>
      <c r="N12" s="5">
        <f>SUM(B12:M12)</f>
        <v>4314594.080000001</v>
      </c>
    </row>
    <row r="13" spans="1:14" ht="12.75">
      <c r="A13" t="s">
        <v>38</v>
      </c>
      <c r="B13" s="4">
        <v>32168.74</v>
      </c>
      <c r="C13" s="4">
        <v>32168.74</v>
      </c>
      <c r="D13" s="4">
        <v>32168.74</v>
      </c>
      <c r="E13" s="4">
        <v>32168.74</v>
      </c>
      <c r="F13" s="4">
        <v>32168.74</v>
      </c>
      <c r="G13" s="4">
        <v>32168.74</v>
      </c>
      <c r="H13" s="4">
        <v>32168.74</v>
      </c>
      <c r="I13" s="4">
        <v>32168.74</v>
      </c>
      <c r="J13" s="4">
        <v>32194.22</v>
      </c>
      <c r="K13" s="4">
        <v>32194.22</v>
      </c>
      <c r="L13" s="4">
        <v>32194.22</v>
      </c>
      <c r="M13" s="9">
        <v>73747.5</v>
      </c>
      <c r="N13" s="5">
        <f aca="true" t="shared" si="0" ref="N13:N76">SUM(B13:M13)</f>
        <v>427680.07999999996</v>
      </c>
    </row>
    <row r="14" spans="1:14" ht="12.75">
      <c r="A14" t="s">
        <v>39</v>
      </c>
      <c r="B14" s="4">
        <v>240287.03</v>
      </c>
      <c r="C14" s="4">
        <v>240287.03</v>
      </c>
      <c r="D14" s="4">
        <v>240287.03</v>
      </c>
      <c r="E14" s="4">
        <v>240287.03</v>
      </c>
      <c r="F14" s="4">
        <v>240287.03</v>
      </c>
      <c r="G14" s="4">
        <v>240287.03</v>
      </c>
      <c r="H14" s="4">
        <v>240287.03</v>
      </c>
      <c r="I14" s="4">
        <v>240287.03</v>
      </c>
      <c r="J14" s="4">
        <v>240382.55</v>
      </c>
      <c r="K14" s="4">
        <v>240382.55</v>
      </c>
      <c r="L14" s="4">
        <v>240382.55</v>
      </c>
      <c r="M14" s="9">
        <v>550727.15</v>
      </c>
      <c r="N14" s="5">
        <f t="shared" si="0"/>
        <v>3194171.0399999996</v>
      </c>
    </row>
    <row r="15" spans="1:14" ht="12.75">
      <c r="A15" t="s">
        <v>2</v>
      </c>
      <c r="B15" s="4">
        <v>35536.54</v>
      </c>
      <c r="C15" s="4">
        <v>35536.54</v>
      </c>
      <c r="D15" s="4">
        <v>35536.54</v>
      </c>
      <c r="E15" s="4">
        <v>35536.54</v>
      </c>
      <c r="F15" s="4">
        <v>35536.54</v>
      </c>
      <c r="G15" s="4">
        <v>35536.54</v>
      </c>
      <c r="H15" s="4">
        <v>35536.54</v>
      </c>
      <c r="I15" s="4">
        <v>35536.54</v>
      </c>
      <c r="J15" s="4">
        <v>35561.98</v>
      </c>
      <c r="K15" s="4">
        <v>35561.98</v>
      </c>
      <c r="L15" s="4">
        <v>35561.98</v>
      </c>
      <c r="M15" s="9">
        <v>81464.34</v>
      </c>
      <c r="N15" s="5">
        <f t="shared" si="0"/>
        <v>472442.6</v>
      </c>
    </row>
    <row r="16" spans="1:14" ht="12.75">
      <c r="A16" t="s">
        <v>40</v>
      </c>
      <c r="B16" s="4">
        <v>702346.61</v>
      </c>
      <c r="C16" s="4">
        <v>702346.61</v>
      </c>
      <c r="D16" s="4">
        <v>702346.61</v>
      </c>
      <c r="E16" s="4">
        <v>702346.61</v>
      </c>
      <c r="F16" s="4">
        <v>702346.61</v>
      </c>
      <c r="G16" s="4">
        <v>702346.61</v>
      </c>
      <c r="H16" s="4">
        <v>702346.61</v>
      </c>
      <c r="I16" s="4">
        <v>702346.61</v>
      </c>
      <c r="J16" s="4">
        <v>702665.39</v>
      </c>
      <c r="K16" s="4">
        <v>702665.39</v>
      </c>
      <c r="L16" s="4">
        <v>702665.39</v>
      </c>
      <c r="M16" s="9">
        <v>1609803.63</v>
      </c>
      <c r="N16" s="5">
        <f t="shared" si="0"/>
        <v>9336572.68</v>
      </c>
    </row>
    <row r="17" spans="1:14" ht="12.75">
      <c r="A17" t="s">
        <v>41</v>
      </c>
      <c r="B17" s="4">
        <v>1953598.33</v>
      </c>
      <c r="C17" s="4">
        <v>1953598.33</v>
      </c>
      <c r="D17" s="4">
        <v>1953598.33</v>
      </c>
      <c r="E17" s="4">
        <v>1953598.33</v>
      </c>
      <c r="F17" s="4">
        <v>1953598.33</v>
      </c>
      <c r="G17" s="4">
        <v>1953598.33</v>
      </c>
      <c r="H17" s="4">
        <v>1953598.33</v>
      </c>
      <c r="I17" s="4">
        <v>1953598.33</v>
      </c>
      <c r="J17" s="4">
        <v>1939686.12</v>
      </c>
      <c r="K17" s="4">
        <v>1939686.12</v>
      </c>
      <c r="L17" s="4">
        <v>1939686.12</v>
      </c>
      <c r="M17" s="9">
        <v>4456548.36</v>
      </c>
      <c r="N17" s="5">
        <f t="shared" si="0"/>
        <v>25904393.360000003</v>
      </c>
    </row>
    <row r="18" spans="1:14" ht="12.75">
      <c r="A18" t="s">
        <v>3</v>
      </c>
      <c r="B18" s="4">
        <v>17754.81</v>
      </c>
      <c r="C18" s="4">
        <v>17754.81</v>
      </c>
      <c r="D18" s="4">
        <v>17754.81</v>
      </c>
      <c r="E18" s="4">
        <v>17754.81</v>
      </c>
      <c r="F18" s="4">
        <v>17754.81</v>
      </c>
      <c r="G18" s="4">
        <v>17754.81</v>
      </c>
      <c r="H18" s="4">
        <v>17754.81</v>
      </c>
      <c r="I18" s="4">
        <v>17754.81</v>
      </c>
      <c r="J18" s="4">
        <v>17769.23</v>
      </c>
      <c r="K18" s="4">
        <v>17769.23</v>
      </c>
      <c r="L18" s="4">
        <v>17769.23</v>
      </c>
      <c r="M18" s="9">
        <v>40703.75</v>
      </c>
      <c r="N18" s="5">
        <f t="shared" si="0"/>
        <v>236049.92000000004</v>
      </c>
    </row>
    <row r="19" spans="1:14" ht="12.75">
      <c r="A19" t="s">
        <v>42</v>
      </c>
      <c r="B19" s="4">
        <v>288056.86</v>
      </c>
      <c r="C19" s="4">
        <v>288056.86</v>
      </c>
      <c r="D19" s="4">
        <v>288056.86</v>
      </c>
      <c r="E19" s="4">
        <v>288056.86</v>
      </c>
      <c r="F19" s="4">
        <v>288056.86</v>
      </c>
      <c r="G19" s="4">
        <v>288056.86</v>
      </c>
      <c r="H19" s="4">
        <v>288056.86</v>
      </c>
      <c r="I19" s="4">
        <v>288056.86</v>
      </c>
      <c r="J19" s="4">
        <v>288269.94</v>
      </c>
      <c r="K19" s="4">
        <v>288269.94</v>
      </c>
      <c r="L19" s="4">
        <v>288269.94</v>
      </c>
      <c r="M19" s="9">
        <v>660354.46</v>
      </c>
      <c r="N19" s="5">
        <f t="shared" si="0"/>
        <v>3829619.159999999</v>
      </c>
    </row>
    <row r="20" spans="1:14" ht="12.75">
      <c r="A20" t="s">
        <v>43</v>
      </c>
      <c r="B20" s="4">
        <v>226967.06</v>
      </c>
      <c r="C20" s="4">
        <v>226967.06</v>
      </c>
      <c r="D20" s="4">
        <v>226967.06</v>
      </c>
      <c r="E20" s="4">
        <v>226967.06</v>
      </c>
      <c r="F20" s="4">
        <v>226967.06</v>
      </c>
      <c r="G20" s="4">
        <v>226967.06</v>
      </c>
      <c r="H20" s="4">
        <v>226967.06</v>
      </c>
      <c r="I20" s="4">
        <v>226967.06</v>
      </c>
      <c r="J20" s="4">
        <v>227149.08</v>
      </c>
      <c r="K20" s="4">
        <v>227149.08</v>
      </c>
      <c r="L20" s="4">
        <v>227149.08</v>
      </c>
      <c r="M20" s="9">
        <v>520329.64</v>
      </c>
      <c r="N20" s="5">
        <f t="shared" si="0"/>
        <v>3017513.3600000003</v>
      </c>
    </row>
    <row r="21" spans="1:14" ht="12.75">
      <c r="A21" t="s">
        <v>44</v>
      </c>
      <c r="B21" s="4">
        <v>283093.8</v>
      </c>
      <c r="C21" s="4">
        <v>283093.8</v>
      </c>
      <c r="D21" s="4">
        <v>283093.8</v>
      </c>
      <c r="E21" s="4">
        <v>283093.8</v>
      </c>
      <c r="F21" s="4">
        <v>283093.8</v>
      </c>
      <c r="G21" s="4">
        <v>283093.8</v>
      </c>
      <c r="H21" s="4">
        <v>283093.8</v>
      </c>
      <c r="I21" s="4">
        <v>283093.8</v>
      </c>
      <c r="J21" s="4">
        <v>283314.18</v>
      </c>
      <c r="K21" s="4">
        <v>283314.18</v>
      </c>
      <c r="L21" s="4">
        <v>283314.18</v>
      </c>
      <c r="M21" s="9">
        <v>648992.58</v>
      </c>
      <c r="N21" s="5">
        <f t="shared" si="0"/>
        <v>3763685.5200000005</v>
      </c>
    </row>
    <row r="22" spans="1:14" ht="12.75">
      <c r="A22" t="s">
        <v>45</v>
      </c>
      <c r="B22" s="4">
        <v>620458.04</v>
      </c>
      <c r="C22" s="4">
        <v>620458.04</v>
      </c>
      <c r="D22" s="4">
        <v>620458.04</v>
      </c>
      <c r="E22" s="4">
        <v>620458.04</v>
      </c>
      <c r="F22" s="4">
        <v>620458.04</v>
      </c>
      <c r="G22" s="4">
        <v>620458.04</v>
      </c>
      <c r="H22" s="4">
        <v>620458.04</v>
      </c>
      <c r="I22" s="4">
        <v>620458.04</v>
      </c>
      <c r="J22" s="4">
        <v>620860.34</v>
      </c>
      <c r="K22" s="4">
        <v>620860.34</v>
      </c>
      <c r="L22" s="4">
        <v>620860.34</v>
      </c>
      <c r="M22" s="9">
        <v>1422284.78</v>
      </c>
      <c r="N22" s="5">
        <f t="shared" si="0"/>
        <v>8248530.12</v>
      </c>
    </row>
    <row r="23" spans="1:14" ht="12.75">
      <c r="A23" t="s">
        <v>4</v>
      </c>
      <c r="B23" s="4">
        <v>102692.24</v>
      </c>
      <c r="C23" s="4">
        <v>102692.24</v>
      </c>
      <c r="D23" s="4">
        <v>102692.24</v>
      </c>
      <c r="E23" s="4">
        <v>102692.24</v>
      </c>
      <c r="F23" s="4">
        <v>102692.24</v>
      </c>
      <c r="G23" s="4">
        <v>102692.24</v>
      </c>
      <c r="H23" s="4">
        <v>102692.24</v>
      </c>
      <c r="I23" s="4">
        <v>102692.24</v>
      </c>
      <c r="J23" s="4">
        <v>102764.91</v>
      </c>
      <c r="K23" s="4">
        <v>102764.91</v>
      </c>
      <c r="L23" s="4">
        <v>102764.91</v>
      </c>
      <c r="M23" s="9">
        <v>235411.67</v>
      </c>
      <c r="N23" s="5">
        <f t="shared" si="0"/>
        <v>1365244.32</v>
      </c>
    </row>
    <row r="24" spans="1:14" ht="12.75">
      <c r="A24" t="s">
        <v>82</v>
      </c>
      <c r="B24" s="4">
        <v>3438628.16</v>
      </c>
      <c r="C24" s="4">
        <v>3438628.16</v>
      </c>
      <c r="D24" s="4">
        <v>3438628.16</v>
      </c>
      <c r="E24" s="4">
        <v>3438628.16</v>
      </c>
      <c r="F24" s="4">
        <v>3438628.16</v>
      </c>
      <c r="G24" s="4">
        <v>3438628.16</v>
      </c>
      <c r="H24" s="4">
        <v>3438628.16</v>
      </c>
      <c r="I24" s="4">
        <v>3438628.16</v>
      </c>
      <c r="J24" s="4">
        <v>3440326.67</v>
      </c>
      <c r="K24" s="4">
        <v>3440326.67</v>
      </c>
      <c r="L24" s="4">
        <v>3440326.67</v>
      </c>
      <c r="M24" s="9">
        <v>7881656.59</v>
      </c>
      <c r="N24" s="5">
        <f t="shared" si="0"/>
        <v>45711661.88000001</v>
      </c>
    </row>
    <row r="25" spans="1:14" ht="12.75">
      <c r="A25" t="s">
        <v>5</v>
      </c>
      <c r="B25" s="4">
        <v>50670.35</v>
      </c>
      <c r="C25" s="4">
        <v>50670.35</v>
      </c>
      <c r="D25" s="4">
        <v>50670.35</v>
      </c>
      <c r="E25" s="4">
        <v>50670.35</v>
      </c>
      <c r="F25" s="4">
        <v>50670.35</v>
      </c>
      <c r="G25" s="4">
        <v>50670.35</v>
      </c>
      <c r="H25" s="4">
        <v>50670.35</v>
      </c>
      <c r="I25" s="4">
        <v>50670.35</v>
      </c>
      <c r="J25" s="4">
        <v>50709.79</v>
      </c>
      <c r="K25" s="4">
        <v>50709.79</v>
      </c>
      <c r="L25" s="4">
        <v>50709.79</v>
      </c>
      <c r="M25" s="9">
        <v>116161.79</v>
      </c>
      <c r="N25" s="5">
        <f t="shared" si="0"/>
        <v>673653.96</v>
      </c>
    </row>
    <row r="26" spans="1:14" ht="12.75">
      <c r="A26" t="s">
        <v>6</v>
      </c>
      <c r="B26" s="4">
        <v>21250.93</v>
      </c>
      <c r="C26" s="4">
        <v>21250.93</v>
      </c>
      <c r="D26" s="4">
        <v>21250.93</v>
      </c>
      <c r="E26" s="4">
        <v>21250.93</v>
      </c>
      <c r="F26" s="4">
        <v>21250.93</v>
      </c>
      <c r="G26" s="4">
        <v>21250.93</v>
      </c>
      <c r="H26" s="4">
        <v>21250.93</v>
      </c>
      <c r="I26" s="4">
        <v>21250.93</v>
      </c>
      <c r="J26" s="4">
        <v>21269.26</v>
      </c>
      <c r="K26" s="4">
        <v>21269.26</v>
      </c>
      <c r="L26" s="4">
        <v>21269.26</v>
      </c>
      <c r="M26" s="9">
        <v>48720.3</v>
      </c>
      <c r="N26" s="5">
        <f t="shared" si="0"/>
        <v>282535.52</v>
      </c>
    </row>
    <row r="27" spans="1:14" ht="12.75">
      <c r="A27" t="s">
        <v>46</v>
      </c>
      <c r="B27" s="4">
        <v>1474783.17</v>
      </c>
      <c r="C27" s="4">
        <v>1474783.17</v>
      </c>
      <c r="D27" s="4">
        <v>1474783.17</v>
      </c>
      <c r="E27" s="4">
        <v>1474783.17</v>
      </c>
      <c r="F27" s="4">
        <v>1474783.17</v>
      </c>
      <c r="G27" s="4">
        <v>1474783.17</v>
      </c>
      <c r="H27" s="4">
        <v>1474783.17</v>
      </c>
      <c r="I27" s="4">
        <v>1474783.17</v>
      </c>
      <c r="J27" s="4">
        <v>1475638.53</v>
      </c>
      <c r="K27" s="4">
        <v>1475638.53</v>
      </c>
      <c r="L27" s="4">
        <v>1475638.53</v>
      </c>
      <c r="M27" s="9">
        <v>3380522.17</v>
      </c>
      <c r="N27" s="5">
        <f t="shared" si="0"/>
        <v>19605703.119999997</v>
      </c>
    </row>
    <row r="28" spans="1:14" ht="12.75">
      <c r="A28" t="s">
        <v>47</v>
      </c>
      <c r="B28" s="4">
        <v>551755.61</v>
      </c>
      <c r="C28" s="4">
        <v>551755.61</v>
      </c>
      <c r="D28" s="4">
        <v>551755.61</v>
      </c>
      <c r="E28" s="4">
        <v>551755.61</v>
      </c>
      <c r="F28" s="4">
        <v>551755.61</v>
      </c>
      <c r="G28" s="4">
        <v>551755.61</v>
      </c>
      <c r="H28" s="4">
        <v>551755.61</v>
      </c>
      <c r="I28" s="4">
        <v>551755.61</v>
      </c>
      <c r="J28" s="4">
        <v>552140.25</v>
      </c>
      <c r="K28" s="4">
        <v>552140.25</v>
      </c>
      <c r="L28" s="4">
        <v>552140.25</v>
      </c>
      <c r="M28" s="9">
        <v>1264835.69</v>
      </c>
      <c r="N28" s="5">
        <f t="shared" si="0"/>
        <v>7335301.32</v>
      </c>
    </row>
    <row r="29" spans="1:14" ht="12.75">
      <c r="A29" t="s">
        <v>7</v>
      </c>
      <c r="B29" s="4">
        <v>62029.02</v>
      </c>
      <c r="C29" s="4">
        <v>62029.02</v>
      </c>
      <c r="D29" s="4">
        <v>62029.02</v>
      </c>
      <c r="E29" s="4">
        <v>62029.02</v>
      </c>
      <c r="F29" s="4">
        <v>62029.02</v>
      </c>
      <c r="G29" s="4">
        <v>62029.02</v>
      </c>
      <c r="H29" s="4">
        <v>62029.02</v>
      </c>
      <c r="I29" s="4">
        <v>62029.02</v>
      </c>
      <c r="J29" s="4">
        <v>62045.8</v>
      </c>
      <c r="K29" s="4">
        <v>62045.8</v>
      </c>
      <c r="L29" s="4">
        <v>62045.8</v>
      </c>
      <c r="M29" s="9">
        <v>142156.52</v>
      </c>
      <c r="N29" s="5">
        <f t="shared" si="0"/>
        <v>824526.0800000002</v>
      </c>
    </row>
    <row r="30" spans="1:14" ht="12.75">
      <c r="A30" t="s">
        <v>8</v>
      </c>
      <c r="B30" s="4">
        <v>17061.14</v>
      </c>
      <c r="C30" s="4">
        <v>17061.14</v>
      </c>
      <c r="D30" s="4">
        <v>17061.14</v>
      </c>
      <c r="E30" s="4">
        <v>17061.14</v>
      </c>
      <c r="F30" s="4">
        <v>17061.14</v>
      </c>
      <c r="G30" s="4">
        <v>17061.14</v>
      </c>
      <c r="H30" s="4">
        <v>17061.14</v>
      </c>
      <c r="I30" s="4">
        <v>17061.14</v>
      </c>
      <c r="J30" s="4">
        <v>17071.99</v>
      </c>
      <c r="K30" s="4">
        <v>17071.99</v>
      </c>
      <c r="L30" s="4">
        <v>17071.99</v>
      </c>
      <c r="M30" s="9">
        <v>39109.71</v>
      </c>
      <c r="N30" s="5">
        <f t="shared" si="0"/>
        <v>226814.79999999996</v>
      </c>
    </row>
    <row r="31" spans="1:14" ht="12.75">
      <c r="A31" t="s">
        <v>9</v>
      </c>
      <c r="B31" s="4">
        <v>61726.57</v>
      </c>
      <c r="C31" s="4">
        <v>61726.57</v>
      </c>
      <c r="D31" s="4">
        <v>61726.57</v>
      </c>
      <c r="E31" s="4">
        <v>61726.57</v>
      </c>
      <c r="F31" s="4">
        <v>61726.57</v>
      </c>
      <c r="G31" s="4">
        <v>61726.57</v>
      </c>
      <c r="H31" s="4">
        <v>61726.57</v>
      </c>
      <c r="I31" s="4">
        <v>61726.57</v>
      </c>
      <c r="J31" s="4">
        <v>61771.91</v>
      </c>
      <c r="K31" s="4">
        <v>61771.91</v>
      </c>
      <c r="L31" s="4">
        <v>61771.91</v>
      </c>
      <c r="M31" s="9">
        <v>141504.31</v>
      </c>
      <c r="N31" s="5">
        <f t="shared" si="0"/>
        <v>820632.6000000001</v>
      </c>
    </row>
    <row r="32" spans="1:14" ht="12.75">
      <c r="A32" t="s">
        <v>10</v>
      </c>
      <c r="B32" s="4">
        <v>22228.47</v>
      </c>
      <c r="C32" s="4">
        <v>22228.47</v>
      </c>
      <c r="D32" s="4">
        <v>22228.47</v>
      </c>
      <c r="E32" s="4">
        <v>22228.47</v>
      </c>
      <c r="F32" s="4">
        <v>22228.47</v>
      </c>
      <c r="G32" s="4">
        <v>22228.47</v>
      </c>
      <c r="H32" s="4">
        <v>22228.47</v>
      </c>
      <c r="I32" s="4">
        <v>22228.47</v>
      </c>
      <c r="J32" s="4">
        <v>22248.07</v>
      </c>
      <c r="K32" s="4">
        <v>22248.07</v>
      </c>
      <c r="L32" s="4">
        <v>22248.07</v>
      </c>
      <c r="M32" s="9">
        <v>50962.07</v>
      </c>
      <c r="N32" s="5">
        <f t="shared" si="0"/>
        <v>295534.04000000004</v>
      </c>
    </row>
    <row r="33" spans="1:14" ht="12.75">
      <c r="A33" t="s">
        <v>11</v>
      </c>
      <c r="B33" s="4">
        <v>14842.33</v>
      </c>
      <c r="C33" s="4">
        <v>14842.33</v>
      </c>
      <c r="D33" s="4">
        <v>14842.33</v>
      </c>
      <c r="E33" s="4">
        <v>14842.33</v>
      </c>
      <c r="F33" s="4">
        <v>14842.33</v>
      </c>
      <c r="G33" s="4">
        <v>14842.33</v>
      </c>
      <c r="H33" s="4">
        <v>14842.33</v>
      </c>
      <c r="I33" s="4">
        <v>14842.33</v>
      </c>
      <c r="J33" s="4">
        <v>14855.48</v>
      </c>
      <c r="K33" s="4">
        <v>14855.48</v>
      </c>
      <c r="L33" s="4">
        <v>14855.48</v>
      </c>
      <c r="M33" s="9">
        <v>34028.36</v>
      </c>
      <c r="N33" s="5">
        <f t="shared" si="0"/>
        <v>197333.44</v>
      </c>
    </row>
    <row r="34" spans="1:14" ht="12.75">
      <c r="A34" t="s">
        <v>48</v>
      </c>
      <c r="B34" s="4">
        <v>17385.22</v>
      </c>
      <c r="C34" s="4">
        <v>17385.22</v>
      </c>
      <c r="D34" s="4">
        <v>17385.22</v>
      </c>
      <c r="E34" s="4">
        <v>17385.22</v>
      </c>
      <c r="F34" s="4">
        <v>17385.22</v>
      </c>
      <c r="G34" s="4">
        <v>17385.22</v>
      </c>
      <c r="H34" s="4">
        <v>17385.22</v>
      </c>
      <c r="I34" s="4">
        <v>17385.22</v>
      </c>
      <c r="J34" s="4">
        <v>17396.93</v>
      </c>
      <c r="K34" s="4">
        <v>17396.93</v>
      </c>
      <c r="L34" s="4">
        <v>17396.93</v>
      </c>
      <c r="M34" s="9">
        <v>39853.01</v>
      </c>
      <c r="N34" s="5">
        <f t="shared" si="0"/>
        <v>231125.56</v>
      </c>
    </row>
    <row r="35" spans="1:14" ht="12.75">
      <c r="A35" t="s">
        <v>12</v>
      </c>
      <c r="B35" s="4">
        <v>16090.3</v>
      </c>
      <c r="C35" s="4">
        <v>16090.3</v>
      </c>
      <c r="D35" s="4">
        <v>16090.3</v>
      </c>
      <c r="E35" s="4">
        <v>16090.3</v>
      </c>
      <c r="F35" s="4">
        <v>16090.3</v>
      </c>
      <c r="G35" s="4">
        <v>16090.3</v>
      </c>
      <c r="H35" s="4">
        <v>16090.3</v>
      </c>
      <c r="I35" s="4">
        <v>16090.3</v>
      </c>
      <c r="J35" s="4">
        <v>16102.7</v>
      </c>
      <c r="K35" s="4">
        <v>16102.7</v>
      </c>
      <c r="L35" s="4">
        <v>16102.7</v>
      </c>
      <c r="M35" s="9">
        <v>36886.86</v>
      </c>
      <c r="N35" s="5">
        <f t="shared" si="0"/>
        <v>213917.36000000004</v>
      </c>
    </row>
    <row r="36" spans="1:14" ht="12.75">
      <c r="A36" t="s">
        <v>13</v>
      </c>
      <c r="B36" s="4">
        <v>36247.7</v>
      </c>
      <c r="C36" s="4">
        <v>36247.7</v>
      </c>
      <c r="D36" s="4">
        <v>36247.7</v>
      </c>
      <c r="E36" s="4">
        <v>36247.7</v>
      </c>
      <c r="F36" s="4">
        <v>36247.7</v>
      </c>
      <c r="G36" s="4">
        <v>36247.7</v>
      </c>
      <c r="H36" s="4">
        <v>36247.7</v>
      </c>
      <c r="I36" s="4">
        <v>36247.7</v>
      </c>
      <c r="J36" s="4">
        <v>36274.31</v>
      </c>
      <c r="K36" s="4">
        <v>36274.31</v>
      </c>
      <c r="L36" s="4">
        <v>36274.31</v>
      </c>
      <c r="M36" s="9">
        <v>83095.51</v>
      </c>
      <c r="N36" s="5">
        <f t="shared" si="0"/>
        <v>481900.04000000004</v>
      </c>
    </row>
    <row r="37" spans="1:14" ht="12.75">
      <c r="A37" t="s">
        <v>14</v>
      </c>
      <c r="B37" s="4">
        <v>57137.45</v>
      </c>
      <c r="C37" s="4">
        <v>57137.45</v>
      </c>
      <c r="D37" s="4">
        <v>57137.45</v>
      </c>
      <c r="E37" s="4">
        <v>57137.45</v>
      </c>
      <c r="F37" s="4">
        <v>57137.45</v>
      </c>
      <c r="G37" s="4">
        <v>57137.45</v>
      </c>
      <c r="H37" s="4">
        <v>57137.45</v>
      </c>
      <c r="I37" s="4">
        <v>57137.45</v>
      </c>
      <c r="J37" s="4">
        <v>57177.47</v>
      </c>
      <c r="K37" s="4">
        <v>57177.47</v>
      </c>
      <c r="L37" s="4">
        <v>57177.47</v>
      </c>
      <c r="M37" s="9">
        <v>130981.27</v>
      </c>
      <c r="N37" s="5">
        <f t="shared" si="0"/>
        <v>759613.28</v>
      </c>
    </row>
    <row r="38" spans="1:14" ht="12.75">
      <c r="A38" t="s">
        <v>49</v>
      </c>
      <c r="B38" s="4">
        <v>253244.47</v>
      </c>
      <c r="C38" s="4">
        <v>253244.47</v>
      </c>
      <c r="D38" s="4">
        <v>253244.47</v>
      </c>
      <c r="E38" s="4">
        <v>253244.47</v>
      </c>
      <c r="F38" s="4">
        <v>253244.47</v>
      </c>
      <c r="G38" s="4">
        <v>253244.47</v>
      </c>
      <c r="H38" s="4">
        <v>253244.47</v>
      </c>
      <c r="I38" s="4">
        <v>253244.47</v>
      </c>
      <c r="J38" s="4">
        <v>253454.81</v>
      </c>
      <c r="K38" s="4">
        <v>253454.81</v>
      </c>
      <c r="L38" s="4">
        <v>253454.81</v>
      </c>
      <c r="M38" s="9">
        <v>580581.85</v>
      </c>
      <c r="N38" s="5">
        <f t="shared" si="0"/>
        <v>3366902.04</v>
      </c>
    </row>
    <row r="39" spans="1:14" ht="12.75">
      <c r="A39" t="s">
        <v>15</v>
      </c>
      <c r="B39" s="4">
        <v>152660.41</v>
      </c>
      <c r="C39" s="4">
        <v>152660.41</v>
      </c>
      <c r="D39" s="4">
        <v>152660.41</v>
      </c>
      <c r="E39" s="4">
        <v>152660.41</v>
      </c>
      <c r="F39" s="4">
        <v>152660.41</v>
      </c>
      <c r="G39" s="4">
        <v>152660.41</v>
      </c>
      <c r="H39" s="4">
        <v>152660.41</v>
      </c>
      <c r="I39" s="4">
        <v>152660.41</v>
      </c>
      <c r="J39" s="4">
        <v>152771.59</v>
      </c>
      <c r="K39" s="4">
        <v>152771.59</v>
      </c>
      <c r="L39" s="4">
        <v>152771.59</v>
      </c>
      <c r="M39" s="9">
        <v>349963.11</v>
      </c>
      <c r="N39" s="5">
        <f t="shared" si="0"/>
        <v>2029561.1600000001</v>
      </c>
    </row>
    <row r="40" spans="1:14" ht="12.75">
      <c r="A40" t="s">
        <v>50</v>
      </c>
      <c r="B40" s="4">
        <v>1967962.02</v>
      </c>
      <c r="C40" s="4">
        <v>1967962.02</v>
      </c>
      <c r="D40" s="4">
        <v>1967962.02</v>
      </c>
      <c r="E40" s="4">
        <v>1967962.02</v>
      </c>
      <c r="F40" s="4">
        <v>1967962.02</v>
      </c>
      <c r="G40" s="4">
        <v>1967962.02</v>
      </c>
      <c r="H40" s="4">
        <v>1967962.02</v>
      </c>
      <c r="I40" s="4">
        <v>1967962.02</v>
      </c>
      <c r="J40" s="4">
        <v>1969081.25</v>
      </c>
      <c r="K40" s="4">
        <v>1969081.25</v>
      </c>
      <c r="L40" s="4">
        <v>1969081.25</v>
      </c>
      <c r="M40" s="9">
        <v>4510963.05</v>
      </c>
      <c r="N40" s="5">
        <f t="shared" si="0"/>
        <v>26161902.959999997</v>
      </c>
    </row>
    <row r="41" spans="1:14" ht="12.75">
      <c r="A41" t="s">
        <v>16</v>
      </c>
      <c r="B41" s="4">
        <v>25661.07</v>
      </c>
      <c r="C41" s="4">
        <v>25661.07</v>
      </c>
      <c r="D41" s="4">
        <v>25661.07</v>
      </c>
      <c r="E41" s="4">
        <v>25661.07</v>
      </c>
      <c r="F41" s="4">
        <v>25661.07</v>
      </c>
      <c r="G41" s="4">
        <v>25661.07</v>
      </c>
      <c r="H41" s="4">
        <v>25661.07</v>
      </c>
      <c r="I41" s="4">
        <v>25661.07</v>
      </c>
      <c r="J41" s="4">
        <v>25682.42</v>
      </c>
      <c r="K41" s="4">
        <v>25682.42</v>
      </c>
      <c r="L41" s="4">
        <v>25682.42</v>
      </c>
      <c r="M41" s="9">
        <v>58829.98</v>
      </c>
      <c r="N41" s="5">
        <f t="shared" si="0"/>
        <v>341165.8</v>
      </c>
    </row>
    <row r="42" spans="1:14" ht="12.75">
      <c r="A42" t="s">
        <v>51</v>
      </c>
      <c r="B42" s="4">
        <v>206080.48</v>
      </c>
      <c r="C42" s="4">
        <v>206080.48</v>
      </c>
      <c r="D42" s="4">
        <v>206080.48</v>
      </c>
      <c r="E42" s="4">
        <v>206080.48</v>
      </c>
      <c r="F42" s="4">
        <v>206080.48</v>
      </c>
      <c r="G42" s="4">
        <v>206080.48</v>
      </c>
      <c r="H42" s="4">
        <v>206080.48</v>
      </c>
      <c r="I42" s="4">
        <v>206080.48</v>
      </c>
      <c r="J42" s="4">
        <v>206201.69</v>
      </c>
      <c r="K42" s="4">
        <v>206201.69</v>
      </c>
      <c r="L42" s="4">
        <v>206201.69</v>
      </c>
      <c r="M42" s="9">
        <v>472383.49</v>
      </c>
      <c r="N42" s="5">
        <f t="shared" si="0"/>
        <v>2739632.4000000004</v>
      </c>
    </row>
    <row r="43" spans="1:14" ht="12.75">
      <c r="A43" t="s">
        <v>17</v>
      </c>
      <c r="B43" s="4">
        <v>65573.03</v>
      </c>
      <c r="C43" s="4">
        <v>65573.03</v>
      </c>
      <c r="D43" s="4">
        <v>65573.03</v>
      </c>
      <c r="E43" s="4">
        <v>65573.03</v>
      </c>
      <c r="F43" s="4">
        <v>65573.03</v>
      </c>
      <c r="G43" s="4">
        <v>65573.03</v>
      </c>
      <c r="H43" s="4">
        <v>65573.03</v>
      </c>
      <c r="I43" s="4">
        <v>65573.03</v>
      </c>
      <c r="J43" s="4">
        <v>65618.27</v>
      </c>
      <c r="K43" s="4">
        <v>65618.27</v>
      </c>
      <c r="L43" s="4">
        <v>65618.27</v>
      </c>
      <c r="M43" s="9">
        <v>150317.87</v>
      </c>
      <c r="N43" s="5">
        <f t="shared" si="0"/>
        <v>871756.9200000002</v>
      </c>
    </row>
    <row r="44" spans="1:14" ht="12.75">
      <c r="A44" t="s">
        <v>18</v>
      </c>
      <c r="B44" s="4">
        <v>20624.9</v>
      </c>
      <c r="C44" s="4">
        <v>20624.9</v>
      </c>
      <c r="D44" s="4">
        <v>20624.9</v>
      </c>
      <c r="E44" s="4">
        <v>20624.9</v>
      </c>
      <c r="F44" s="4">
        <v>20624.9</v>
      </c>
      <c r="G44" s="4">
        <v>20624.9</v>
      </c>
      <c r="H44" s="4">
        <v>20624.9</v>
      </c>
      <c r="I44" s="4">
        <v>20624.9</v>
      </c>
      <c r="J44" s="4">
        <v>20640.97</v>
      </c>
      <c r="K44" s="4">
        <v>20640.97</v>
      </c>
      <c r="L44" s="4">
        <v>20640.97</v>
      </c>
      <c r="M44" s="9">
        <v>47282.61</v>
      </c>
      <c r="N44" s="5">
        <f t="shared" si="0"/>
        <v>274204.72</v>
      </c>
    </row>
    <row r="45" spans="1:14" ht="12.75">
      <c r="A45" t="s">
        <v>19</v>
      </c>
      <c r="B45" s="4">
        <v>9222.87</v>
      </c>
      <c r="C45" s="4">
        <v>9222.87</v>
      </c>
      <c r="D45" s="4">
        <v>9222.87</v>
      </c>
      <c r="E45" s="4">
        <v>9222.87</v>
      </c>
      <c r="F45" s="4">
        <v>9222.87</v>
      </c>
      <c r="G45" s="4">
        <v>9222.87</v>
      </c>
      <c r="H45" s="4">
        <v>9222.87</v>
      </c>
      <c r="I45" s="4">
        <v>9222.87</v>
      </c>
      <c r="J45" s="4">
        <v>9230.94</v>
      </c>
      <c r="K45" s="4">
        <v>9230.94</v>
      </c>
      <c r="L45" s="4">
        <v>9230.94</v>
      </c>
      <c r="M45" s="9">
        <v>21144.74</v>
      </c>
      <c r="N45" s="5">
        <f t="shared" si="0"/>
        <v>122620.52000000002</v>
      </c>
    </row>
    <row r="46" spans="1:14" ht="12.75">
      <c r="A46" t="s">
        <v>52</v>
      </c>
      <c r="B46" s="4">
        <v>359178.36</v>
      </c>
      <c r="C46" s="4">
        <v>359178.36</v>
      </c>
      <c r="D46" s="4">
        <v>359178.36</v>
      </c>
      <c r="E46" s="4">
        <v>359178.36</v>
      </c>
      <c r="F46" s="4">
        <v>359178.36</v>
      </c>
      <c r="G46" s="4">
        <v>359178.36</v>
      </c>
      <c r="H46" s="4">
        <v>359178.36</v>
      </c>
      <c r="I46" s="4">
        <v>359178.36</v>
      </c>
      <c r="J46" s="4">
        <v>359391.09</v>
      </c>
      <c r="K46" s="4">
        <v>359391.09</v>
      </c>
      <c r="L46" s="4">
        <v>359391.09</v>
      </c>
      <c r="M46" s="9">
        <v>823320.85</v>
      </c>
      <c r="N46" s="5">
        <f t="shared" si="0"/>
        <v>4774920.999999999</v>
      </c>
    </row>
    <row r="47" spans="1:14" ht="12.75">
      <c r="A47" t="s">
        <v>53</v>
      </c>
      <c r="B47" s="4">
        <v>863359.52</v>
      </c>
      <c r="C47" s="4">
        <v>863359.52</v>
      </c>
      <c r="D47" s="4">
        <v>863359.52</v>
      </c>
      <c r="E47" s="4">
        <v>863359.52</v>
      </c>
      <c r="F47" s="4">
        <v>863359.52</v>
      </c>
      <c r="G47" s="4">
        <v>863359.52</v>
      </c>
      <c r="H47" s="4">
        <v>863359.52</v>
      </c>
      <c r="I47" s="4">
        <v>863359.52</v>
      </c>
      <c r="J47" s="4">
        <v>863779.98</v>
      </c>
      <c r="K47" s="4">
        <v>863779.98</v>
      </c>
      <c r="L47" s="4">
        <v>863779.98</v>
      </c>
      <c r="M47" s="9">
        <v>1978891.98</v>
      </c>
      <c r="N47" s="5">
        <f t="shared" si="0"/>
        <v>11477108.08</v>
      </c>
    </row>
    <row r="48" spans="1:14" ht="12.75">
      <c r="A48" t="s">
        <v>54</v>
      </c>
      <c r="B48" s="4">
        <v>357581.97</v>
      </c>
      <c r="C48" s="4">
        <v>357581.97</v>
      </c>
      <c r="D48" s="4">
        <v>357581.97</v>
      </c>
      <c r="E48" s="4">
        <v>357581.97</v>
      </c>
      <c r="F48" s="4">
        <v>357581.97</v>
      </c>
      <c r="G48" s="4">
        <v>357581.97</v>
      </c>
      <c r="H48" s="4">
        <v>357581.97</v>
      </c>
      <c r="I48" s="4">
        <v>357581.97</v>
      </c>
      <c r="J48" s="4">
        <v>357728.58</v>
      </c>
      <c r="K48" s="4">
        <v>357728.58</v>
      </c>
      <c r="L48" s="4">
        <v>357728.58</v>
      </c>
      <c r="M48" s="9">
        <v>819568.3</v>
      </c>
      <c r="N48" s="5">
        <f t="shared" si="0"/>
        <v>4753409.8</v>
      </c>
    </row>
    <row r="49" spans="1:14" ht="12.75">
      <c r="A49" t="s">
        <v>20</v>
      </c>
      <c r="B49" s="4">
        <v>57726.84</v>
      </c>
      <c r="C49" s="4">
        <v>57726.84</v>
      </c>
      <c r="D49" s="4">
        <v>57726.84</v>
      </c>
      <c r="E49" s="4">
        <v>57726.84</v>
      </c>
      <c r="F49" s="4">
        <v>57726.84</v>
      </c>
      <c r="G49" s="4">
        <v>57726.84</v>
      </c>
      <c r="H49" s="4">
        <v>57726.84</v>
      </c>
      <c r="I49" s="4">
        <v>57726.84</v>
      </c>
      <c r="J49" s="4">
        <v>57770.11</v>
      </c>
      <c r="K49" s="4">
        <v>57770.11</v>
      </c>
      <c r="L49" s="4">
        <v>57770.11</v>
      </c>
      <c r="M49" s="9">
        <v>132336.35</v>
      </c>
      <c r="N49" s="5">
        <f t="shared" si="0"/>
        <v>767461.3999999998</v>
      </c>
    </row>
    <row r="50" spans="1:14" ht="12.75">
      <c r="A50" t="s">
        <v>21</v>
      </c>
      <c r="B50" s="4">
        <v>8839.86</v>
      </c>
      <c r="C50" s="4">
        <v>8839.86</v>
      </c>
      <c r="D50" s="4">
        <v>8839.86</v>
      </c>
      <c r="E50" s="4">
        <v>8839.86</v>
      </c>
      <c r="F50" s="4">
        <v>8839.86</v>
      </c>
      <c r="G50" s="4">
        <v>8839.86</v>
      </c>
      <c r="H50" s="4">
        <v>8839.86</v>
      </c>
      <c r="I50" s="4">
        <v>8839.86</v>
      </c>
      <c r="J50" s="4">
        <v>8847.6</v>
      </c>
      <c r="K50" s="4">
        <v>8847.6</v>
      </c>
      <c r="L50" s="4">
        <v>8847.6</v>
      </c>
      <c r="M50" s="9">
        <v>20266.64</v>
      </c>
      <c r="N50" s="5">
        <f t="shared" si="0"/>
        <v>117528.32000000002</v>
      </c>
    </row>
    <row r="51" spans="1:14" ht="12.75">
      <c r="A51" t="s">
        <v>22</v>
      </c>
      <c r="B51" s="4">
        <v>25954.07</v>
      </c>
      <c r="C51" s="4">
        <v>25954.07</v>
      </c>
      <c r="D51" s="4">
        <v>25954.07</v>
      </c>
      <c r="E51" s="4">
        <v>25954.07</v>
      </c>
      <c r="F51" s="4">
        <v>25954.07</v>
      </c>
      <c r="G51" s="4">
        <v>25954.07</v>
      </c>
      <c r="H51" s="4">
        <v>25954.07</v>
      </c>
      <c r="I51" s="4">
        <v>25954.07</v>
      </c>
      <c r="J51" s="4">
        <v>25975.14</v>
      </c>
      <c r="K51" s="4">
        <v>25975.14</v>
      </c>
      <c r="L51" s="4">
        <v>25975.14</v>
      </c>
      <c r="M51" s="9">
        <v>59500.94</v>
      </c>
      <c r="N51" s="5">
        <f t="shared" si="0"/>
        <v>345058.92000000004</v>
      </c>
    </row>
    <row r="52" spans="1:14" ht="12.75">
      <c r="A52" t="s">
        <v>55</v>
      </c>
      <c r="B52" s="4">
        <v>504414.86</v>
      </c>
      <c r="C52" s="4">
        <v>504414.86</v>
      </c>
      <c r="D52" s="4">
        <v>504414.86</v>
      </c>
      <c r="E52" s="4">
        <v>504414.86</v>
      </c>
      <c r="F52" s="4">
        <v>504414.86</v>
      </c>
      <c r="G52" s="4">
        <v>504414.86</v>
      </c>
      <c r="H52" s="4">
        <v>504414.86</v>
      </c>
      <c r="I52" s="4">
        <v>504414.86</v>
      </c>
      <c r="J52" s="4">
        <v>504748.36</v>
      </c>
      <c r="K52" s="4">
        <v>504748.36</v>
      </c>
      <c r="L52" s="4">
        <v>504748.36</v>
      </c>
      <c r="M52" s="9">
        <v>1156286.6</v>
      </c>
      <c r="N52" s="5">
        <f t="shared" si="0"/>
        <v>6705850.5600000005</v>
      </c>
    </row>
    <row r="53" spans="1:14" ht="12.75">
      <c r="A53" t="s">
        <v>23</v>
      </c>
      <c r="B53" s="4">
        <v>506511.99</v>
      </c>
      <c r="C53" s="4">
        <v>506511.99</v>
      </c>
      <c r="D53" s="4">
        <v>506511.99</v>
      </c>
      <c r="E53" s="4">
        <v>506511.99</v>
      </c>
      <c r="F53" s="4">
        <v>506511.99</v>
      </c>
      <c r="G53" s="4">
        <v>506511.99</v>
      </c>
      <c r="H53" s="4">
        <v>506511.99</v>
      </c>
      <c r="I53" s="4">
        <v>506511.99</v>
      </c>
      <c r="J53" s="4">
        <v>506868.44</v>
      </c>
      <c r="K53" s="4">
        <v>506868.44</v>
      </c>
      <c r="L53" s="4">
        <v>506868.44</v>
      </c>
      <c r="M53" s="9">
        <v>1161124.76</v>
      </c>
      <c r="N53" s="5">
        <f t="shared" si="0"/>
        <v>6733826.000000002</v>
      </c>
    </row>
    <row r="54" spans="1:14" ht="12.75">
      <c r="A54" t="s">
        <v>24</v>
      </c>
      <c r="B54" s="4">
        <v>279161.37</v>
      </c>
      <c r="C54" s="4">
        <v>279161.37</v>
      </c>
      <c r="D54" s="4">
        <v>279161.37</v>
      </c>
      <c r="E54" s="4">
        <v>279161.37</v>
      </c>
      <c r="F54" s="4">
        <v>279161.37</v>
      </c>
      <c r="G54" s="4">
        <v>279161.37</v>
      </c>
      <c r="H54" s="4">
        <v>279161.37</v>
      </c>
      <c r="I54" s="4">
        <v>279161.37</v>
      </c>
      <c r="J54" s="4">
        <v>279343.55</v>
      </c>
      <c r="K54" s="4">
        <v>279343.55</v>
      </c>
      <c r="L54" s="4">
        <v>279343.55</v>
      </c>
      <c r="M54" s="9">
        <v>639927.27</v>
      </c>
      <c r="N54" s="5">
        <f t="shared" si="0"/>
        <v>3711248.88</v>
      </c>
    </row>
    <row r="55" spans="1:14" ht="12.75">
      <c r="A55" t="s">
        <v>56</v>
      </c>
      <c r="B55" s="4">
        <v>165684.53</v>
      </c>
      <c r="C55" s="4">
        <v>165684.53</v>
      </c>
      <c r="D55" s="4">
        <v>165684.53</v>
      </c>
      <c r="E55" s="4">
        <v>165684.53</v>
      </c>
      <c r="F55" s="4">
        <v>165684.53</v>
      </c>
      <c r="G55" s="4">
        <v>165684.53</v>
      </c>
      <c r="H55" s="4">
        <v>165684.53</v>
      </c>
      <c r="I55" s="4">
        <v>165684.53</v>
      </c>
      <c r="J55" s="4">
        <v>165742.04</v>
      </c>
      <c r="K55" s="4">
        <v>165742.04</v>
      </c>
      <c r="L55" s="4">
        <v>165742.04</v>
      </c>
      <c r="M55" s="9">
        <v>379729.6</v>
      </c>
      <c r="N55" s="5">
        <f t="shared" si="0"/>
        <v>2202431.96</v>
      </c>
    </row>
    <row r="56" spans="1:14" ht="12.75">
      <c r="A56" t="s">
        <v>57</v>
      </c>
      <c r="B56" s="4">
        <v>106478.75</v>
      </c>
      <c r="C56" s="4">
        <v>106478.75</v>
      </c>
      <c r="D56" s="4">
        <v>106478.75</v>
      </c>
      <c r="E56" s="4">
        <v>106478.75</v>
      </c>
      <c r="F56" s="4">
        <v>106478.75</v>
      </c>
      <c r="G56" s="4">
        <v>106478.75</v>
      </c>
      <c r="H56" s="4">
        <v>106478.75</v>
      </c>
      <c r="I56" s="4">
        <v>106478.75</v>
      </c>
      <c r="J56" s="4">
        <v>106554.59</v>
      </c>
      <c r="K56" s="4">
        <v>106554.59</v>
      </c>
      <c r="L56" s="4">
        <v>106554.59</v>
      </c>
      <c r="M56" s="9">
        <v>244092.47</v>
      </c>
      <c r="N56" s="5">
        <f t="shared" si="0"/>
        <v>1415586.24</v>
      </c>
    </row>
    <row r="57" spans="1:14" ht="12.75">
      <c r="A57" t="s">
        <v>58</v>
      </c>
      <c r="B57" s="4">
        <v>314206.11</v>
      </c>
      <c r="C57" s="4">
        <v>314206.11</v>
      </c>
      <c r="D57" s="4">
        <v>314206.11</v>
      </c>
      <c r="E57" s="4">
        <v>314206.11</v>
      </c>
      <c r="F57" s="4">
        <v>314206.11</v>
      </c>
      <c r="G57" s="4">
        <v>314206.11</v>
      </c>
      <c r="H57" s="4">
        <v>314206.11</v>
      </c>
      <c r="I57" s="4">
        <v>314206.11</v>
      </c>
      <c r="J57" s="4">
        <v>314373.73</v>
      </c>
      <c r="K57" s="4">
        <v>314373.73</v>
      </c>
      <c r="L57" s="4">
        <v>314373.73</v>
      </c>
      <c r="M57" s="9">
        <v>720207.53</v>
      </c>
      <c r="N57" s="5">
        <f t="shared" si="0"/>
        <v>4176977.5999999996</v>
      </c>
    </row>
    <row r="58" spans="1:14" ht="12.75">
      <c r="A58" t="s">
        <v>25</v>
      </c>
      <c r="B58" s="4">
        <v>62453.65</v>
      </c>
      <c r="C58" s="4">
        <v>62453.65</v>
      </c>
      <c r="D58" s="4">
        <v>62453.65</v>
      </c>
      <c r="E58" s="4">
        <v>62453.65</v>
      </c>
      <c r="F58" s="4">
        <v>62453.65</v>
      </c>
      <c r="G58" s="4">
        <v>62453.65</v>
      </c>
      <c r="H58" s="4">
        <v>62453.65</v>
      </c>
      <c r="I58" s="4">
        <v>62453.65</v>
      </c>
      <c r="J58" s="4">
        <v>62501.27</v>
      </c>
      <c r="K58" s="4">
        <v>62501.27</v>
      </c>
      <c r="L58" s="4">
        <v>62501.27</v>
      </c>
      <c r="M58" s="9">
        <v>143173.63</v>
      </c>
      <c r="N58" s="5">
        <f t="shared" si="0"/>
        <v>830306.6400000001</v>
      </c>
    </row>
    <row r="59" spans="1:14" ht="12.75">
      <c r="A59" t="s">
        <v>59</v>
      </c>
      <c r="B59" s="4">
        <v>2110477.73</v>
      </c>
      <c r="C59" s="4">
        <v>2110477.73</v>
      </c>
      <c r="D59" s="4">
        <v>2110477.73</v>
      </c>
      <c r="E59" s="4">
        <v>2110477.73</v>
      </c>
      <c r="F59" s="4">
        <v>2110477.73</v>
      </c>
      <c r="G59" s="4">
        <v>2110477.73</v>
      </c>
      <c r="H59" s="4">
        <v>2110477.73</v>
      </c>
      <c r="I59" s="4">
        <v>2110477.73</v>
      </c>
      <c r="J59" s="4">
        <v>2111492.99</v>
      </c>
      <c r="K59" s="4">
        <v>2111492.99</v>
      </c>
      <c r="L59" s="4">
        <v>2111492.99</v>
      </c>
      <c r="M59" s="9">
        <v>4837372.95</v>
      </c>
      <c r="N59" s="5">
        <f t="shared" si="0"/>
        <v>28055673.76</v>
      </c>
    </row>
    <row r="60" spans="1:14" ht="12.75">
      <c r="A60" t="s">
        <v>60</v>
      </c>
      <c r="B60" s="4">
        <v>354867.28</v>
      </c>
      <c r="C60" s="4">
        <v>354867.28</v>
      </c>
      <c r="D60" s="4">
        <v>354867.28</v>
      </c>
      <c r="E60" s="4">
        <v>354867.28</v>
      </c>
      <c r="F60" s="4">
        <v>354867.28</v>
      </c>
      <c r="G60" s="4">
        <v>354867.28</v>
      </c>
      <c r="H60" s="4">
        <v>354867.28</v>
      </c>
      <c r="I60" s="4">
        <v>354867.28</v>
      </c>
      <c r="J60" s="4">
        <v>355079.42</v>
      </c>
      <c r="K60" s="4">
        <v>355079.42</v>
      </c>
      <c r="L60" s="4">
        <v>355079.42</v>
      </c>
      <c r="M60" s="9">
        <v>813441.7</v>
      </c>
      <c r="N60" s="5">
        <f t="shared" si="0"/>
        <v>4717618.2</v>
      </c>
    </row>
    <row r="61" spans="1:14" ht="12.75">
      <c r="A61" t="s">
        <v>61</v>
      </c>
      <c r="B61" s="4">
        <v>1914771.36</v>
      </c>
      <c r="C61" s="4">
        <v>1914771.36</v>
      </c>
      <c r="D61" s="4">
        <v>1914771.36</v>
      </c>
      <c r="E61" s="4">
        <v>1914771.36</v>
      </c>
      <c r="F61" s="4">
        <v>1914771.36</v>
      </c>
      <c r="G61" s="4">
        <v>1914771.36</v>
      </c>
      <c r="H61" s="4">
        <v>1914771.36</v>
      </c>
      <c r="I61" s="4">
        <v>1914771.36</v>
      </c>
      <c r="J61" s="4">
        <v>1915639.64</v>
      </c>
      <c r="K61" s="4">
        <v>1915639.64</v>
      </c>
      <c r="L61" s="4">
        <v>1915639.64</v>
      </c>
      <c r="M61" s="9">
        <v>4388723.76</v>
      </c>
      <c r="N61" s="5">
        <f t="shared" si="0"/>
        <v>25453813.560000002</v>
      </c>
    </row>
    <row r="62" spans="1:14" ht="12.75">
      <c r="A62" t="s">
        <v>26</v>
      </c>
      <c r="B62" s="4">
        <v>672630.75</v>
      </c>
      <c r="C62" s="4">
        <v>672630.75</v>
      </c>
      <c r="D62" s="4">
        <v>672630.75</v>
      </c>
      <c r="E62" s="4">
        <v>672630.75</v>
      </c>
      <c r="F62" s="4">
        <v>672630.75</v>
      </c>
      <c r="G62" s="4">
        <v>672630.75</v>
      </c>
      <c r="H62" s="4">
        <v>672630.75</v>
      </c>
      <c r="I62" s="4">
        <v>672630.75</v>
      </c>
      <c r="J62" s="4">
        <v>673162.1</v>
      </c>
      <c r="K62" s="4">
        <v>673162.1</v>
      </c>
      <c r="L62" s="4">
        <v>673162.1</v>
      </c>
      <c r="M62" s="9">
        <v>1542017.22</v>
      </c>
      <c r="N62" s="5">
        <f t="shared" si="0"/>
        <v>8942549.52</v>
      </c>
    </row>
    <row r="63" spans="1:14" ht="12.75">
      <c r="A63" t="s">
        <v>62</v>
      </c>
      <c r="B63" s="4">
        <v>1246359.85</v>
      </c>
      <c r="C63" s="4">
        <v>1246359.85</v>
      </c>
      <c r="D63" s="4">
        <v>1246359.85</v>
      </c>
      <c r="E63" s="4">
        <v>1246359.85</v>
      </c>
      <c r="F63" s="4">
        <v>1246359.85</v>
      </c>
      <c r="G63" s="4">
        <v>1246359.85</v>
      </c>
      <c r="H63" s="4">
        <v>1246359.85</v>
      </c>
      <c r="I63" s="4">
        <v>1246359.85</v>
      </c>
      <c r="J63" s="4">
        <v>1246808.59</v>
      </c>
      <c r="K63" s="4">
        <v>1246808.59</v>
      </c>
      <c r="L63" s="4">
        <v>1246808.59</v>
      </c>
      <c r="M63" s="9">
        <v>2856534.35</v>
      </c>
      <c r="N63" s="5">
        <f t="shared" si="0"/>
        <v>16567838.919999998</v>
      </c>
    </row>
    <row r="64" spans="1:14" ht="12.75">
      <c r="A64" t="s">
        <v>63</v>
      </c>
      <c r="B64" s="4">
        <v>808862</v>
      </c>
      <c r="C64" s="4">
        <v>808862</v>
      </c>
      <c r="D64" s="4">
        <v>808862</v>
      </c>
      <c r="E64" s="4">
        <v>808862</v>
      </c>
      <c r="F64" s="4">
        <v>808862</v>
      </c>
      <c r="G64" s="4">
        <v>808862</v>
      </c>
      <c r="H64" s="4">
        <v>808862</v>
      </c>
      <c r="I64" s="4">
        <v>808862</v>
      </c>
      <c r="J64" s="4">
        <v>809357.57</v>
      </c>
      <c r="K64" s="4">
        <v>809357.57</v>
      </c>
      <c r="L64" s="4">
        <v>809357.57</v>
      </c>
      <c r="M64" s="9">
        <v>1854124.45</v>
      </c>
      <c r="N64" s="5">
        <f t="shared" si="0"/>
        <v>10753093.16</v>
      </c>
    </row>
    <row r="65" spans="1:14" ht="12.75">
      <c r="A65" t="s">
        <v>64</v>
      </c>
      <c r="B65" s="4">
        <v>114576.77</v>
      </c>
      <c r="C65" s="4">
        <v>114576.77</v>
      </c>
      <c r="D65" s="4">
        <v>114576.77</v>
      </c>
      <c r="E65" s="4">
        <v>114576.77</v>
      </c>
      <c r="F65" s="4">
        <v>114576.77</v>
      </c>
      <c r="G65" s="4">
        <v>114576.77</v>
      </c>
      <c r="H65" s="4">
        <v>114576.77</v>
      </c>
      <c r="I65" s="4">
        <v>114576.77</v>
      </c>
      <c r="J65" s="4">
        <v>114665.96</v>
      </c>
      <c r="K65" s="4">
        <v>114665.96</v>
      </c>
      <c r="L65" s="4">
        <v>114665.96</v>
      </c>
      <c r="M65" s="9">
        <v>262667.32</v>
      </c>
      <c r="N65" s="5">
        <f t="shared" si="0"/>
        <v>1523279.36</v>
      </c>
    </row>
    <row r="66" spans="1:14" ht="12.75">
      <c r="A66" t="s">
        <v>65</v>
      </c>
      <c r="B66" s="4">
        <v>267589.6</v>
      </c>
      <c r="C66" s="4">
        <v>267589.6</v>
      </c>
      <c r="D66" s="4">
        <v>267589.6</v>
      </c>
      <c r="E66" s="4">
        <v>267589.6</v>
      </c>
      <c r="F66" s="4">
        <v>267589.6</v>
      </c>
      <c r="G66" s="4">
        <v>267589.6</v>
      </c>
      <c r="H66" s="4">
        <v>267589.6</v>
      </c>
      <c r="I66" s="4">
        <v>267589.6</v>
      </c>
      <c r="J66" s="4">
        <v>267780.44</v>
      </c>
      <c r="K66" s="4">
        <v>267780.44</v>
      </c>
      <c r="L66" s="4">
        <v>267780.44</v>
      </c>
      <c r="M66" s="9">
        <v>613424.2</v>
      </c>
      <c r="N66" s="5">
        <f t="shared" si="0"/>
        <v>3557482.3200000003</v>
      </c>
    </row>
    <row r="67" spans="1:14" ht="12.75">
      <c r="A67" t="s">
        <v>66</v>
      </c>
      <c r="B67" s="4">
        <v>263401.31</v>
      </c>
      <c r="C67" s="4">
        <v>263401.31</v>
      </c>
      <c r="D67" s="4">
        <v>263401.31</v>
      </c>
      <c r="E67" s="4">
        <v>263401.31</v>
      </c>
      <c r="F67" s="4">
        <v>263401.31</v>
      </c>
      <c r="G67" s="4">
        <v>263401.31</v>
      </c>
      <c r="H67" s="4">
        <v>263401.31</v>
      </c>
      <c r="I67" s="4">
        <v>263401.31</v>
      </c>
      <c r="J67" s="4">
        <v>263511</v>
      </c>
      <c r="K67" s="4">
        <v>263511</v>
      </c>
      <c r="L67" s="4">
        <v>263511</v>
      </c>
      <c r="M67" s="9">
        <v>603711.16</v>
      </c>
      <c r="N67" s="5">
        <f t="shared" si="0"/>
        <v>3501454.64</v>
      </c>
    </row>
    <row r="68" spans="1:14" ht="12.75">
      <c r="A68" t="s">
        <v>67</v>
      </c>
      <c r="B68" s="4">
        <v>217877.13</v>
      </c>
      <c r="C68" s="4">
        <v>217877.13</v>
      </c>
      <c r="D68" s="4">
        <v>217877.13</v>
      </c>
      <c r="E68" s="4">
        <v>217877.13</v>
      </c>
      <c r="F68" s="4">
        <v>217877.13</v>
      </c>
      <c r="G68" s="4">
        <v>217877.13</v>
      </c>
      <c r="H68" s="4">
        <v>217877.13</v>
      </c>
      <c r="I68" s="4">
        <v>217877.13</v>
      </c>
      <c r="J68" s="4">
        <v>218057.58</v>
      </c>
      <c r="K68" s="4">
        <v>218057.58</v>
      </c>
      <c r="L68" s="4">
        <v>218057.58</v>
      </c>
      <c r="M68" s="9">
        <v>499498.9</v>
      </c>
      <c r="N68" s="5">
        <f t="shared" si="0"/>
        <v>2896688.6799999997</v>
      </c>
    </row>
    <row r="69" spans="1:14" ht="12.75">
      <c r="A69" t="s">
        <v>68</v>
      </c>
      <c r="B69" s="4">
        <v>644505.14</v>
      </c>
      <c r="C69" s="4">
        <v>644505.14</v>
      </c>
      <c r="D69" s="4">
        <v>644505.14</v>
      </c>
      <c r="E69" s="4">
        <v>644505.14</v>
      </c>
      <c r="F69" s="4">
        <v>644505.14</v>
      </c>
      <c r="G69" s="4">
        <v>644505.14</v>
      </c>
      <c r="H69" s="4">
        <v>644505.14</v>
      </c>
      <c r="I69" s="4">
        <v>644505.14</v>
      </c>
      <c r="J69" s="4">
        <v>644882.84</v>
      </c>
      <c r="K69" s="4">
        <v>644882.84</v>
      </c>
      <c r="L69" s="4">
        <v>644882.84</v>
      </c>
      <c r="M69" s="9">
        <v>1477350.88</v>
      </c>
      <c r="N69" s="5">
        <f t="shared" si="0"/>
        <v>8568040.52</v>
      </c>
    </row>
    <row r="70" spans="1:14" ht="12.75">
      <c r="A70" t="s">
        <v>69</v>
      </c>
      <c r="B70" s="4">
        <v>624911.43</v>
      </c>
      <c r="C70" s="4">
        <v>624911.43</v>
      </c>
      <c r="D70" s="4">
        <v>624911.43</v>
      </c>
      <c r="E70" s="4">
        <v>624911.43</v>
      </c>
      <c r="F70" s="4">
        <v>624911.43</v>
      </c>
      <c r="G70" s="4">
        <v>624911.43</v>
      </c>
      <c r="H70" s="4">
        <v>624911.43</v>
      </c>
      <c r="I70" s="4">
        <v>624911.43</v>
      </c>
      <c r="J70" s="4">
        <v>625219.64</v>
      </c>
      <c r="K70" s="4">
        <v>625219.64</v>
      </c>
      <c r="L70" s="4">
        <v>625219.64</v>
      </c>
      <c r="M70" s="9">
        <v>1432354.6</v>
      </c>
      <c r="N70" s="5">
        <f t="shared" si="0"/>
        <v>8307304.959999999</v>
      </c>
    </row>
    <row r="71" spans="1:14" ht="12.75">
      <c r="A71" t="s">
        <v>27</v>
      </c>
      <c r="B71" s="4">
        <v>91886.02</v>
      </c>
      <c r="C71" s="4">
        <v>91886.02</v>
      </c>
      <c r="D71" s="4">
        <v>91886.02</v>
      </c>
      <c r="E71" s="4">
        <v>91886.02</v>
      </c>
      <c r="F71" s="4">
        <v>91886.02</v>
      </c>
      <c r="G71" s="4">
        <v>91886.02</v>
      </c>
      <c r="H71" s="4">
        <v>91886.02</v>
      </c>
      <c r="I71" s="4">
        <v>91886.02</v>
      </c>
      <c r="J71" s="4">
        <v>91960.43</v>
      </c>
      <c r="K71" s="4">
        <v>91960.43</v>
      </c>
      <c r="L71" s="4">
        <v>91960.43</v>
      </c>
      <c r="M71" s="9">
        <v>210652.87</v>
      </c>
      <c r="N71" s="5">
        <f t="shared" si="0"/>
        <v>1221622.3199999998</v>
      </c>
    </row>
    <row r="72" spans="1:14" ht="12.75">
      <c r="A72" t="s">
        <v>70</v>
      </c>
      <c r="B72" s="4">
        <v>60018.25</v>
      </c>
      <c r="C72" s="4">
        <v>60018.25</v>
      </c>
      <c r="D72" s="4">
        <v>60018.25</v>
      </c>
      <c r="E72" s="4">
        <v>60018.25</v>
      </c>
      <c r="F72" s="4">
        <v>60018.25</v>
      </c>
      <c r="G72" s="4">
        <v>60018.25</v>
      </c>
      <c r="H72" s="4">
        <v>60018.25</v>
      </c>
      <c r="I72" s="4">
        <v>60018.25</v>
      </c>
      <c r="J72" s="4">
        <v>60065.7</v>
      </c>
      <c r="K72" s="4">
        <v>60065.7</v>
      </c>
      <c r="L72" s="4">
        <v>60065.7</v>
      </c>
      <c r="M72" s="9">
        <v>137592.9</v>
      </c>
      <c r="N72" s="5">
        <f t="shared" si="0"/>
        <v>797935.9999999999</v>
      </c>
    </row>
    <row r="73" spans="1:14" ht="12.75">
      <c r="A73" t="s">
        <v>28</v>
      </c>
      <c r="B73" s="4">
        <v>29129.79</v>
      </c>
      <c r="C73" s="4">
        <v>29129.79</v>
      </c>
      <c r="D73" s="4">
        <v>29129.79</v>
      </c>
      <c r="E73" s="4">
        <v>29129.79</v>
      </c>
      <c r="F73" s="4">
        <v>29129.79</v>
      </c>
      <c r="G73" s="4">
        <v>29129.79</v>
      </c>
      <c r="H73" s="4">
        <v>29129.79</v>
      </c>
      <c r="I73" s="4">
        <v>29129.79</v>
      </c>
      <c r="J73" s="4">
        <v>29149.06</v>
      </c>
      <c r="K73" s="4">
        <v>29149.06</v>
      </c>
      <c r="L73" s="4">
        <v>29149.06</v>
      </c>
      <c r="M73" s="9">
        <v>66775.18</v>
      </c>
      <c r="N73" s="5">
        <f t="shared" si="0"/>
        <v>387260.68000000005</v>
      </c>
    </row>
    <row r="74" spans="1:14" ht="12.75">
      <c r="A74" t="s">
        <v>29</v>
      </c>
      <c r="B74" s="4">
        <v>14499.29</v>
      </c>
      <c r="C74" s="4">
        <v>14499.29</v>
      </c>
      <c r="D74" s="4">
        <v>14499.29</v>
      </c>
      <c r="E74" s="4">
        <v>14499.29</v>
      </c>
      <c r="F74" s="4">
        <v>14499.29</v>
      </c>
      <c r="G74" s="4">
        <v>14499.29</v>
      </c>
      <c r="H74" s="4">
        <v>14499.29</v>
      </c>
      <c r="I74" s="4">
        <v>14499.29</v>
      </c>
      <c r="J74" s="4">
        <v>14510.7</v>
      </c>
      <c r="K74" s="4">
        <v>14510.7</v>
      </c>
      <c r="L74" s="4">
        <v>14510.7</v>
      </c>
      <c r="M74" s="9">
        <v>33239.78</v>
      </c>
      <c r="N74" s="5">
        <f t="shared" si="0"/>
        <v>192766.20000000004</v>
      </c>
    </row>
    <row r="75" spans="1:14" ht="12.75">
      <c r="A75" t="s">
        <v>71</v>
      </c>
      <c r="B75" s="4">
        <v>591324.14</v>
      </c>
      <c r="C75" s="4">
        <v>591324.14</v>
      </c>
      <c r="D75" s="4">
        <v>591324.14</v>
      </c>
      <c r="E75" s="4">
        <v>591324.14</v>
      </c>
      <c r="F75" s="4">
        <v>591324.14</v>
      </c>
      <c r="G75" s="4">
        <v>591324.14</v>
      </c>
      <c r="H75" s="4">
        <v>591324.14</v>
      </c>
      <c r="I75" s="4">
        <v>591324.14</v>
      </c>
      <c r="J75" s="4">
        <v>591497.1</v>
      </c>
      <c r="K75" s="4">
        <v>591497.1</v>
      </c>
      <c r="L75" s="4">
        <v>591497.1</v>
      </c>
      <c r="M75" s="9">
        <v>1355199.74</v>
      </c>
      <c r="N75" s="5">
        <f t="shared" si="0"/>
        <v>7860284.159999999</v>
      </c>
    </row>
    <row r="76" spans="1:14" ht="12.75">
      <c r="A76" t="s">
        <v>72</v>
      </c>
      <c r="B76" s="4">
        <v>39783.79</v>
      </c>
      <c r="C76" s="4">
        <v>39783.79</v>
      </c>
      <c r="D76" s="4">
        <v>39783.79</v>
      </c>
      <c r="E76" s="4">
        <v>39783.79</v>
      </c>
      <c r="F76" s="4">
        <v>39783.79</v>
      </c>
      <c r="G76" s="4">
        <v>39783.79</v>
      </c>
      <c r="H76" s="4">
        <v>39783.79</v>
      </c>
      <c r="I76" s="4">
        <v>39783.79</v>
      </c>
      <c r="J76" s="4">
        <v>39820.08</v>
      </c>
      <c r="K76" s="4">
        <v>39820.08</v>
      </c>
      <c r="L76" s="4">
        <v>39820.08</v>
      </c>
      <c r="M76" s="9">
        <v>91211.92</v>
      </c>
      <c r="N76" s="5">
        <f t="shared" si="0"/>
        <v>528942.4800000001</v>
      </c>
    </row>
    <row r="77" spans="1:14" ht="12.75">
      <c r="A77" t="s">
        <v>73</v>
      </c>
      <c r="B77" s="4">
        <v>99235.59</v>
      </c>
      <c r="C77" s="4">
        <v>99235.59</v>
      </c>
      <c r="D77" s="4">
        <v>99235.59</v>
      </c>
      <c r="E77" s="4">
        <v>99235.59</v>
      </c>
      <c r="F77" s="4">
        <v>99235.59</v>
      </c>
      <c r="G77" s="4">
        <v>99235.59</v>
      </c>
      <c r="H77" s="4">
        <v>99235.59</v>
      </c>
      <c r="I77" s="4">
        <v>99235.59</v>
      </c>
      <c r="J77" s="4">
        <v>99296.74</v>
      </c>
      <c r="K77" s="4">
        <v>99296.74</v>
      </c>
      <c r="L77" s="4">
        <v>99296.74</v>
      </c>
      <c r="M77" s="9">
        <v>227474.62</v>
      </c>
      <c r="N77" s="5">
        <f>SUM(B77:M77)</f>
        <v>1319249.56</v>
      </c>
    </row>
    <row r="78" spans="1:14" ht="12.75">
      <c r="A78" t="s">
        <v>30</v>
      </c>
      <c r="B78" s="4">
        <v>31348.41</v>
      </c>
      <c r="C78" s="4">
        <v>31348.41</v>
      </c>
      <c r="D78" s="4">
        <v>31348.41</v>
      </c>
      <c r="E78" s="4">
        <v>31348.41</v>
      </c>
      <c r="F78" s="4">
        <v>31348.41</v>
      </c>
      <c r="G78" s="4">
        <v>31348.41</v>
      </c>
      <c r="H78" s="4">
        <v>31348.41</v>
      </c>
      <c r="I78" s="4">
        <v>31348.41</v>
      </c>
      <c r="J78" s="4">
        <v>31372.9</v>
      </c>
      <c r="K78" s="4">
        <v>31372.9</v>
      </c>
      <c r="L78" s="4">
        <v>31372.9</v>
      </c>
      <c r="M78" s="9">
        <v>71866.42</v>
      </c>
      <c r="N78" s="5">
        <f>SUM(B78:M78)</f>
        <v>416772.4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27179999.089999996</v>
      </c>
      <c r="C80" s="5">
        <f t="shared" si="1"/>
        <v>27179999.089999996</v>
      </c>
      <c r="D80" s="5">
        <f t="shared" si="1"/>
        <v>27179999.089999996</v>
      </c>
      <c r="E80" s="5">
        <f t="shared" si="1"/>
        <v>27179999.089999996</v>
      </c>
      <c r="F80" s="5">
        <f t="shared" si="1"/>
        <v>27179999.089999996</v>
      </c>
      <c r="G80" s="5">
        <f t="shared" si="1"/>
        <v>27179999.089999996</v>
      </c>
      <c r="H80" s="5">
        <f t="shared" si="1"/>
        <v>27179999.089999996</v>
      </c>
      <c r="I80" s="5">
        <f t="shared" si="1"/>
        <v>27179999.089999996</v>
      </c>
      <c r="J80" s="5">
        <f t="shared" si="1"/>
        <v>27179999.679999996</v>
      </c>
      <c r="K80" s="5">
        <f t="shared" si="1"/>
        <v>27179999.679999996</v>
      </c>
      <c r="L80" s="5">
        <f t="shared" si="1"/>
        <v>27179999.679999996</v>
      </c>
      <c r="M80" s="5">
        <f t="shared" si="1"/>
        <v>62279890.80000001</v>
      </c>
      <c r="N80" s="5">
        <f>SUM(B80:M80)</f>
        <v>361259882.56</v>
      </c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</sheetData>
  <mergeCells count="4">
    <mergeCell ref="A4:N4"/>
    <mergeCell ref="A5:N5"/>
    <mergeCell ref="A6:N6"/>
    <mergeCell ref="A7:N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N222"/>
  <sheetViews>
    <sheetView tabSelected="1" workbookViewId="0" topLeftCell="A2">
      <pane xSplit="1" ySplit="10" topLeftCell="B12" activePane="bottomRight" state="frozen"/>
      <selection pane="topLeft" activeCell="A2" sqref="A2"/>
      <selection pane="topRight" activeCell="B2" sqref="B2"/>
      <selection pane="bottomLeft" activeCell="A12" sqref="A12"/>
      <selection pane="bottomRight" activeCell="A2" sqref="A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2" spans="1:14" ht="12.75">
      <c r="A2" t="s">
        <v>83</v>
      </c>
      <c r="F2" s="3"/>
      <c r="G2" s="3"/>
      <c r="N2" t="s">
        <v>74</v>
      </c>
    </row>
    <row r="3" spans="1:7" ht="12.75">
      <c r="A3" s="7"/>
      <c r="F3" s="3"/>
      <c r="G3" s="3"/>
    </row>
    <row r="4" spans="1:14" ht="12.75">
      <c r="A4" s="10" t="s">
        <v>75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10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10" t="s">
        <v>76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2:14" ht="12.75">
      <c r="B9" s="1">
        <v>38169</v>
      </c>
      <c r="C9" s="1">
        <v>38200</v>
      </c>
      <c r="D9" s="1">
        <v>38231</v>
      </c>
      <c r="E9" s="1">
        <v>38261</v>
      </c>
      <c r="F9" s="1">
        <v>38292</v>
      </c>
      <c r="G9" s="1">
        <v>38322</v>
      </c>
      <c r="H9" s="1">
        <v>38353</v>
      </c>
      <c r="I9" s="1">
        <v>38384</v>
      </c>
      <c r="J9" s="1">
        <v>38412</v>
      </c>
      <c r="K9" s="1">
        <v>38443</v>
      </c>
      <c r="L9" s="1">
        <v>38473</v>
      </c>
      <c r="M9" s="1">
        <v>38504</v>
      </c>
      <c r="N9" s="2" t="s">
        <v>84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37</v>
      </c>
      <c r="B12" s="4">
        <v>349934.04</v>
      </c>
      <c r="C12" s="4">
        <v>349934.04</v>
      </c>
      <c r="D12" s="4">
        <v>349934.04</v>
      </c>
      <c r="E12" s="4">
        <v>349934.04</v>
      </c>
      <c r="F12" s="4">
        <v>349934.04</v>
      </c>
      <c r="G12" s="4">
        <v>349934.04</v>
      </c>
      <c r="H12" s="4">
        <v>349934.04</v>
      </c>
      <c r="I12" s="4">
        <v>349934.04</v>
      </c>
      <c r="J12" s="4">
        <v>349934.04</v>
      </c>
      <c r="K12" s="4">
        <v>349934.04</v>
      </c>
      <c r="L12" s="4">
        <v>349934.04</v>
      </c>
      <c r="M12" s="5">
        <v>810747.28</v>
      </c>
      <c r="N12" s="5">
        <f>SUM(B12:M12)</f>
        <v>4660021.72</v>
      </c>
    </row>
    <row r="13" spans="1:14" ht="12.75">
      <c r="A13" t="s">
        <v>38</v>
      </c>
      <c r="B13" s="4">
        <v>13521.71</v>
      </c>
      <c r="C13" s="4">
        <v>13521.71</v>
      </c>
      <c r="D13" s="4">
        <v>13521.71</v>
      </c>
      <c r="E13" s="4">
        <v>13521.71</v>
      </c>
      <c r="F13" s="4">
        <v>13521.71</v>
      </c>
      <c r="G13" s="4">
        <v>13521.71</v>
      </c>
      <c r="H13" s="4">
        <v>13521.71</v>
      </c>
      <c r="I13" s="4">
        <v>13521.71</v>
      </c>
      <c r="J13" s="4">
        <v>13521.71</v>
      </c>
      <c r="K13" s="4">
        <v>13521.71</v>
      </c>
      <c r="L13" s="4">
        <v>13521.71</v>
      </c>
      <c r="M13" s="5">
        <v>14774.62</v>
      </c>
      <c r="N13" s="5">
        <f aca="true" t="shared" si="0" ref="N13:N76">SUM(B13:M13)</f>
        <v>163513.42999999993</v>
      </c>
    </row>
    <row r="14" spans="1:14" ht="12.75">
      <c r="A14" t="s">
        <v>39</v>
      </c>
      <c r="B14" s="4">
        <v>277791.95</v>
      </c>
      <c r="C14" s="4">
        <v>277791.95</v>
      </c>
      <c r="D14" s="4">
        <v>277791.95</v>
      </c>
      <c r="E14" s="4">
        <v>277791.95</v>
      </c>
      <c r="F14" s="4">
        <v>277791.95</v>
      </c>
      <c r="G14" s="4">
        <v>277791.95</v>
      </c>
      <c r="H14" s="4">
        <v>277791.95</v>
      </c>
      <c r="I14" s="4">
        <v>277791.95</v>
      </c>
      <c r="J14" s="4">
        <v>277791.95</v>
      </c>
      <c r="K14" s="4">
        <v>277791.95</v>
      </c>
      <c r="L14" s="4">
        <v>277791.95</v>
      </c>
      <c r="M14" s="5">
        <v>784307.83</v>
      </c>
      <c r="N14" s="5">
        <f t="shared" si="0"/>
        <v>3840019.2800000007</v>
      </c>
    </row>
    <row r="15" spans="1:14" ht="12.75">
      <c r="A15" t="s">
        <v>2</v>
      </c>
      <c r="B15" s="4">
        <v>20442.02</v>
      </c>
      <c r="C15" s="4">
        <v>20442.02</v>
      </c>
      <c r="D15" s="4">
        <v>20442.02</v>
      </c>
      <c r="E15" s="4">
        <v>20442.02</v>
      </c>
      <c r="F15" s="4">
        <v>20442.02</v>
      </c>
      <c r="G15" s="4">
        <v>20442.02</v>
      </c>
      <c r="H15" s="4">
        <v>20442.02</v>
      </c>
      <c r="I15" s="4">
        <v>20442.02</v>
      </c>
      <c r="J15" s="4">
        <v>20442.02</v>
      </c>
      <c r="K15" s="4">
        <v>20442.02</v>
      </c>
      <c r="L15" s="4">
        <v>20442.02</v>
      </c>
      <c r="M15" s="5">
        <v>59948.5</v>
      </c>
      <c r="N15" s="5">
        <f t="shared" si="0"/>
        <v>284810.72</v>
      </c>
    </row>
    <row r="16" spans="1:14" ht="12.75">
      <c r="A16" t="s">
        <v>40</v>
      </c>
      <c r="B16" s="4">
        <v>750158.58</v>
      </c>
      <c r="C16" s="4">
        <v>750158.58</v>
      </c>
      <c r="D16" s="4">
        <v>750158.58</v>
      </c>
      <c r="E16" s="4">
        <v>750158.58</v>
      </c>
      <c r="F16" s="4">
        <v>750158.58</v>
      </c>
      <c r="G16" s="4">
        <v>750158.58</v>
      </c>
      <c r="H16" s="4">
        <v>750158.58</v>
      </c>
      <c r="I16" s="4">
        <v>750158.58</v>
      </c>
      <c r="J16" s="4">
        <v>750158.58</v>
      </c>
      <c r="K16" s="4">
        <v>750158.58</v>
      </c>
      <c r="L16" s="4">
        <v>750158.58</v>
      </c>
      <c r="M16" s="5">
        <v>1715327.04</v>
      </c>
      <c r="N16" s="5">
        <f t="shared" si="0"/>
        <v>9967071.42</v>
      </c>
    </row>
    <row r="17" spans="1:14" ht="12.75">
      <c r="A17" t="s">
        <v>41</v>
      </c>
      <c r="B17" s="4">
        <v>3504569.82</v>
      </c>
      <c r="C17" s="4">
        <v>3504569.82</v>
      </c>
      <c r="D17" s="4">
        <v>3504569.82</v>
      </c>
      <c r="E17" s="4">
        <v>3504569.82</v>
      </c>
      <c r="F17" s="4">
        <v>3504569.82</v>
      </c>
      <c r="G17" s="4">
        <v>3504569.82</v>
      </c>
      <c r="H17" s="4">
        <v>3504569.82</v>
      </c>
      <c r="I17" s="4">
        <v>3504569.82</v>
      </c>
      <c r="J17" s="4">
        <v>3536029.94</v>
      </c>
      <c r="K17" s="4">
        <v>3536029.94</v>
      </c>
      <c r="L17" s="4">
        <v>3536029.94</v>
      </c>
      <c r="M17" s="5">
        <v>8618677.380000003</v>
      </c>
      <c r="N17" s="5">
        <f t="shared" si="0"/>
        <v>47263325.76</v>
      </c>
    </row>
    <row r="18" spans="1:14" ht="12.75">
      <c r="A18" t="s">
        <v>3</v>
      </c>
      <c r="B18" s="4">
        <v>10067.26</v>
      </c>
      <c r="C18" s="4">
        <v>10067.26</v>
      </c>
      <c r="D18" s="4">
        <v>10067.26</v>
      </c>
      <c r="E18" s="4">
        <v>10067.26</v>
      </c>
      <c r="F18" s="4">
        <v>10067.26</v>
      </c>
      <c r="G18" s="4">
        <v>10067.26</v>
      </c>
      <c r="H18" s="4">
        <v>10067.26</v>
      </c>
      <c r="I18" s="4">
        <v>10067.26</v>
      </c>
      <c r="J18" s="4">
        <v>10067.26</v>
      </c>
      <c r="K18" s="4">
        <v>10067.26</v>
      </c>
      <c r="L18" s="4">
        <v>10067.26</v>
      </c>
      <c r="M18" s="5">
        <v>10643.54</v>
      </c>
      <c r="N18" s="5">
        <f t="shared" si="0"/>
        <v>121383.4</v>
      </c>
    </row>
    <row r="19" spans="1:14" ht="12.75">
      <c r="A19" t="s">
        <v>42</v>
      </c>
      <c r="B19" s="4">
        <v>43616.87</v>
      </c>
      <c r="C19" s="4">
        <v>43616.87</v>
      </c>
      <c r="D19" s="4">
        <v>43616.87</v>
      </c>
      <c r="E19" s="4">
        <v>43616.87</v>
      </c>
      <c r="F19" s="4">
        <v>43616.87</v>
      </c>
      <c r="G19" s="4">
        <v>43616.87</v>
      </c>
      <c r="H19" s="4">
        <v>43616.87</v>
      </c>
      <c r="I19" s="4">
        <v>43616.87</v>
      </c>
      <c r="J19" s="4">
        <v>43616.87</v>
      </c>
      <c r="K19" s="4">
        <v>43616.87</v>
      </c>
      <c r="L19" s="4">
        <v>43616.87</v>
      </c>
      <c r="M19" s="5">
        <v>53486.71000000008</v>
      </c>
      <c r="N19" s="5">
        <f t="shared" si="0"/>
        <v>533272.28</v>
      </c>
    </row>
    <row r="20" spans="1:14" ht="12.75">
      <c r="A20" t="s">
        <v>43</v>
      </c>
      <c r="B20" s="4">
        <v>41479.1</v>
      </c>
      <c r="C20" s="4">
        <v>41479.1</v>
      </c>
      <c r="D20" s="4">
        <v>41479.1</v>
      </c>
      <c r="E20" s="4">
        <v>41479.1</v>
      </c>
      <c r="F20" s="4">
        <v>41479.1</v>
      </c>
      <c r="G20" s="4">
        <v>41479.1</v>
      </c>
      <c r="H20" s="4">
        <v>41479.1</v>
      </c>
      <c r="I20" s="4">
        <v>41479.1</v>
      </c>
      <c r="J20" s="4">
        <v>41479.1</v>
      </c>
      <c r="K20" s="4">
        <v>41479.1</v>
      </c>
      <c r="L20" s="4">
        <v>41479.1</v>
      </c>
      <c r="M20" s="5">
        <v>46207.7</v>
      </c>
      <c r="N20" s="5">
        <f t="shared" si="0"/>
        <v>502477.79999999993</v>
      </c>
    </row>
    <row r="21" spans="1:14" ht="12.75">
      <c r="A21" t="s">
        <v>44</v>
      </c>
      <c r="B21" s="4">
        <v>52709.88</v>
      </c>
      <c r="C21" s="4">
        <v>52709.88</v>
      </c>
      <c r="D21" s="4">
        <v>52709.88</v>
      </c>
      <c r="E21" s="4">
        <v>52709.88</v>
      </c>
      <c r="F21" s="4">
        <v>52709.88</v>
      </c>
      <c r="G21" s="4">
        <v>52709.88</v>
      </c>
      <c r="H21" s="4">
        <v>52709.88</v>
      </c>
      <c r="I21" s="4">
        <v>52709.88</v>
      </c>
      <c r="J21" s="4">
        <v>52709.88</v>
      </c>
      <c r="K21" s="4">
        <v>52709.88</v>
      </c>
      <c r="L21" s="4">
        <v>52709.88</v>
      </c>
      <c r="M21" s="5">
        <v>60857.46000000008</v>
      </c>
      <c r="N21" s="5">
        <f t="shared" si="0"/>
        <v>640666.14</v>
      </c>
    </row>
    <row r="22" spans="1:14" ht="12.75">
      <c r="A22" t="s">
        <v>45</v>
      </c>
      <c r="B22" s="4">
        <v>108912.335</v>
      </c>
      <c r="C22" s="4">
        <v>108912.335</v>
      </c>
      <c r="D22" s="4">
        <v>108912.335</v>
      </c>
      <c r="E22" s="4">
        <v>108912.335</v>
      </c>
      <c r="F22" s="4">
        <v>108912.335</v>
      </c>
      <c r="G22" s="4">
        <v>108912.335</v>
      </c>
      <c r="H22" s="4">
        <v>108912.335</v>
      </c>
      <c r="I22" s="4">
        <v>108912.335</v>
      </c>
      <c r="J22" s="4">
        <v>108912.35</v>
      </c>
      <c r="K22" s="4">
        <v>108912.35</v>
      </c>
      <c r="L22" s="4">
        <v>108912.35</v>
      </c>
      <c r="M22" s="5">
        <v>144239.21</v>
      </c>
      <c r="N22" s="5">
        <f t="shared" si="0"/>
        <v>1342274.94</v>
      </c>
    </row>
    <row r="23" spans="1:14" ht="12.75">
      <c r="A23" t="s">
        <v>4</v>
      </c>
      <c r="B23" s="4">
        <v>34198.52</v>
      </c>
      <c r="C23" s="4">
        <v>34198.52</v>
      </c>
      <c r="D23" s="4">
        <v>34198.52</v>
      </c>
      <c r="E23" s="4">
        <v>34198.52</v>
      </c>
      <c r="F23" s="4">
        <v>34198.52</v>
      </c>
      <c r="G23" s="4">
        <v>34198.52</v>
      </c>
      <c r="H23" s="4">
        <v>34198.52</v>
      </c>
      <c r="I23" s="4">
        <v>34198.52</v>
      </c>
      <c r="J23" s="4">
        <v>34198.52</v>
      </c>
      <c r="K23" s="4">
        <v>34198.52</v>
      </c>
      <c r="L23" s="4">
        <v>34198.52</v>
      </c>
      <c r="M23" s="5">
        <v>39764.96</v>
      </c>
      <c r="N23" s="5">
        <f t="shared" si="0"/>
        <v>415948.68000000005</v>
      </c>
    </row>
    <row r="24" spans="1:14" ht="12.75">
      <c r="A24" t="s">
        <v>82</v>
      </c>
      <c r="B24" s="4">
        <v>6493072.99</v>
      </c>
      <c r="C24" s="4">
        <v>6493072.99</v>
      </c>
      <c r="D24" s="4">
        <v>6493072.99</v>
      </c>
      <c r="E24" s="4">
        <v>6493072.99</v>
      </c>
      <c r="F24" s="4">
        <v>6493072.99</v>
      </c>
      <c r="G24" s="4">
        <v>6493072.99</v>
      </c>
      <c r="H24" s="4">
        <v>6493072.99</v>
      </c>
      <c r="I24" s="4">
        <v>6493072.99</v>
      </c>
      <c r="J24" s="4">
        <v>6493072.989999999</v>
      </c>
      <c r="K24" s="4">
        <v>6493072.989999999</v>
      </c>
      <c r="L24" s="4">
        <v>6493072.989999999</v>
      </c>
      <c r="M24" s="5">
        <v>10761549.210000005</v>
      </c>
      <c r="N24" s="5">
        <f t="shared" si="0"/>
        <v>82185352.10000002</v>
      </c>
    </row>
    <row r="25" spans="1:14" ht="12.75">
      <c r="A25" t="s">
        <v>5</v>
      </c>
      <c r="B25" s="4">
        <v>19580.2</v>
      </c>
      <c r="C25" s="4">
        <v>19580.2</v>
      </c>
      <c r="D25" s="4">
        <v>19580.2</v>
      </c>
      <c r="E25" s="4">
        <v>19580.2</v>
      </c>
      <c r="F25" s="4">
        <v>19580.2</v>
      </c>
      <c r="G25" s="4">
        <v>19580.2</v>
      </c>
      <c r="H25" s="4">
        <v>19580.2</v>
      </c>
      <c r="I25" s="4">
        <v>19580.2</v>
      </c>
      <c r="J25" s="4">
        <v>19580.2</v>
      </c>
      <c r="K25" s="4">
        <v>19580.2</v>
      </c>
      <c r="L25" s="4">
        <v>19580.2</v>
      </c>
      <c r="M25" s="5">
        <v>64067.57</v>
      </c>
      <c r="N25" s="5">
        <f t="shared" si="0"/>
        <v>279449.77</v>
      </c>
    </row>
    <row r="26" spans="1:14" ht="12.75">
      <c r="A26" t="s">
        <v>6</v>
      </c>
      <c r="B26" s="4">
        <v>9462.28</v>
      </c>
      <c r="C26" s="4">
        <v>9462.28</v>
      </c>
      <c r="D26" s="4">
        <v>9462.28</v>
      </c>
      <c r="E26" s="4">
        <v>9462.28</v>
      </c>
      <c r="F26" s="4">
        <v>9462.28</v>
      </c>
      <c r="G26" s="4">
        <v>9462.28</v>
      </c>
      <c r="H26" s="4">
        <v>9462.28</v>
      </c>
      <c r="I26" s="4">
        <v>9462.28</v>
      </c>
      <c r="J26" s="4">
        <v>9462.28</v>
      </c>
      <c r="K26" s="4">
        <v>9462.28</v>
      </c>
      <c r="L26" s="4">
        <v>9462.28</v>
      </c>
      <c r="M26" s="5">
        <v>9889.78</v>
      </c>
      <c r="N26" s="5">
        <f t="shared" si="0"/>
        <v>113974.86</v>
      </c>
    </row>
    <row r="27" spans="1:14" ht="12.75">
      <c r="A27" t="s">
        <v>46</v>
      </c>
      <c r="B27" s="4">
        <v>2102692.35</v>
      </c>
      <c r="C27" s="4">
        <v>2102692.35</v>
      </c>
      <c r="D27" s="4">
        <v>2102692.35</v>
      </c>
      <c r="E27" s="4">
        <v>2102692.35</v>
      </c>
      <c r="F27" s="4">
        <v>2102692.35</v>
      </c>
      <c r="G27" s="4">
        <v>2102692.35</v>
      </c>
      <c r="H27" s="4">
        <v>2102692.35</v>
      </c>
      <c r="I27" s="4">
        <v>2102692.35</v>
      </c>
      <c r="J27" s="4">
        <v>2102692.35</v>
      </c>
      <c r="K27" s="4">
        <v>2102692.35</v>
      </c>
      <c r="L27" s="4">
        <v>2102692.35</v>
      </c>
      <c r="M27" s="5">
        <v>4897628.16</v>
      </c>
      <c r="N27" s="5">
        <f t="shared" si="0"/>
        <v>28027244.010000005</v>
      </c>
    </row>
    <row r="28" spans="1:14" ht="12.75">
      <c r="A28" t="s">
        <v>47</v>
      </c>
      <c r="B28" s="4">
        <v>193337.88</v>
      </c>
      <c r="C28" s="4">
        <v>193337.88</v>
      </c>
      <c r="D28" s="4">
        <v>193337.88</v>
      </c>
      <c r="E28" s="4">
        <v>193337.88</v>
      </c>
      <c r="F28" s="4">
        <v>193337.88</v>
      </c>
      <c r="G28" s="4">
        <v>193337.88</v>
      </c>
      <c r="H28" s="4">
        <v>193337.88</v>
      </c>
      <c r="I28" s="4">
        <v>193337.88</v>
      </c>
      <c r="J28" s="4">
        <v>193337.88</v>
      </c>
      <c r="K28" s="4">
        <v>193337.88</v>
      </c>
      <c r="L28" s="4">
        <v>193337.88</v>
      </c>
      <c r="M28" s="5">
        <v>226555.39</v>
      </c>
      <c r="N28" s="5">
        <f t="shared" si="0"/>
        <v>2353272.07</v>
      </c>
    </row>
    <row r="29" spans="1:14" ht="12.75">
      <c r="A29" t="s">
        <v>7</v>
      </c>
      <c r="B29" s="4">
        <v>80360.71</v>
      </c>
      <c r="C29" s="4">
        <v>80360.71</v>
      </c>
      <c r="D29" s="4">
        <v>80360.71</v>
      </c>
      <c r="E29" s="4">
        <v>80360.71</v>
      </c>
      <c r="F29" s="4">
        <v>80360.71</v>
      </c>
      <c r="G29" s="4">
        <v>80360.71</v>
      </c>
      <c r="H29" s="4">
        <v>80360.71</v>
      </c>
      <c r="I29" s="4">
        <v>80360.71</v>
      </c>
      <c r="J29" s="4">
        <v>80360.71</v>
      </c>
      <c r="K29" s="4">
        <v>80360.71</v>
      </c>
      <c r="L29" s="4">
        <v>80360.71</v>
      </c>
      <c r="M29" s="5">
        <v>199406.83</v>
      </c>
      <c r="N29" s="5">
        <f t="shared" si="0"/>
        <v>1083374.64</v>
      </c>
    </row>
    <row r="30" spans="1:14" ht="12.75">
      <c r="A30" t="s">
        <v>8</v>
      </c>
      <c r="B30" s="4">
        <v>11263.45</v>
      </c>
      <c r="C30" s="4">
        <v>11263.45</v>
      </c>
      <c r="D30" s="4">
        <v>11263.45</v>
      </c>
      <c r="E30" s="4">
        <v>11263.45</v>
      </c>
      <c r="F30" s="4">
        <v>11263.45</v>
      </c>
      <c r="G30" s="4">
        <v>11263.45</v>
      </c>
      <c r="H30" s="4">
        <v>11263.45</v>
      </c>
      <c r="I30" s="4">
        <v>11263.45</v>
      </c>
      <c r="J30" s="4">
        <v>11263.45</v>
      </c>
      <c r="K30" s="4">
        <v>11263.45</v>
      </c>
      <c r="L30" s="4">
        <v>11263.45</v>
      </c>
      <c r="M30" s="5">
        <v>13266.34</v>
      </c>
      <c r="N30" s="5">
        <f t="shared" si="0"/>
        <v>137164.28999999998</v>
      </c>
    </row>
    <row r="31" spans="1:14" ht="12.75">
      <c r="A31" t="s">
        <v>9</v>
      </c>
      <c r="B31" s="4">
        <v>57378.56</v>
      </c>
      <c r="C31" s="4">
        <v>57378.56</v>
      </c>
      <c r="D31" s="4">
        <v>57378.56</v>
      </c>
      <c r="E31" s="4">
        <v>57378.56</v>
      </c>
      <c r="F31" s="4">
        <v>57378.56</v>
      </c>
      <c r="G31" s="4">
        <v>57378.56</v>
      </c>
      <c r="H31" s="4">
        <v>57378.56</v>
      </c>
      <c r="I31" s="4">
        <v>57378.56</v>
      </c>
      <c r="J31" s="4">
        <v>57378.56</v>
      </c>
      <c r="K31" s="4">
        <v>57378.56</v>
      </c>
      <c r="L31" s="4">
        <v>57378.56</v>
      </c>
      <c r="M31" s="5">
        <v>89199.29</v>
      </c>
      <c r="N31" s="5">
        <f t="shared" si="0"/>
        <v>720363.45</v>
      </c>
    </row>
    <row r="32" spans="1:14" ht="12.75">
      <c r="A32" t="s">
        <v>10</v>
      </c>
      <c r="B32" s="4">
        <v>4689.73</v>
      </c>
      <c r="C32" s="4">
        <v>4689.73</v>
      </c>
      <c r="D32" s="4">
        <v>4689.73</v>
      </c>
      <c r="E32" s="4">
        <v>4689.73</v>
      </c>
      <c r="F32" s="4">
        <v>4689.73</v>
      </c>
      <c r="G32" s="4">
        <v>4689.73</v>
      </c>
      <c r="H32" s="4">
        <v>4689.73</v>
      </c>
      <c r="I32" s="4">
        <v>4689.73</v>
      </c>
      <c r="J32" s="4">
        <v>4689.73</v>
      </c>
      <c r="K32" s="4">
        <v>4689.73</v>
      </c>
      <c r="L32" s="4">
        <v>4689.73</v>
      </c>
      <c r="M32" s="5">
        <v>10332.87</v>
      </c>
      <c r="N32" s="5">
        <f t="shared" si="0"/>
        <v>61919.89999999999</v>
      </c>
    </row>
    <row r="33" spans="1:14" ht="12.75">
      <c r="A33" t="s">
        <v>11</v>
      </c>
      <c r="B33" s="4">
        <v>4296.81</v>
      </c>
      <c r="C33" s="4">
        <v>4296.81</v>
      </c>
      <c r="D33" s="4">
        <v>4296.81</v>
      </c>
      <c r="E33" s="4">
        <v>4296.81</v>
      </c>
      <c r="F33" s="4">
        <v>4296.81</v>
      </c>
      <c r="G33" s="4">
        <v>4296.81</v>
      </c>
      <c r="H33" s="4">
        <v>4296.81</v>
      </c>
      <c r="I33" s="4">
        <v>4296.81</v>
      </c>
      <c r="J33" s="4">
        <v>4296.81</v>
      </c>
      <c r="K33" s="4">
        <v>4296.81</v>
      </c>
      <c r="L33" s="4">
        <v>4296.81</v>
      </c>
      <c r="M33" s="5">
        <v>9797.39</v>
      </c>
      <c r="N33" s="5">
        <f t="shared" si="0"/>
        <v>57062.299999999996</v>
      </c>
    </row>
    <row r="34" spans="1:14" ht="12.75">
      <c r="A34" t="s">
        <v>48</v>
      </c>
      <c r="B34" s="4">
        <v>12622.14</v>
      </c>
      <c r="C34" s="4">
        <v>12622.14</v>
      </c>
      <c r="D34" s="4">
        <v>12622.14</v>
      </c>
      <c r="E34" s="4">
        <v>12622.14</v>
      </c>
      <c r="F34" s="4">
        <v>12622.14</v>
      </c>
      <c r="G34" s="4">
        <v>12622.14</v>
      </c>
      <c r="H34" s="4">
        <v>12622.14</v>
      </c>
      <c r="I34" s="4">
        <v>12622.14</v>
      </c>
      <c r="J34" s="4">
        <v>12622.14</v>
      </c>
      <c r="K34" s="4">
        <v>12622.14</v>
      </c>
      <c r="L34" s="4">
        <v>12622.14</v>
      </c>
      <c r="M34" s="5">
        <v>27784.98</v>
      </c>
      <c r="N34" s="5">
        <f t="shared" si="0"/>
        <v>166628.52</v>
      </c>
    </row>
    <row r="35" spans="1:14" ht="12.75">
      <c r="A35" t="s">
        <v>12</v>
      </c>
      <c r="B35" s="4">
        <v>11375.61</v>
      </c>
      <c r="C35" s="4">
        <v>11375.61</v>
      </c>
      <c r="D35" s="4">
        <v>11375.61</v>
      </c>
      <c r="E35" s="4">
        <v>11375.61</v>
      </c>
      <c r="F35" s="4">
        <v>11375.61</v>
      </c>
      <c r="G35" s="4">
        <v>11375.61</v>
      </c>
      <c r="H35" s="4">
        <v>11375.61</v>
      </c>
      <c r="I35" s="4">
        <v>11375.61</v>
      </c>
      <c r="J35" s="4">
        <v>11375.61</v>
      </c>
      <c r="K35" s="4">
        <v>11375.61</v>
      </c>
      <c r="L35" s="4">
        <v>11375.61</v>
      </c>
      <c r="M35" s="5">
        <v>22023.33</v>
      </c>
      <c r="N35" s="5">
        <f t="shared" si="0"/>
        <v>147155.04</v>
      </c>
    </row>
    <row r="36" spans="1:14" ht="12.75">
      <c r="A36" t="s">
        <v>13</v>
      </c>
      <c r="B36" s="4">
        <v>24092.78</v>
      </c>
      <c r="C36" s="4">
        <v>24092.78</v>
      </c>
      <c r="D36" s="4">
        <v>24092.78</v>
      </c>
      <c r="E36" s="4">
        <v>24092.78</v>
      </c>
      <c r="F36" s="4">
        <v>24092.78</v>
      </c>
      <c r="G36" s="4">
        <v>24092.78</v>
      </c>
      <c r="H36" s="4">
        <v>24092.78</v>
      </c>
      <c r="I36" s="4">
        <v>24092.78</v>
      </c>
      <c r="J36" s="4">
        <v>24092.78</v>
      </c>
      <c r="K36" s="4">
        <v>24092.78</v>
      </c>
      <c r="L36" s="4">
        <v>24092.78</v>
      </c>
      <c r="M36" s="5">
        <v>66655.8</v>
      </c>
      <c r="N36" s="5">
        <f t="shared" si="0"/>
        <v>331676.37999999995</v>
      </c>
    </row>
    <row r="37" spans="1:14" ht="12.75">
      <c r="A37" t="s">
        <v>14</v>
      </c>
      <c r="B37" s="4">
        <v>27232.17</v>
      </c>
      <c r="C37" s="4">
        <v>27232.17</v>
      </c>
      <c r="D37" s="4">
        <v>27232.17</v>
      </c>
      <c r="E37" s="4">
        <v>27232.17</v>
      </c>
      <c r="F37" s="4">
        <v>27232.17</v>
      </c>
      <c r="G37" s="4">
        <v>27232.17</v>
      </c>
      <c r="H37" s="4">
        <v>27232.17</v>
      </c>
      <c r="I37" s="4">
        <v>27232.17</v>
      </c>
      <c r="J37" s="4">
        <v>27232.17</v>
      </c>
      <c r="K37" s="4">
        <v>27232.17</v>
      </c>
      <c r="L37" s="4">
        <v>27232.17</v>
      </c>
      <c r="M37" s="5">
        <v>61147.36</v>
      </c>
      <c r="N37" s="5">
        <f t="shared" si="0"/>
        <v>360701.22999999986</v>
      </c>
    </row>
    <row r="38" spans="1:14" ht="12.75">
      <c r="A38" t="s">
        <v>49</v>
      </c>
      <c r="B38" s="4">
        <v>33557.09</v>
      </c>
      <c r="C38" s="4">
        <v>33557.09</v>
      </c>
      <c r="D38" s="4">
        <v>33557.09</v>
      </c>
      <c r="E38" s="4">
        <v>33557.09</v>
      </c>
      <c r="F38" s="4">
        <v>33557.09</v>
      </c>
      <c r="G38" s="4">
        <v>33557.09</v>
      </c>
      <c r="H38" s="4">
        <v>33557.09</v>
      </c>
      <c r="I38" s="4">
        <v>33557.09</v>
      </c>
      <c r="J38" s="4">
        <v>33557.09</v>
      </c>
      <c r="K38" s="4">
        <v>33557.09</v>
      </c>
      <c r="L38" s="4">
        <v>33557.09</v>
      </c>
      <c r="M38" s="5">
        <v>36621.19000000006</v>
      </c>
      <c r="N38" s="5">
        <f t="shared" si="0"/>
        <v>405749.17999999993</v>
      </c>
    </row>
    <row r="39" spans="1:14" ht="12.75">
      <c r="A39" t="s">
        <v>15</v>
      </c>
      <c r="B39" s="4">
        <v>59287.39</v>
      </c>
      <c r="C39" s="4">
        <v>59287.39</v>
      </c>
      <c r="D39" s="4">
        <v>59287.39</v>
      </c>
      <c r="E39" s="4">
        <v>59287.39</v>
      </c>
      <c r="F39" s="4">
        <v>59287.39</v>
      </c>
      <c r="G39" s="4">
        <v>59287.39</v>
      </c>
      <c r="H39" s="4">
        <v>59287.39</v>
      </c>
      <c r="I39" s="4">
        <v>59287.39</v>
      </c>
      <c r="J39" s="4">
        <v>59287.39</v>
      </c>
      <c r="K39" s="4">
        <v>59287.39</v>
      </c>
      <c r="L39" s="4">
        <v>59287.39</v>
      </c>
      <c r="M39" s="5">
        <v>147284.42</v>
      </c>
      <c r="N39" s="5">
        <f t="shared" si="0"/>
        <v>799445.7100000001</v>
      </c>
    </row>
    <row r="40" spans="1:14" ht="12.75">
      <c r="A40" t="s">
        <v>50</v>
      </c>
      <c r="B40" s="4">
        <v>1031990.09</v>
      </c>
      <c r="C40" s="4">
        <v>1031990.09</v>
      </c>
      <c r="D40" s="4">
        <v>1031990.09</v>
      </c>
      <c r="E40" s="4">
        <v>1031990.09</v>
      </c>
      <c r="F40" s="4">
        <v>1031990.09</v>
      </c>
      <c r="G40" s="4">
        <v>1031990.09</v>
      </c>
      <c r="H40" s="4">
        <v>1031990.09</v>
      </c>
      <c r="I40" s="4">
        <v>1031990.09</v>
      </c>
      <c r="J40" s="4">
        <v>1031990.09</v>
      </c>
      <c r="K40" s="4">
        <v>1031990.09</v>
      </c>
      <c r="L40" s="4">
        <v>1031990.09</v>
      </c>
      <c r="M40" s="5">
        <v>3181718.68</v>
      </c>
      <c r="N40" s="5">
        <f t="shared" si="0"/>
        <v>14533609.67</v>
      </c>
    </row>
    <row r="41" spans="1:14" ht="12.75">
      <c r="A41" t="s">
        <v>16</v>
      </c>
      <c r="B41" s="4">
        <v>12765.91</v>
      </c>
      <c r="C41" s="4">
        <v>12765.91</v>
      </c>
      <c r="D41" s="4">
        <v>12765.91</v>
      </c>
      <c r="E41" s="4">
        <v>12765.91</v>
      </c>
      <c r="F41" s="4">
        <v>12765.91</v>
      </c>
      <c r="G41" s="4">
        <v>12765.91</v>
      </c>
      <c r="H41" s="4">
        <v>12765.91</v>
      </c>
      <c r="I41" s="4">
        <v>12765.91</v>
      </c>
      <c r="J41" s="4">
        <v>12765.91</v>
      </c>
      <c r="K41" s="4">
        <v>12765.91</v>
      </c>
      <c r="L41" s="4">
        <v>12765.91</v>
      </c>
      <c r="M41" s="5">
        <v>20139.77</v>
      </c>
      <c r="N41" s="5">
        <f t="shared" si="0"/>
        <v>160564.78</v>
      </c>
    </row>
    <row r="42" spans="1:14" ht="12.75">
      <c r="A42" t="s">
        <v>51</v>
      </c>
      <c r="B42" s="4">
        <v>109525.82</v>
      </c>
      <c r="C42" s="4">
        <v>109525.82</v>
      </c>
      <c r="D42" s="4">
        <v>109525.82</v>
      </c>
      <c r="E42" s="4">
        <v>109525.82</v>
      </c>
      <c r="F42" s="4">
        <v>109525.82</v>
      </c>
      <c r="G42" s="4">
        <v>109525.82</v>
      </c>
      <c r="H42" s="4">
        <v>109525.82</v>
      </c>
      <c r="I42" s="4">
        <v>109525.82</v>
      </c>
      <c r="J42" s="4">
        <v>109525.82</v>
      </c>
      <c r="K42" s="4">
        <v>109525.82</v>
      </c>
      <c r="L42" s="4">
        <v>109525.82</v>
      </c>
      <c r="M42" s="5">
        <v>212799.65</v>
      </c>
      <c r="N42" s="5">
        <f t="shared" si="0"/>
        <v>1417583.6700000004</v>
      </c>
    </row>
    <row r="43" spans="1:14" ht="12.75">
      <c r="A43" t="s">
        <v>17</v>
      </c>
      <c r="B43" s="4">
        <v>53620.54</v>
      </c>
      <c r="C43" s="4">
        <v>53620.54</v>
      </c>
      <c r="D43" s="4">
        <v>53620.54</v>
      </c>
      <c r="E43" s="4">
        <v>53620.54</v>
      </c>
      <c r="F43" s="4">
        <v>53620.54</v>
      </c>
      <c r="G43" s="4">
        <v>53620.54</v>
      </c>
      <c r="H43" s="4">
        <v>53620.54</v>
      </c>
      <c r="I43" s="4">
        <v>53620.54</v>
      </c>
      <c r="J43" s="4">
        <v>53620.54</v>
      </c>
      <c r="K43" s="4">
        <v>53620.54</v>
      </c>
      <c r="L43" s="4">
        <v>53620.54</v>
      </c>
      <c r="M43" s="5">
        <v>68428.27</v>
      </c>
      <c r="N43" s="5">
        <f t="shared" si="0"/>
        <v>658254.21</v>
      </c>
    </row>
    <row r="44" spans="1:14" ht="12.75">
      <c r="A44" t="s">
        <v>18</v>
      </c>
      <c r="B44" s="4">
        <v>8083.3</v>
      </c>
      <c r="C44" s="4">
        <v>8083.3</v>
      </c>
      <c r="D44" s="4">
        <v>8083.3</v>
      </c>
      <c r="E44" s="4">
        <v>8083.3</v>
      </c>
      <c r="F44" s="4">
        <v>8083.3</v>
      </c>
      <c r="G44" s="4">
        <v>8083.3</v>
      </c>
      <c r="H44" s="4">
        <v>8083.3</v>
      </c>
      <c r="I44" s="4">
        <v>8083.3</v>
      </c>
      <c r="J44" s="4">
        <v>8083.3</v>
      </c>
      <c r="K44" s="4">
        <v>8083.3</v>
      </c>
      <c r="L44" s="4">
        <v>8083.3</v>
      </c>
      <c r="M44" s="5">
        <v>8924.8</v>
      </c>
      <c r="N44" s="5">
        <f t="shared" si="0"/>
        <v>97841.10000000002</v>
      </c>
    </row>
    <row r="45" spans="1:14" ht="12.75">
      <c r="A45" t="s">
        <v>19</v>
      </c>
      <c r="B45" s="4">
        <v>3224.39</v>
      </c>
      <c r="C45" s="4">
        <v>3224.39</v>
      </c>
      <c r="D45" s="4">
        <v>3224.39</v>
      </c>
      <c r="E45" s="4">
        <v>3224.39</v>
      </c>
      <c r="F45" s="4">
        <v>3224.39</v>
      </c>
      <c r="G45" s="4">
        <v>3224.39</v>
      </c>
      <c r="H45" s="4">
        <v>3224.39</v>
      </c>
      <c r="I45" s="4">
        <v>3224.39</v>
      </c>
      <c r="J45" s="4">
        <v>3224.39</v>
      </c>
      <c r="K45" s="4">
        <v>3224.39</v>
      </c>
      <c r="L45" s="4">
        <v>3224.39</v>
      </c>
      <c r="M45" s="5">
        <v>3400.67</v>
      </c>
      <c r="N45" s="5">
        <f t="shared" si="0"/>
        <v>38868.96</v>
      </c>
    </row>
    <row r="46" spans="1:14" ht="12.75">
      <c r="A46" t="s">
        <v>52</v>
      </c>
      <c r="B46" s="4">
        <v>226375.56</v>
      </c>
      <c r="C46" s="4">
        <v>226375.56</v>
      </c>
      <c r="D46" s="4">
        <v>226375.56</v>
      </c>
      <c r="E46" s="4">
        <v>226375.56</v>
      </c>
      <c r="F46" s="4">
        <v>226375.56</v>
      </c>
      <c r="G46" s="4">
        <v>226375.56</v>
      </c>
      <c r="H46" s="4">
        <v>226375.56</v>
      </c>
      <c r="I46" s="4">
        <v>226375.56</v>
      </c>
      <c r="J46" s="4">
        <v>226375.56</v>
      </c>
      <c r="K46" s="4">
        <v>226375.56</v>
      </c>
      <c r="L46" s="4">
        <v>226375.56</v>
      </c>
      <c r="M46" s="5">
        <v>588445.85</v>
      </c>
      <c r="N46" s="5">
        <f t="shared" si="0"/>
        <v>3078577.0100000002</v>
      </c>
    </row>
    <row r="47" spans="1:14" ht="12.75">
      <c r="A47" t="s">
        <v>53</v>
      </c>
      <c r="B47" s="4">
        <v>558907.93</v>
      </c>
      <c r="C47" s="4">
        <v>558907.93</v>
      </c>
      <c r="D47" s="4">
        <v>558907.93</v>
      </c>
      <c r="E47" s="4">
        <v>558907.93</v>
      </c>
      <c r="F47" s="4">
        <v>558907.93</v>
      </c>
      <c r="G47" s="4">
        <v>558907.93</v>
      </c>
      <c r="H47" s="4">
        <v>558907.93</v>
      </c>
      <c r="I47" s="4">
        <v>558907.93</v>
      </c>
      <c r="J47" s="4">
        <v>558907.93</v>
      </c>
      <c r="K47" s="4">
        <v>558907.93</v>
      </c>
      <c r="L47" s="4">
        <v>558907.93</v>
      </c>
      <c r="M47" s="5">
        <v>1358149.32</v>
      </c>
      <c r="N47" s="5">
        <f t="shared" si="0"/>
        <v>7506136.55</v>
      </c>
    </row>
    <row r="48" spans="1:14" ht="12.75">
      <c r="A48" t="s">
        <v>54</v>
      </c>
      <c r="B48" s="4">
        <v>376331.21</v>
      </c>
      <c r="C48" s="4">
        <v>376331.21</v>
      </c>
      <c r="D48" s="4">
        <v>376331.21</v>
      </c>
      <c r="E48" s="4">
        <v>376331.21</v>
      </c>
      <c r="F48" s="4">
        <v>376331.21</v>
      </c>
      <c r="G48" s="4">
        <v>376331.21</v>
      </c>
      <c r="H48" s="4">
        <v>376331.21</v>
      </c>
      <c r="I48" s="4">
        <v>376331.21</v>
      </c>
      <c r="J48" s="4">
        <v>376331.21</v>
      </c>
      <c r="K48" s="4">
        <v>376331.21</v>
      </c>
      <c r="L48" s="4">
        <v>376331.21</v>
      </c>
      <c r="M48" s="5">
        <v>903097.16</v>
      </c>
      <c r="N48" s="5">
        <f t="shared" si="0"/>
        <v>5042740.47</v>
      </c>
    </row>
    <row r="49" spans="1:14" ht="12.75">
      <c r="A49" t="s">
        <v>20</v>
      </c>
      <c r="B49" s="4">
        <v>26036.65</v>
      </c>
      <c r="C49" s="4">
        <v>26036.65</v>
      </c>
      <c r="D49" s="4">
        <v>26036.65</v>
      </c>
      <c r="E49" s="4">
        <v>26036.65</v>
      </c>
      <c r="F49" s="4">
        <v>26036.65</v>
      </c>
      <c r="G49" s="4">
        <v>26036.65</v>
      </c>
      <c r="H49" s="4">
        <v>26036.65</v>
      </c>
      <c r="I49" s="4">
        <v>26036.65</v>
      </c>
      <c r="J49" s="4">
        <v>26036.65</v>
      </c>
      <c r="K49" s="4">
        <v>26036.65</v>
      </c>
      <c r="L49" s="4">
        <v>26036.65</v>
      </c>
      <c r="M49" s="5">
        <v>39215.09</v>
      </c>
      <c r="N49" s="5">
        <f t="shared" si="0"/>
        <v>325618.24</v>
      </c>
    </row>
    <row r="50" spans="1:14" ht="12.75">
      <c r="A50" t="s">
        <v>21</v>
      </c>
      <c r="B50" s="4">
        <v>4129.08</v>
      </c>
      <c r="C50" s="4">
        <v>4129.08</v>
      </c>
      <c r="D50" s="4">
        <v>4129.08</v>
      </c>
      <c r="E50" s="4">
        <v>4129.08</v>
      </c>
      <c r="F50" s="4">
        <v>4129.08</v>
      </c>
      <c r="G50" s="4">
        <v>4129.08</v>
      </c>
      <c r="H50" s="4">
        <v>4129.08</v>
      </c>
      <c r="I50" s="4">
        <v>4129.08</v>
      </c>
      <c r="J50" s="4">
        <v>4129.08</v>
      </c>
      <c r="K50" s="4">
        <v>4129.08</v>
      </c>
      <c r="L50" s="4">
        <v>4129.08</v>
      </c>
      <c r="M50" s="5">
        <v>4296.38</v>
      </c>
      <c r="N50" s="5">
        <f t="shared" si="0"/>
        <v>49716.26000000001</v>
      </c>
    </row>
    <row r="51" spans="1:14" ht="12.75">
      <c r="A51" t="s">
        <v>22</v>
      </c>
      <c r="B51" s="4">
        <v>13940.43</v>
      </c>
      <c r="C51" s="4">
        <v>13940.43</v>
      </c>
      <c r="D51" s="4">
        <v>13940.43</v>
      </c>
      <c r="E51" s="4">
        <v>13940.43</v>
      </c>
      <c r="F51" s="4">
        <v>13940.43</v>
      </c>
      <c r="G51" s="4">
        <v>13940.43</v>
      </c>
      <c r="H51" s="4">
        <v>13940.43</v>
      </c>
      <c r="I51" s="4">
        <v>13940.43</v>
      </c>
      <c r="J51" s="4">
        <v>13940.43</v>
      </c>
      <c r="K51" s="4">
        <v>13940.43</v>
      </c>
      <c r="L51" s="4">
        <v>13940.43</v>
      </c>
      <c r="M51" s="5">
        <v>17812.8</v>
      </c>
      <c r="N51" s="5">
        <f t="shared" si="0"/>
        <v>171157.52999999994</v>
      </c>
    </row>
    <row r="52" spans="1:14" ht="12.75">
      <c r="A52" t="s">
        <v>55</v>
      </c>
      <c r="B52" s="4">
        <v>181520.86</v>
      </c>
      <c r="C52" s="4">
        <v>181520.86</v>
      </c>
      <c r="D52" s="4">
        <v>181520.86</v>
      </c>
      <c r="E52" s="4">
        <v>181520.86</v>
      </c>
      <c r="F52" s="4">
        <v>181520.86</v>
      </c>
      <c r="G52" s="4">
        <v>181520.86</v>
      </c>
      <c r="H52" s="4">
        <v>181520.86</v>
      </c>
      <c r="I52" s="4">
        <v>181520.86</v>
      </c>
      <c r="J52" s="4">
        <v>181520.86</v>
      </c>
      <c r="K52" s="4">
        <v>181520.86</v>
      </c>
      <c r="L52" s="4">
        <v>181520.86</v>
      </c>
      <c r="M52" s="5">
        <v>536082.59</v>
      </c>
      <c r="N52" s="5">
        <f t="shared" si="0"/>
        <v>2532812.0499999993</v>
      </c>
    </row>
    <row r="53" spans="1:14" ht="12.75">
      <c r="A53" t="s">
        <v>23</v>
      </c>
      <c r="B53" s="4">
        <v>156354.13</v>
      </c>
      <c r="C53" s="4">
        <v>156354.13</v>
      </c>
      <c r="D53" s="4">
        <v>156354.13</v>
      </c>
      <c r="E53" s="4">
        <v>156354.13</v>
      </c>
      <c r="F53" s="4">
        <v>156354.13</v>
      </c>
      <c r="G53" s="4">
        <v>156354.13</v>
      </c>
      <c r="H53" s="4">
        <v>156354.13</v>
      </c>
      <c r="I53" s="4">
        <v>156354.13</v>
      </c>
      <c r="J53" s="4">
        <v>156354.13</v>
      </c>
      <c r="K53" s="4">
        <v>156354.13</v>
      </c>
      <c r="L53" s="4">
        <v>156354.13</v>
      </c>
      <c r="M53" s="5">
        <v>186595.61</v>
      </c>
      <c r="N53" s="5">
        <f t="shared" si="0"/>
        <v>1906491.0399999996</v>
      </c>
    </row>
    <row r="54" spans="1:14" ht="12.75">
      <c r="A54" t="s">
        <v>24</v>
      </c>
      <c r="B54" s="4">
        <v>57895.85</v>
      </c>
      <c r="C54" s="4">
        <v>57895.85</v>
      </c>
      <c r="D54" s="4">
        <v>57895.85</v>
      </c>
      <c r="E54" s="4">
        <v>57895.85</v>
      </c>
      <c r="F54" s="4">
        <v>57895.85</v>
      </c>
      <c r="G54" s="4">
        <v>57895.85</v>
      </c>
      <c r="H54" s="4">
        <v>57895.85</v>
      </c>
      <c r="I54" s="4">
        <v>57895.85</v>
      </c>
      <c r="J54" s="4">
        <v>57895.85</v>
      </c>
      <c r="K54" s="4">
        <v>57895.85</v>
      </c>
      <c r="L54" s="4">
        <v>57895.85</v>
      </c>
      <c r="M54" s="5">
        <v>73577.04</v>
      </c>
      <c r="N54" s="5">
        <f t="shared" si="0"/>
        <v>710431.3899999999</v>
      </c>
    </row>
    <row r="55" spans="1:14" ht="12.75">
      <c r="A55" t="s">
        <v>56</v>
      </c>
      <c r="B55" s="4">
        <v>138675.07</v>
      </c>
      <c r="C55" s="4">
        <v>138675.07</v>
      </c>
      <c r="D55" s="4">
        <v>138675.07</v>
      </c>
      <c r="E55" s="4">
        <v>138675.07</v>
      </c>
      <c r="F55" s="4">
        <v>138675.07</v>
      </c>
      <c r="G55" s="4">
        <v>138675.07</v>
      </c>
      <c r="H55" s="4">
        <v>138675.07</v>
      </c>
      <c r="I55" s="4">
        <v>138675.07</v>
      </c>
      <c r="J55" s="4">
        <v>138675.07</v>
      </c>
      <c r="K55" s="4">
        <v>138675.07</v>
      </c>
      <c r="L55" s="4">
        <v>138675.07</v>
      </c>
      <c r="M55" s="5">
        <v>411009.47</v>
      </c>
      <c r="N55" s="5">
        <f t="shared" si="0"/>
        <v>1936435.2400000005</v>
      </c>
    </row>
    <row r="56" spans="1:14" ht="12.75">
      <c r="A56" t="s">
        <v>57</v>
      </c>
      <c r="B56" s="4">
        <v>34626.44</v>
      </c>
      <c r="C56" s="4">
        <v>34626.44</v>
      </c>
      <c r="D56" s="4">
        <v>34626.44</v>
      </c>
      <c r="E56" s="4">
        <v>34626.44</v>
      </c>
      <c r="F56" s="4">
        <v>34626.44</v>
      </c>
      <c r="G56" s="4">
        <v>34626.44</v>
      </c>
      <c r="H56" s="4">
        <v>34626.44</v>
      </c>
      <c r="I56" s="4">
        <v>34626.44</v>
      </c>
      <c r="J56" s="4">
        <v>34626.44</v>
      </c>
      <c r="K56" s="4">
        <v>34626.44</v>
      </c>
      <c r="L56" s="4">
        <v>34626.44</v>
      </c>
      <c r="M56" s="5">
        <v>59333.57</v>
      </c>
      <c r="N56" s="5">
        <f t="shared" si="0"/>
        <v>440224.41000000003</v>
      </c>
    </row>
    <row r="57" spans="1:14" ht="12.75">
      <c r="A57" t="s">
        <v>58</v>
      </c>
      <c r="B57" s="4">
        <v>199234.49</v>
      </c>
      <c r="C57" s="4">
        <v>199234.49</v>
      </c>
      <c r="D57" s="4">
        <v>199234.49</v>
      </c>
      <c r="E57" s="4">
        <v>199234.49</v>
      </c>
      <c r="F57" s="4">
        <v>199234.49</v>
      </c>
      <c r="G57" s="4">
        <v>199234.49</v>
      </c>
      <c r="H57" s="4">
        <v>199234.49</v>
      </c>
      <c r="I57" s="4">
        <v>199234.49</v>
      </c>
      <c r="J57" s="4">
        <v>199234.49</v>
      </c>
      <c r="K57" s="4">
        <v>199234.49</v>
      </c>
      <c r="L57" s="4">
        <v>199234.49</v>
      </c>
      <c r="M57" s="5">
        <v>522285.95</v>
      </c>
      <c r="N57" s="5">
        <f t="shared" si="0"/>
        <v>2713865.34</v>
      </c>
    </row>
    <row r="58" spans="1:14" ht="12.75">
      <c r="A58" t="s">
        <v>25</v>
      </c>
      <c r="B58" s="4">
        <v>22452.27</v>
      </c>
      <c r="C58" s="4">
        <v>22452.27</v>
      </c>
      <c r="D58" s="4">
        <v>22452.27</v>
      </c>
      <c r="E58" s="4">
        <v>22452.27</v>
      </c>
      <c r="F58" s="4">
        <v>22452.27</v>
      </c>
      <c r="G58" s="4">
        <v>22452.27</v>
      </c>
      <c r="H58" s="4">
        <v>22452.27</v>
      </c>
      <c r="I58" s="4">
        <v>22452.27</v>
      </c>
      <c r="J58" s="4">
        <v>22452.27</v>
      </c>
      <c r="K58" s="4">
        <v>22452.27</v>
      </c>
      <c r="L58" s="4">
        <v>22452.27</v>
      </c>
      <c r="M58" s="5">
        <v>24928.31</v>
      </c>
      <c r="N58" s="5">
        <f t="shared" si="0"/>
        <v>271903.27999999997</v>
      </c>
    </row>
    <row r="59" spans="1:14" ht="12.75">
      <c r="A59" t="s">
        <v>59</v>
      </c>
      <c r="B59" s="4">
        <v>1099590.36</v>
      </c>
      <c r="C59" s="4">
        <v>1099590.36</v>
      </c>
      <c r="D59" s="4">
        <v>1099590.36</v>
      </c>
      <c r="E59" s="4">
        <v>1099590.36</v>
      </c>
      <c r="F59" s="4">
        <v>1099590.36</v>
      </c>
      <c r="G59" s="4">
        <v>1099590.36</v>
      </c>
      <c r="H59" s="4">
        <v>1099590.36</v>
      </c>
      <c r="I59" s="4">
        <v>1099590.36</v>
      </c>
      <c r="J59" s="4">
        <v>1099590.36</v>
      </c>
      <c r="K59" s="4">
        <v>1099590.36</v>
      </c>
      <c r="L59" s="4">
        <v>1099590.36</v>
      </c>
      <c r="M59" s="5">
        <v>2612510.91</v>
      </c>
      <c r="N59" s="5">
        <f t="shared" si="0"/>
        <v>14708004.87</v>
      </c>
    </row>
    <row r="60" spans="1:14" ht="12.75">
      <c r="A60" t="s">
        <v>60</v>
      </c>
      <c r="B60" s="4">
        <v>188530.87</v>
      </c>
      <c r="C60" s="4">
        <v>188530.87</v>
      </c>
      <c r="D60" s="4">
        <v>188530.87</v>
      </c>
      <c r="E60" s="4">
        <v>188530.87</v>
      </c>
      <c r="F60" s="4">
        <v>188530.87</v>
      </c>
      <c r="G60" s="4">
        <v>188530.87</v>
      </c>
      <c r="H60" s="4">
        <v>188530.87</v>
      </c>
      <c r="I60" s="4">
        <v>188530.87</v>
      </c>
      <c r="J60" s="4">
        <v>188530.87</v>
      </c>
      <c r="K60" s="4">
        <v>188530.87</v>
      </c>
      <c r="L60" s="4">
        <v>188530.87</v>
      </c>
      <c r="M60" s="5">
        <v>461862</v>
      </c>
      <c r="N60" s="5">
        <f t="shared" si="0"/>
        <v>2535701.5700000003</v>
      </c>
    </row>
    <row r="61" spans="1:14" ht="12.75">
      <c r="A61" t="s">
        <v>61</v>
      </c>
      <c r="B61" s="4">
        <v>1550345.47</v>
      </c>
      <c r="C61" s="4">
        <v>1550345.47</v>
      </c>
      <c r="D61" s="4">
        <v>1550345.47</v>
      </c>
      <c r="E61" s="4">
        <v>1550345.47</v>
      </c>
      <c r="F61" s="4">
        <v>1550345.47</v>
      </c>
      <c r="G61" s="4">
        <v>1550345.47</v>
      </c>
      <c r="H61" s="4">
        <v>1550345.47</v>
      </c>
      <c r="I61" s="4">
        <v>1550345.47</v>
      </c>
      <c r="J61" s="4">
        <v>1550345.47</v>
      </c>
      <c r="K61" s="4">
        <v>1550345.47</v>
      </c>
      <c r="L61" s="4">
        <v>1550345.47</v>
      </c>
      <c r="M61" s="5">
        <v>3772220.12</v>
      </c>
      <c r="N61" s="5">
        <f t="shared" si="0"/>
        <v>20826020.290000003</v>
      </c>
    </row>
    <row r="62" spans="1:14" ht="12.75">
      <c r="A62" t="s">
        <v>26</v>
      </c>
      <c r="B62" s="4">
        <v>128483.56</v>
      </c>
      <c r="C62" s="4">
        <v>128483.56</v>
      </c>
      <c r="D62" s="4">
        <v>128483.56</v>
      </c>
      <c r="E62" s="4">
        <v>128483.56</v>
      </c>
      <c r="F62" s="4">
        <v>128483.56</v>
      </c>
      <c r="G62" s="4">
        <v>128483.56</v>
      </c>
      <c r="H62" s="4">
        <v>128483.56</v>
      </c>
      <c r="I62" s="4">
        <v>128483.56</v>
      </c>
      <c r="J62" s="4">
        <v>128483.56</v>
      </c>
      <c r="K62" s="4">
        <v>128483.56</v>
      </c>
      <c r="L62" s="4">
        <v>128483.56</v>
      </c>
      <c r="M62" s="5">
        <v>146449.81</v>
      </c>
      <c r="N62" s="5">
        <f t="shared" si="0"/>
        <v>1559768.9700000004</v>
      </c>
    </row>
    <row r="63" spans="1:14" ht="12.75">
      <c r="A63" t="s">
        <v>62</v>
      </c>
      <c r="B63" s="4">
        <v>1650696.91</v>
      </c>
      <c r="C63" s="4">
        <v>1650696.91</v>
      </c>
      <c r="D63" s="4">
        <v>1650696.91</v>
      </c>
      <c r="E63" s="4">
        <v>1650696.91</v>
      </c>
      <c r="F63" s="4">
        <v>1650696.91</v>
      </c>
      <c r="G63" s="4">
        <v>1650696.91</v>
      </c>
      <c r="H63" s="4">
        <v>1650696.91</v>
      </c>
      <c r="I63" s="4">
        <v>1650696.91</v>
      </c>
      <c r="J63" s="4">
        <v>1650696.91</v>
      </c>
      <c r="K63" s="4">
        <v>1650696.91</v>
      </c>
      <c r="L63" s="4">
        <v>1650696.91</v>
      </c>
      <c r="M63" s="5">
        <v>3626325.86</v>
      </c>
      <c r="N63" s="5">
        <f t="shared" si="0"/>
        <v>21783991.869999997</v>
      </c>
    </row>
    <row r="64" spans="1:14" ht="12.75">
      <c r="A64" t="s">
        <v>63</v>
      </c>
      <c r="B64" s="4">
        <v>526939.42</v>
      </c>
      <c r="C64" s="4">
        <v>526939.42</v>
      </c>
      <c r="D64" s="4">
        <v>526939.42</v>
      </c>
      <c r="E64" s="4">
        <v>526939.42</v>
      </c>
      <c r="F64" s="4">
        <v>526939.42</v>
      </c>
      <c r="G64" s="4">
        <v>526939.42</v>
      </c>
      <c r="H64" s="4">
        <v>526939.42</v>
      </c>
      <c r="I64" s="4">
        <v>526939.42</v>
      </c>
      <c r="J64" s="4">
        <v>526939.42</v>
      </c>
      <c r="K64" s="4">
        <v>526939.42</v>
      </c>
      <c r="L64" s="4">
        <v>526939.42</v>
      </c>
      <c r="M64" s="5">
        <v>1246487.35</v>
      </c>
      <c r="N64" s="5">
        <f t="shared" si="0"/>
        <v>7042820.970000001</v>
      </c>
    </row>
    <row r="65" spans="1:14" ht="12.75">
      <c r="A65" t="s">
        <v>64</v>
      </c>
      <c r="B65" s="4">
        <v>45908.81</v>
      </c>
      <c r="C65" s="4">
        <v>45908.81</v>
      </c>
      <c r="D65" s="4">
        <v>45908.81</v>
      </c>
      <c r="E65" s="4">
        <v>45908.81</v>
      </c>
      <c r="F65" s="4">
        <v>45908.81</v>
      </c>
      <c r="G65" s="4">
        <v>45908.81</v>
      </c>
      <c r="H65" s="4">
        <v>45908.81</v>
      </c>
      <c r="I65" s="4">
        <v>45908.81</v>
      </c>
      <c r="J65" s="4">
        <v>45908.81</v>
      </c>
      <c r="K65" s="4">
        <v>45908.81</v>
      </c>
      <c r="L65" s="4">
        <v>45908.81</v>
      </c>
      <c r="M65" s="5">
        <v>59019.77</v>
      </c>
      <c r="N65" s="5">
        <f t="shared" si="0"/>
        <v>564016.6799999999</v>
      </c>
    </row>
    <row r="66" spans="1:14" ht="12.75">
      <c r="A66" t="s">
        <v>65</v>
      </c>
      <c r="B66" s="4">
        <v>59113.05</v>
      </c>
      <c r="C66" s="4">
        <v>59113.05</v>
      </c>
      <c r="D66" s="4">
        <v>59113.05</v>
      </c>
      <c r="E66" s="4">
        <v>59113.05</v>
      </c>
      <c r="F66" s="4">
        <v>59113.05</v>
      </c>
      <c r="G66" s="4">
        <v>59113.05</v>
      </c>
      <c r="H66" s="4">
        <v>59113.05</v>
      </c>
      <c r="I66" s="4">
        <v>59113.05</v>
      </c>
      <c r="J66" s="4">
        <v>59113.05</v>
      </c>
      <c r="K66" s="4">
        <v>59113.05</v>
      </c>
      <c r="L66" s="4">
        <v>59113.05</v>
      </c>
      <c r="M66" s="5">
        <v>71286.5</v>
      </c>
      <c r="N66" s="5">
        <f t="shared" si="0"/>
        <v>721530.05</v>
      </c>
    </row>
    <row r="67" spans="1:14" ht="12.75">
      <c r="A67" t="s">
        <v>66</v>
      </c>
      <c r="B67" s="4">
        <v>298242.66</v>
      </c>
      <c r="C67" s="4">
        <v>298242.66</v>
      </c>
      <c r="D67" s="4">
        <v>298242.66</v>
      </c>
      <c r="E67" s="4">
        <v>298242.66</v>
      </c>
      <c r="F67" s="4">
        <v>298242.66</v>
      </c>
      <c r="G67" s="4">
        <v>298242.66</v>
      </c>
      <c r="H67" s="4">
        <v>298242.66</v>
      </c>
      <c r="I67" s="4">
        <v>298242.66</v>
      </c>
      <c r="J67" s="4">
        <v>298242.66</v>
      </c>
      <c r="K67" s="4">
        <v>298242.66</v>
      </c>
      <c r="L67" s="4">
        <v>298242.66</v>
      </c>
      <c r="M67" s="5">
        <v>730458.81</v>
      </c>
      <c r="N67" s="5">
        <f t="shared" si="0"/>
        <v>4011128.0700000003</v>
      </c>
    </row>
    <row r="68" spans="1:14" ht="12.75">
      <c r="A68" t="s">
        <v>67</v>
      </c>
      <c r="B68" s="4">
        <v>41748.45</v>
      </c>
      <c r="C68" s="4">
        <v>41748.45</v>
      </c>
      <c r="D68" s="4">
        <v>41748.45</v>
      </c>
      <c r="E68" s="4">
        <v>41748.45</v>
      </c>
      <c r="F68" s="4">
        <v>41748.45</v>
      </c>
      <c r="G68" s="4">
        <v>41748.45</v>
      </c>
      <c r="H68" s="4">
        <v>41748.45</v>
      </c>
      <c r="I68" s="4">
        <v>41748.45</v>
      </c>
      <c r="J68" s="4">
        <v>41748.45</v>
      </c>
      <c r="K68" s="4">
        <v>41748.45</v>
      </c>
      <c r="L68" s="4">
        <v>41748.45</v>
      </c>
      <c r="M68" s="5">
        <v>46458.80999999994</v>
      </c>
      <c r="N68" s="5">
        <f t="shared" si="0"/>
        <v>505691.76</v>
      </c>
    </row>
    <row r="69" spans="1:14" ht="12.75">
      <c r="A69" t="s">
        <v>68</v>
      </c>
      <c r="B69" s="4">
        <v>275271.85</v>
      </c>
      <c r="C69" s="4">
        <v>275271.85</v>
      </c>
      <c r="D69" s="4">
        <v>275271.85</v>
      </c>
      <c r="E69" s="4">
        <v>275271.85</v>
      </c>
      <c r="F69" s="4">
        <v>275271.85</v>
      </c>
      <c r="G69" s="4">
        <v>275271.85</v>
      </c>
      <c r="H69" s="4">
        <v>275271.85</v>
      </c>
      <c r="I69" s="4">
        <v>275271.85</v>
      </c>
      <c r="J69" s="4">
        <v>275271.85</v>
      </c>
      <c r="K69" s="4">
        <v>275271.85</v>
      </c>
      <c r="L69" s="4">
        <v>275271.85</v>
      </c>
      <c r="M69" s="5">
        <v>471479.42</v>
      </c>
      <c r="N69" s="5">
        <f t="shared" si="0"/>
        <v>3499469.7700000005</v>
      </c>
    </row>
    <row r="70" spans="1:14" ht="12.75">
      <c r="A70" t="s">
        <v>69</v>
      </c>
      <c r="B70" s="4">
        <v>470071.09</v>
      </c>
      <c r="C70" s="4">
        <v>470071.09</v>
      </c>
      <c r="D70" s="4">
        <v>470071.09</v>
      </c>
      <c r="E70" s="4">
        <v>470071.09</v>
      </c>
      <c r="F70" s="4">
        <v>470071.09</v>
      </c>
      <c r="G70" s="4">
        <v>470071.09</v>
      </c>
      <c r="H70" s="4">
        <v>470071.09</v>
      </c>
      <c r="I70" s="4">
        <v>470071.09</v>
      </c>
      <c r="J70" s="4">
        <v>470071.09</v>
      </c>
      <c r="K70" s="4">
        <v>470071.09</v>
      </c>
      <c r="L70" s="4">
        <v>470071.09</v>
      </c>
      <c r="M70" s="5">
        <v>1231237.76</v>
      </c>
      <c r="N70" s="5">
        <f t="shared" si="0"/>
        <v>6402019.749999999</v>
      </c>
    </row>
    <row r="71" spans="1:14" ht="12.75">
      <c r="A71" t="s">
        <v>27</v>
      </c>
      <c r="B71" s="4">
        <v>29403.64</v>
      </c>
      <c r="C71" s="4">
        <v>29403.64</v>
      </c>
      <c r="D71" s="4">
        <v>29403.64</v>
      </c>
      <c r="E71" s="4">
        <v>29403.64</v>
      </c>
      <c r="F71" s="4">
        <v>29403.64</v>
      </c>
      <c r="G71" s="4">
        <v>29403.64</v>
      </c>
      <c r="H71" s="4">
        <v>29403.64</v>
      </c>
      <c r="I71" s="4">
        <v>29403.64</v>
      </c>
      <c r="J71" s="4">
        <v>29403.64</v>
      </c>
      <c r="K71" s="4">
        <v>29403.64</v>
      </c>
      <c r="L71" s="4">
        <v>29403.64</v>
      </c>
      <c r="M71" s="5">
        <v>37361.85</v>
      </c>
      <c r="N71" s="5">
        <f t="shared" si="0"/>
        <v>360801.8900000001</v>
      </c>
    </row>
    <row r="72" spans="1:14" ht="12.75">
      <c r="A72" t="s">
        <v>70</v>
      </c>
      <c r="B72" s="4">
        <v>26326.05</v>
      </c>
      <c r="C72" s="4">
        <v>26326.05</v>
      </c>
      <c r="D72" s="4">
        <v>26326.05</v>
      </c>
      <c r="E72" s="4">
        <v>26326.05</v>
      </c>
      <c r="F72" s="4">
        <v>26326.05</v>
      </c>
      <c r="G72" s="4">
        <v>26326.05</v>
      </c>
      <c r="H72" s="4">
        <v>26326.05</v>
      </c>
      <c r="I72" s="4">
        <v>26326.05</v>
      </c>
      <c r="J72" s="4">
        <v>26326.05</v>
      </c>
      <c r="K72" s="4">
        <v>26326.05</v>
      </c>
      <c r="L72" s="4">
        <v>26326.05</v>
      </c>
      <c r="M72" s="5">
        <v>28640.37</v>
      </c>
      <c r="N72" s="5">
        <f t="shared" si="0"/>
        <v>318226.9199999999</v>
      </c>
    </row>
    <row r="73" spans="1:14" ht="12.75">
      <c r="A73" t="s">
        <v>28</v>
      </c>
      <c r="B73" s="4">
        <v>21666.95</v>
      </c>
      <c r="C73" s="4">
        <v>21666.95</v>
      </c>
      <c r="D73" s="4">
        <v>21666.95</v>
      </c>
      <c r="E73" s="4">
        <v>21666.95</v>
      </c>
      <c r="F73" s="4">
        <v>21666.95</v>
      </c>
      <c r="G73" s="4">
        <v>21666.95</v>
      </c>
      <c r="H73" s="4">
        <v>21666.95</v>
      </c>
      <c r="I73" s="4">
        <v>21666.95</v>
      </c>
      <c r="J73" s="4">
        <v>21666.95</v>
      </c>
      <c r="K73" s="4">
        <v>21666.95</v>
      </c>
      <c r="L73" s="4">
        <v>21666.95</v>
      </c>
      <c r="M73" s="5">
        <v>24171.72</v>
      </c>
      <c r="N73" s="5">
        <f t="shared" si="0"/>
        <v>262508.17000000004</v>
      </c>
    </row>
    <row r="74" spans="1:14" ht="12.75">
      <c r="A74" t="s">
        <v>29</v>
      </c>
      <c r="B74" s="4">
        <v>8431.46</v>
      </c>
      <c r="C74" s="4">
        <v>8431.46</v>
      </c>
      <c r="D74" s="4">
        <v>8431.46</v>
      </c>
      <c r="E74" s="4">
        <v>8431.46</v>
      </c>
      <c r="F74" s="4">
        <v>8431.46</v>
      </c>
      <c r="G74" s="4">
        <v>8431.46</v>
      </c>
      <c r="H74" s="4">
        <v>8431.46</v>
      </c>
      <c r="I74" s="4">
        <v>8431.46</v>
      </c>
      <c r="J74" s="4">
        <v>8431.46</v>
      </c>
      <c r="K74" s="4">
        <v>8431.46</v>
      </c>
      <c r="L74" s="4">
        <v>8431.46</v>
      </c>
      <c r="M74" s="5">
        <v>28233.35</v>
      </c>
      <c r="N74" s="5">
        <f t="shared" si="0"/>
        <v>120979.40999999997</v>
      </c>
    </row>
    <row r="75" spans="1:14" ht="12.75">
      <c r="A75" t="s">
        <v>71</v>
      </c>
      <c r="B75" s="4">
        <v>829768.91</v>
      </c>
      <c r="C75" s="4">
        <v>829768.91</v>
      </c>
      <c r="D75" s="4">
        <v>829768.91</v>
      </c>
      <c r="E75" s="4">
        <v>829768.91</v>
      </c>
      <c r="F75" s="4">
        <v>829768.91</v>
      </c>
      <c r="G75" s="4">
        <v>829768.91</v>
      </c>
      <c r="H75" s="4">
        <v>829768.91</v>
      </c>
      <c r="I75" s="4">
        <v>829768.91</v>
      </c>
      <c r="J75" s="4">
        <v>829768.91</v>
      </c>
      <c r="K75" s="4">
        <v>829768.91</v>
      </c>
      <c r="L75" s="4">
        <v>829768.91</v>
      </c>
      <c r="M75" s="5">
        <v>2181953.31</v>
      </c>
      <c r="N75" s="5">
        <f t="shared" si="0"/>
        <v>11309411.32</v>
      </c>
    </row>
    <row r="76" spans="1:14" ht="12.75">
      <c r="A76" t="s">
        <v>72</v>
      </c>
      <c r="B76" s="4">
        <v>4945.29</v>
      </c>
      <c r="C76" s="4">
        <v>4945.29</v>
      </c>
      <c r="D76" s="4">
        <v>4945.29</v>
      </c>
      <c r="E76" s="4">
        <v>4945.29</v>
      </c>
      <c r="F76" s="4">
        <v>4945.29</v>
      </c>
      <c r="G76" s="4">
        <v>4945.29</v>
      </c>
      <c r="H76" s="4">
        <v>4945.29</v>
      </c>
      <c r="I76" s="4">
        <v>4945.29</v>
      </c>
      <c r="J76" s="4">
        <v>4945.29</v>
      </c>
      <c r="K76" s="4">
        <v>4945.29</v>
      </c>
      <c r="L76" s="4">
        <v>4945.29</v>
      </c>
      <c r="M76" s="5">
        <v>5100.47</v>
      </c>
      <c r="N76" s="5">
        <f t="shared" si="0"/>
        <v>59498.66</v>
      </c>
    </row>
    <row r="77" spans="1:14" ht="12.75">
      <c r="A77" t="s">
        <v>73</v>
      </c>
      <c r="B77" s="4">
        <v>28721.18</v>
      </c>
      <c r="C77" s="4">
        <v>28721.18</v>
      </c>
      <c r="D77" s="4">
        <v>28721.18</v>
      </c>
      <c r="E77" s="4">
        <v>28721.18</v>
      </c>
      <c r="F77" s="4">
        <v>28721.18</v>
      </c>
      <c r="G77" s="4">
        <v>28721.18</v>
      </c>
      <c r="H77" s="4">
        <v>28721.18</v>
      </c>
      <c r="I77" s="4">
        <v>28721.18</v>
      </c>
      <c r="J77" s="4">
        <v>28721.18</v>
      </c>
      <c r="K77" s="4">
        <v>28721.18</v>
      </c>
      <c r="L77" s="4">
        <v>28721.18</v>
      </c>
      <c r="M77" s="5">
        <v>39615.43</v>
      </c>
      <c r="N77" s="5">
        <f>SUM(B77:M77)</f>
        <v>355548.41</v>
      </c>
    </row>
    <row r="78" spans="1:14" ht="12.75">
      <c r="A78" t="s">
        <v>30</v>
      </c>
      <c r="B78" s="4">
        <v>17653.84</v>
      </c>
      <c r="C78" s="4">
        <v>17653.84</v>
      </c>
      <c r="D78" s="4">
        <v>17653.84</v>
      </c>
      <c r="E78" s="4">
        <v>17653.84</v>
      </c>
      <c r="F78" s="4">
        <v>17653.84</v>
      </c>
      <c r="G78" s="4">
        <v>17653.84</v>
      </c>
      <c r="H78" s="4">
        <v>17653.84</v>
      </c>
      <c r="I78" s="4">
        <v>17653.84</v>
      </c>
      <c r="J78" s="4">
        <v>17653.84</v>
      </c>
      <c r="K78" s="4">
        <v>17653.84</v>
      </c>
      <c r="L78" s="4">
        <v>17653.84</v>
      </c>
      <c r="M78" s="5">
        <v>21953.16</v>
      </c>
      <c r="N78" s="5">
        <f>SUM(B78:M78)</f>
        <v>216145.4</v>
      </c>
    </row>
    <row r="79" ht="12.75">
      <c r="A79" t="s">
        <v>1</v>
      </c>
    </row>
    <row r="80" spans="1:14" ht="12.75">
      <c r="A80" t="s">
        <v>31</v>
      </c>
      <c r="B80" s="5">
        <f aca="true" t="shared" si="1" ref="B80:M80">SUM(B12:B78)</f>
        <v>24869254.065</v>
      </c>
      <c r="C80" s="5">
        <f t="shared" si="1"/>
        <v>24869254.065</v>
      </c>
      <c r="D80" s="5">
        <f t="shared" si="1"/>
        <v>24869254.065</v>
      </c>
      <c r="E80" s="5">
        <f t="shared" si="1"/>
        <v>24869254.065</v>
      </c>
      <c r="F80" s="5">
        <f t="shared" si="1"/>
        <v>24869254.065</v>
      </c>
      <c r="G80" s="5">
        <f t="shared" si="1"/>
        <v>24869254.065</v>
      </c>
      <c r="H80" s="5">
        <f t="shared" si="1"/>
        <v>24869254.065</v>
      </c>
      <c r="I80" s="5">
        <f t="shared" si="1"/>
        <v>24869254.065</v>
      </c>
      <c r="J80" s="5">
        <f t="shared" si="1"/>
        <v>24900714.199999996</v>
      </c>
      <c r="K80" s="5">
        <f t="shared" si="1"/>
        <v>24900714.199999996</v>
      </c>
      <c r="L80" s="5">
        <f t="shared" si="1"/>
        <v>24900714.199999996</v>
      </c>
      <c r="M80" s="5">
        <f t="shared" si="1"/>
        <v>54065259.90000002</v>
      </c>
      <c r="N80" s="5">
        <f>SUM(B80:M80)</f>
        <v>327721435.02000004</v>
      </c>
    </row>
    <row r="85" spans="2:13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2:13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2:13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2:13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2:13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3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2:13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2:13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2:13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2:13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2:13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2:13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3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2:13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2:13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13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2:13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2:13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2:13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2:13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2:13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2:13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2:13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2:13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2:13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2:13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2:13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2:13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2:13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2:13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2:13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2:13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2:13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2:13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2:13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  <row r="149" spans="2:13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</row>
    <row r="150" spans="2:13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6" spans="2:13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2:13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</row>
    <row r="158" spans="2:13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2:13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</row>
    <row r="160" spans="2:13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</row>
    <row r="161" spans="2:13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</row>
    <row r="162" spans="2:13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2:13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</row>
    <row r="164" spans="2:13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2:13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spans="2:13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spans="2:13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</row>
    <row r="168" spans="2:13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</row>
    <row r="169" spans="2:13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</row>
    <row r="170" spans="2:13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</row>
    <row r="171" spans="2:13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</row>
    <row r="172" spans="2:13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</row>
    <row r="173" spans="2:13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2:13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</row>
    <row r="175" spans="2:13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</row>
    <row r="176" spans="2:13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</row>
    <row r="177" spans="2:13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spans="2:13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spans="2:13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spans="2:13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2:13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</row>
    <row r="182" spans="2:13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</row>
    <row r="183" spans="2:13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</row>
    <row r="184" spans="2:13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</row>
    <row r="185" spans="2:13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</row>
    <row r="186" spans="2:13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</row>
    <row r="187" spans="2:13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</row>
    <row r="188" spans="2:13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2:13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</row>
    <row r="190" spans="2:13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spans="2:13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spans="2:13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spans="2:13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</row>
    <row r="194" spans="2:13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</row>
    <row r="195" spans="2:13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</row>
    <row r="196" spans="2:13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</row>
    <row r="197" spans="2:13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</row>
    <row r="198" spans="2:13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</row>
    <row r="200" spans="2:13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</row>
    <row r="201" spans="2:13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</row>
    <row r="202" spans="2:13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</row>
    <row r="203" spans="2:13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</row>
    <row r="204" spans="2:13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</row>
    <row r="205" spans="2:13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</row>
    <row r="206" spans="2:13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</row>
    <row r="207" spans="2:13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</row>
    <row r="208" spans="2:13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</row>
    <row r="209" spans="2:13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</row>
    <row r="210" spans="2:13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</row>
    <row r="211" spans="2:13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</row>
    <row r="212" spans="2:13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</row>
    <row r="213" spans="2:13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</row>
    <row r="214" spans="2:13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</row>
    <row r="215" spans="2:13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</row>
    <row r="216" spans="2:13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</row>
    <row r="217" spans="2:13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</row>
    <row r="218" spans="2:13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</row>
    <row r="219" spans="2:13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</row>
    <row r="220" spans="2:13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</row>
    <row r="221" spans="2:13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</row>
    <row r="222" spans="2:13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</row>
  </sheetData>
  <mergeCells count="4">
    <mergeCell ref="A4:N4"/>
    <mergeCell ref="A5:N5"/>
    <mergeCell ref="A6:N6"/>
    <mergeCell ref="A7:N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2007-08-27T21:26:10Z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State Revenue Sharing (Form 6)</vt:lpwstr>
  </property>
  <property fmtid="{D5CDD505-2E9C-101B-9397-08002B2CF9AE}" pid="5" name="p2">
    <vt:lpwstr>Fiscal Year Data with Monthlies</vt:lpwstr>
  </property>
  <property fmtid="{D5CDD505-2E9C-101B-9397-08002B2CF9AE}" pid="6" name="xl">
    <vt:lpwstr>2005</vt:lpwstr>
  </property>
  <property fmtid="{D5CDD505-2E9C-101B-9397-08002B2CF9AE}" pid="7" name="my">
    <vt:lpwstr>Tax Distributions From July 2003 to Current</vt:lpwstr>
  </property>
</Properties>
</file>