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208" windowHeight="4488" tabRatio="873" activeTab="0"/>
  </bookViews>
  <sheets>
    <sheet name="SFY 03-04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<sst xmlns="http://schemas.openxmlformats.org/spreadsheetml/2006/main" count="248" uniqueCount="85">
  <si>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</si>
  <si>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</si>
  <si>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</si>
  <si>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</si>
  <si>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</si>
  <si>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</si>
  <si>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</si>
  <si>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</si>
  <si>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</si>
  <si>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</si>
  <si>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</si>
  <si>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</si>
  <si>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</si>
  <si>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</si>
  <si>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</si>
  <si>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</si>
  <si>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</si>
  <si>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</si>
  <si>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</si>
  <si>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</si>
  <si>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</si>
  <si>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</si>
  <si>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</si>
  <si>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</si>
  <si>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</si>
  <si>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</si>
  <si>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</si>
  <si>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</si>
  <si>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</si>
  <si>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</si>
  <si>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</si>
  <si>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</si>
  <si>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</si>
  <si>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</si>
  <si>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</si>
  <si>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</si>
  <si>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</si>
  <si>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</si>
  <si>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</si>
  <si>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</si>
  <si>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</si>
  <si>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</si>
  <si>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</si>
  <si>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</si>
  <si>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</si>
  <si>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</si>
  <si>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</si>
  <si>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</si>
  <si>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</si>
  <si>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</si>
  <si>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</si>
  <si>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</si>
  <si>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</si>
  <si>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</si>
  <si>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</si>
  <si>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</si>
  <si>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</si>
  <si>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</si>
  <si>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</si>
  <si>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</si>
  <si>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</si>
  <si>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</si>
  <si>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</si>
  <si>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</si>
  <si>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</si>
  <si>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</si>
  <si>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</si>
  <si>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</si>
  <si>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</si>
  <si>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</si>
  <si>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</si>
  <si>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</si>
  <si>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</si>
  <si>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</si>
  <si>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</si>
  <si>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</si>
  <si>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</si>
  <si>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</si>
  <si>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</si>
  <si>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</si>
  <si>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</si>
  <si>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</si>
  <si>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</si>
  <si>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VALIDATED TAX RECEIPTS FOR: JULY, 2003 thru JUNE, 2004</t>
  </si>
  <si>
    <t>SFY03-04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</si>
</sst>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0"/>
      <name val="Times New Roman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tabSelected="1" zoomScalePageLayoutView="0" workbookViewId="0" topLeftCell="A65">
      <selection activeCell="C84" sqref="C84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17.33203125" style="0" customWidth="1"/>
    <col min="4" max="4" width="15.660156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83</v>
      </c>
      <c r="D1" t="s">
        <v>74</v>
      </c>
      <c r="F1" s="3"/>
      <c r="G1" s="3"/>
    </row>
    <row r="2" spans="6:7" ht="12.75">
      <c r="F2" s="3"/>
      <c r="G2" s="3"/>
    </row>
    <row r="3" spans="1:7" ht="12.75">
      <c r="A3" s="7" t="s">
        <v>75</v>
      </c>
      <c r="B3" s="7"/>
      <c r="C3" s="7"/>
      <c r="D3" s="7"/>
      <c r="E3" s="6"/>
      <c r="F3" s="6"/>
      <c r="G3" s="6"/>
    </row>
    <row r="4" spans="1:7" ht="12.75">
      <c r="A4" s="7" t="s">
        <v>34</v>
      </c>
      <c r="B4" s="7"/>
      <c r="C4" s="7"/>
      <c r="D4" s="7"/>
      <c r="E4" s="6"/>
      <c r="F4" s="6"/>
      <c r="G4" s="6"/>
    </row>
    <row r="5" spans="1:7" ht="12.75">
      <c r="A5" s="7" t="s">
        <v>35</v>
      </c>
      <c r="B5" s="7"/>
      <c r="C5" s="7"/>
      <c r="D5" s="7"/>
      <c r="E5" s="6"/>
      <c r="F5" s="6"/>
      <c r="G5" s="6"/>
    </row>
    <row r="6" spans="1:7" ht="12.75">
      <c r="A6" s="7" t="s">
        <v>76</v>
      </c>
      <c r="B6" s="7"/>
      <c r="C6" s="7"/>
      <c r="D6" s="7"/>
      <c r="E6" s="6"/>
      <c r="F6" s="6"/>
      <c r="G6" s="6"/>
    </row>
    <row r="7" spans="6:7" ht="12.75">
      <c r="F7" s="6"/>
      <c r="G7" s="6"/>
    </row>
    <row r="8" spans="1:8" ht="12.75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2:7" ht="12.75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2:7" ht="12.75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7" ht="12.75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ht="12.75">
      <c r="A12" t="s">
        <v>37</v>
      </c>
      <c r="B12" s="4">
        <f>SUM('County Revenue Share'!B12:M12)</f>
        <v>4250436.720000001</v>
      </c>
      <c r="C12" s="4">
        <f>SUM('Municipal Revenue Share'!B12:M12)</f>
        <v>3678362.7300000004</v>
      </c>
      <c r="D12" s="4">
        <f>SUM('County Revenue Share'!B12:M12)+SUM('Municipal Revenue Share'!B12:M12)</f>
        <v>7928799.450000001</v>
      </c>
      <c r="E12" s="4"/>
      <c r="F12" s="4"/>
      <c r="G12" s="4"/>
      <c r="H12" s="5"/>
    </row>
    <row r="13" spans="1:8" ht="12.75">
      <c r="A13" t="s">
        <v>38</v>
      </c>
      <c r="B13" s="4">
        <f>SUM('County Revenue Share'!B13:M13)</f>
        <v>425372.04</v>
      </c>
      <c r="C13" s="4">
        <f>SUM('Municipal Revenue Share'!B13:M13)</f>
        <v>151227.51000000004</v>
      </c>
      <c r="D13" s="4">
        <f>SUM('County Revenue Share'!B13:M13)+SUM('Municipal Revenue Share'!B13:M13)</f>
        <v>576599.55</v>
      </c>
      <c r="E13" s="4"/>
      <c r="F13" s="4"/>
      <c r="G13" s="4"/>
      <c r="H13" s="5"/>
    </row>
    <row r="14" spans="1:8" ht="12.75">
      <c r="A14" t="s">
        <v>39</v>
      </c>
      <c r="B14" s="4">
        <f>SUM('County Revenue Share'!B14:M14)</f>
        <v>3085997.5199999996</v>
      </c>
      <c r="C14" s="4">
        <f>SUM('Municipal Revenue Share'!B14:M14)</f>
        <v>2846782.8500000006</v>
      </c>
      <c r="D14" s="4">
        <f>SUM('County Revenue Share'!B14:M14)+SUM('Municipal Revenue Share'!B14:M14)</f>
        <v>5932780.37</v>
      </c>
      <c r="E14" s="4"/>
      <c r="F14" s="4"/>
      <c r="G14" s="4"/>
      <c r="H14" s="5"/>
    </row>
    <row r="15" spans="1:8" ht="12.75">
      <c r="A15" t="s">
        <v>2</v>
      </c>
      <c r="B15" s="4">
        <f>SUM('County Revenue Share'!B15:M15)</f>
        <v>463782</v>
      </c>
      <c r="C15" s="4">
        <f>SUM('Municipal Revenue Share'!B15:M15)</f>
        <v>7859917.039999997</v>
      </c>
      <c r="D15" s="4">
        <f>SUM('County Revenue Share'!B15:M15)+SUM('Municipal Revenue Share'!B15:M15)</f>
        <v>8323699.039999997</v>
      </c>
      <c r="E15" s="4"/>
      <c r="F15" s="4"/>
      <c r="G15" s="4"/>
      <c r="H15" s="5"/>
    </row>
    <row r="16" spans="1:8" ht="12.75">
      <c r="A16" t="s">
        <v>40</v>
      </c>
      <c r="B16" s="4">
        <f>SUM('County Revenue Share'!B16:M16)</f>
        <v>9042424.559999999</v>
      </c>
      <c r="C16" s="4">
        <f>SUM('Municipal Revenue Share'!B16:M16)</f>
        <v>498610.46</v>
      </c>
      <c r="D16" s="4">
        <f>SUM('County Revenue Share'!B16:M16)+SUM('Municipal Revenue Share'!B16:M16)</f>
        <v>9541035.02</v>
      </c>
      <c r="E16" s="4"/>
      <c r="F16" s="4"/>
      <c r="G16" s="4"/>
      <c r="H16" s="5"/>
    </row>
    <row r="17" spans="1:8" ht="12.75">
      <c r="A17" t="s">
        <v>41</v>
      </c>
      <c r="B17" s="4">
        <f>SUM('County Revenue Share'!B17:M17)</f>
        <v>25593531.48</v>
      </c>
      <c r="C17" s="4">
        <f>SUM('Municipal Revenue Share'!B17:M17)</f>
        <v>35782704.2</v>
      </c>
      <c r="D17" s="4">
        <f>SUM('County Revenue Share'!B17:M17)+SUM('Municipal Revenue Share'!B17:M17)</f>
        <v>61376235.68000001</v>
      </c>
      <c r="E17" s="4"/>
      <c r="F17" s="4"/>
      <c r="G17" s="4"/>
      <c r="H17" s="5"/>
    </row>
    <row r="18" spans="1:8" ht="12.75">
      <c r="A18" t="s">
        <v>3</v>
      </c>
      <c r="B18" s="4">
        <f>SUM('County Revenue Share'!B18:M18)</f>
        <v>233043.36000000004</v>
      </c>
      <c r="C18" s="4">
        <f>SUM('Municipal Revenue Share'!B18:M18)</f>
        <v>115731.58000000002</v>
      </c>
      <c r="D18" s="4">
        <f>SUM('County Revenue Share'!B18:M18)+SUM('Municipal Revenue Share'!B18:M18)</f>
        <v>348774.94000000006</v>
      </c>
      <c r="E18" s="4"/>
      <c r="F18" s="4"/>
      <c r="G18" s="4"/>
      <c r="H18" s="5"/>
    </row>
    <row r="19" spans="1:8" ht="12.75">
      <c r="A19" t="s">
        <v>42</v>
      </c>
      <c r="B19" s="4">
        <f>SUM('County Revenue Share'!B19:M19)</f>
        <v>3704854.92</v>
      </c>
      <c r="C19" s="4">
        <f>SUM('Municipal Revenue Share'!B19:M19)</f>
        <v>436487.42000000004</v>
      </c>
      <c r="D19" s="4">
        <f>SUM('County Revenue Share'!B19:M19)+SUM('Municipal Revenue Share'!B19:M19)</f>
        <v>4141342.34</v>
      </c>
      <c r="E19" s="4"/>
      <c r="F19" s="4"/>
      <c r="G19" s="4"/>
      <c r="H19" s="5"/>
    </row>
    <row r="20" spans="1:8" ht="12.75">
      <c r="A20" t="s">
        <v>43</v>
      </c>
      <c r="B20" s="4">
        <f>SUM('County Revenue Share'!B20:M20)</f>
        <v>2934490.320000001</v>
      </c>
      <c r="C20" s="4">
        <f>SUM('Municipal Revenue Share'!B20:M20)</f>
        <v>456107.6599999999</v>
      </c>
      <c r="D20" s="4">
        <f>SUM('County Revenue Share'!B20:M20)+SUM('Municipal Revenue Share'!B20:M20)</f>
        <v>3390597.9800000014</v>
      </c>
      <c r="E20" s="4"/>
      <c r="F20" s="4"/>
      <c r="G20" s="4"/>
      <c r="H20" s="5"/>
    </row>
    <row r="21" spans="1:8" ht="12.75">
      <c r="A21" t="s">
        <v>44</v>
      </c>
      <c r="B21" s="4">
        <f>SUM('County Revenue Share'!B21:M21)</f>
        <v>3619333.0800000005</v>
      </c>
      <c r="C21" s="4">
        <f>SUM('Municipal Revenue Share'!B21:M21)</f>
        <v>560770.37</v>
      </c>
      <c r="D21" s="4">
        <f>SUM('County Revenue Share'!B21:M21)+SUM('Municipal Revenue Share'!B21:M21)</f>
        <v>4180103.4500000007</v>
      </c>
      <c r="E21" s="4"/>
      <c r="F21" s="4"/>
      <c r="G21" s="4"/>
      <c r="H21" s="5"/>
    </row>
    <row r="22" spans="1:8" ht="12.75">
      <c r="A22" t="s">
        <v>45</v>
      </c>
      <c r="B22" s="4">
        <f>SUM('County Revenue Share'!B22:M22)</f>
        <v>7895314.800000002</v>
      </c>
      <c r="C22" s="4">
        <f>SUM('Municipal Revenue Share'!B22:M22)</f>
        <v>995854.9400000003</v>
      </c>
      <c r="D22" s="4">
        <f>SUM('County Revenue Share'!B22:M22)+SUM('Municipal Revenue Share'!B22:M22)</f>
        <v>8891169.740000002</v>
      </c>
      <c r="E22" s="4"/>
      <c r="F22" s="4"/>
      <c r="G22" s="4"/>
      <c r="H22" s="5"/>
    </row>
    <row r="23" spans="1:8" ht="12.75">
      <c r="A23" t="s">
        <v>4</v>
      </c>
      <c r="B23" s="4">
        <f>SUM('County Revenue Share'!B23:M23)</f>
        <v>1337158.5599999996</v>
      </c>
      <c r="C23" s="4">
        <f>SUM('Municipal Revenue Share'!B23:M23)</f>
        <v>361362.52999999997</v>
      </c>
      <c r="D23" s="4">
        <f>SUM('County Revenue Share'!B23:M23)+SUM('Municipal Revenue Share'!B23:M23)</f>
        <v>1698521.0899999996</v>
      </c>
      <c r="E23" s="4"/>
      <c r="F23" s="4"/>
      <c r="G23" s="4"/>
      <c r="H23" s="5"/>
    </row>
    <row r="24" spans="1:8" ht="12.75">
      <c r="A24" t="s">
        <v>82</v>
      </c>
      <c r="B24" s="4">
        <f>SUM('County Revenue Share'!B24:M24)</f>
        <v>45081040.319999985</v>
      </c>
      <c r="C24" s="4">
        <f>SUM('Municipal Revenue Share'!B24:M24)</f>
        <v>69917406.08000001</v>
      </c>
      <c r="D24" s="4">
        <f>SUM('County Revenue Share'!B24:M24)+SUM('Municipal Revenue Share'!B24:M24)</f>
        <v>114998446.4</v>
      </c>
      <c r="E24" s="4"/>
      <c r="F24" s="4"/>
      <c r="G24" s="4"/>
      <c r="H24" s="5"/>
    </row>
    <row r="25" spans="1:8" ht="12.75">
      <c r="A25" t="s">
        <v>5</v>
      </c>
      <c r="B25" s="4">
        <f>SUM('County Revenue Share'!B25:M25)</f>
        <v>654531.2400000001</v>
      </c>
      <c r="C25" s="4">
        <f>SUM('Municipal Revenue Share'!B25:M25)</f>
        <v>215562.12000000002</v>
      </c>
      <c r="D25" s="4">
        <f>SUM('County Revenue Share'!B25:M25)+SUM('Municipal Revenue Share'!B25:M25)</f>
        <v>870093.3600000001</v>
      </c>
      <c r="E25" s="4"/>
      <c r="F25" s="4"/>
      <c r="G25" s="4"/>
      <c r="H25" s="5"/>
    </row>
    <row r="26" spans="1:8" ht="12.75">
      <c r="A26" t="s">
        <v>6</v>
      </c>
      <c r="B26" s="4">
        <f>SUM('County Revenue Share'!B26:M26)</f>
        <v>276629.4</v>
      </c>
      <c r="C26" s="4">
        <f>SUM('Municipal Revenue Share'!B26:M26)</f>
        <v>109782.90000000001</v>
      </c>
      <c r="D26" s="4">
        <f>SUM('County Revenue Share'!B26:M26)+SUM('Municipal Revenue Share'!B26:M26)</f>
        <v>386412.30000000005</v>
      </c>
      <c r="E26" s="4"/>
      <c r="F26" s="4"/>
      <c r="G26" s="4"/>
      <c r="H26" s="5"/>
    </row>
    <row r="27" spans="1:8" ht="12.75">
      <c r="A27" t="s">
        <v>46</v>
      </c>
      <c r="B27" s="4">
        <f>SUM('County Revenue Share'!B27:M27)</f>
        <v>19265448.359999996</v>
      </c>
      <c r="C27" s="4">
        <f>SUM('Municipal Revenue Share'!B27:M27)</f>
        <v>19640087.650000002</v>
      </c>
      <c r="D27" s="4">
        <f>SUM('County Revenue Share'!B27:M27)+SUM('Municipal Revenue Share'!B27:M27)</f>
        <v>38905536.01</v>
      </c>
      <c r="E27" s="4"/>
      <c r="F27" s="4"/>
      <c r="G27" s="4"/>
      <c r="H27" s="5"/>
    </row>
    <row r="28" spans="1:8" ht="12.75">
      <c r="A28" t="s">
        <v>47</v>
      </c>
      <c r="B28" s="4">
        <f>SUM('County Revenue Share'!B28:M28)</f>
        <v>7207420.08</v>
      </c>
      <c r="C28" s="4">
        <f>SUM('Municipal Revenue Share'!B28:M28)</f>
        <v>2027536.0100000002</v>
      </c>
      <c r="D28" s="4">
        <f>SUM('County Revenue Share'!B28:M28)+SUM('Municipal Revenue Share'!B28:M28)</f>
        <v>9234956.09</v>
      </c>
      <c r="E28" s="4"/>
      <c r="F28" s="4"/>
      <c r="G28" s="4"/>
      <c r="H28" s="5"/>
    </row>
    <row r="29" spans="1:8" ht="12.75">
      <c r="A29" t="s">
        <v>7</v>
      </c>
      <c r="B29" s="4">
        <f>SUM('County Revenue Share'!B29:M29)</f>
        <v>757189.2000000002</v>
      </c>
      <c r="C29" s="4">
        <f>SUM('Municipal Revenue Share'!B29:M29)</f>
        <v>789835.8299999998</v>
      </c>
      <c r="D29" s="4">
        <f>SUM('County Revenue Share'!B29:M29)+SUM('Municipal Revenue Share'!B29:M29)</f>
        <v>1547025.03</v>
      </c>
      <c r="E29" s="4"/>
      <c r="F29" s="4"/>
      <c r="G29" s="4"/>
      <c r="H29" s="5"/>
    </row>
    <row r="30" spans="1:8" ht="12.75">
      <c r="A30" t="s">
        <v>8</v>
      </c>
      <c r="B30" s="4">
        <f>SUM('County Revenue Share'!B30:M30)</f>
        <v>216114</v>
      </c>
      <c r="C30" s="4">
        <f>SUM('Municipal Revenue Share'!B30:M30)</f>
        <v>117523.32</v>
      </c>
      <c r="D30" s="4">
        <f>SUM('County Revenue Share'!B30:M30)+SUM('Municipal Revenue Share'!B30:M30)</f>
        <v>333637.32</v>
      </c>
      <c r="E30" s="4"/>
      <c r="F30" s="4"/>
      <c r="G30" s="4"/>
      <c r="H30" s="5"/>
    </row>
    <row r="31" spans="1:8" ht="12.75">
      <c r="A31" t="s">
        <v>9</v>
      </c>
      <c r="B31" s="4">
        <f>SUM('County Revenue Share'!B31:M31)</f>
        <v>808017.2399999999</v>
      </c>
      <c r="C31" s="4">
        <f>SUM('Municipal Revenue Share'!B31:M31)</f>
        <v>658726.2</v>
      </c>
      <c r="D31" s="4">
        <f>SUM('County Revenue Share'!B31:M31)+SUM('Municipal Revenue Share'!B31:M31)</f>
        <v>1466743.44</v>
      </c>
      <c r="E31" s="4"/>
      <c r="F31" s="4"/>
      <c r="G31" s="4"/>
      <c r="H31" s="5"/>
    </row>
    <row r="32" spans="1:8" ht="12.75">
      <c r="A32" t="s">
        <v>10</v>
      </c>
      <c r="B32" s="4">
        <f>SUM('County Revenue Share'!B32:M32)</f>
        <v>285207.60000000003</v>
      </c>
      <c r="C32" s="4">
        <f>SUM('Municipal Revenue Share'!B32:M32)</f>
        <v>53890.4</v>
      </c>
      <c r="D32" s="4">
        <f>SUM('County Revenue Share'!B32:M32)+SUM('Municipal Revenue Share'!B32:M32)</f>
        <v>339098.00000000006</v>
      </c>
      <c r="E32" s="4"/>
      <c r="F32" s="4"/>
      <c r="G32" s="4"/>
      <c r="H32" s="5"/>
    </row>
    <row r="33" spans="1:8" ht="12.75">
      <c r="A33" t="s">
        <v>11</v>
      </c>
      <c r="B33" s="4">
        <f>SUM('County Revenue Share'!B33:M33)</f>
        <v>195467.51999999996</v>
      </c>
      <c r="C33" s="4">
        <f>SUM('Municipal Revenue Share'!B33:M33)</f>
        <v>49777.86</v>
      </c>
      <c r="D33" s="4">
        <f>SUM('County Revenue Share'!B33:M33)+SUM('Municipal Revenue Share'!B33:M33)</f>
        <v>245245.37999999995</v>
      </c>
      <c r="E33" s="4"/>
      <c r="F33" s="4"/>
      <c r="G33" s="4"/>
      <c r="H33" s="5"/>
    </row>
    <row r="34" spans="1:8" ht="12.75">
      <c r="A34" t="s">
        <v>48</v>
      </c>
      <c r="B34" s="4">
        <f>SUM('County Revenue Share'!B34:M34)</f>
        <v>225620.64000000007</v>
      </c>
      <c r="C34" s="4">
        <f>SUM('Municipal Revenue Share'!B34:M34)</f>
        <v>139227.3</v>
      </c>
      <c r="D34" s="4">
        <f>SUM('County Revenue Share'!B34:M34)+SUM('Municipal Revenue Share'!B34:M34)</f>
        <v>364847.94000000006</v>
      </c>
      <c r="E34" s="4"/>
      <c r="F34" s="4"/>
      <c r="G34" s="4"/>
      <c r="H34" s="5"/>
    </row>
    <row r="35" spans="1:8" ht="12.75">
      <c r="A35" t="s">
        <v>12</v>
      </c>
      <c r="B35" s="4">
        <f>SUM('County Revenue Share'!B35:M35)</f>
        <v>213353.51999999996</v>
      </c>
      <c r="C35" s="4">
        <f>SUM('Municipal Revenue Share'!B35:M35)</f>
        <v>129702.89999999998</v>
      </c>
      <c r="D35" s="4">
        <f>SUM('County Revenue Share'!B35:M35)+SUM('Municipal Revenue Share'!B35:M35)</f>
        <v>343056.4199999999</v>
      </c>
      <c r="E35" s="4"/>
      <c r="F35" s="4"/>
      <c r="G35" s="4"/>
      <c r="H35" s="5"/>
    </row>
    <row r="36" spans="1:8" ht="12.75">
      <c r="A36" t="s">
        <v>13</v>
      </c>
      <c r="B36" s="4">
        <f>SUM('County Revenue Share'!B36:M36)</f>
        <v>480359.6399999999</v>
      </c>
      <c r="C36" s="4">
        <f>SUM('Municipal Revenue Share'!B36:M36)</f>
        <v>274231.49</v>
      </c>
      <c r="D36" s="4">
        <f>SUM('County Revenue Share'!B36:M36)+SUM('Municipal Revenue Share'!B36:M36)</f>
        <v>754591.1299999999</v>
      </c>
      <c r="E36" s="4"/>
      <c r="F36" s="4"/>
      <c r="G36" s="4"/>
      <c r="H36" s="5"/>
    </row>
    <row r="37" spans="1:8" ht="12.75">
      <c r="A37" t="s">
        <v>14</v>
      </c>
      <c r="B37" s="4">
        <f>SUM('County Revenue Share'!B37:M37)</f>
        <v>734807.1599999999</v>
      </c>
      <c r="C37" s="4">
        <f>SUM('Municipal Revenue Share'!B37:M37)</f>
        <v>274005.83999999997</v>
      </c>
      <c r="D37" s="4">
        <f>SUM('County Revenue Share'!B37:M37)+SUM('Municipal Revenue Share'!B37:M37)</f>
        <v>1008812.9999999999</v>
      </c>
      <c r="E37" s="4"/>
      <c r="F37" s="4"/>
      <c r="G37" s="4"/>
      <c r="H37" s="5"/>
    </row>
    <row r="38" spans="1:8" ht="12.75">
      <c r="A38" t="s">
        <v>49</v>
      </c>
      <c r="B38" s="4">
        <f>SUM('County Revenue Share'!B38:M38)</f>
        <v>3235311.6</v>
      </c>
      <c r="C38" s="4">
        <f>SUM('Municipal Revenue Share'!B38:M38)</f>
        <v>375129.3899999999</v>
      </c>
      <c r="D38" s="4">
        <f>SUM('County Revenue Share'!B38:M38)+SUM('Municipal Revenue Share'!B38:M38)</f>
        <v>3610440.99</v>
      </c>
      <c r="E38" s="4"/>
      <c r="F38" s="4"/>
      <c r="G38" s="4"/>
      <c r="H38" s="5"/>
    </row>
    <row r="39" spans="1:8" ht="12.75">
      <c r="A39" t="s">
        <v>15</v>
      </c>
      <c r="B39" s="4">
        <f>SUM('County Revenue Share'!B39:M39)</f>
        <v>1981499.2800000003</v>
      </c>
      <c r="C39" s="4">
        <f>SUM('Municipal Revenue Share'!B39:M39)</f>
        <v>633231.44</v>
      </c>
      <c r="D39" s="4">
        <f>SUM('County Revenue Share'!B39:M39)+SUM('Municipal Revenue Share'!B39:M39)</f>
        <v>2614730.72</v>
      </c>
      <c r="E39" s="4"/>
      <c r="F39" s="4"/>
      <c r="G39" s="4"/>
      <c r="H39" s="5"/>
    </row>
    <row r="40" spans="1:8" ht="12.75">
      <c r="A40" t="s">
        <v>50</v>
      </c>
      <c r="B40" s="4">
        <f>SUM('County Revenue Share'!B40:M40)</f>
        <v>25637440.92</v>
      </c>
      <c r="C40" s="4">
        <f>SUM('Municipal Revenue Share'!B40:M40)</f>
        <v>10111835.51</v>
      </c>
      <c r="D40" s="4">
        <f>SUM('County Revenue Share'!B40:M40)+SUM('Municipal Revenue Share'!B40:M40)</f>
        <v>35749276.43</v>
      </c>
      <c r="E40" s="4"/>
      <c r="F40" s="4"/>
      <c r="G40" s="4"/>
      <c r="H40" s="5"/>
    </row>
    <row r="41" spans="1:8" ht="12.75">
      <c r="A41" t="s">
        <v>16</v>
      </c>
      <c r="B41" s="4">
        <f>SUM('County Revenue Share'!B41:M41)</f>
        <v>339479.51999999996</v>
      </c>
      <c r="C41" s="4">
        <f>SUM('Municipal Revenue Share'!B41:M41)</f>
        <v>148248.48</v>
      </c>
      <c r="D41" s="4">
        <f>SUM('County Revenue Share'!B41:M41)+SUM('Municipal Revenue Share'!B41:M41)</f>
        <v>487728</v>
      </c>
      <c r="E41" s="4"/>
      <c r="F41" s="4"/>
      <c r="G41" s="4"/>
      <c r="H41" s="5"/>
    </row>
    <row r="42" spans="1:8" ht="12.75">
      <c r="A42" t="s">
        <v>51</v>
      </c>
      <c r="B42" s="4">
        <f>SUM('County Revenue Share'!B42:M42)</f>
        <v>2673775.4400000004</v>
      </c>
      <c r="C42" s="4">
        <f>SUM('Municipal Revenue Share'!B42:M42)</f>
        <v>1093807.79</v>
      </c>
      <c r="D42" s="4">
        <f>SUM('County Revenue Share'!B42:M42)+SUM('Municipal Revenue Share'!B42:M42)</f>
        <v>3767583.2300000004</v>
      </c>
      <c r="E42" s="4"/>
      <c r="F42" s="4"/>
      <c r="G42" s="4"/>
      <c r="H42" s="5"/>
    </row>
    <row r="43" spans="1:8" ht="12.75">
      <c r="A43" t="s">
        <v>17</v>
      </c>
      <c r="B43" s="4">
        <f>SUM('County Revenue Share'!B43:M43)</f>
        <v>861202.2000000001</v>
      </c>
      <c r="C43" s="4">
        <f>SUM('Municipal Revenue Share'!B43:M43)</f>
        <v>599371.4700000001</v>
      </c>
      <c r="D43" s="4">
        <f>SUM('County Revenue Share'!B43:M43)+SUM('Municipal Revenue Share'!B43:M43)</f>
        <v>1460573.6700000002</v>
      </c>
      <c r="E43" s="4"/>
      <c r="F43" s="4"/>
      <c r="G43" s="4"/>
      <c r="H43" s="5"/>
    </row>
    <row r="44" spans="1:8" ht="12.75">
      <c r="A44" t="s">
        <v>18</v>
      </c>
      <c r="B44" s="4">
        <f>SUM('County Revenue Share'!B44:M44)</f>
        <v>269935.68000000005</v>
      </c>
      <c r="C44" s="4">
        <f>SUM('Municipal Revenue Share'!B44:M44)</f>
        <v>89588.65</v>
      </c>
      <c r="D44" s="4">
        <f>SUM('County Revenue Share'!B44:M44)+SUM('Municipal Revenue Share'!B44:M44)</f>
        <v>359524.3300000001</v>
      </c>
      <c r="E44" s="4"/>
      <c r="F44" s="4"/>
      <c r="G44" s="4"/>
      <c r="H44" s="5"/>
    </row>
    <row r="45" spans="1:8" ht="12.75">
      <c r="A45" t="s">
        <v>19</v>
      </c>
      <c r="B45" s="4">
        <f>SUM('County Revenue Share'!B45:M45)</f>
        <v>122873.75999999998</v>
      </c>
      <c r="C45" s="4">
        <f>SUM('Municipal Revenue Share'!B45:M45)</f>
        <v>37139.99</v>
      </c>
      <c r="D45" s="4">
        <f>SUM('County Revenue Share'!B45:M45)+SUM('Municipal Revenue Share'!B45:M45)</f>
        <v>160013.74999999997</v>
      </c>
      <c r="E45" s="4"/>
      <c r="F45" s="4"/>
      <c r="G45" s="4"/>
      <c r="H45" s="5"/>
    </row>
    <row r="46" spans="1:8" ht="12.75">
      <c r="A46" t="s">
        <v>52</v>
      </c>
      <c r="B46" s="4">
        <f>SUM('County Revenue Share'!B46:M46)</f>
        <v>4530210.959999999</v>
      </c>
      <c r="C46" s="4">
        <f>SUM('Municipal Revenue Share'!B46:M46)</f>
        <v>2323721.01</v>
      </c>
      <c r="D46" s="4">
        <f>SUM('County Revenue Share'!B46:M46)+SUM('Municipal Revenue Share'!B46:M46)</f>
        <v>6853931.969999999</v>
      </c>
      <c r="E46" s="4"/>
      <c r="F46" s="4"/>
      <c r="G46" s="4"/>
      <c r="H46" s="5"/>
    </row>
    <row r="47" spans="1:8" ht="12.75">
      <c r="A47" t="s">
        <v>53</v>
      </c>
      <c r="B47" s="4">
        <f>SUM('County Revenue Share'!B47:M47)</f>
        <v>10996226.759999998</v>
      </c>
      <c r="C47" s="4">
        <f>SUM('Municipal Revenue Share'!B47:M47)</f>
        <v>5338670.38</v>
      </c>
      <c r="D47" s="4">
        <f>SUM('County Revenue Share'!B47:M47)+SUM('Municipal Revenue Share'!B47:M47)</f>
        <v>16334897.139999997</v>
      </c>
      <c r="E47" s="4"/>
      <c r="F47" s="4"/>
      <c r="G47" s="4"/>
      <c r="H47" s="5"/>
    </row>
    <row r="48" spans="1:8" ht="12.75">
      <c r="A48" t="s">
        <v>54</v>
      </c>
      <c r="B48" s="4">
        <f>SUM('County Revenue Share'!B48:M48)</f>
        <v>4609658.64</v>
      </c>
      <c r="C48" s="4">
        <f>SUM('Municipal Revenue Share'!B48:M48)</f>
        <v>3862670.779999999</v>
      </c>
      <c r="D48" s="4">
        <f>SUM('County Revenue Share'!B48:M48)+SUM('Municipal Revenue Share'!B48:M48)</f>
        <v>8472329.419999998</v>
      </c>
      <c r="E48" s="4"/>
      <c r="F48" s="4"/>
      <c r="G48" s="4"/>
      <c r="H48" s="5"/>
    </row>
    <row r="49" spans="1:8" ht="12.75">
      <c r="A49" t="s">
        <v>20</v>
      </c>
      <c r="B49" s="4">
        <f>SUM('County Revenue Share'!B49:M49)</f>
        <v>743610.1199999999</v>
      </c>
      <c r="C49" s="4">
        <f>SUM('Municipal Revenue Share'!B49:M49)</f>
        <v>285314.98000000004</v>
      </c>
      <c r="D49" s="4">
        <f>SUM('County Revenue Share'!B49:M49)+SUM('Municipal Revenue Share'!B49:M49)</f>
        <v>1028925.0999999999</v>
      </c>
      <c r="E49" s="4"/>
      <c r="F49" s="4"/>
      <c r="G49" s="4"/>
      <c r="H49" s="5"/>
    </row>
    <row r="50" spans="1:8" ht="12.75">
      <c r="A50" t="s">
        <v>21</v>
      </c>
      <c r="B50" s="4">
        <f>SUM('County Revenue Share'!B50:M50)</f>
        <v>116336.28000000003</v>
      </c>
      <c r="C50" s="4">
        <f>SUM('Municipal Revenue Share'!B50:M50)</f>
        <v>48075.54</v>
      </c>
      <c r="D50" s="4">
        <f>SUM('County Revenue Share'!B50:M50)+SUM('Municipal Revenue Share'!B50:M50)</f>
        <v>164411.82000000004</v>
      </c>
      <c r="E50" s="4"/>
      <c r="F50" s="4"/>
      <c r="G50" s="4"/>
      <c r="H50" s="5"/>
    </row>
    <row r="51" spans="1:8" ht="12.75">
      <c r="A51" t="s">
        <v>22</v>
      </c>
      <c r="B51" s="4">
        <f>SUM('County Revenue Share'!B51:M51)</f>
        <v>342447.83999999997</v>
      </c>
      <c r="C51" s="4">
        <f>SUM('Municipal Revenue Share'!B51:M51)</f>
        <v>159896.18999999994</v>
      </c>
      <c r="D51" s="4">
        <f>SUM('County Revenue Share'!B51:M51)+SUM('Municipal Revenue Share'!B51:M51)</f>
        <v>502344.0299999999</v>
      </c>
      <c r="E51" s="4"/>
      <c r="F51" s="4"/>
      <c r="G51" s="4"/>
      <c r="H51" s="5"/>
    </row>
    <row r="52" spans="1:8" ht="12.75">
      <c r="A52" t="s">
        <v>55</v>
      </c>
      <c r="B52" s="4">
        <f>SUM('County Revenue Share'!B52:M52)</f>
        <v>6493356.119999999</v>
      </c>
      <c r="C52" s="4">
        <f>SUM('Municipal Revenue Share'!B52:M52)</f>
        <v>1824258.7399999998</v>
      </c>
      <c r="D52" s="4">
        <f>SUM('County Revenue Share'!B52:M52)+SUM('Municipal Revenue Share'!B52:M52)</f>
        <v>8317614.859999999</v>
      </c>
      <c r="E52" s="4"/>
      <c r="F52" s="4"/>
      <c r="G52" s="4"/>
      <c r="H52" s="5"/>
    </row>
    <row r="53" spans="1:8" ht="12.75">
      <c r="A53" t="s">
        <v>23</v>
      </c>
      <c r="B53" s="4">
        <f>SUM('County Revenue Share'!B53:M53)</f>
        <v>6420120.840000001</v>
      </c>
      <c r="C53" s="4">
        <f>SUM('Municipal Revenue Share'!B53:M53)</f>
        <v>1609938.1900000002</v>
      </c>
      <c r="D53" s="4">
        <f>SUM('County Revenue Share'!B53:M53)+SUM('Municipal Revenue Share'!B53:M53)</f>
        <v>8030059.030000001</v>
      </c>
      <c r="E53" s="4"/>
      <c r="F53" s="4"/>
      <c r="G53" s="4"/>
      <c r="H53" s="5"/>
    </row>
    <row r="54" spans="1:8" ht="12.75">
      <c r="A54" t="s">
        <v>24</v>
      </c>
      <c r="B54" s="4">
        <f>SUM('County Revenue Share'!B54:M54)</f>
        <v>3593357.76</v>
      </c>
      <c r="C54" s="4">
        <f>SUM('Municipal Revenue Share'!B54:M54)</f>
        <v>556659.4099999998</v>
      </c>
      <c r="D54" s="4">
        <f>SUM('County Revenue Share'!B54:M54)+SUM('Municipal Revenue Share'!B54:M54)</f>
        <v>4150017.1699999995</v>
      </c>
      <c r="E54" s="4"/>
      <c r="F54" s="4"/>
      <c r="G54" s="4"/>
      <c r="H54" s="5"/>
    </row>
    <row r="55" spans="1:8" ht="12.75">
      <c r="A55" t="s">
        <v>56</v>
      </c>
      <c r="B55" s="4">
        <f>SUM('County Revenue Share'!B55:M55)</f>
        <v>2161129.0799999996</v>
      </c>
      <c r="C55" s="4">
        <f>SUM('Municipal Revenue Share'!B55:M55)</f>
        <v>1263620.48</v>
      </c>
      <c r="D55" s="4">
        <f>SUM('County Revenue Share'!B55:M55)+SUM('Municipal Revenue Share'!B55:M55)</f>
        <v>3424749.5599999996</v>
      </c>
      <c r="E55" s="4"/>
      <c r="F55" s="4"/>
      <c r="G55" s="4"/>
      <c r="H55" s="5"/>
    </row>
    <row r="56" spans="1:8" ht="12.75">
      <c r="A56" t="s">
        <v>57</v>
      </c>
      <c r="B56" s="4">
        <f>SUM('County Revenue Share'!B56:M56)</f>
        <v>1362463.2000000002</v>
      </c>
      <c r="C56" s="4">
        <f>SUM('Municipal Revenue Share'!B56:M56)</f>
        <v>356905.0400000001</v>
      </c>
      <c r="D56" s="4">
        <f>SUM('County Revenue Share'!B56:M56)+SUM('Municipal Revenue Share'!B56:M56)</f>
        <v>1719368.2400000002</v>
      </c>
      <c r="E56" s="4"/>
      <c r="F56" s="4"/>
      <c r="G56" s="4"/>
      <c r="H56" s="5"/>
    </row>
    <row r="57" spans="1:8" ht="12.75">
      <c r="A57" t="s">
        <v>58</v>
      </c>
      <c r="B57" s="4">
        <f>SUM('County Revenue Share'!B57:M57)</f>
        <v>3972028.5599999996</v>
      </c>
      <c r="C57" s="4">
        <f>SUM('Municipal Revenue Share'!B57:M57)</f>
        <v>1970227.4300000004</v>
      </c>
      <c r="D57" s="4">
        <f>SUM('County Revenue Share'!B57:M57)+SUM('Municipal Revenue Share'!B57:M57)</f>
        <v>5942255.99</v>
      </c>
      <c r="E57" s="4"/>
      <c r="F57" s="4"/>
      <c r="G57" s="4"/>
      <c r="H57" s="5"/>
    </row>
    <row r="58" spans="1:8" ht="12.75">
      <c r="A58" t="s">
        <v>25</v>
      </c>
      <c r="B58" s="4">
        <f>SUM('County Revenue Share'!B58:M58)</f>
        <v>813403.8000000002</v>
      </c>
      <c r="C58" s="4">
        <f>SUM('Municipal Revenue Share'!B58:M58)</f>
        <v>247622.51999999993</v>
      </c>
      <c r="D58" s="4">
        <f>SUM('County Revenue Share'!B58:M58)+SUM('Municipal Revenue Share'!B58:M58)</f>
        <v>1061026.32</v>
      </c>
      <c r="E58" s="4"/>
      <c r="F58" s="4"/>
      <c r="G58" s="4"/>
      <c r="H58" s="5"/>
    </row>
    <row r="59" spans="1:8" ht="12.75">
      <c r="A59" t="s">
        <v>59</v>
      </c>
      <c r="B59" s="4">
        <f>SUM('County Revenue Share'!B59:M59)</f>
        <v>27358209.6</v>
      </c>
      <c r="C59" s="4">
        <f>SUM('Municipal Revenue Share'!B59:M59)</f>
        <v>10156929.450000003</v>
      </c>
      <c r="D59" s="4">
        <f>SUM('County Revenue Share'!B59:M59)+SUM('Municipal Revenue Share'!B59:M59)</f>
        <v>37515139.050000004</v>
      </c>
      <c r="E59" s="4"/>
      <c r="F59" s="4"/>
      <c r="G59" s="4"/>
      <c r="H59" s="5"/>
    </row>
    <row r="60" spans="1:8" ht="12.75">
      <c r="A60" t="s">
        <v>60</v>
      </c>
      <c r="B60" s="4">
        <f>SUM('County Revenue Share'!B60:M60)</f>
        <v>4344856.8</v>
      </c>
      <c r="C60" s="4">
        <f>SUM('Municipal Revenue Share'!B60:M60)</f>
        <v>1884209.3900000004</v>
      </c>
      <c r="D60" s="4">
        <f>SUM('County Revenue Share'!B60:M60)+SUM('Municipal Revenue Share'!B60:M60)</f>
        <v>6229066.19</v>
      </c>
      <c r="E60" s="4"/>
      <c r="F60" s="4"/>
      <c r="G60" s="4"/>
      <c r="H60" s="5"/>
    </row>
    <row r="61" spans="1:8" ht="12.75">
      <c r="A61" t="s">
        <v>61</v>
      </c>
      <c r="B61" s="4">
        <f>SUM('County Revenue Share'!B61:M61)</f>
        <v>24927530.519999996</v>
      </c>
      <c r="C61" s="4">
        <f>SUM('Municipal Revenue Share'!B61:M61)</f>
        <v>15292807.570000002</v>
      </c>
      <c r="D61" s="4">
        <f>SUM('County Revenue Share'!B61:M61)+SUM('Municipal Revenue Share'!B61:M61)</f>
        <v>40220338.089999996</v>
      </c>
      <c r="E61" s="4"/>
      <c r="F61" s="4"/>
      <c r="G61" s="4"/>
      <c r="H61" s="5"/>
    </row>
    <row r="62" spans="1:8" ht="12.75">
      <c r="A62" t="s">
        <v>26</v>
      </c>
      <c r="B62" s="4">
        <f>SUM('County Revenue Share'!B62:M62)</f>
        <v>8547009.48</v>
      </c>
      <c r="C62" s="4">
        <f>SUM('Municipal Revenue Share'!B62:M62)</f>
        <v>1383590.06</v>
      </c>
      <c r="D62" s="4">
        <f>SUM('County Revenue Share'!B62:M62)+SUM('Municipal Revenue Share'!B62:M62)</f>
        <v>9930599.540000001</v>
      </c>
      <c r="E62" s="4"/>
      <c r="F62" s="4"/>
      <c r="G62" s="4"/>
      <c r="H62" s="5"/>
    </row>
    <row r="63" spans="1:8" ht="12.75">
      <c r="A63" t="s">
        <v>62</v>
      </c>
      <c r="B63" s="4">
        <f>SUM('County Revenue Share'!B63:M63)</f>
        <v>16427952.840000004</v>
      </c>
      <c r="C63" s="4">
        <f>SUM('Municipal Revenue Share'!B63:M63)</f>
        <v>17320438.640000004</v>
      </c>
      <c r="D63" s="4">
        <f>SUM('County Revenue Share'!B63:M63)+SUM('Municipal Revenue Share'!B63:M63)</f>
        <v>33748391.480000004</v>
      </c>
      <c r="E63" s="4"/>
      <c r="F63" s="4"/>
      <c r="G63" s="4"/>
      <c r="H63" s="5"/>
    </row>
    <row r="64" spans="1:8" ht="12.75">
      <c r="A64" t="s">
        <v>63</v>
      </c>
      <c r="B64" s="4">
        <f>SUM('County Revenue Share'!B64:M64)</f>
        <v>10521581.280000001</v>
      </c>
      <c r="C64" s="4">
        <f>SUM('Municipal Revenue Share'!B64:M64)</f>
        <v>5541262.72</v>
      </c>
      <c r="D64" s="4">
        <f>SUM('County Revenue Share'!B64:M64)+SUM('Municipal Revenue Share'!B64:M64)</f>
        <v>16062844</v>
      </c>
      <c r="E64" s="4"/>
      <c r="F64" s="4"/>
      <c r="G64" s="4"/>
      <c r="H64" s="5"/>
    </row>
    <row r="65" spans="1:8" ht="12.75">
      <c r="A65" t="s">
        <v>64</v>
      </c>
      <c r="B65" s="4">
        <f>SUM('County Revenue Share'!B65:M65)</f>
        <v>1504398.48</v>
      </c>
      <c r="C65" s="4">
        <f>SUM('Municipal Revenue Share'!B65:M65)</f>
        <v>509394.01</v>
      </c>
      <c r="D65" s="4">
        <f>SUM('County Revenue Share'!B65:M65)+SUM('Municipal Revenue Share'!B65:M65)</f>
        <v>2013792.49</v>
      </c>
      <c r="E65" s="4"/>
      <c r="F65" s="4"/>
      <c r="G65" s="4"/>
      <c r="H65" s="5"/>
    </row>
    <row r="66" spans="1:8" ht="12.75">
      <c r="A66" t="s">
        <v>65</v>
      </c>
      <c r="B66" s="4">
        <f>SUM('County Revenue Share'!B66:M66)</f>
        <v>3364457.16</v>
      </c>
      <c r="C66" s="4">
        <f>SUM('Municipal Revenue Share'!B66:M66)</f>
        <v>602155.0299999999</v>
      </c>
      <c r="D66" s="4">
        <f>SUM('County Revenue Share'!B66:M66)+SUM('Municipal Revenue Share'!B66:M66)</f>
        <v>3966612.19</v>
      </c>
      <c r="E66" s="4"/>
      <c r="F66" s="4"/>
      <c r="G66" s="4"/>
      <c r="H66" s="5"/>
    </row>
    <row r="67" spans="1:8" ht="12.75">
      <c r="A67" t="s">
        <v>66</v>
      </c>
      <c r="B67" s="4">
        <f>SUM('County Revenue Share'!B67:M67)</f>
        <v>3298217.28</v>
      </c>
      <c r="C67" s="4">
        <f>SUM('Municipal Revenue Share'!B67:M67)</f>
        <v>3143255.62</v>
      </c>
      <c r="D67" s="4">
        <f>SUM('County Revenue Share'!B67:M67)+SUM('Municipal Revenue Share'!B67:M67)</f>
        <v>6441472.9</v>
      </c>
      <c r="E67" s="4"/>
      <c r="F67" s="4"/>
      <c r="G67" s="4"/>
      <c r="H67" s="5"/>
    </row>
    <row r="68" spans="1:8" ht="12.75">
      <c r="A68" t="s">
        <v>67</v>
      </c>
      <c r="B68" s="4">
        <f>SUM('County Revenue Share'!B68:M68)</f>
        <v>2789656.4400000004</v>
      </c>
      <c r="C68" s="4">
        <f>SUM('Municipal Revenue Share'!B68:M68)</f>
        <v>459500.74999999994</v>
      </c>
      <c r="D68" s="4">
        <f>SUM('County Revenue Share'!B68:M68)+SUM('Municipal Revenue Share'!B68:M68)</f>
        <v>3249157.1900000004</v>
      </c>
      <c r="E68" s="4"/>
      <c r="F68" s="4"/>
      <c r="G68" s="4"/>
      <c r="H68" s="5"/>
    </row>
    <row r="69" spans="1:8" ht="12.75">
      <c r="A69" t="s">
        <v>68</v>
      </c>
      <c r="B69" s="4">
        <f>SUM('County Revenue Share'!B69:M69)</f>
        <v>8340009.599999998</v>
      </c>
      <c r="C69" s="4">
        <f>SUM('Municipal Revenue Share'!B69:M69)</f>
        <v>2625572.8599999994</v>
      </c>
      <c r="D69" s="4">
        <f>SUM('County Revenue Share'!B69:M69)+SUM('Municipal Revenue Share'!B69:M69)</f>
        <v>10965582.459999997</v>
      </c>
      <c r="E69" s="4"/>
      <c r="F69" s="4"/>
      <c r="G69" s="4"/>
      <c r="H69" s="5"/>
    </row>
    <row r="70" spans="1:8" ht="12.75">
      <c r="A70" t="s">
        <v>69</v>
      </c>
      <c r="B70" s="4">
        <f>SUM('County Revenue Share'!B70:M70)</f>
        <v>8125329.479999998</v>
      </c>
      <c r="C70" s="4">
        <f>SUM('Municipal Revenue Share'!B70:M70)</f>
        <v>4683756.470000001</v>
      </c>
      <c r="D70" s="4">
        <f>SUM('County Revenue Share'!B70:M70)+SUM('Municipal Revenue Share'!B70:M70)</f>
        <v>12809085.95</v>
      </c>
      <c r="E70" s="4"/>
      <c r="F70" s="4"/>
      <c r="G70" s="4"/>
      <c r="H70" s="5"/>
    </row>
    <row r="71" spans="1:8" ht="12.75">
      <c r="A71" t="s">
        <v>27</v>
      </c>
      <c r="B71" s="4">
        <f>SUM('County Revenue Share'!B71:M71)</f>
        <v>1171505.04</v>
      </c>
      <c r="C71" s="4">
        <f>SUM('Municipal Revenue Share'!B71:M71)</f>
        <v>326324.63</v>
      </c>
      <c r="D71" s="4">
        <f>SUM('County Revenue Share'!B71:M71)+SUM('Municipal Revenue Share'!B71:M71)</f>
        <v>1497829.67</v>
      </c>
      <c r="E71" s="4"/>
      <c r="F71" s="4"/>
      <c r="G71" s="4"/>
      <c r="H71" s="5"/>
    </row>
    <row r="72" spans="1:8" ht="12.75">
      <c r="A72" t="s">
        <v>70</v>
      </c>
      <c r="B72" s="4">
        <f>SUM('County Revenue Share'!B72:M72)</f>
        <v>764878.3200000001</v>
      </c>
      <c r="C72" s="4">
        <f>SUM('Municipal Revenue Share'!B72:M72)</f>
        <v>295532.14999999997</v>
      </c>
      <c r="D72" s="4">
        <f>SUM('County Revenue Share'!B72:M72)+SUM('Municipal Revenue Share'!B72:M72)</f>
        <v>1060410.47</v>
      </c>
      <c r="E72" s="4"/>
      <c r="F72" s="4"/>
      <c r="G72" s="4"/>
      <c r="H72" s="5"/>
    </row>
    <row r="73" spans="1:8" ht="12.75">
      <c r="A73" t="s">
        <v>28</v>
      </c>
      <c r="B73" s="4">
        <f>SUM('County Revenue Share'!B73:M73)</f>
        <v>373574.4</v>
      </c>
      <c r="C73" s="4">
        <f>SUM('Municipal Revenue Share'!B73:M73)</f>
        <v>237945.75</v>
      </c>
      <c r="D73" s="4">
        <f>SUM('County Revenue Share'!B73:M73)+SUM('Municipal Revenue Share'!B73:M73)</f>
        <v>611520.15</v>
      </c>
      <c r="E73" s="4"/>
      <c r="F73" s="4"/>
      <c r="G73" s="4"/>
      <c r="H73" s="5"/>
    </row>
    <row r="74" spans="1:8" ht="12.75">
      <c r="A74" t="s">
        <v>29</v>
      </c>
      <c r="B74" s="4">
        <f>SUM('County Revenue Share'!B74:M74)</f>
        <v>193882.56</v>
      </c>
      <c r="C74" s="4">
        <f>SUM('Municipal Revenue Share'!B74:M74)</f>
        <v>94197.04999999999</v>
      </c>
      <c r="D74" s="4">
        <f>SUM('County Revenue Share'!B74:M74)+SUM('Municipal Revenue Share'!B74:M74)</f>
        <v>288079.61</v>
      </c>
      <c r="E74" s="4"/>
      <c r="F74" s="4"/>
      <c r="G74" s="4"/>
      <c r="H74" s="5"/>
    </row>
    <row r="75" spans="1:8" ht="12.75">
      <c r="A75" t="s">
        <v>71</v>
      </c>
      <c r="B75" s="4">
        <f>SUM('County Revenue Share'!B75:M75)</f>
        <v>7747460.160000002</v>
      </c>
      <c r="C75" s="4">
        <f>SUM('Municipal Revenue Share'!B75:M75)</f>
        <v>8846542.76</v>
      </c>
      <c r="D75" s="4">
        <f>SUM('County Revenue Share'!B75:M75)+SUM('Municipal Revenue Share'!B75:M75)</f>
        <v>16594002.920000002</v>
      </c>
      <c r="E75" s="4"/>
      <c r="F75" s="4"/>
      <c r="G75" s="4"/>
      <c r="H75" s="5"/>
    </row>
    <row r="76" spans="1:8" ht="12.75">
      <c r="A76" t="s">
        <v>72</v>
      </c>
      <c r="B76" s="4">
        <f>SUM('County Revenue Share'!B76:M76)</f>
        <v>513971.1600000001</v>
      </c>
      <c r="C76" s="4">
        <f>SUM('Municipal Revenue Share'!B76:M76)</f>
        <v>57976.43000000001</v>
      </c>
      <c r="D76" s="4">
        <f>SUM('County Revenue Share'!B76:M76)+SUM('Municipal Revenue Share'!B76:M76)</f>
        <v>571947.5900000001</v>
      </c>
      <c r="E76" s="4"/>
      <c r="F76" s="4"/>
      <c r="G76" s="4"/>
      <c r="H76" s="5"/>
    </row>
    <row r="77" spans="1:8" ht="12.75">
      <c r="A77" t="s">
        <v>73</v>
      </c>
      <c r="B77" s="4">
        <f>SUM('County Revenue Share'!B77:M77)</f>
        <v>1233392.64</v>
      </c>
      <c r="C77" s="4">
        <f>SUM('Municipal Revenue Share'!B77:M77)</f>
        <v>284770.2500000001</v>
      </c>
      <c r="D77" s="4">
        <f>SUM('County Revenue Share'!B77:M77)+SUM('Municipal Revenue Share'!B77:M77)</f>
        <v>1518162.8900000001</v>
      </c>
      <c r="E77" s="4"/>
      <c r="F77" s="4"/>
      <c r="G77" s="4"/>
      <c r="H77" s="5"/>
    </row>
    <row r="78" spans="1:8" ht="12.75">
      <c r="A78" t="s">
        <v>30</v>
      </c>
      <c r="B78" s="4">
        <f>SUM('County Revenue Share'!B78:M78)</f>
        <v>409250.04000000004</v>
      </c>
      <c r="C78" s="4">
        <f>SUM('Municipal Revenue Share'!B78:M78)</f>
        <v>200031.64</v>
      </c>
      <c r="D78" s="4">
        <f>SUM('County Revenue Share'!B78:M78)+SUM('Municipal Revenue Share'!B78:M78)</f>
        <v>609281.68</v>
      </c>
      <c r="E78" s="4"/>
      <c r="F78" s="4"/>
      <c r="G78" s="4"/>
      <c r="H78" s="5"/>
    </row>
    <row r="79" spans="1:8" ht="12.75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ht="12.75">
      <c r="A80" t="s">
        <v>31</v>
      </c>
      <c r="B80" s="4">
        <f>SUM(B12:B78)</f>
        <v>352219936.9200001</v>
      </c>
      <c r="C80" s="4">
        <f>SUM(C12:C78)</f>
        <v>255023341.82999998</v>
      </c>
      <c r="D80" s="4">
        <f>SUM(D12:D78)</f>
        <v>607243278.7500002</v>
      </c>
      <c r="E80" s="4"/>
      <c r="F80" s="4"/>
      <c r="G80" s="4"/>
      <c r="H80" s="4"/>
    </row>
    <row r="82" ht="12.75">
      <c r="A82" s="3"/>
    </row>
  </sheetData>
  <sheetProtection/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N80"/>
  <sheetViews>
    <sheetView zoomScalePageLayoutView="0" workbookViewId="0" topLeftCell="A1">
      <pane xSplit="1" ySplit="11" topLeftCell="G6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80" sqref="N80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">
        <v>83</v>
      </c>
      <c r="F1" s="3"/>
      <c r="G1" s="3"/>
      <c r="N1" t="s">
        <v>74</v>
      </c>
    </row>
    <row r="2" spans="6:7" ht="12.75">
      <c r="F2" s="3"/>
      <c r="G2" s="3"/>
    </row>
    <row r="3" spans="1:14" ht="12.75">
      <c r="A3" s="7" t="s">
        <v>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7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 t="s">
        <v>35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9" spans="2:14" ht="12.75">
      <c r="B9" s="1">
        <v>37803</v>
      </c>
      <c r="C9" s="1">
        <v>37834</v>
      </c>
      <c r="D9" s="1">
        <v>37865</v>
      </c>
      <c r="E9" s="1">
        <v>37895</v>
      </c>
      <c r="F9" s="1">
        <v>37926</v>
      </c>
      <c r="G9" s="1">
        <v>37956</v>
      </c>
      <c r="H9" s="1">
        <v>37987</v>
      </c>
      <c r="I9" s="1">
        <v>38018</v>
      </c>
      <c r="J9" s="1">
        <v>38047</v>
      </c>
      <c r="K9" s="1">
        <v>38078</v>
      </c>
      <c r="L9" s="1">
        <v>38108</v>
      </c>
      <c r="M9" s="1">
        <v>38139</v>
      </c>
      <c r="N9" s="2" t="s">
        <v>84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37</v>
      </c>
      <c r="B12" s="4">
        <v>320044.87</v>
      </c>
      <c r="C12" s="4">
        <v>320044.87</v>
      </c>
      <c r="D12" s="4">
        <v>320044.87</v>
      </c>
      <c r="E12" s="4">
        <v>320044.87</v>
      </c>
      <c r="F12" s="4">
        <v>320044.87</v>
      </c>
      <c r="G12" s="4">
        <v>320044.87</v>
      </c>
      <c r="H12" s="4">
        <v>320044.87</v>
      </c>
      <c r="I12" s="4">
        <v>320044.87</v>
      </c>
      <c r="J12" s="4">
        <v>320044.87</v>
      </c>
      <c r="K12" s="4">
        <v>320044.87</v>
      </c>
      <c r="L12" s="4">
        <v>320044.87</v>
      </c>
      <c r="M12" s="4">
        <v>729943.15</v>
      </c>
      <c r="N12" s="5">
        <f>SUM(B12:M12)</f>
        <v>4250436.720000001</v>
      </c>
    </row>
    <row r="13" spans="1:14" ht="12.75">
      <c r="A13" t="s">
        <v>38</v>
      </c>
      <c r="B13" s="4">
        <v>32029.21</v>
      </c>
      <c r="C13" s="4">
        <v>32029.21</v>
      </c>
      <c r="D13" s="4">
        <v>32029.21</v>
      </c>
      <c r="E13" s="4">
        <v>32029.21</v>
      </c>
      <c r="F13" s="4">
        <v>32029.21</v>
      </c>
      <c r="G13" s="4">
        <v>32029.21</v>
      </c>
      <c r="H13" s="4">
        <v>32029.21</v>
      </c>
      <c r="I13" s="4">
        <v>32029.21</v>
      </c>
      <c r="J13" s="4">
        <v>32029.21</v>
      </c>
      <c r="K13" s="4">
        <v>32029.21</v>
      </c>
      <c r="L13" s="4">
        <v>32029.21</v>
      </c>
      <c r="M13" s="4">
        <v>73050.73</v>
      </c>
      <c r="N13" s="5">
        <f aca="true" t="shared" si="0" ref="N13:N76">SUM(B13:M13)</f>
        <v>425372.04</v>
      </c>
    </row>
    <row r="14" spans="1:14" ht="12.75">
      <c r="A14" t="s">
        <v>39</v>
      </c>
      <c r="B14" s="4">
        <v>232366.16</v>
      </c>
      <c r="C14" s="4">
        <v>232366.16</v>
      </c>
      <c r="D14" s="4">
        <v>232366.16</v>
      </c>
      <c r="E14" s="4">
        <v>232366.16</v>
      </c>
      <c r="F14" s="4">
        <v>232366.16</v>
      </c>
      <c r="G14" s="4">
        <v>232366.16</v>
      </c>
      <c r="H14" s="4">
        <v>232366.16</v>
      </c>
      <c r="I14" s="4">
        <v>232366.16</v>
      </c>
      <c r="J14" s="4">
        <v>232366.16</v>
      </c>
      <c r="K14" s="4">
        <v>232366.16</v>
      </c>
      <c r="L14" s="4">
        <v>232366.16</v>
      </c>
      <c r="M14" s="4">
        <v>529969.76</v>
      </c>
      <c r="N14" s="5">
        <f t="shared" si="0"/>
        <v>3085997.5199999996</v>
      </c>
    </row>
    <row r="15" spans="1:14" ht="12.75">
      <c r="A15" t="s">
        <v>2</v>
      </c>
      <c r="B15" s="4">
        <v>34921.37</v>
      </c>
      <c r="C15" s="4">
        <v>34921.37</v>
      </c>
      <c r="D15" s="4">
        <v>34921.37</v>
      </c>
      <c r="E15" s="4">
        <v>34921.37</v>
      </c>
      <c r="F15" s="4">
        <v>34921.37</v>
      </c>
      <c r="G15" s="4">
        <v>34921.37</v>
      </c>
      <c r="H15" s="4">
        <v>34921.37</v>
      </c>
      <c r="I15" s="4">
        <v>34921.37</v>
      </c>
      <c r="J15" s="4">
        <v>34921.37</v>
      </c>
      <c r="K15" s="4">
        <v>34921.37</v>
      </c>
      <c r="L15" s="4">
        <v>34921.37</v>
      </c>
      <c r="M15" s="4">
        <v>79646.93</v>
      </c>
      <c r="N15" s="5">
        <f t="shared" si="0"/>
        <v>463782</v>
      </c>
    </row>
    <row r="16" spans="1:14" ht="12.75">
      <c r="A16" t="s">
        <v>40</v>
      </c>
      <c r="B16" s="4">
        <v>680866.89</v>
      </c>
      <c r="C16" s="4">
        <v>680866.89</v>
      </c>
      <c r="D16" s="4">
        <v>680866.89</v>
      </c>
      <c r="E16" s="4">
        <v>680866.89</v>
      </c>
      <c r="F16" s="4">
        <v>680866.89</v>
      </c>
      <c r="G16" s="4">
        <v>680866.89</v>
      </c>
      <c r="H16" s="4">
        <v>680866.89</v>
      </c>
      <c r="I16" s="4">
        <v>680866.89</v>
      </c>
      <c r="J16" s="4">
        <v>680866.89</v>
      </c>
      <c r="K16" s="4">
        <v>680866.89</v>
      </c>
      <c r="L16" s="4">
        <v>680866.89</v>
      </c>
      <c r="M16" s="4">
        <v>1552888.77</v>
      </c>
      <c r="N16" s="5">
        <f t="shared" si="0"/>
        <v>9042424.559999999</v>
      </c>
    </row>
    <row r="17" spans="1:14" ht="12.75">
      <c r="A17" t="s">
        <v>41</v>
      </c>
      <c r="B17" s="4">
        <v>1927114.57</v>
      </c>
      <c r="C17" s="4">
        <v>1927114.57</v>
      </c>
      <c r="D17" s="4">
        <v>1927114.57</v>
      </c>
      <c r="E17" s="4">
        <v>1927114.57</v>
      </c>
      <c r="F17" s="4">
        <v>1927114.57</v>
      </c>
      <c r="G17" s="4">
        <v>1927114.57</v>
      </c>
      <c r="H17" s="4">
        <v>1927114.57</v>
      </c>
      <c r="I17" s="4">
        <v>1927114.57</v>
      </c>
      <c r="J17" s="4">
        <v>1927114.57</v>
      </c>
      <c r="K17" s="4">
        <v>1927114.57</v>
      </c>
      <c r="L17" s="4">
        <v>1927114.57</v>
      </c>
      <c r="M17" s="4">
        <v>4395271.21</v>
      </c>
      <c r="N17" s="5">
        <f t="shared" si="0"/>
        <v>25593531.48</v>
      </c>
    </row>
    <row r="18" spans="1:14" ht="12.75">
      <c r="A18" t="s">
        <v>3</v>
      </c>
      <c r="B18" s="4">
        <v>17547.45</v>
      </c>
      <c r="C18" s="4">
        <v>17547.45</v>
      </c>
      <c r="D18" s="4">
        <v>17547.45</v>
      </c>
      <c r="E18" s="4">
        <v>17547.45</v>
      </c>
      <c r="F18" s="4">
        <v>17547.45</v>
      </c>
      <c r="G18" s="4">
        <v>17547.45</v>
      </c>
      <c r="H18" s="4">
        <v>17547.45</v>
      </c>
      <c r="I18" s="4">
        <v>17547.45</v>
      </c>
      <c r="J18" s="4">
        <v>17547.45</v>
      </c>
      <c r="K18" s="4">
        <v>17547.45</v>
      </c>
      <c r="L18" s="4">
        <v>17547.45</v>
      </c>
      <c r="M18" s="4">
        <v>40021.41</v>
      </c>
      <c r="N18" s="5">
        <f t="shared" si="0"/>
        <v>233043.36000000004</v>
      </c>
    </row>
    <row r="19" spans="1:14" ht="12.75">
      <c r="A19" t="s">
        <v>42</v>
      </c>
      <c r="B19" s="4">
        <v>278964.23</v>
      </c>
      <c r="C19" s="4">
        <v>278964.23</v>
      </c>
      <c r="D19" s="4">
        <v>278964.23</v>
      </c>
      <c r="E19" s="4">
        <v>278964.23</v>
      </c>
      <c r="F19" s="4">
        <v>278964.23</v>
      </c>
      <c r="G19" s="4">
        <v>278964.23</v>
      </c>
      <c r="H19" s="4">
        <v>278964.23</v>
      </c>
      <c r="I19" s="4">
        <v>278964.23</v>
      </c>
      <c r="J19" s="4">
        <v>278964.23</v>
      </c>
      <c r="K19" s="4">
        <v>278964.23</v>
      </c>
      <c r="L19" s="4">
        <v>278964.23</v>
      </c>
      <c r="M19" s="4">
        <v>636248.39</v>
      </c>
      <c r="N19" s="5">
        <f t="shared" si="0"/>
        <v>3704854.92</v>
      </c>
    </row>
    <row r="20" spans="1:14" ht="12.75">
      <c r="A20" t="s">
        <v>43</v>
      </c>
      <c r="B20" s="4">
        <v>220958.14</v>
      </c>
      <c r="C20" s="4">
        <v>220958.14</v>
      </c>
      <c r="D20" s="4">
        <v>220958.14</v>
      </c>
      <c r="E20" s="4">
        <v>220958.14</v>
      </c>
      <c r="F20" s="4">
        <v>220958.14</v>
      </c>
      <c r="G20" s="4">
        <v>220958.14</v>
      </c>
      <c r="H20" s="4">
        <v>220958.14</v>
      </c>
      <c r="I20" s="4">
        <v>220958.14</v>
      </c>
      <c r="J20" s="4">
        <v>220958.14</v>
      </c>
      <c r="K20" s="4">
        <v>220958.14</v>
      </c>
      <c r="L20" s="4">
        <v>220958.14</v>
      </c>
      <c r="M20" s="4">
        <v>503950.78</v>
      </c>
      <c r="N20" s="5">
        <f t="shared" si="0"/>
        <v>2934490.320000001</v>
      </c>
    </row>
    <row r="21" spans="1:14" ht="12.75">
      <c r="A21" t="s">
        <v>44</v>
      </c>
      <c r="B21" s="4">
        <v>272524.7</v>
      </c>
      <c r="C21" s="4">
        <v>272524.7</v>
      </c>
      <c r="D21" s="4">
        <v>272524.7</v>
      </c>
      <c r="E21" s="4">
        <v>272524.7</v>
      </c>
      <c r="F21" s="4">
        <v>272524.7</v>
      </c>
      <c r="G21" s="4">
        <v>272524.7</v>
      </c>
      <c r="H21" s="4">
        <v>272524.7</v>
      </c>
      <c r="I21" s="4">
        <v>272524.7</v>
      </c>
      <c r="J21" s="4">
        <v>272524.7</v>
      </c>
      <c r="K21" s="4">
        <v>272524.7</v>
      </c>
      <c r="L21" s="4">
        <v>272524.7</v>
      </c>
      <c r="M21" s="4">
        <v>621561.38</v>
      </c>
      <c r="N21" s="5">
        <f t="shared" si="0"/>
        <v>3619333.0800000005</v>
      </c>
    </row>
    <row r="22" spans="1:14" ht="12.75">
      <c r="A22" t="s">
        <v>45</v>
      </c>
      <c r="B22" s="4">
        <v>594493.03</v>
      </c>
      <c r="C22" s="4">
        <v>594493.03</v>
      </c>
      <c r="D22" s="4">
        <v>594493.03</v>
      </c>
      <c r="E22" s="4">
        <v>594493.03</v>
      </c>
      <c r="F22" s="4">
        <v>594493.03</v>
      </c>
      <c r="G22" s="4">
        <v>594493.03</v>
      </c>
      <c r="H22" s="4">
        <v>594493.03</v>
      </c>
      <c r="I22" s="4">
        <v>594493.03</v>
      </c>
      <c r="J22" s="4">
        <v>594493.03</v>
      </c>
      <c r="K22" s="4">
        <v>594493.03</v>
      </c>
      <c r="L22" s="4">
        <v>594493.03</v>
      </c>
      <c r="M22" s="4">
        <v>1355891.47</v>
      </c>
      <c r="N22" s="5">
        <f t="shared" si="0"/>
        <v>7895314.800000002</v>
      </c>
    </row>
    <row r="23" spans="1:14" ht="12.75">
      <c r="A23" t="s">
        <v>4</v>
      </c>
      <c r="B23" s="4">
        <v>100683.95</v>
      </c>
      <c r="C23" s="4">
        <v>100683.95</v>
      </c>
      <c r="D23" s="4">
        <v>100683.95</v>
      </c>
      <c r="E23" s="4">
        <v>100683.95</v>
      </c>
      <c r="F23" s="4">
        <v>100683.95</v>
      </c>
      <c r="G23" s="4">
        <v>100683.95</v>
      </c>
      <c r="H23" s="4">
        <v>100683.95</v>
      </c>
      <c r="I23" s="4">
        <v>100683.95</v>
      </c>
      <c r="J23" s="4">
        <v>100683.95</v>
      </c>
      <c r="K23" s="4">
        <v>100683.95</v>
      </c>
      <c r="L23" s="4">
        <v>100683.95</v>
      </c>
      <c r="M23" s="4">
        <v>229635.11</v>
      </c>
      <c r="N23" s="5">
        <f t="shared" si="0"/>
        <v>1337158.5599999996</v>
      </c>
    </row>
    <row r="24" spans="1:14" ht="12.75">
      <c r="A24" t="s">
        <v>82</v>
      </c>
      <c r="B24" s="4">
        <v>3394464.33</v>
      </c>
      <c r="C24" s="4">
        <v>3394464.33</v>
      </c>
      <c r="D24" s="4">
        <v>3394464.33</v>
      </c>
      <c r="E24" s="4">
        <v>3394464.33</v>
      </c>
      <c r="F24" s="4">
        <v>3394464.33</v>
      </c>
      <c r="G24" s="4">
        <v>3394464.33</v>
      </c>
      <c r="H24" s="4">
        <v>3394464.33</v>
      </c>
      <c r="I24" s="4">
        <v>3394464.33</v>
      </c>
      <c r="J24" s="4">
        <v>3394464.33</v>
      </c>
      <c r="K24" s="4">
        <v>3394464.33</v>
      </c>
      <c r="L24" s="4">
        <v>3394464.33</v>
      </c>
      <c r="M24" s="4">
        <v>7741932.69</v>
      </c>
      <c r="N24" s="5">
        <f t="shared" si="0"/>
        <v>45081040.319999985</v>
      </c>
    </row>
    <row r="25" spans="1:14" ht="12.75">
      <c r="A25" t="s">
        <v>5</v>
      </c>
      <c r="B25" s="4">
        <v>49284.2</v>
      </c>
      <c r="C25" s="4">
        <v>49284.2</v>
      </c>
      <c r="D25" s="4">
        <v>49284.2</v>
      </c>
      <c r="E25" s="4">
        <v>49284.2</v>
      </c>
      <c r="F25" s="4">
        <v>49284.2</v>
      </c>
      <c r="G25" s="4">
        <v>49284.2</v>
      </c>
      <c r="H25" s="4">
        <v>49284.2</v>
      </c>
      <c r="I25" s="4">
        <v>49284.2</v>
      </c>
      <c r="J25" s="4">
        <v>49284.2</v>
      </c>
      <c r="K25" s="4">
        <v>49284.2</v>
      </c>
      <c r="L25" s="4">
        <v>49284.2</v>
      </c>
      <c r="M25" s="4">
        <v>112405.04</v>
      </c>
      <c r="N25" s="5">
        <f t="shared" si="0"/>
        <v>654531.2400000001</v>
      </c>
    </row>
    <row r="26" spans="1:14" ht="12.75">
      <c r="A26" t="s">
        <v>6</v>
      </c>
      <c r="B26" s="4">
        <v>20829.35</v>
      </c>
      <c r="C26" s="4">
        <v>20829.35</v>
      </c>
      <c r="D26" s="4">
        <v>20829.35</v>
      </c>
      <c r="E26" s="4">
        <v>20829.35</v>
      </c>
      <c r="F26" s="4">
        <v>20829.35</v>
      </c>
      <c r="G26" s="4">
        <v>20829.35</v>
      </c>
      <c r="H26" s="4">
        <v>20829.35</v>
      </c>
      <c r="I26" s="4">
        <v>20829.35</v>
      </c>
      <c r="J26" s="4">
        <v>20829.35</v>
      </c>
      <c r="K26" s="4">
        <v>20829.35</v>
      </c>
      <c r="L26" s="4">
        <v>20829.35</v>
      </c>
      <c r="M26" s="4">
        <v>47506.55</v>
      </c>
      <c r="N26" s="5">
        <f t="shared" si="0"/>
        <v>276629.4</v>
      </c>
    </row>
    <row r="27" spans="1:14" ht="12.75">
      <c r="A27" t="s">
        <v>46</v>
      </c>
      <c r="B27" s="4">
        <v>1450629.28</v>
      </c>
      <c r="C27" s="4">
        <v>1450629.28</v>
      </c>
      <c r="D27" s="4">
        <v>1450629.28</v>
      </c>
      <c r="E27" s="4">
        <v>1450629.28</v>
      </c>
      <c r="F27" s="4">
        <v>1450629.28</v>
      </c>
      <c r="G27" s="4">
        <v>1450629.28</v>
      </c>
      <c r="H27" s="4">
        <v>1450629.28</v>
      </c>
      <c r="I27" s="4">
        <v>1450629.28</v>
      </c>
      <c r="J27" s="4">
        <v>1450629.28</v>
      </c>
      <c r="K27" s="4">
        <v>1450629.28</v>
      </c>
      <c r="L27" s="4">
        <v>1450629.28</v>
      </c>
      <c r="M27" s="4">
        <v>3308526.28</v>
      </c>
      <c r="N27" s="5">
        <f t="shared" si="0"/>
        <v>19265448.359999996</v>
      </c>
    </row>
    <row r="28" spans="1:14" ht="12.75">
      <c r="A28" t="s">
        <v>47</v>
      </c>
      <c r="B28" s="4">
        <v>542696.67</v>
      </c>
      <c r="C28" s="4">
        <v>542696.67</v>
      </c>
      <c r="D28" s="4">
        <v>542696.67</v>
      </c>
      <c r="E28" s="4">
        <v>542696.67</v>
      </c>
      <c r="F28" s="4">
        <v>542696.67</v>
      </c>
      <c r="G28" s="4">
        <v>542696.67</v>
      </c>
      <c r="H28" s="4">
        <v>542696.67</v>
      </c>
      <c r="I28" s="4">
        <v>542696.67</v>
      </c>
      <c r="J28" s="4">
        <v>542696.67</v>
      </c>
      <c r="K28" s="4">
        <v>542696.67</v>
      </c>
      <c r="L28" s="4">
        <v>542696.67</v>
      </c>
      <c r="M28" s="4">
        <v>1237756.71</v>
      </c>
      <c r="N28" s="5">
        <f t="shared" si="0"/>
        <v>7207420.08</v>
      </c>
    </row>
    <row r="29" spans="1:14" ht="12.75">
      <c r="A29" t="s">
        <v>7</v>
      </c>
      <c r="B29" s="4">
        <v>57014.03</v>
      </c>
      <c r="C29" s="4">
        <v>57014.03</v>
      </c>
      <c r="D29" s="4">
        <v>57014.03</v>
      </c>
      <c r="E29" s="4">
        <v>57014.03</v>
      </c>
      <c r="F29" s="4">
        <v>57014.03</v>
      </c>
      <c r="G29" s="4">
        <v>57014.03</v>
      </c>
      <c r="H29" s="4">
        <v>57014.03</v>
      </c>
      <c r="I29" s="4">
        <v>57014.03</v>
      </c>
      <c r="J29" s="4">
        <v>57014.03</v>
      </c>
      <c r="K29" s="4">
        <v>57014.03</v>
      </c>
      <c r="L29" s="4">
        <v>57014.03</v>
      </c>
      <c r="M29" s="4">
        <v>130034.87</v>
      </c>
      <c r="N29" s="5">
        <f t="shared" si="0"/>
        <v>757189.2000000002</v>
      </c>
    </row>
    <row r="30" spans="1:14" ht="12.75">
      <c r="A30" t="s">
        <v>8</v>
      </c>
      <c r="B30" s="4">
        <v>16272.72</v>
      </c>
      <c r="C30" s="4">
        <v>16272.72</v>
      </c>
      <c r="D30" s="4">
        <v>16272.72</v>
      </c>
      <c r="E30" s="4">
        <v>16272.72</v>
      </c>
      <c r="F30" s="4">
        <v>16272.72</v>
      </c>
      <c r="G30" s="4">
        <v>16272.72</v>
      </c>
      <c r="H30" s="4">
        <v>16272.72</v>
      </c>
      <c r="I30" s="4">
        <v>16272.72</v>
      </c>
      <c r="J30" s="4">
        <v>16272.72</v>
      </c>
      <c r="K30" s="4">
        <v>16272.72</v>
      </c>
      <c r="L30" s="4">
        <v>16272.72</v>
      </c>
      <c r="M30" s="4">
        <v>37114.08</v>
      </c>
      <c r="N30" s="5">
        <f t="shared" si="0"/>
        <v>216114</v>
      </c>
    </row>
    <row r="31" spans="1:14" ht="12.75">
      <c r="A31" t="s">
        <v>9</v>
      </c>
      <c r="B31" s="4">
        <v>60841.23</v>
      </c>
      <c r="C31" s="4">
        <v>60841.23</v>
      </c>
      <c r="D31" s="4">
        <v>60841.23</v>
      </c>
      <c r="E31" s="4">
        <v>60841.23</v>
      </c>
      <c r="F31" s="4">
        <v>60841.23</v>
      </c>
      <c r="G31" s="4">
        <v>60841.23</v>
      </c>
      <c r="H31" s="4">
        <v>60841.23</v>
      </c>
      <c r="I31" s="4">
        <v>60841.23</v>
      </c>
      <c r="J31" s="4">
        <v>60841.23</v>
      </c>
      <c r="K31" s="4">
        <v>60841.23</v>
      </c>
      <c r="L31" s="4">
        <v>60841.23</v>
      </c>
      <c r="M31" s="4">
        <v>138763.71</v>
      </c>
      <c r="N31" s="5">
        <f t="shared" si="0"/>
        <v>808017.2399999999</v>
      </c>
    </row>
    <row r="32" spans="1:14" ht="12.75">
      <c r="A32" t="s">
        <v>10</v>
      </c>
      <c r="B32" s="4">
        <v>21475.26</v>
      </c>
      <c r="C32" s="4">
        <v>21475.26</v>
      </c>
      <c r="D32" s="4">
        <v>21475.26</v>
      </c>
      <c r="E32" s="4">
        <v>21475.26</v>
      </c>
      <c r="F32" s="4">
        <v>21475.26</v>
      </c>
      <c r="G32" s="4">
        <v>21475.26</v>
      </c>
      <c r="H32" s="4">
        <v>21475.26</v>
      </c>
      <c r="I32" s="4">
        <v>21475.26</v>
      </c>
      <c r="J32" s="4">
        <v>21475.26</v>
      </c>
      <c r="K32" s="4">
        <v>21475.26</v>
      </c>
      <c r="L32" s="4">
        <v>21475.26</v>
      </c>
      <c r="M32" s="4">
        <v>48979.74</v>
      </c>
      <c r="N32" s="5">
        <f t="shared" si="0"/>
        <v>285207.60000000003</v>
      </c>
    </row>
    <row r="33" spans="1:14" ht="12.75">
      <c r="A33" t="s">
        <v>11</v>
      </c>
      <c r="B33" s="4">
        <v>14718.11</v>
      </c>
      <c r="C33" s="4">
        <v>14718.11</v>
      </c>
      <c r="D33" s="4">
        <v>14718.11</v>
      </c>
      <c r="E33" s="4">
        <v>14718.11</v>
      </c>
      <c r="F33" s="4">
        <v>14718.11</v>
      </c>
      <c r="G33" s="4">
        <v>14718.11</v>
      </c>
      <c r="H33" s="4">
        <v>14718.11</v>
      </c>
      <c r="I33" s="4">
        <v>14718.11</v>
      </c>
      <c r="J33" s="4">
        <v>14718.11</v>
      </c>
      <c r="K33" s="4">
        <v>14718.11</v>
      </c>
      <c r="L33" s="4">
        <v>14718.11</v>
      </c>
      <c r="M33" s="4">
        <v>33568.31</v>
      </c>
      <c r="N33" s="5">
        <f t="shared" si="0"/>
        <v>195467.51999999996</v>
      </c>
    </row>
    <row r="34" spans="1:14" ht="12.75">
      <c r="A34" t="s">
        <v>48</v>
      </c>
      <c r="B34" s="4">
        <v>16988.54</v>
      </c>
      <c r="C34" s="4">
        <v>16988.54</v>
      </c>
      <c r="D34" s="4">
        <v>16988.54</v>
      </c>
      <c r="E34" s="4">
        <v>16988.54</v>
      </c>
      <c r="F34" s="4">
        <v>16988.54</v>
      </c>
      <c r="G34" s="4">
        <v>16988.54</v>
      </c>
      <c r="H34" s="4">
        <v>16988.54</v>
      </c>
      <c r="I34" s="4">
        <v>16988.54</v>
      </c>
      <c r="J34" s="4">
        <v>16988.54</v>
      </c>
      <c r="K34" s="4">
        <v>16988.54</v>
      </c>
      <c r="L34" s="4">
        <v>16988.54</v>
      </c>
      <c r="M34" s="4">
        <v>38746.7</v>
      </c>
      <c r="N34" s="5">
        <f t="shared" si="0"/>
        <v>225620.64000000007</v>
      </c>
    </row>
    <row r="35" spans="1:14" ht="12.75">
      <c r="A35" t="s">
        <v>12</v>
      </c>
      <c r="B35" s="4">
        <v>16064.87</v>
      </c>
      <c r="C35" s="4">
        <v>16064.87</v>
      </c>
      <c r="D35" s="4">
        <v>16064.87</v>
      </c>
      <c r="E35" s="4">
        <v>16064.87</v>
      </c>
      <c r="F35" s="4">
        <v>16064.87</v>
      </c>
      <c r="G35" s="4">
        <v>16064.87</v>
      </c>
      <c r="H35" s="4">
        <v>16064.87</v>
      </c>
      <c r="I35" s="4">
        <v>16064.87</v>
      </c>
      <c r="J35" s="4">
        <v>16064.87</v>
      </c>
      <c r="K35" s="4">
        <v>16064.87</v>
      </c>
      <c r="L35" s="4">
        <v>16064.87</v>
      </c>
      <c r="M35" s="4">
        <v>36639.95</v>
      </c>
      <c r="N35" s="5">
        <f t="shared" si="0"/>
        <v>213353.51999999996</v>
      </c>
    </row>
    <row r="36" spans="1:14" ht="12.75">
      <c r="A36" t="s">
        <v>13</v>
      </c>
      <c r="B36" s="4">
        <v>36169.61</v>
      </c>
      <c r="C36" s="4">
        <v>36169.61</v>
      </c>
      <c r="D36" s="4">
        <v>36169.61</v>
      </c>
      <c r="E36" s="4">
        <v>36169.61</v>
      </c>
      <c r="F36" s="4">
        <v>36169.61</v>
      </c>
      <c r="G36" s="4">
        <v>36169.61</v>
      </c>
      <c r="H36" s="4">
        <v>36169.61</v>
      </c>
      <c r="I36" s="4">
        <v>36169.61</v>
      </c>
      <c r="J36" s="4">
        <v>36169.61</v>
      </c>
      <c r="K36" s="4">
        <v>36169.61</v>
      </c>
      <c r="L36" s="4">
        <v>36169.61</v>
      </c>
      <c r="M36" s="4">
        <v>82493.93</v>
      </c>
      <c r="N36" s="5">
        <f t="shared" si="0"/>
        <v>480359.6399999999</v>
      </c>
    </row>
    <row r="37" spans="1:14" ht="12.75">
      <c r="A37" t="s">
        <v>14</v>
      </c>
      <c r="B37" s="4">
        <v>55328.73</v>
      </c>
      <c r="C37" s="4">
        <v>55328.73</v>
      </c>
      <c r="D37" s="4">
        <v>55328.73</v>
      </c>
      <c r="E37" s="4">
        <v>55328.73</v>
      </c>
      <c r="F37" s="4">
        <v>55328.73</v>
      </c>
      <c r="G37" s="4">
        <v>55328.73</v>
      </c>
      <c r="H37" s="4">
        <v>55328.73</v>
      </c>
      <c r="I37" s="4">
        <v>55328.73</v>
      </c>
      <c r="J37" s="4">
        <v>55328.73</v>
      </c>
      <c r="K37" s="4">
        <v>55328.73</v>
      </c>
      <c r="L37" s="4">
        <v>55328.73</v>
      </c>
      <c r="M37" s="4">
        <v>126191.13</v>
      </c>
      <c r="N37" s="5">
        <f t="shared" si="0"/>
        <v>734807.1599999999</v>
      </c>
    </row>
    <row r="38" spans="1:14" ht="12.75">
      <c r="A38" t="s">
        <v>49</v>
      </c>
      <c r="B38" s="4">
        <v>243609.06</v>
      </c>
      <c r="C38" s="4">
        <v>243609.06</v>
      </c>
      <c r="D38" s="4">
        <v>243609.06</v>
      </c>
      <c r="E38" s="4">
        <v>243609.06</v>
      </c>
      <c r="F38" s="4">
        <v>243609.06</v>
      </c>
      <c r="G38" s="4">
        <v>243609.06</v>
      </c>
      <c r="H38" s="4">
        <v>243609.06</v>
      </c>
      <c r="I38" s="4">
        <v>243609.06</v>
      </c>
      <c r="J38" s="4">
        <v>243609.06</v>
      </c>
      <c r="K38" s="4">
        <v>243609.06</v>
      </c>
      <c r="L38" s="4">
        <v>243609.06</v>
      </c>
      <c r="M38" s="4">
        <v>555611.94</v>
      </c>
      <c r="N38" s="5">
        <f t="shared" si="0"/>
        <v>3235311.6</v>
      </c>
    </row>
    <row r="39" spans="1:14" ht="12.75">
      <c r="A39" t="s">
        <v>15</v>
      </c>
      <c r="B39" s="4">
        <v>149200.83</v>
      </c>
      <c r="C39" s="4">
        <v>149200.83</v>
      </c>
      <c r="D39" s="4">
        <v>149200.83</v>
      </c>
      <c r="E39" s="4">
        <v>149200.83</v>
      </c>
      <c r="F39" s="4">
        <v>149200.83</v>
      </c>
      <c r="G39" s="4">
        <v>149200.83</v>
      </c>
      <c r="H39" s="4">
        <v>149200.83</v>
      </c>
      <c r="I39" s="4">
        <v>149200.83</v>
      </c>
      <c r="J39" s="4">
        <v>149200.83</v>
      </c>
      <c r="K39" s="4">
        <v>149200.83</v>
      </c>
      <c r="L39" s="4">
        <v>149200.83</v>
      </c>
      <c r="M39" s="4">
        <v>340290.15</v>
      </c>
      <c r="N39" s="5">
        <f t="shared" si="0"/>
        <v>1981499.2800000003</v>
      </c>
    </row>
    <row r="40" spans="1:14" ht="12.75">
      <c r="A40" t="s">
        <v>50</v>
      </c>
      <c r="B40" s="4">
        <v>1930420.82</v>
      </c>
      <c r="C40" s="4">
        <v>1930420.82</v>
      </c>
      <c r="D40" s="4">
        <v>1930420.82</v>
      </c>
      <c r="E40" s="4">
        <v>1930420.82</v>
      </c>
      <c r="F40" s="4">
        <v>1930420.82</v>
      </c>
      <c r="G40" s="4">
        <v>1930420.82</v>
      </c>
      <c r="H40" s="4">
        <v>1930420.82</v>
      </c>
      <c r="I40" s="4">
        <v>1930420.82</v>
      </c>
      <c r="J40" s="4">
        <v>1930420.82</v>
      </c>
      <c r="K40" s="4">
        <v>1930420.82</v>
      </c>
      <c r="L40" s="4">
        <v>1930420.82</v>
      </c>
      <c r="M40" s="4">
        <v>4402811.9</v>
      </c>
      <c r="N40" s="5">
        <f t="shared" si="0"/>
        <v>25637440.92</v>
      </c>
    </row>
    <row r="41" spans="1:14" ht="12.75">
      <c r="A41" t="s">
        <v>16</v>
      </c>
      <c r="B41" s="4">
        <v>25561.77</v>
      </c>
      <c r="C41" s="4">
        <v>25561.77</v>
      </c>
      <c r="D41" s="4">
        <v>25561.77</v>
      </c>
      <c r="E41" s="4">
        <v>25561.77</v>
      </c>
      <c r="F41" s="4">
        <v>25561.77</v>
      </c>
      <c r="G41" s="4">
        <v>25561.77</v>
      </c>
      <c r="H41" s="4">
        <v>25561.77</v>
      </c>
      <c r="I41" s="4">
        <v>25561.77</v>
      </c>
      <c r="J41" s="4">
        <v>25561.77</v>
      </c>
      <c r="K41" s="4">
        <v>25561.77</v>
      </c>
      <c r="L41" s="4">
        <v>25561.77</v>
      </c>
      <c r="M41" s="4">
        <v>58300.05</v>
      </c>
      <c r="N41" s="5">
        <f t="shared" si="0"/>
        <v>339479.51999999996</v>
      </c>
    </row>
    <row r="42" spans="1:14" ht="12.75">
      <c r="A42" t="s">
        <v>51</v>
      </c>
      <c r="B42" s="4">
        <v>201327.1</v>
      </c>
      <c r="C42" s="4">
        <v>201327.1</v>
      </c>
      <c r="D42" s="4">
        <v>201327.1</v>
      </c>
      <c r="E42" s="4">
        <v>201327.1</v>
      </c>
      <c r="F42" s="4">
        <v>201327.1</v>
      </c>
      <c r="G42" s="4">
        <v>201327.1</v>
      </c>
      <c r="H42" s="4">
        <v>201327.1</v>
      </c>
      <c r="I42" s="4">
        <v>201327.1</v>
      </c>
      <c r="J42" s="4">
        <v>201327.1</v>
      </c>
      <c r="K42" s="4">
        <v>201327.1</v>
      </c>
      <c r="L42" s="4">
        <v>201327.1</v>
      </c>
      <c r="M42" s="4">
        <v>459177.34</v>
      </c>
      <c r="N42" s="5">
        <f t="shared" si="0"/>
        <v>2673775.4400000004</v>
      </c>
    </row>
    <row r="43" spans="1:14" ht="12.75">
      <c r="A43" t="s">
        <v>17</v>
      </c>
      <c r="B43" s="4">
        <v>64845.89</v>
      </c>
      <c r="C43" s="4">
        <v>64845.89</v>
      </c>
      <c r="D43" s="4">
        <v>64845.89</v>
      </c>
      <c r="E43" s="4">
        <v>64845.89</v>
      </c>
      <c r="F43" s="4">
        <v>64845.89</v>
      </c>
      <c r="G43" s="4">
        <v>64845.89</v>
      </c>
      <c r="H43" s="4">
        <v>64845.89</v>
      </c>
      <c r="I43" s="4">
        <v>64845.89</v>
      </c>
      <c r="J43" s="4">
        <v>64845.89</v>
      </c>
      <c r="K43" s="4">
        <v>64845.89</v>
      </c>
      <c r="L43" s="4">
        <v>64845.89</v>
      </c>
      <c r="M43" s="4">
        <v>147897.41</v>
      </c>
      <c r="N43" s="5">
        <f t="shared" si="0"/>
        <v>861202.2000000001</v>
      </c>
    </row>
    <row r="44" spans="1:14" ht="12.75">
      <c r="A44" t="s">
        <v>18</v>
      </c>
      <c r="B44" s="4">
        <v>20325.33</v>
      </c>
      <c r="C44" s="4">
        <v>20325.33</v>
      </c>
      <c r="D44" s="4">
        <v>20325.33</v>
      </c>
      <c r="E44" s="4">
        <v>20325.33</v>
      </c>
      <c r="F44" s="4">
        <v>20325.33</v>
      </c>
      <c r="G44" s="4">
        <v>20325.33</v>
      </c>
      <c r="H44" s="4">
        <v>20325.33</v>
      </c>
      <c r="I44" s="4">
        <v>20325.33</v>
      </c>
      <c r="J44" s="4">
        <v>20325.33</v>
      </c>
      <c r="K44" s="4">
        <v>20325.33</v>
      </c>
      <c r="L44" s="4">
        <v>20325.33</v>
      </c>
      <c r="M44" s="4">
        <v>46357.05</v>
      </c>
      <c r="N44" s="5">
        <f t="shared" si="0"/>
        <v>269935.68000000005</v>
      </c>
    </row>
    <row r="45" spans="1:14" ht="12.75">
      <c r="A45" t="s">
        <v>19</v>
      </c>
      <c r="B45" s="4">
        <v>9252.01</v>
      </c>
      <c r="C45" s="4">
        <v>9252.01</v>
      </c>
      <c r="D45" s="4">
        <v>9252.01</v>
      </c>
      <c r="E45" s="4">
        <v>9252.01</v>
      </c>
      <c r="F45" s="4">
        <v>9252.01</v>
      </c>
      <c r="G45" s="4">
        <v>9252.01</v>
      </c>
      <c r="H45" s="4">
        <v>9252.01</v>
      </c>
      <c r="I45" s="4">
        <v>9252.01</v>
      </c>
      <c r="J45" s="4">
        <v>9252.01</v>
      </c>
      <c r="K45" s="4">
        <v>9252.01</v>
      </c>
      <c r="L45" s="4">
        <v>9252.01</v>
      </c>
      <c r="M45" s="4">
        <v>21101.65</v>
      </c>
      <c r="N45" s="5">
        <f t="shared" si="0"/>
        <v>122873.75999999998</v>
      </c>
    </row>
    <row r="46" spans="1:14" ht="12.75">
      <c r="A46" t="s">
        <v>52</v>
      </c>
      <c r="B46" s="4">
        <v>341111.01</v>
      </c>
      <c r="C46" s="4">
        <v>341111.01</v>
      </c>
      <c r="D46" s="4">
        <v>341111.01</v>
      </c>
      <c r="E46" s="4">
        <v>341111.01</v>
      </c>
      <c r="F46" s="4">
        <v>341111.01</v>
      </c>
      <c r="G46" s="4">
        <v>341111.01</v>
      </c>
      <c r="H46" s="4">
        <v>341111.01</v>
      </c>
      <c r="I46" s="4">
        <v>341111.01</v>
      </c>
      <c r="J46" s="4">
        <v>341111.01</v>
      </c>
      <c r="K46" s="4">
        <v>341111.01</v>
      </c>
      <c r="L46" s="4">
        <v>341111.01</v>
      </c>
      <c r="M46" s="4">
        <v>777989.85</v>
      </c>
      <c r="N46" s="5">
        <f t="shared" si="0"/>
        <v>4530210.959999999</v>
      </c>
    </row>
    <row r="47" spans="1:14" ht="12.75">
      <c r="A47" t="s">
        <v>53</v>
      </c>
      <c r="B47" s="4">
        <v>827982.22</v>
      </c>
      <c r="C47" s="4">
        <v>827982.22</v>
      </c>
      <c r="D47" s="4">
        <v>827982.22</v>
      </c>
      <c r="E47" s="4">
        <v>827982.22</v>
      </c>
      <c r="F47" s="4">
        <v>827982.22</v>
      </c>
      <c r="G47" s="4">
        <v>827982.22</v>
      </c>
      <c r="H47" s="4">
        <v>827982.22</v>
      </c>
      <c r="I47" s="4">
        <v>827982.22</v>
      </c>
      <c r="J47" s="4">
        <v>827982.22</v>
      </c>
      <c r="K47" s="4">
        <v>827982.22</v>
      </c>
      <c r="L47" s="4">
        <v>827982.22</v>
      </c>
      <c r="M47" s="4">
        <v>1888422.34</v>
      </c>
      <c r="N47" s="5">
        <f t="shared" si="0"/>
        <v>10996226.759999998</v>
      </c>
    </row>
    <row r="48" spans="1:14" ht="12.75">
      <c r="A48" t="s">
        <v>54</v>
      </c>
      <c r="B48" s="4">
        <v>347093.19</v>
      </c>
      <c r="C48" s="4">
        <v>347093.19</v>
      </c>
      <c r="D48" s="4">
        <v>347093.19</v>
      </c>
      <c r="E48" s="4">
        <v>347093.19</v>
      </c>
      <c r="F48" s="4">
        <v>347093.19</v>
      </c>
      <c r="G48" s="4">
        <v>347093.19</v>
      </c>
      <c r="H48" s="4">
        <v>347093.19</v>
      </c>
      <c r="I48" s="4">
        <v>347093.19</v>
      </c>
      <c r="J48" s="4">
        <v>347093.19</v>
      </c>
      <c r="K48" s="4">
        <v>347093.19</v>
      </c>
      <c r="L48" s="4">
        <v>347093.19</v>
      </c>
      <c r="M48" s="4">
        <v>791633.55</v>
      </c>
      <c r="N48" s="5">
        <f t="shared" si="0"/>
        <v>4609658.64</v>
      </c>
    </row>
    <row r="49" spans="1:14" ht="12.75">
      <c r="A49" t="s">
        <v>20</v>
      </c>
      <c r="B49" s="4">
        <v>55991.57</v>
      </c>
      <c r="C49" s="4">
        <v>55991.57</v>
      </c>
      <c r="D49" s="4">
        <v>55991.57</v>
      </c>
      <c r="E49" s="4">
        <v>55991.57</v>
      </c>
      <c r="F49" s="4">
        <v>55991.57</v>
      </c>
      <c r="G49" s="4">
        <v>55991.57</v>
      </c>
      <c r="H49" s="4">
        <v>55991.57</v>
      </c>
      <c r="I49" s="4">
        <v>55991.57</v>
      </c>
      <c r="J49" s="4">
        <v>55991.57</v>
      </c>
      <c r="K49" s="4">
        <v>55991.57</v>
      </c>
      <c r="L49" s="4">
        <v>55991.57</v>
      </c>
      <c r="M49" s="4">
        <v>127702.85</v>
      </c>
      <c r="N49" s="5">
        <f t="shared" si="0"/>
        <v>743610.1199999999</v>
      </c>
    </row>
    <row r="50" spans="1:14" ht="12.75">
      <c r="A50" t="s">
        <v>21</v>
      </c>
      <c r="B50" s="4">
        <v>8759.77</v>
      </c>
      <c r="C50" s="4">
        <v>8759.77</v>
      </c>
      <c r="D50" s="4">
        <v>8759.77</v>
      </c>
      <c r="E50" s="4">
        <v>8759.77</v>
      </c>
      <c r="F50" s="4">
        <v>8759.77</v>
      </c>
      <c r="G50" s="4">
        <v>8759.77</v>
      </c>
      <c r="H50" s="4">
        <v>8759.77</v>
      </c>
      <c r="I50" s="4">
        <v>8759.77</v>
      </c>
      <c r="J50" s="4">
        <v>8759.77</v>
      </c>
      <c r="K50" s="4">
        <v>8759.77</v>
      </c>
      <c r="L50" s="4">
        <v>8759.77</v>
      </c>
      <c r="M50" s="4">
        <v>19978.81</v>
      </c>
      <c r="N50" s="5">
        <f t="shared" si="0"/>
        <v>116336.28000000003</v>
      </c>
    </row>
    <row r="51" spans="1:14" ht="12.75">
      <c r="A51" t="s">
        <v>22</v>
      </c>
      <c r="B51" s="4">
        <v>25785.27</v>
      </c>
      <c r="C51" s="4">
        <v>25785.27</v>
      </c>
      <c r="D51" s="4">
        <v>25785.27</v>
      </c>
      <c r="E51" s="4">
        <v>25785.27</v>
      </c>
      <c r="F51" s="4">
        <v>25785.27</v>
      </c>
      <c r="G51" s="4">
        <v>25785.27</v>
      </c>
      <c r="H51" s="4">
        <v>25785.27</v>
      </c>
      <c r="I51" s="4">
        <v>25785.27</v>
      </c>
      <c r="J51" s="4">
        <v>25785.27</v>
      </c>
      <c r="K51" s="4">
        <v>25785.27</v>
      </c>
      <c r="L51" s="4">
        <v>25785.27</v>
      </c>
      <c r="M51" s="4">
        <v>58809.87</v>
      </c>
      <c r="N51" s="5">
        <f t="shared" si="0"/>
        <v>342447.83999999997</v>
      </c>
    </row>
    <row r="52" spans="1:14" ht="12.75">
      <c r="A52" t="s">
        <v>55</v>
      </c>
      <c r="B52" s="4">
        <v>488929.84</v>
      </c>
      <c r="C52" s="4">
        <v>488929.84</v>
      </c>
      <c r="D52" s="4">
        <v>488929.84</v>
      </c>
      <c r="E52" s="4">
        <v>488929.84</v>
      </c>
      <c r="F52" s="4">
        <v>488929.84</v>
      </c>
      <c r="G52" s="4">
        <v>488929.84</v>
      </c>
      <c r="H52" s="4">
        <v>488929.84</v>
      </c>
      <c r="I52" s="4">
        <v>488929.84</v>
      </c>
      <c r="J52" s="4">
        <v>488929.84</v>
      </c>
      <c r="K52" s="4">
        <v>488929.84</v>
      </c>
      <c r="L52" s="4">
        <v>488929.84</v>
      </c>
      <c r="M52" s="4">
        <v>1115127.88</v>
      </c>
      <c r="N52" s="5">
        <f t="shared" si="0"/>
        <v>6493356.119999999</v>
      </c>
    </row>
    <row r="53" spans="1:14" ht="12.75">
      <c r="A53" t="s">
        <v>23</v>
      </c>
      <c r="B53" s="4">
        <v>483415.44</v>
      </c>
      <c r="C53" s="4">
        <v>483415.44</v>
      </c>
      <c r="D53" s="4">
        <v>483415.44</v>
      </c>
      <c r="E53" s="4">
        <v>483415.44</v>
      </c>
      <c r="F53" s="4">
        <v>483415.44</v>
      </c>
      <c r="G53" s="4">
        <v>483415.44</v>
      </c>
      <c r="H53" s="4">
        <v>483415.44</v>
      </c>
      <c r="I53" s="4">
        <v>483415.44</v>
      </c>
      <c r="J53" s="4">
        <v>483415.44</v>
      </c>
      <c r="K53" s="4">
        <v>483415.44</v>
      </c>
      <c r="L53" s="4">
        <v>483415.44</v>
      </c>
      <c r="M53" s="4">
        <v>1102551</v>
      </c>
      <c r="N53" s="5">
        <f t="shared" si="0"/>
        <v>6420120.840000001</v>
      </c>
    </row>
    <row r="54" spans="1:14" ht="12.75">
      <c r="A54" t="s">
        <v>24</v>
      </c>
      <c r="B54" s="4">
        <v>270568.84</v>
      </c>
      <c r="C54" s="4">
        <v>270568.84</v>
      </c>
      <c r="D54" s="4">
        <v>270568.84</v>
      </c>
      <c r="E54" s="4">
        <v>270568.84</v>
      </c>
      <c r="F54" s="4">
        <v>270568.84</v>
      </c>
      <c r="G54" s="4">
        <v>270568.84</v>
      </c>
      <c r="H54" s="4">
        <v>270568.84</v>
      </c>
      <c r="I54" s="4">
        <v>270568.84</v>
      </c>
      <c r="J54" s="4">
        <v>270568.84</v>
      </c>
      <c r="K54" s="4">
        <v>270568.84</v>
      </c>
      <c r="L54" s="4">
        <v>270568.84</v>
      </c>
      <c r="M54" s="4">
        <v>617100.52</v>
      </c>
      <c r="N54" s="5">
        <f t="shared" si="0"/>
        <v>3593357.76</v>
      </c>
    </row>
    <row r="55" spans="1:14" ht="12.75">
      <c r="A55" t="s">
        <v>56</v>
      </c>
      <c r="B55" s="4">
        <v>162726.4</v>
      </c>
      <c r="C55" s="4">
        <v>162726.4</v>
      </c>
      <c r="D55" s="4">
        <v>162726.4</v>
      </c>
      <c r="E55" s="4">
        <v>162726.4</v>
      </c>
      <c r="F55" s="4">
        <v>162726.4</v>
      </c>
      <c r="G55" s="4">
        <v>162726.4</v>
      </c>
      <c r="H55" s="4">
        <v>162726.4</v>
      </c>
      <c r="I55" s="4">
        <v>162726.4</v>
      </c>
      <c r="J55" s="4">
        <v>162726.4</v>
      </c>
      <c r="K55" s="4">
        <v>162726.4</v>
      </c>
      <c r="L55" s="4">
        <v>162726.4</v>
      </c>
      <c r="M55" s="4">
        <v>371138.68</v>
      </c>
      <c r="N55" s="5">
        <f t="shared" si="0"/>
        <v>2161129.0799999996</v>
      </c>
    </row>
    <row r="56" spans="1:14" ht="12.75">
      <c r="A56" t="s">
        <v>57</v>
      </c>
      <c r="B56" s="4">
        <v>102589.3</v>
      </c>
      <c r="C56" s="4">
        <v>102589.3</v>
      </c>
      <c r="D56" s="4">
        <v>102589.3</v>
      </c>
      <c r="E56" s="4">
        <v>102589.3</v>
      </c>
      <c r="F56" s="4">
        <v>102589.3</v>
      </c>
      <c r="G56" s="4">
        <v>102589.3</v>
      </c>
      <c r="H56" s="4">
        <v>102589.3</v>
      </c>
      <c r="I56" s="4">
        <v>102589.3</v>
      </c>
      <c r="J56" s="4">
        <v>102589.3</v>
      </c>
      <c r="K56" s="4">
        <v>102589.3</v>
      </c>
      <c r="L56" s="4">
        <v>102589.3</v>
      </c>
      <c r="M56" s="4">
        <v>233980.9</v>
      </c>
      <c r="N56" s="5">
        <f t="shared" si="0"/>
        <v>1362463.2000000002</v>
      </c>
    </row>
    <row r="57" spans="1:14" ht="12.75">
      <c r="A57" t="s">
        <v>58</v>
      </c>
      <c r="B57" s="4">
        <v>299081.59</v>
      </c>
      <c r="C57" s="4">
        <v>299081.59</v>
      </c>
      <c r="D57" s="4">
        <v>299081.59</v>
      </c>
      <c r="E57" s="4">
        <v>299081.59</v>
      </c>
      <c r="F57" s="4">
        <v>299081.59</v>
      </c>
      <c r="G57" s="4">
        <v>299081.59</v>
      </c>
      <c r="H57" s="4">
        <v>299081.59</v>
      </c>
      <c r="I57" s="4">
        <v>299081.59</v>
      </c>
      <c r="J57" s="4">
        <v>299081.59</v>
      </c>
      <c r="K57" s="4">
        <v>299081.59</v>
      </c>
      <c r="L57" s="4">
        <v>299081.59</v>
      </c>
      <c r="M57" s="4">
        <v>682131.07</v>
      </c>
      <c r="N57" s="5">
        <f t="shared" si="0"/>
        <v>3972028.5599999996</v>
      </c>
    </row>
    <row r="58" spans="1:14" ht="12.75">
      <c r="A58" t="s">
        <v>25</v>
      </c>
      <c r="B58" s="4">
        <v>61246.81</v>
      </c>
      <c r="C58" s="4">
        <v>61246.81</v>
      </c>
      <c r="D58" s="4">
        <v>61246.81</v>
      </c>
      <c r="E58" s="4">
        <v>61246.81</v>
      </c>
      <c r="F58" s="4">
        <v>61246.81</v>
      </c>
      <c r="G58" s="4">
        <v>61246.81</v>
      </c>
      <c r="H58" s="4">
        <v>61246.81</v>
      </c>
      <c r="I58" s="4">
        <v>61246.81</v>
      </c>
      <c r="J58" s="4">
        <v>61246.81</v>
      </c>
      <c r="K58" s="4">
        <v>61246.81</v>
      </c>
      <c r="L58" s="4">
        <v>61246.81</v>
      </c>
      <c r="M58" s="4">
        <v>139688.89</v>
      </c>
      <c r="N58" s="5">
        <f t="shared" si="0"/>
        <v>813403.8000000002</v>
      </c>
    </row>
    <row r="59" spans="1:14" ht="12.75">
      <c r="A59" t="s">
        <v>59</v>
      </c>
      <c r="B59" s="4">
        <v>2059989.43</v>
      </c>
      <c r="C59" s="4">
        <v>2059989.43</v>
      </c>
      <c r="D59" s="4">
        <v>2059989.43</v>
      </c>
      <c r="E59" s="4">
        <v>2059989.43</v>
      </c>
      <c r="F59" s="4">
        <v>2059989.43</v>
      </c>
      <c r="G59" s="4">
        <v>2059989.43</v>
      </c>
      <c r="H59" s="4">
        <v>2059989.43</v>
      </c>
      <c r="I59" s="4">
        <v>2059989.43</v>
      </c>
      <c r="J59" s="4">
        <v>2059989.43</v>
      </c>
      <c r="K59" s="4">
        <v>2059989.43</v>
      </c>
      <c r="L59" s="4">
        <v>2059989.43</v>
      </c>
      <c r="M59" s="4">
        <v>4698325.87</v>
      </c>
      <c r="N59" s="5">
        <f t="shared" si="0"/>
        <v>27358209.6</v>
      </c>
    </row>
    <row r="60" spans="1:14" ht="12.75">
      <c r="A60" t="s">
        <v>60</v>
      </c>
      <c r="B60" s="4">
        <v>327154.42</v>
      </c>
      <c r="C60" s="4">
        <v>327154.42</v>
      </c>
      <c r="D60" s="4">
        <v>327154.42</v>
      </c>
      <c r="E60" s="4">
        <v>327154.42</v>
      </c>
      <c r="F60" s="4">
        <v>327154.42</v>
      </c>
      <c r="G60" s="4">
        <v>327154.42</v>
      </c>
      <c r="H60" s="4">
        <v>327154.42</v>
      </c>
      <c r="I60" s="4">
        <v>327154.42</v>
      </c>
      <c r="J60" s="4">
        <v>327154.42</v>
      </c>
      <c r="K60" s="4">
        <v>327154.42</v>
      </c>
      <c r="L60" s="4">
        <v>327154.42</v>
      </c>
      <c r="M60" s="4">
        <v>746158.18</v>
      </c>
      <c r="N60" s="5">
        <f t="shared" si="0"/>
        <v>4344856.8</v>
      </c>
    </row>
    <row r="61" spans="1:14" ht="12.75">
      <c r="A61" t="s">
        <v>61</v>
      </c>
      <c r="B61" s="4">
        <v>1876966.74</v>
      </c>
      <c r="C61" s="4">
        <v>1876966.74</v>
      </c>
      <c r="D61" s="4">
        <v>1876966.74</v>
      </c>
      <c r="E61" s="4">
        <v>1876966.74</v>
      </c>
      <c r="F61" s="4">
        <v>1876966.74</v>
      </c>
      <c r="G61" s="4">
        <v>1876966.74</v>
      </c>
      <c r="H61" s="4">
        <v>1876966.74</v>
      </c>
      <c r="I61" s="4">
        <v>1876966.74</v>
      </c>
      <c r="J61" s="4">
        <v>1876966.74</v>
      </c>
      <c r="K61" s="4">
        <v>1876966.74</v>
      </c>
      <c r="L61" s="4">
        <v>1876966.74</v>
      </c>
      <c r="M61" s="4">
        <v>4280896.38</v>
      </c>
      <c r="N61" s="5">
        <f t="shared" si="0"/>
        <v>24927530.519999996</v>
      </c>
    </row>
    <row r="62" spans="1:14" ht="12.75">
      <c r="A62" t="s">
        <v>26</v>
      </c>
      <c r="B62" s="4">
        <v>643563.65</v>
      </c>
      <c r="C62" s="4">
        <v>643563.65</v>
      </c>
      <c r="D62" s="4">
        <v>643563.65</v>
      </c>
      <c r="E62" s="4">
        <v>643563.65</v>
      </c>
      <c r="F62" s="4">
        <v>643563.65</v>
      </c>
      <c r="G62" s="4">
        <v>643563.65</v>
      </c>
      <c r="H62" s="4">
        <v>643563.65</v>
      </c>
      <c r="I62" s="4">
        <v>643563.65</v>
      </c>
      <c r="J62" s="4">
        <v>643563.65</v>
      </c>
      <c r="K62" s="4">
        <v>643563.65</v>
      </c>
      <c r="L62" s="4">
        <v>643563.65</v>
      </c>
      <c r="M62" s="4">
        <v>1467809.33</v>
      </c>
      <c r="N62" s="5">
        <f t="shared" si="0"/>
        <v>8547009.48</v>
      </c>
    </row>
    <row r="63" spans="1:14" ht="12.75">
      <c r="A63" t="s">
        <v>62</v>
      </c>
      <c r="B63" s="4">
        <v>1236974.56</v>
      </c>
      <c r="C63" s="4">
        <v>1236974.56</v>
      </c>
      <c r="D63" s="4">
        <v>1236974.56</v>
      </c>
      <c r="E63" s="4">
        <v>1236974.56</v>
      </c>
      <c r="F63" s="4">
        <v>1236974.56</v>
      </c>
      <c r="G63" s="4">
        <v>1236974.56</v>
      </c>
      <c r="H63" s="4">
        <v>1236974.56</v>
      </c>
      <c r="I63" s="4">
        <v>1236974.56</v>
      </c>
      <c r="J63" s="4">
        <v>1236974.56</v>
      </c>
      <c r="K63" s="4">
        <v>1236974.56</v>
      </c>
      <c r="L63" s="4">
        <v>1236974.56</v>
      </c>
      <c r="M63" s="4">
        <v>2821232.68</v>
      </c>
      <c r="N63" s="5">
        <f t="shared" si="0"/>
        <v>16427952.840000004</v>
      </c>
    </row>
    <row r="64" spans="1:14" ht="12.75">
      <c r="A64" t="s">
        <v>63</v>
      </c>
      <c r="B64" s="4">
        <v>792242.87</v>
      </c>
      <c r="C64" s="4">
        <v>792242.87</v>
      </c>
      <c r="D64" s="4">
        <v>792242.87</v>
      </c>
      <c r="E64" s="4">
        <v>792242.87</v>
      </c>
      <c r="F64" s="4">
        <v>792242.87</v>
      </c>
      <c r="G64" s="4">
        <v>792242.87</v>
      </c>
      <c r="H64" s="4">
        <v>792242.87</v>
      </c>
      <c r="I64" s="4">
        <v>792242.87</v>
      </c>
      <c r="J64" s="4">
        <v>792242.87</v>
      </c>
      <c r="K64" s="4">
        <v>792242.87</v>
      </c>
      <c r="L64" s="4">
        <v>792242.87</v>
      </c>
      <c r="M64" s="4">
        <v>1806909.71</v>
      </c>
      <c r="N64" s="5">
        <f t="shared" si="0"/>
        <v>10521581.280000001</v>
      </c>
    </row>
    <row r="65" spans="1:14" ht="12.75">
      <c r="A65" t="s">
        <v>64</v>
      </c>
      <c r="B65" s="4">
        <v>113276.6</v>
      </c>
      <c r="C65" s="4">
        <v>113276.6</v>
      </c>
      <c r="D65" s="4">
        <v>113276.6</v>
      </c>
      <c r="E65" s="4">
        <v>113276.6</v>
      </c>
      <c r="F65" s="4">
        <v>113276.6</v>
      </c>
      <c r="G65" s="4">
        <v>113276.6</v>
      </c>
      <c r="H65" s="4">
        <v>113276.6</v>
      </c>
      <c r="I65" s="4">
        <v>113276.6</v>
      </c>
      <c r="J65" s="4">
        <v>113276.6</v>
      </c>
      <c r="K65" s="4">
        <v>113276.6</v>
      </c>
      <c r="L65" s="4">
        <v>113276.6</v>
      </c>
      <c r="M65" s="4">
        <v>258355.88</v>
      </c>
      <c r="N65" s="5">
        <f t="shared" si="0"/>
        <v>1504398.48</v>
      </c>
    </row>
    <row r="66" spans="1:14" ht="12.75">
      <c r="A66" t="s">
        <v>65</v>
      </c>
      <c r="B66" s="4">
        <v>253333.33</v>
      </c>
      <c r="C66" s="4">
        <v>253333.33</v>
      </c>
      <c r="D66" s="4">
        <v>253333.33</v>
      </c>
      <c r="E66" s="4">
        <v>253333.33</v>
      </c>
      <c r="F66" s="4">
        <v>253333.33</v>
      </c>
      <c r="G66" s="4">
        <v>253333.33</v>
      </c>
      <c r="H66" s="4">
        <v>253333.33</v>
      </c>
      <c r="I66" s="4">
        <v>253333.33</v>
      </c>
      <c r="J66" s="4">
        <v>253333.33</v>
      </c>
      <c r="K66" s="4">
        <v>253333.33</v>
      </c>
      <c r="L66" s="4">
        <v>253333.33</v>
      </c>
      <c r="M66" s="4">
        <v>577790.53</v>
      </c>
      <c r="N66" s="5">
        <f t="shared" si="0"/>
        <v>3364457.16</v>
      </c>
    </row>
    <row r="67" spans="1:14" ht="12.75">
      <c r="A67" t="s">
        <v>66</v>
      </c>
      <c r="B67" s="4">
        <v>248345.67</v>
      </c>
      <c r="C67" s="4">
        <v>248345.67</v>
      </c>
      <c r="D67" s="4">
        <v>248345.67</v>
      </c>
      <c r="E67" s="4">
        <v>248345.67</v>
      </c>
      <c r="F67" s="4">
        <v>248345.67</v>
      </c>
      <c r="G67" s="4">
        <v>248345.67</v>
      </c>
      <c r="H67" s="4">
        <v>248345.67</v>
      </c>
      <c r="I67" s="4">
        <v>248345.67</v>
      </c>
      <c r="J67" s="4">
        <v>248345.67</v>
      </c>
      <c r="K67" s="4">
        <v>248345.67</v>
      </c>
      <c r="L67" s="4">
        <v>248345.67</v>
      </c>
      <c r="M67" s="4">
        <v>566414.91</v>
      </c>
      <c r="N67" s="5">
        <f t="shared" si="0"/>
        <v>3298217.28</v>
      </c>
    </row>
    <row r="68" spans="1:14" ht="12.75">
      <c r="A68" t="s">
        <v>67</v>
      </c>
      <c r="B68" s="4">
        <v>210052.59</v>
      </c>
      <c r="C68" s="4">
        <v>210052.59</v>
      </c>
      <c r="D68" s="4">
        <v>210052.59</v>
      </c>
      <c r="E68" s="4">
        <v>210052.59</v>
      </c>
      <c r="F68" s="4">
        <v>210052.59</v>
      </c>
      <c r="G68" s="4">
        <v>210052.59</v>
      </c>
      <c r="H68" s="4">
        <v>210052.59</v>
      </c>
      <c r="I68" s="4">
        <v>210052.59</v>
      </c>
      <c r="J68" s="4">
        <v>210052.59</v>
      </c>
      <c r="K68" s="4">
        <v>210052.59</v>
      </c>
      <c r="L68" s="4">
        <v>210052.59</v>
      </c>
      <c r="M68" s="4">
        <v>479077.95</v>
      </c>
      <c r="N68" s="5">
        <f t="shared" si="0"/>
        <v>2789656.4400000004</v>
      </c>
    </row>
    <row r="69" spans="1:14" ht="12.75">
      <c r="A69" t="s">
        <v>68</v>
      </c>
      <c r="B69" s="4">
        <v>627977.19</v>
      </c>
      <c r="C69" s="4">
        <v>627977.19</v>
      </c>
      <c r="D69" s="4">
        <v>627977.19</v>
      </c>
      <c r="E69" s="4">
        <v>627977.19</v>
      </c>
      <c r="F69" s="4">
        <v>627977.19</v>
      </c>
      <c r="G69" s="4">
        <v>627977.19</v>
      </c>
      <c r="H69" s="4">
        <v>627977.19</v>
      </c>
      <c r="I69" s="4">
        <v>627977.19</v>
      </c>
      <c r="J69" s="4">
        <v>627977.19</v>
      </c>
      <c r="K69" s="4">
        <v>627977.19</v>
      </c>
      <c r="L69" s="4">
        <v>627977.19</v>
      </c>
      <c r="M69" s="4">
        <v>1432260.51</v>
      </c>
      <c r="N69" s="5">
        <f t="shared" si="0"/>
        <v>8340009.599999998</v>
      </c>
    </row>
    <row r="70" spans="1:14" ht="12.75">
      <c r="A70" t="s">
        <v>69</v>
      </c>
      <c r="B70" s="4">
        <v>611812.44</v>
      </c>
      <c r="C70" s="4">
        <v>611812.44</v>
      </c>
      <c r="D70" s="4">
        <v>611812.44</v>
      </c>
      <c r="E70" s="4">
        <v>611812.44</v>
      </c>
      <c r="F70" s="4">
        <v>611812.44</v>
      </c>
      <c r="G70" s="4">
        <v>611812.44</v>
      </c>
      <c r="H70" s="4">
        <v>611812.44</v>
      </c>
      <c r="I70" s="4">
        <v>611812.44</v>
      </c>
      <c r="J70" s="4">
        <v>611812.44</v>
      </c>
      <c r="K70" s="4">
        <v>611812.44</v>
      </c>
      <c r="L70" s="4">
        <v>611812.44</v>
      </c>
      <c r="M70" s="4">
        <v>1395392.64</v>
      </c>
      <c r="N70" s="5">
        <f t="shared" si="0"/>
        <v>8125329.479999998</v>
      </c>
    </row>
    <row r="71" spans="1:14" ht="12.75">
      <c r="A71" t="s">
        <v>27</v>
      </c>
      <c r="B71" s="4">
        <v>88210.74</v>
      </c>
      <c r="C71" s="4">
        <v>88210.74</v>
      </c>
      <c r="D71" s="4">
        <v>88210.74</v>
      </c>
      <c r="E71" s="4">
        <v>88210.74</v>
      </c>
      <c r="F71" s="4">
        <v>88210.74</v>
      </c>
      <c r="G71" s="4">
        <v>88210.74</v>
      </c>
      <c r="H71" s="4">
        <v>88210.74</v>
      </c>
      <c r="I71" s="4">
        <v>88210.74</v>
      </c>
      <c r="J71" s="4">
        <v>88210.74</v>
      </c>
      <c r="K71" s="4">
        <v>88210.74</v>
      </c>
      <c r="L71" s="4">
        <v>88210.74</v>
      </c>
      <c r="M71" s="4">
        <v>201186.9</v>
      </c>
      <c r="N71" s="5">
        <f t="shared" si="0"/>
        <v>1171505.04</v>
      </c>
    </row>
    <row r="72" spans="1:14" ht="12.75">
      <c r="A72" t="s">
        <v>70</v>
      </c>
      <c r="B72" s="4">
        <v>57592.99</v>
      </c>
      <c r="C72" s="4">
        <v>57592.99</v>
      </c>
      <c r="D72" s="4">
        <v>57592.99</v>
      </c>
      <c r="E72" s="4">
        <v>57592.99</v>
      </c>
      <c r="F72" s="4">
        <v>57592.99</v>
      </c>
      <c r="G72" s="4">
        <v>57592.99</v>
      </c>
      <c r="H72" s="4">
        <v>57592.99</v>
      </c>
      <c r="I72" s="4">
        <v>57592.99</v>
      </c>
      <c r="J72" s="4">
        <v>57592.99</v>
      </c>
      <c r="K72" s="4">
        <v>57592.99</v>
      </c>
      <c r="L72" s="4">
        <v>57592.99</v>
      </c>
      <c r="M72" s="4">
        <v>131355.43</v>
      </c>
      <c r="N72" s="5">
        <f t="shared" si="0"/>
        <v>764878.3200000001</v>
      </c>
    </row>
    <row r="73" spans="1:14" ht="12.75">
      <c r="A73" t="s">
        <v>28</v>
      </c>
      <c r="B73" s="4">
        <v>28129.01</v>
      </c>
      <c r="C73" s="4">
        <v>28129.01</v>
      </c>
      <c r="D73" s="4">
        <v>28129.01</v>
      </c>
      <c r="E73" s="4">
        <v>28129.01</v>
      </c>
      <c r="F73" s="4">
        <v>28129.01</v>
      </c>
      <c r="G73" s="4">
        <v>28129.01</v>
      </c>
      <c r="H73" s="4">
        <v>28129.01</v>
      </c>
      <c r="I73" s="4">
        <v>28129.01</v>
      </c>
      <c r="J73" s="4">
        <v>28129.01</v>
      </c>
      <c r="K73" s="4">
        <v>28129.01</v>
      </c>
      <c r="L73" s="4">
        <v>28129.01</v>
      </c>
      <c r="M73" s="4">
        <v>64155.29</v>
      </c>
      <c r="N73" s="5">
        <f t="shared" si="0"/>
        <v>373574.4</v>
      </c>
    </row>
    <row r="74" spans="1:14" ht="12.75">
      <c r="A74" t="s">
        <v>29</v>
      </c>
      <c r="B74" s="4">
        <v>14598.76</v>
      </c>
      <c r="C74" s="4">
        <v>14598.76</v>
      </c>
      <c r="D74" s="4">
        <v>14598.76</v>
      </c>
      <c r="E74" s="4">
        <v>14598.76</v>
      </c>
      <c r="F74" s="4">
        <v>14598.76</v>
      </c>
      <c r="G74" s="4">
        <v>14598.76</v>
      </c>
      <c r="H74" s="4">
        <v>14598.76</v>
      </c>
      <c r="I74" s="4">
        <v>14598.76</v>
      </c>
      <c r="J74" s="4">
        <v>14598.76</v>
      </c>
      <c r="K74" s="4">
        <v>14598.76</v>
      </c>
      <c r="L74" s="4">
        <v>14598.76</v>
      </c>
      <c r="M74" s="4">
        <v>33296.2</v>
      </c>
      <c r="N74" s="5">
        <f t="shared" si="0"/>
        <v>193882.56</v>
      </c>
    </row>
    <row r="75" spans="1:14" ht="12.75">
      <c r="A75" t="s">
        <v>71</v>
      </c>
      <c r="B75" s="4">
        <v>583360.03</v>
      </c>
      <c r="C75" s="4">
        <v>583360.03</v>
      </c>
      <c r="D75" s="4">
        <v>583360.03</v>
      </c>
      <c r="E75" s="4">
        <v>583360.03</v>
      </c>
      <c r="F75" s="4">
        <v>583360.03</v>
      </c>
      <c r="G75" s="4">
        <v>583360.03</v>
      </c>
      <c r="H75" s="4">
        <v>583360.03</v>
      </c>
      <c r="I75" s="4">
        <v>583360.03</v>
      </c>
      <c r="J75" s="4">
        <v>583360.03</v>
      </c>
      <c r="K75" s="4">
        <v>583360.03</v>
      </c>
      <c r="L75" s="4">
        <v>583360.03</v>
      </c>
      <c r="M75" s="4">
        <v>1330499.83</v>
      </c>
      <c r="N75" s="5">
        <f t="shared" si="0"/>
        <v>7747460.160000002</v>
      </c>
    </row>
    <row r="76" spans="1:14" ht="12.75">
      <c r="A76" t="s">
        <v>72</v>
      </c>
      <c r="B76" s="4">
        <v>38700.45</v>
      </c>
      <c r="C76" s="4">
        <v>38700.45</v>
      </c>
      <c r="D76" s="4">
        <v>38700.45</v>
      </c>
      <c r="E76" s="4">
        <v>38700.45</v>
      </c>
      <c r="F76" s="4">
        <v>38700.45</v>
      </c>
      <c r="G76" s="4">
        <v>38700.45</v>
      </c>
      <c r="H76" s="4">
        <v>38700.45</v>
      </c>
      <c r="I76" s="4">
        <v>38700.45</v>
      </c>
      <c r="J76" s="4">
        <v>38700.45</v>
      </c>
      <c r="K76" s="4">
        <v>38700.45</v>
      </c>
      <c r="L76" s="4">
        <v>38700.45</v>
      </c>
      <c r="M76" s="4">
        <v>88266.21</v>
      </c>
      <c r="N76" s="5">
        <f t="shared" si="0"/>
        <v>513971.1600000001</v>
      </c>
    </row>
    <row r="77" spans="1:14" ht="12.75">
      <c r="A77" t="s">
        <v>73</v>
      </c>
      <c r="B77" s="4">
        <v>92870.69</v>
      </c>
      <c r="C77" s="4">
        <v>92870.69</v>
      </c>
      <c r="D77" s="4">
        <v>92870.69</v>
      </c>
      <c r="E77" s="4">
        <v>92870.69</v>
      </c>
      <c r="F77" s="4">
        <v>92870.69</v>
      </c>
      <c r="G77" s="4">
        <v>92870.69</v>
      </c>
      <c r="H77" s="4">
        <v>92870.69</v>
      </c>
      <c r="I77" s="4">
        <v>92870.69</v>
      </c>
      <c r="J77" s="4">
        <v>92870.69</v>
      </c>
      <c r="K77" s="4">
        <v>92870.69</v>
      </c>
      <c r="L77" s="4">
        <v>92870.69</v>
      </c>
      <c r="M77" s="4">
        <v>211815.05</v>
      </c>
      <c r="N77" s="5">
        <f>SUM(B77:M77)</f>
        <v>1233392.64</v>
      </c>
    </row>
    <row r="78" spans="1:14" ht="12.75">
      <c r="A78" t="s">
        <v>30</v>
      </c>
      <c r="B78" s="4">
        <v>30815.27</v>
      </c>
      <c r="C78" s="4">
        <v>30815.27</v>
      </c>
      <c r="D78" s="4">
        <v>30815.27</v>
      </c>
      <c r="E78" s="4">
        <v>30815.27</v>
      </c>
      <c r="F78" s="4">
        <v>30815.27</v>
      </c>
      <c r="G78" s="4">
        <v>30815.27</v>
      </c>
      <c r="H78" s="4">
        <v>30815.27</v>
      </c>
      <c r="I78" s="4">
        <v>30815.27</v>
      </c>
      <c r="J78" s="4">
        <v>30815.27</v>
      </c>
      <c r="K78" s="4">
        <v>30815.27</v>
      </c>
      <c r="L78" s="4">
        <v>30815.27</v>
      </c>
      <c r="M78" s="4">
        <v>70282.07</v>
      </c>
      <c r="N78" s="5">
        <f>SUM(B78:M78)</f>
        <v>409250.04000000004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26521082.990000002</v>
      </c>
      <c r="C80" s="5">
        <f t="shared" si="1"/>
        <v>26521082.990000002</v>
      </c>
      <c r="D80" s="5">
        <f t="shared" si="1"/>
        <v>26521082.990000002</v>
      </c>
      <c r="E80" s="5">
        <f t="shared" si="1"/>
        <v>26521082.990000002</v>
      </c>
      <c r="F80" s="5">
        <f t="shared" si="1"/>
        <v>26521082.990000002</v>
      </c>
      <c r="G80" s="5">
        <f t="shared" si="1"/>
        <v>26521082.990000002</v>
      </c>
      <c r="H80" s="5">
        <f t="shared" si="1"/>
        <v>26521082.990000002</v>
      </c>
      <c r="I80" s="5">
        <f t="shared" si="1"/>
        <v>26521082.990000002</v>
      </c>
      <c r="J80" s="5">
        <f t="shared" si="1"/>
        <v>26521082.990000002</v>
      </c>
      <c r="K80" s="5">
        <f t="shared" si="1"/>
        <v>26521082.990000002</v>
      </c>
      <c r="L80" s="5">
        <f t="shared" si="1"/>
        <v>26521082.990000002</v>
      </c>
      <c r="M80" s="5">
        <f t="shared" si="1"/>
        <v>60488024.03</v>
      </c>
      <c r="N80" s="5">
        <f>SUM(B80:M80)</f>
        <v>352219936.9200001</v>
      </c>
    </row>
  </sheetData>
  <sheetProtection/>
  <mergeCells count="4"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N80"/>
  <sheetViews>
    <sheetView zoomScalePageLayoutView="0" workbookViewId="0" topLeftCell="A9">
      <pane xSplit="1" ySplit="1" topLeftCell="E77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N78" sqref="N78"/>
    </sheetView>
  </sheetViews>
  <sheetFormatPr defaultColWidth="9.33203125" defaultRowHeight="12.75"/>
  <cols>
    <col min="1" max="1" width="10.66015625" style="0" customWidth="1"/>
    <col min="2" max="2" width="11.16015625" style="0" customWidth="1"/>
    <col min="3" max="13" width="9.83203125" style="0" bestFit="1" customWidth="1"/>
    <col min="14" max="14" width="11.16015625" style="0" bestFit="1" customWidth="1"/>
  </cols>
  <sheetData>
    <row r="1" spans="1:14" ht="12.75">
      <c r="A1" t="s">
        <v>83</v>
      </c>
      <c r="F1" s="3"/>
      <c r="G1" s="3"/>
      <c r="N1" t="s">
        <v>74</v>
      </c>
    </row>
    <row r="2" spans="6:7" ht="12.75">
      <c r="F2" s="3"/>
      <c r="G2" s="3"/>
    </row>
    <row r="3" spans="1:14" ht="12.75">
      <c r="A3" s="7" t="s">
        <v>75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7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7" t="s">
        <v>35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9" spans="2:14" ht="12.75">
      <c r="B9" s="1">
        <v>37803</v>
      </c>
      <c r="C9" s="1">
        <v>37834</v>
      </c>
      <c r="D9" s="1">
        <v>37865</v>
      </c>
      <c r="E9" s="1">
        <v>37895</v>
      </c>
      <c r="F9" s="1">
        <v>37926</v>
      </c>
      <c r="G9" s="1">
        <v>37956</v>
      </c>
      <c r="H9" s="1">
        <v>37987</v>
      </c>
      <c r="I9" s="1">
        <v>38018</v>
      </c>
      <c r="J9" s="1">
        <v>38047</v>
      </c>
      <c r="K9" s="1">
        <v>38078</v>
      </c>
      <c r="L9" s="1">
        <v>38108</v>
      </c>
      <c r="M9" s="1">
        <v>38139</v>
      </c>
      <c r="N9" s="2" t="s">
        <v>84</v>
      </c>
    </row>
    <row r="10" ht="12.75">
      <c r="A10" t="s">
        <v>0</v>
      </c>
    </row>
    <row r="11" ht="12.75" hidden="1">
      <c r="A11" t="s">
        <v>1</v>
      </c>
    </row>
    <row r="12" spans="1:14" ht="12.75">
      <c r="A12" t="s">
        <v>37</v>
      </c>
      <c r="B12" s="4">
        <v>279446.68</v>
      </c>
      <c r="C12" s="4">
        <v>279446.68</v>
      </c>
      <c r="D12" s="4">
        <v>279446.68</v>
      </c>
      <c r="E12" s="4">
        <v>279446.68</v>
      </c>
      <c r="F12" s="4">
        <v>279446.68</v>
      </c>
      <c r="G12" s="4">
        <v>279446.68</v>
      </c>
      <c r="H12" s="4">
        <v>279446.68</v>
      </c>
      <c r="I12" s="4">
        <v>279446.68</v>
      </c>
      <c r="J12" s="4">
        <v>279446.68</v>
      </c>
      <c r="K12" s="4">
        <v>279446.68</v>
      </c>
      <c r="L12" s="4">
        <v>279446.68</v>
      </c>
      <c r="M12" s="4">
        <v>604449.25</v>
      </c>
      <c r="N12" s="5">
        <f>SUM(B12:M12)</f>
        <v>3678362.7300000004</v>
      </c>
    </row>
    <row r="13" spans="1:14" ht="12.75">
      <c r="A13" t="s">
        <v>38</v>
      </c>
      <c r="B13" s="4">
        <v>12602.29</v>
      </c>
      <c r="C13" s="4">
        <v>12602.29</v>
      </c>
      <c r="D13" s="4">
        <v>12602.29</v>
      </c>
      <c r="E13" s="4">
        <v>12602.29</v>
      </c>
      <c r="F13" s="4">
        <v>12602.29</v>
      </c>
      <c r="G13" s="4">
        <v>12602.29</v>
      </c>
      <c r="H13" s="4">
        <v>12602.29</v>
      </c>
      <c r="I13" s="4">
        <v>12602.29</v>
      </c>
      <c r="J13" s="4">
        <v>12602.29</v>
      </c>
      <c r="K13" s="4">
        <v>12602.29</v>
      </c>
      <c r="L13" s="4">
        <v>12602.29</v>
      </c>
      <c r="M13" s="4">
        <v>12602.32</v>
      </c>
      <c r="N13" s="5">
        <f aca="true" t="shared" si="0" ref="N13:N76">SUM(B13:M13)</f>
        <v>151227.51000000004</v>
      </c>
    </row>
    <row r="14" spans="1:14" ht="12.75">
      <c r="A14" t="s">
        <v>39</v>
      </c>
      <c r="B14" s="4">
        <v>226167.86000000002</v>
      </c>
      <c r="C14" s="4">
        <v>226167.86000000002</v>
      </c>
      <c r="D14" s="4">
        <v>226167.86000000002</v>
      </c>
      <c r="E14" s="4">
        <v>226167.86000000002</v>
      </c>
      <c r="F14" s="4">
        <v>226167.86000000002</v>
      </c>
      <c r="G14" s="4">
        <v>226167.86000000002</v>
      </c>
      <c r="H14" s="4">
        <v>226167.86000000002</v>
      </c>
      <c r="I14" s="4">
        <v>226167.86000000002</v>
      </c>
      <c r="J14" s="4">
        <v>226167.86000000002</v>
      </c>
      <c r="K14" s="4">
        <v>226167.86000000002</v>
      </c>
      <c r="L14" s="4">
        <v>226167.86000000002</v>
      </c>
      <c r="M14" s="4">
        <v>358936.39</v>
      </c>
      <c r="N14" s="5">
        <f t="shared" si="0"/>
        <v>2846782.8500000006</v>
      </c>
    </row>
    <row r="15" spans="1:14" ht="12.75">
      <c r="A15" t="s">
        <v>2</v>
      </c>
      <c r="B15" s="4">
        <v>596013.6799999999</v>
      </c>
      <c r="C15" s="4">
        <v>596013.6799999999</v>
      </c>
      <c r="D15" s="4">
        <v>596013.6799999999</v>
      </c>
      <c r="E15" s="4">
        <v>596013.6799999999</v>
      </c>
      <c r="F15" s="4">
        <v>596013.6799999999</v>
      </c>
      <c r="G15" s="4">
        <v>596013.6799999999</v>
      </c>
      <c r="H15" s="4">
        <v>596013.6799999999</v>
      </c>
      <c r="I15" s="4">
        <v>596013.6799999999</v>
      </c>
      <c r="J15" s="4">
        <v>596013.6799999999</v>
      </c>
      <c r="K15" s="4">
        <v>596013.6799999999</v>
      </c>
      <c r="L15" s="4">
        <v>596013.6799999999</v>
      </c>
      <c r="M15" s="4">
        <v>1303766.56</v>
      </c>
      <c r="N15" s="5">
        <f t="shared" si="0"/>
        <v>7859917.039999997</v>
      </c>
    </row>
    <row r="16" spans="1:14" ht="12.75">
      <c r="A16" t="s">
        <v>40</v>
      </c>
      <c r="B16" s="4">
        <v>36781.25</v>
      </c>
      <c r="C16" s="4">
        <v>36781.25</v>
      </c>
      <c r="D16" s="4">
        <v>36781.25</v>
      </c>
      <c r="E16" s="4">
        <v>36781.25</v>
      </c>
      <c r="F16" s="4">
        <v>36781.25</v>
      </c>
      <c r="G16" s="4">
        <v>36781.25</v>
      </c>
      <c r="H16" s="4">
        <v>36781.25</v>
      </c>
      <c r="I16" s="4">
        <v>36781.25</v>
      </c>
      <c r="J16" s="4">
        <v>36781.25</v>
      </c>
      <c r="K16" s="4">
        <v>36781.25</v>
      </c>
      <c r="L16" s="4">
        <v>36781.25</v>
      </c>
      <c r="M16" s="4">
        <v>94016.71</v>
      </c>
      <c r="N16" s="5">
        <f t="shared" si="0"/>
        <v>498610.46</v>
      </c>
    </row>
    <row r="17" spans="1:14" ht="12.75">
      <c r="A17" t="s">
        <v>41</v>
      </c>
      <c r="B17" s="4">
        <v>2675865.3899999997</v>
      </c>
      <c r="C17" s="4">
        <v>2675865.3899999997</v>
      </c>
      <c r="D17" s="4">
        <v>2675865.3899999997</v>
      </c>
      <c r="E17" s="4">
        <v>2675865.3899999997</v>
      </c>
      <c r="F17" s="4">
        <v>2675865.3899999997</v>
      </c>
      <c r="G17" s="4">
        <v>2675865.3899999997</v>
      </c>
      <c r="H17" s="4">
        <v>2675865.3899999997</v>
      </c>
      <c r="I17" s="4">
        <v>2675865.3899999997</v>
      </c>
      <c r="J17" s="4">
        <v>2675865.3899999997</v>
      </c>
      <c r="K17" s="4">
        <v>2675865.3899999997</v>
      </c>
      <c r="L17" s="4">
        <v>2675865.3899999997</v>
      </c>
      <c r="M17" s="4">
        <v>6348184.910000002</v>
      </c>
      <c r="N17" s="5">
        <f t="shared" si="0"/>
        <v>35782704.2</v>
      </c>
    </row>
    <row r="18" spans="1:14" ht="12.75">
      <c r="A18" t="s">
        <v>3</v>
      </c>
      <c r="B18" s="4">
        <v>9644.3</v>
      </c>
      <c r="C18" s="4">
        <v>9644.3</v>
      </c>
      <c r="D18" s="4">
        <v>9644.3</v>
      </c>
      <c r="E18" s="4">
        <v>9644.3</v>
      </c>
      <c r="F18" s="4">
        <v>9644.3</v>
      </c>
      <c r="G18" s="4">
        <v>9644.3</v>
      </c>
      <c r="H18" s="4">
        <v>9644.3</v>
      </c>
      <c r="I18" s="4">
        <v>9644.3</v>
      </c>
      <c r="J18" s="4">
        <v>9644.3</v>
      </c>
      <c r="K18" s="4">
        <v>9644.3</v>
      </c>
      <c r="L18" s="4">
        <v>9644.3</v>
      </c>
      <c r="M18" s="4">
        <v>9644.28</v>
      </c>
      <c r="N18" s="5">
        <f t="shared" si="0"/>
        <v>115731.58000000002</v>
      </c>
    </row>
    <row r="19" spans="1:14" ht="12.75">
      <c r="A19" t="s">
        <v>42</v>
      </c>
      <c r="B19" s="4">
        <v>36373.95</v>
      </c>
      <c r="C19" s="4">
        <v>36373.95</v>
      </c>
      <c r="D19" s="4">
        <v>36373.95</v>
      </c>
      <c r="E19" s="4">
        <v>36373.95</v>
      </c>
      <c r="F19" s="4">
        <v>36373.95</v>
      </c>
      <c r="G19" s="4">
        <v>36373.95</v>
      </c>
      <c r="H19" s="4">
        <v>36373.95</v>
      </c>
      <c r="I19" s="4">
        <v>36373.95</v>
      </c>
      <c r="J19" s="4">
        <v>36373.95</v>
      </c>
      <c r="K19" s="4">
        <v>36373.95</v>
      </c>
      <c r="L19" s="4">
        <v>36373.95</v>
      </c>
      <c r="M19" s="4">
        <v>36373.97</v>
      </c>
      <c r="N19" s="5">
        <f t="shared" si="0"/>
        <v>436487.42000000004</v>
      </c>
    </row>
    <row r="20" spans="1:14" ht="12.75">
      <c r="A20" t="s">
        <v>43</v>
      </c>
      <c r="B20" s="4">
        <v>38008.97</v>
      </c>
      <c r="C20" s="4">
        <v>38008.97</v>
      </c>
      <c r="D20" s="4">
        <v>38008.97</v>
      </c>
      <c r="E20" s="4">
        <v>38008.97</v>
      </c>
      <c r="F20" s="4">
        <v>38008.97</v>
      </c>
      <c r="G20" s="4">
        <v>38008.97</v>
      </c>
      <c r="H20" s="4">
        <v>38008.97</v>
      </c>
      <c r="I20" s="4">
        <v>38008.97</v>
      </c>
      <c r="J20" s="4">
        <v>38008.97</v>
      </c>
      <c r="K20" s="4">
        <v>38008.97</v>
      </c>
      <c r="L20" s="4">
        <v>38008.97</v>
      </c>
      <c r="M20" s="4">
        <v>38008.99</v>
      </c>
      <c r="N20" s="5">
        <f t="shared" si="0"/>
        <v>456107.6599999999</v>
      </c>
    </row>
    <row r="21" spans="1:14" ht="12.75">
      <c r="A21" t="s">
        <v>44</v>
      </c>
      <c r="B21" s="4">
        <v>46730.87</v>
      </c>
      <c r="C21" s="4">
        <v>46730.87</v>
      </c>
      <c r="D21" s="4">
        <v>46730.87</v>
      </c>
      <c r="E21" s="4">
        <v>46730.87</v>
      </c>
      <c r="F21" s="4">
        <v>46730.87</v>
      </c>
      <c r="G21" s="4">
        <v>46730.87</v>
      </c>
      <c r="H21" s="4">
        <v>46730.87</v>
      </c>
      <c r="I21" s="4">
        <v>46730.87</v>
      </c>
      <c r="J21" s="4">
        <v>46730.87</v>
      </c>
      <c r="K21" s="4">
        <v>46730.87</v>
      </c>
      <c r="L21" s="4">
        <v>46730.87</v>
      </c>
      <c r="M21" s="4">
        <v>46730.8</v>
      </c>
      <c r="N21" s="5">
        <f t="shared" si="0"/>
        <v>560770.37</v>
      </c>
    </row>
    <row r="22" spans="1:14" ht="12.75">
      <c r="A22" t="s">
        <v>45</v>
      </c>
      <c r="B22" s="4">
        <v>82987.91</v>
      </c>
      <c r="C22" s="4">
        <v>82987.91</v>
      </c>
      <c r="D22" s="4">
        <v>82987.91</v>
      </c>
      <c r="E22" s="4">
        <v>82987.91</v>
      </c>
      <c r="F22" s="4">
        <v>82987.91</v>
      </c>
      <c r="G22" s="4">
        <v>82987.91</v>
      </c>
      <c r="H22" s="4">
        <v>82987.91</v>
      </c>
      <c r="I22" s="4">
        <v>82987.91</v>
      </c>
      <c r="J22" s="4">
        <v>82987.91</v>
      </c>
      <c r="K22" s="4">
        <v>82987.91</v>
      </c>
      <c r="L22" s="4">
        <v>82987.91</v>
      </c>
      <c r="M22" s="4">
        <v>82987.93000000001</v>
      </c>
      <c r="N22" s="5">
        <f t="shared" si="0"/>
        <v>995854.9400000003</v>
      </c>
    </row>
    <row r="23" spans="1:14" ht="12.75">
      <c r="A23" t="s">
        <v>4</v>
      </c>
      <c r="B23" s="4">
        <v>30113.539999999997</v>
      </c>
      <c r="C23" s="4">
        <v>30113.539999999997</v>
      </c>
      <c r="D23" s="4">
        <v>30113.539999999997</v>
      </c>
      <c r="E23" s="4">
        <v>30113.539999999997</v>
      </c>
      <c r="F23" s="4">
        <v>30113.539999999997</v>
      </c>
      <c r="G23" s="4">
        <v>30113.539999999997</v>
      </c>
      <c r="H23" s="4">
        <v>30113.539999999997</v>
      </c>
      <c r="I23" s="4">
        <v>30113.539999999997</v>
      </c>
      <c r="J23" s="4">
        <v>30113.539999999997</v>
      </c>
      <c r="K23" s="4">
        <v>30113.539999999997</v>
      </c>
      <c r="L23" s="4">
        <v>30113.539999999997</v>
      </c>
      <c r="M23" s="4">
        <v>30113.59</v>
      </c>
      <c r="N23" s="5">
        <f t="shared" si="0"/>
        <v>361362.52999999997</v>
      </c>
    </row>
    <row r="24" spans="1:14" ht="12.75">
      <c r="A24" t="s">
        <v>82</v>
      </c>
      <c r="B24" s="4">
        <v>5580090.67</v>
      </c>
      <c r="C24" s="4">
        <v>5580090.67</v>
      </c>
      <c r="D24" s="4">
        <v>5580090.67</v>
      </c>
      <c r="E24" s="4">
        <v>5580090.67</v>
      </c>
      <c r="F24" s="4">
        <v>5580090.67</v>
      </c>
      <c r="G24" s="4">
        <v>5580090.67</v>
      </c>
      <c r="H24" s="4">
        <v>5580090.67</v>
      </c>
      <c r="I24" s="4">
        <v>5580090.67</v>
      </c>
      <c r="J24" s="4">
        <v>5580090.67</v>
      </c>
      <c r="K24" s="4">
        <v>5580090.67</v>
      </c>
      <c r="L24" s="4">
        <v>5580090.67</v>
      </c>
      <c r="M24" s="4">
        <v>8536408.709999999</v>
      </c>
      <c r="N24" s="5">
        <f t="shared" si="0"/>
        <v>69917406.08000001</v>
      </c>
    </row>
    <row r="25" spans="1:14" ht="12.75">
      <c r="A25" t="s">
        <v>5</v>
      </c>
      <c r="B25" s="4">
        <v>17963.51</v>
      </c>
      <c r="C25" s="4">
        <v>17963.51</v>
      </c>
      <c r="D25" s="4">
        <v>17963.51</v>
      </c>
      <c r="E25" s="4">
        <v>17963.51</v>
      </c>
      <c r="F25" s="4">
        <v>17963.51</v>
      </c>
      <c r="G25" s="4">
        <v>17963.51</v>
      </c>
      <c r="H25" s="4">
        <v>17963.51</v>
      </c>
      <c r="I25" s="4">
        <v>17963.51</v>
      </c>
      <c r="J25" s="4">
        <v>17963.51</v>
      </c>
      <c r="K25" s="4">
        <v>17963.51</v>
      </c>
      <c r="L25" s="4">
        <v>17963.51</v>
      </c>
      <c r="M25" s="4">
        <v>17963.51</v>
      </c>
      <c r="N25" s="5">
        <f t="shared" si="0"/>
        <v>215562.12000000002</v>
      </c>
    </row>
    <row r="26" spans="1:14" ht="12.75">
      <c r="A26" t="s">
        <v>6</v>
      </c>
      <c r="B26" s="4">
        <v>9148.58</v>
      </c>
      <c r="C26" s="4">
        <v>9148.58</v>
      </c>
      <c r="D26" s="4">
        <v>9148.58</v>
      </c>
      <c r="E26" s="4">
        <v>9148.58</v>
      </c>
      <c r="F26" s="4">
        <v>9148.58</v>
      </c>
      <c r="G26" s="4">
        <v>9148.58</v>
      </c>
      <c r="H26" s="4">
        <v>9148.58</v>
      </c>
      <c r="I26" s="4">
        <v>9148.58</v>
      </c>
      <c r="J26" s="4">
        <v>9148.58</v>
      </c>
      <c r="K26" s="4">
        <v>9148.58</v>
      </c>
      <c r="L26" s="4">
        <v>9148.58</v>
      </c>
      <c r="M26" s="4">
        <v>9148.519999999999</v>
      </c>
      <c r="N26" s="5">
        <f t="shared" si="0"/>
        <v>109782.90000000001</v>
      </c>
    </row>
    <row r="27" spans="1:14" ht="12.75">
      <c r="A27" t="s">
        <v>46</v>
      </c>
      <c r="B27" s="4">
        <v>1472884.72</v>
      </c>
      <c r="C27" s="4">
        <v>1472884.72</v>
      </c>
      <c r="D27" s="4">
        <v>1472884.72</v>
      </c>
      <c r="E27" s="4">
        <v>1472884.72</v>
      </c>
      <c r="F27" s="4">
        <v>1472884.72</v>
      </c>
      <c r="G27" s="4">
        <v>1472884.72</v>
      </c>
      <c r="H27" s="4">
        <v>1472884.72</v>
      </c>
      <c r="I27" s="4">
        <v>1472884.72</v>
      </c>
      <c r="J27" s="4">
        <v>1472884.72</v>
      </c>
      <c r="K27" s="4">
        <v>1472884.72</v>
      </c>
      <c r="L27" s="4">
        <v>1472884.72</v>
      </c>
      <c r="M27" s="4">
        <v>3438355.73</v>
      </c>
      <c r="N27" s="5">
        <f t="shared" si="0"/>
        <v>19640087.650000002</v>
      </c>
    </row>
    <row r="28" spans="1:14" ht="12.75">
      <c r="A28" t="s">
        <v>47</v>
      </c>
      <c r="B28" s="4">
        <v>168961.34</v>
      </c>
      <c r="C28" s="4">
        <v>168961.34</v>
      </c>
      <c r="D28" s="4">
        <v>168961.34</v>
      </c>
      <c r="E28" s="4">
        <v>168961.34</v>
      </c>
      <c r="F28" s="4">
        <v>168961.34</v>
      </c>
      <c r="G28" s="4">
        <v>168961.34</v>
      </c>
      <c r="H28" s="4">
        <v>168961.34</v>
      </c>
      <c r="I28" s="4">
        <v>168961.34</v>
      </c>
      <c r="J28" s="4">
        <v>168961.34</v>
      </c>
      <c r="K28" s="4">
        <v>168961.34</v>
      </c>
      <c r="L28" s="4">
        <v>168961.34</v>
      </c>
      <c r="M28" s="4">
        <v>168961.27</v>
      </c>
      <c r="N28" s="5">
        <f t="shared" si="0"/>
        <v>2027536.0100000002</v>
      </c>
    </row>
    <row r="29" spans="1:14" ht="12.75">
      <c r="A29" t="s">
        <v>7</v>
      </c>
      <c r="B29" s="4">
        <v>59893.73</v>
      </c>
      <c r="C29" s="4">
        <v>59893.73</v>
      </c>
      <c r="D29" s="4">
        <v>59893.73</v>
      </c>
      <c r="E29" s="4">
        <v>59893.73</v>
      </c>
      <c r="F29" s="4">
        <v>59893.73</v>
      </c>
      <c r="G29" s="4">
        <v>59893.73</v>
      </c>
      <c r="H29" s="4">
        <v>59893.73</v>
      </c>
      <c r="I29" s="4">
        <v>59893.73</v>
      </c>
      <c r="J29" s="4">
        <v>59893.73</v>
      </c>
      <c r="K29" s="4">
        <v>59893.73</v>
      </c>
      <c r="L29" s="4">
        <v>59893.73</v>
      </c>
      <c r="M29" s="4">
        <v>131004.79999999999</v>
      </c>
      <c r="N29" s="5">
        <f t="shared" si="0"/>
        <v>789835.8299999998</v>
      </c>
    </row>
    <row r="30" spans="1:14" ht="12.75">
      <c r="A30" t="s">
        <v>8</v>
      </c>
      <c r="B30" s="4">
        <v>9793.61</v>
      </c>
      <c r="C30" s="4">
        <v>9793.61</v>
      </c>
      <c r="D30" s="4">
        <v>9793.61</v>
      </c>
      <c r="E30" s="4">
        <v>9793.61</v>
      </c>
      <c r="F30" s="4">
        <v>9793.61</v>
      </c>
      <c r="G30" s="4">
        <v>9793.61</v>
      </c>
      <c r="H30" s="4">
        <v>9793.61</v>
      </c>
      <c r="I30" s="4">
        <v>9793.61</v>
      </c>
      <c r="J30" s="4">
        <v>9793.61</v>
      </c>
      <c r="K30" s="4">
        <v>9793.61</v>
      </c>
      <c r="L30" s="4">
        <v>9793.61</v>
      </c>
      <c r="M30" s="4">
        <v>9793.61</v>
      </c>
      <c r="N30" s="5">
        <f t="shared" si="0"/>
        <v>117523.32</v>
      </c>
    </row>
    <row r="31" spans="1:14" ht="12.75">
      <c r="A31" t="s">
        <v>9</v>
      </c>
      <c r="B31" s="4">
        <v>54177.57</v>
      </c>
      <c r="C31" s="4">
        <v>54177.57</v>
      </c>
      <c r="D31" s="4">
        <v>54177.57</v>
      </c>
      <c r="E31" s="4">
        <v>54177.57</v>
      </c>
      <c r="F31" s="4">
        <v>54177.57</v>
      </c>
      <c r="G31" s="4">
        <v>54177.57</v>
      </c>
      <c r="H31" s="4">
        <v>54177.57</v>
      </c>
      <c r="I31" s="4">
        <v>54177.57</v>
      </c>
      <c r="J31" s="4">
        <v>54177.57</v>
      </c>
      <c r="K31" s="4">
        <v>54177.57</v>
      </c>
      <c r="L31" s="4">
        <v>54177.57</v>
      </c>
      <c r="M31" s="4">
        <v>62772.92999999999</v>
      </c>
      <c r="N31" s="5">
        <f t="shared" si="0"/>
        <v>658726.2</v>
      </c>
    </row>
    <row r="32" spans="1:14" ht="12.75">
      <c r="A32" t="s">
        <v>10</v>
      </c>
      <c r="B32" s="4">
        <v>4041.37</v>
      </c>
      <c r="C32" s="4">
        <v>4041.37</v>
      </c>
      <c r="D32" s="4">
        <v>4041.37</v>
      </c>
      <c r="E32" s="4">
        <v>4041.37</v>
      </c>
      <c r="F32" s="4">
        <v>4041.37</v>
      </c>
      <c r="G32" s="4">
        <v>4041.37</v>
      </c>
      <c r="H32" s="4">
        <v>4041.37</v>
      </c>
      <c r="I32" s="4">
        <v>4041.37</v>
      </c>
      <c r="J32" s="4">
        <v>4041.37</v>
      </c>
      <c r="K32" s="4">
        <v>4041.37</v>
      </c>
      <c r="L32" s="4">
        <v>4041.37</v>
      </c>
      <c r="M32" s="4">
        <v>9435.33</v>
      </c>
      <c r="N32" s="5">
        <f t="shared" si="0"/>
        <v>53890.4</v>
      </c>
    </row>
    <row r="33" spans="1:14" ht="12.75">
      <c r="A33" t="s">
        <v>11</v>
      </c>
      <c r="B33" s="4">
        <v>3791.55</v>
      </c>
      <c r="C33" s="4">
        <v>3791.55</v>
      </c>
      <c r="D33" s="4">
        <v>3791.55</v>
      </c>
      <c r="E33" s="4">
        <v>3791.55</v>
      </c>
      <c r="F33" s="4">
        <v>3791.55</v>
      </c>
      <c r="G33" s="4">
        <v>3791.55</v>
      </c>
      <c r="H33" s="4">
        <v>3791.55</v>
      </c>
      <c r="I33" s="4">
        <v>3791.55</v>
      </c>
      <c r="J33" s="4">
        <v>3791.55</v>
      </c>
      <c r="K33" s="4">
        <v>3791.55</v>
      </c>
      <c r="L33" s="4">
        <v>3791.55</v>
      </c>
      <c r="M33" s="4">
        <v>8070.81</v>
      </c>
      <c r="N33" s="5">
        <f t="shared" si="0"/>
        <v>49777.86</v>
      </c>
    </row>
    <row r="34" spans="1:14" ht="12.75">
      <c r="A34" t="s">
        <v>48</v>
      </c>
      <c r="B34" s="4">
        <v>11602.28</v>
      </c>
      <c r="C34" s="4">
        <v>11602.28</v>
      </c>
      <c r="D34" s="4">
        <v>11602.28</v>
      </c>
      <c r="E34" s="4">
        <v>11602.28</v>
      </c>
      <c r="F34" s="4">
        <v>11602.28</v>
      </c>
      <c r="G34" s="4">
        <v>11602.28</v>
      </c>
      <c r="H34" s="4">
        <v>11602.28</v>
      </c>
      <c r="I34" s="4">
        <v>11602.28</v>
      </c>
      <c r="J34" s="4">
        <v>11602.28</v>
      </c>
      <c r="K34" s="4">
        <v>11602.28</v>
      </c>
      <c r="L34" s="4">
        <v>11602.28</v>
      </c>
      <c r="M34" s="4">
        <v>11602.220000000001</v>
      </c>
      <c r="N34" s="5">
        <f t="shared" si="0"/>
        <v>139227.3</v>
      </c>
    </row>
    <row r="35" spans="1:14" ht="12.75">
      <c r="A35" t="s">
        <v>12</v>
      </c>
      <c r="B35" s="4">
        <v>10550.09</v>
      </c>
      <c r="C35" s="4">
        <v>10550.09</v>
      </c>
      <c r="D35" s="4">
        <v>10550.09</v>
      </c>
      <c r="E35" s="4">
        <v>10550.09</v>
      </c>
      <c r="F35" s="4">
        <v>10550.09</v>
      </c>
      <c r="G35" s="4">
        <v>10550.09</v>
      </c>
      <c r="H35" s="4">
        <v>10550.09</v>
      </c>
      <c r="I35" s="4">
        <v>10550.09</v>
      </c>
      <c r="J35" s="4">
        <v>10550.09</v>
      </c>
      <c r="K35" s="4">
        <v>10550.09</v>
      </c>
      <c r="L35" s="4">
        <v>10550.09</v>
      </c>
      <c r="M35" s="4">
        <v>13651.91</v>
      </c>
      <c r="N35" s="5">
        <f t="shared" si="0"/>
        <v>129702.89999999998</v>
      </c>
    </row>
    <row r="36" spans="1:14" ht="12.75">
      <c r="A36" t="s">
        <v>13</v>
      </c>
      <c r="B36" s="4">
        <v>19962.84</v>
      </c>
      <c r="C36" s="4">
        <v>19962.84</v>
      </c>
      <c r="D36" s="4">
        <v>19962.84</v>
      </c>
      <c r="E36" s="4">
        <v>19962.84</v>
      </c>
      <c r="F36" s="4">
        <v>19962.84</v>
      </c>
      <c r="G36" s="4">
        <v>19962.84</v>
      </c>
      <c r="H36" s="4">
        <v>19962.84</v>
      </c>
      <c r="I36" s="4">
        <v>19962.84</v>
      </c>
      <c r="J36" s="4">
        <v>19962.84</v>
      </c>
      <c r="K36" s="4">
        <v>19962.84</v>
      </c>
      <c r="L36" s="4">
        <v>19962.84</v>
      </c>
      <c r="M36" s="4">
        <v>54640.25</v>
      </c>
      <c r="N36" s="5">
        <f t="shared" si="0"/>
        <v>274231.49</v>
      </c>
    </row>
    <row r="37" spans="1:14" ht="12.75">
      <c r="A37" t="s">
        <v>14</v>
      </c>
      <c r="B37" s="4">
        <v>22068.15</v>
      </c>
      <c r="C37" s="4">
        <v>22068.15</v>
      </c>
      <c r="D37" s="4">
        <v>22068.15</v>
      </c>
      <c r="E37" s="4">
        <v>22068.15</v>
      </c>
      <c r="F37" s="4">
        <v>22068.15</v>
      </c>
      <c r="G37" s="4">
        <v>22068.15</v>
      </c>
      <c r="H37" s="4">
        <v>22068.15</v>
      </c>
      <c r="I37" s="4">
        <v>22068.15</v>
      </c>
      <c r="J37" s="4">
        <v>22068.15</v>
      </c>
      <c r="K37" s="4">
        <v>22068.15</v>
      </c>
      <c r="L37" s="4">
        <v>22068.15</v>
      </c>
      <c r="M37" s="4">
        <v>31256.19</v>
      </c>
      <c r="N37" s="5">
        <f t="shared" si="0"/>
        <v>274005.83999999997</v>
      </c>
    </row>
    <row r="38" spans="1:14" ht="12.75">
      <c r="A38" t="s">
        <v>49</v>
      </c>
      <c r="B38" s="4">
        <v>31117.89</v>
      </c>
      <c r="C38" s="4">
        <v>31117.89</v>
      </c>
      <c r="D38" s="4">
        <v>31117.89</v>
      </c>
      <c r="E38" s="4">
        <v>31308.42</v>
      </c>
      <c r="F38" s="4">
        <v>31308.42</v>
      </c>
      <c r="G38" s="4">
        <v>31308.42</v>
      </c>
      <c r="H38" s="4">
        <v>31308.42</v>
      </c>
      <c r="I38" s="4">
        <v>31308.42</v>
      </c>
      <c r="J38" s="4">
        <v>31308.42</v>
      </c>
      <c r="K38" s="4">
        <v>31308.42</v>
      </c>
      <c r="L38" s="4">
        <v>31308.42</v>
      </c>
      <c r="M38" s="4">
        <v>31308.36</v>
      </c>
      <c r="N38" s="5">
        <f t="shared" si="0"/>
        <v>375129.3899999999</v>
      </c>
    </row>
    <row r="39" spans="1:14" ht="12.75">
      <c r="A39" t="s">
        <v>15</v>
      </c>
      <c r="B39" s="4">
        <v>50092.8</v>
      </c>
      <c r="C39" s="4">
        <v>50092.8</v>
      </c>
      <c r="D39" s="4">
        <v>50092.8</v>
      </c>
      <c r="E39" s="4">
        <v>50092.8</v>
      </c>
      <c r="F39" s="4">
        <v>50092.8</v>
      </c>
      <c r="G39" s="4">
        <v>50092.8</v>
      </c>
      <c r="H39" s="4">
        <v>50092.8</v>
      </c>
      <c r="I39" s="4">
        <v>50092.8</v>
      </c>
      <c r="J39" s="4">
        <v>50092.8</v>
      </c>
      <c r="K39" s="4">
        <v>50092.8</v>
      </c>
      <c r="L39" s="4">
        <v>50092.8</v>
      </c>
      <c r="M39" s="4">
        <v>82210.64</v>
      </c>
      <c r="N39" s="5">
        <f t="shared" si="0"/>
        <v>633231.44</v>
      </c>
    </row>
    <row r="40" spans="1:14" ht="12.75">
      <c r="A40" t="s">
        <v>50</v>
      </c>
      <c r="B40" s="4">
        <v>830516.38</v>
      </c>
      <c r="C40" s="4">
        <v>830516.38</v>
      </c>
      <c r="D40" s="4">
        <v>830516.38</v>
      </c>
      <c r="E40" s="4">
        <v>830516.38</v>
      </c>
      <c r="F40" s="4">
        <v>830516.38</v>
      </c>
      <c r="G40" s="4">
        <v>830516.38</v>
      </c>
      <c r="H40" s="4">
        <v>830516.38</v>
      </c>
      <c r="I40" s="4">
        <v>830516.38</v>
      </c>
      <c r="J40" s="4">
        <v>830516.38</v>
      </c>
      <c r="K40" s="4">
        <v>830516.38</v>
      </c>
      <c r="L40" s="4">
        <v>830516.38</v>
      </c>
      <c r="M40" s="4">
        <v>976155.33</v>
      </c>
      <c r="N40" s="5">
        <f t="shared" si="0"/>
        <v>10111835.51</v>
      </c>
    </row>
    <row r="41" spans="1:14" ht="12.75">
      <c r="A41" t="s">
        <v>16</v>
      </c>
      <c r="B41" s="4">
        <v>12025.8</v>
      </c>
      <c r="C41" s="4">
        <v>12025.8</v>
      </c>
      <c r="D41" s="4">
        <v>12025.8</v>
      </c>
      <c r="E41" s="4">
        <v>12025.8</v>
      </c>
      <c r="F41" s="4">
        <v>12025.8</v>
      </c>
      <c r="G41" s="4">
        <v>12025.8</v>
      </c>
      <c r="H41" s="4">
        <v>12025.8</v>
      </c>
      <c r="I41" s="4">
        <v>12025.8</v>
      </c>
      <c r="J41" s="4">
        <v>12025.8</v>
      </c>
      <c r="K41" s="4">
        <v>12025.8</v>
      </c>
      <c r="L41" s="4">
        <v>12025.8</v>
      </c>
      <c r="M41" s="4">
        <v>15964.68</v>
      </c>
      <c r="N41" s="5">
        <f t="shared" si="0"/>
        <v>148248.48</v>
      </c>
    </row>
    <row r="42" spans="1:14" ht="12.75">
      <c r="A42" t="s">
        <v>51</v>
      </c>
      <c r="B42" s="4">
        <v>84690.04</v>
      </c>
      <c r="C42" s="4">
        <v>84690.04</v>
      </c>
      <c r="D42" s="4">
        <v>84690.04</v>
      </c>
      <c r="E42" s="4">
        <v>84690.04</v>
      </c>
      <c r="F42" s="4">
        <v>84690.04</v>
      </c>
      <c r="G42" s="4">
        <v>84690.04</v>
      </c>
      <c r="H42" s="4">
        <v>84690.04</v>
      </c>
      <c r="I42" s="4">
        <v>84690.04</v>
      </c>
      <c r="J42" s="4">
        <v>84690.04</v>
      </c>
      <c r="K42" s="4">
        <v>84690.04</v>
      </c>
      <c r="L42" s="4">
        <v>84690.04</v>
      </c>
      <c r="M42" s="4">
        <v>162217.35</v>
      </c>
      <c r="N42" s="5">
        <f t="shared" si="0"/>
        <v>1093807.79</v>
      </c>
    </row>
    <row r="43" spans="1:14" ht="12.75">
      <c r="A43" t="s">
        <v>17</v>
      </c>
      <c r="B43" s="4">
        <v>49312.83</v>
      </c>
      <c r="C43" s="4">
        <v>49312.83</v>
      </c>
      <c r="D43" s="4">
        <v>49312.83</v>
      </c>
      <c r="E43" s="4">
        <v>49312.83</v>
      </c>
      <c r="F43" s="4">
        <v>49312.83</v>
      </c>
      <c r="G43" s="4">
        <v>49312.83</v>
      </c>
      <c r="H43" s="4">
        <v>49312.83</v>
      </c>
      <c r="I43" s="4">
        <v>49312.83</v>
      </c>
      <c r="J43" s="4">
        <v>49312.83</v>
      </c>
      <c r="K43" s="4">
        <v>49312.83</v>
      </c>
      <c r="L43" s="4">
        <v>49312.83</v>
      </c>
      <c r="M43" s="4">
        <v>56930.340000000004</v>
      </c>
      <c r="N43" s="5">
        <f t="shared" si="0"/>
        <v>599371.4700000001</v>
      </c>
    </row>
    <row r="44" spans="1:14" ht="12.75">
      <c r="A44" t="s">
        <v>18</v>
      </c>
      <c r="B44" s="4">
        <v>7465.72</v>
      </c>
      <c r="C44" s="4">
        <v>7465.72</v>
      </c>
      <c r="D44" s="4">
        <v>7465.72</v>
      </c>
      <c r="E44" s="4">
        <v>7465.72</v>
      </c>
      <c r="F44" s="4">
        <v>7465.72</v>
      </c>
      <c r="G44" s="4">
        <v>7465.72</v>
      </c>
      <c r="H44" s="4">
        <v>7465.72</v>
      </c>
      <c r="I44" s="4">
        <v>7465.72</v>
      </c>
      <c r="J44" s="4">
        <v>7465.72</v>
      </c>
      <c r="K44" s="4">
        <v>7465.72</v>
      </c>
      <c r="L44" s="4">
        <v>7465.72</v>
      </c>
      <c r="M44" s="4">
        <v>7465.73</v>
      </c>
      <c r="N44" s="5">
        <f t="shared" si="0"/>
        <v>89588.65</v>
      </c>
    </row>
    <row r="45" spans="1:14" ht="12.75">
      <c r="A45" t="s">
        <v>19</v>
      </c>
      <c r="B45" s="4">
        <v>3095</v>
      </c>
      <c r="C45" s="4">
        <v>3095</v>
      </c>
      <c r="D45" s="4">
        <v>3095</v>
      </c>
      <c r="E45" s="4">
        <v>3095</v>
      </c>
      <c r="F45" s="4">
        <v>3095</v>
      </c>
      <c r="G45" s="4">
        <v>3095</v>
      </c>
      <c r="H45" s="4">
        <v>3095</v>
      </c>
      <c r="I45" s="4">
        <v>3095</v>
      </c>
      <c r="J45" s="4">
        <v>3095</v>
      </c>
      <c r="K45" s="4">
        <v>3095</v>
      </c>
      <c r="L45" s="4">
        <v>3095</v>
      </c>
      <c r="M45" s="4">
        <v>3094.99</v>
      </c>
      <c r="N45" s="5">
        <f t="shared" si="0"/>
        <v>37139.99</v>
      </c>
    </row>
    <row r="46" spans="1:14" ht="12.75">
      <c r="A46" t="s">
        <v>52</v>
      </c>
      <c r="B46" s="4">
        <v>180122.75999999998</v>
      </c>
      <c r="C46" s="4">
        <v>180122.75999999998</v>
      </c>
      <c r="D46" s="4">
        <v>180122.75999999998</v>
      </c>
      <c r="E46" s="4">
        <v>180122.75999999998</v>
      </c>
      <c r="F46" s="4">
        <v>180122.75999999998</v>
      </c>
      <c r="G46" s="4">
        <v>180122.75999999998</v>
      </c>
      <c r="H46" s="4">
        <v>180122.75999999998</v>
      </c>
      <c r="I46" s="4">
        <v>180122.75999999998</v>
      </c>
      <c r="J46" s="4">
        <v>180122.75999999998</v>
      </c>
      <c r="K46" s="4">
        <v>180122.75999999998</v>
      </c>
      <c r="L46" s="4">
        <v>180122.75999999998</v>
      </c>
      <c r="M46" s="4">
        <v>342370.65</v>
      </c>
      <c r="N46" s="5">
        <f t="shared" si="0"/>
        <v>2323721.01</v>
      </c>
    </row>
    <row r="47" spans="1:14" ht="12.75">
      <c r="A47" t="s">
        <v>53</v>
      </c>
      <c r="B47" s="4">
        <v>400297.58</v>
      </c>
      <c r="C47" s="4">
        <v>400297.58</v>
      </c>
      <c r="D47" s="4">
        <v>400297.58</v>
      </c>
      <c r="E47" s="4">
        <v>400297.58</v>
      </c>
      <c r="F47" s="4">
        <v>400297.58</v>
      </c>
      <c r="G47" s="4">
        <v>400297.58</v>
      </c>
      <c r="H47" s="4">
        <v>400297.58</v>
      </c>
      <c r="I47" s="4">
        <v>400297.58</v>
      </c>
      <c r="J47" s="4">
        <v>400297.58</v>
      </c>
      <c r="K47" s="4">
        <v>400297.58</v>
      </c>
      <c r="L47" s="4">
        <v>400297.58</v>
      </c>
      <c r="M47" s="4">
        <v>935397</v>
      </c>
      <c r="N47" s="5">
        <f t="shared" si="0"/>
        <v>5338670.38</v>
      </c>
    </row>
    <row r="48" spans="1:14" ht="12.75">
      <c r="A48" t="s">
        <v>54</v>
      </c>
      <c r="B48" s="4">
        <v>290984.36</v>
      </c>
      <c r="C48" s="4">
        <v>290984.36</v>
      </c>
      <c r="D48" s="4">
        <v>290984.36</v>
      </c>
      <c r="E48" s="4">
        <v>290984.36</v>
      </c>
      <c r="F48" s="4">
        <v>290984.36</v>
      </c>
      <c r="G48" s="4">
        <v>290984.36</v>
      </c>
      <c r="H48" s="4">
        <v>290984.36</v>
      </c>
      <c r="I48" s="4">
        <v>290984.36</v>
      </c>
      <c r="J48" s="4">
        <v>290984.36</v>
      </c>
      <c r="K48" s="4">
        <v>290984.36</v>
      </c>
      <c r="L48" s="4">
        <v>290984.36</v>
      </c>
      <c r="M48" s="4">
        <v>661842.82</v>
      </c>
      <c r="N48" s="5">
        <f t="shared" si="0"/>
        <v>3862670.779999999</v>
      </c>
    </row>
    <row r="49" spans="1:14" ht="12.75">
      <c r="A49" t="s">
        <v>20</v>
      </c>
      <c r="B49" s="4">
        <v>23615.01</v>
      </c>
      <c r="C49" s="4">
        <v>23615.01</v>
      </c>
      <c r="D49" s="4">
        <v>23615.01</v>
      </c>
      <c r="E49" s="4">
        <v>23615.01</v>
      </c>
      <c r="F49" s="4">
        <v>23615.01</v>
      </c>
      <c r="G49" s="4">
        <v>23615.01</v>
      </c>
      <c r="H49" s="4">
        <v>23615.01</v>
      </c>
      <c r="I49" s="4">
        <v>23615.01</v>
      </c>
      <c r="J49" s="4">
        <v>23615.01</v>
      </c>
      <c r="K49" s="4">
        <v>23615.01</v>
      </c>
      <c r="L49" s="4">
        <v>23615.01</v>
      </c>
      <c r="M49" s="4">
        <v>25549.870000000003</v>
      </c>
      <c r="N49" s="5">
        <f t="shared" si="0"/>
        <v>285314.98000000004</v>
      </c>
    </row>
    <row r="50" spans="1:14" ht="12.75">
      <c r="A50" t="s">
        <v>21</v>
      </c>
      <c r="B50" s="4">
        <v>4006.3</v>
      </c>
      <c r="C50" s="4">
        <v>4006.3</v>
      </c>
      <c r="D50" s="4">
        <v>4006.3</v>
      </c>
      <c r="E50" s="4">
        <v>4006.3</v>
      </c>
      <c r="F50" s="4">
        <v>4006.3</v>
      </c>
      <c r="G50" s="4">
        <v>4006.3</v>
      </c>
      <c r="H50" s="4">
        <v>4006.3</v>
      </c>
      <c r="I50" s="4">
        <v>4006.3</v>
      </c>
      <c r="J50" s="4">
        <v>4006.3</v>
      </c>
      <c r="K50" s="4">
        <v>4006.3</v>
      </c>
      <c r="L50" s="4">
        <v>4006.3</v>
      </c>
      <c r="M50" s="4">
        <v>4006.24</v>
      </c>
      <c r="N50" s="5">
        <f t="shared" si="0"/>
        <v>48075.54</v>
      </c>
    </row>
    <row r="51" spans="1:14" ht="12.75">
      <c r="A51" t="s">
        <v>22</v>
      </c>
      <c r="B51" s="4">
        <v>13324.68</v>
      </c>
      <c r="C51" s="4">
        <v>13324.68</v>
      </c>
      <c r="D51" s="4">
        <v>13324.68</v>
      </c>
      <c r="E51" s="4">
        <v>13324.68</v>
      </c>
      <c r="F51" s="4">
        <v>13324.68</v>
      </c>
      <c r="G51" s="4">
        <v>13324.68</v>
      </c>
      <c r="H51" s="4">
        <v>13324.68</v>
      </c>
      <c r="I51" s="4">
        <v>13324.68</v>
      </c>
      <c r="J51" s="4">
        <v>13324.68</v>
      </c>
      <c r="K51" s="4">
        <v>13324.68</v>
      </c>
      <c r="L51" s="4">
        <v>13324.68</v>
      </c>
      <c r="M51" s="4">
        <v>13324.71</v>
      </c>
      <c r="N51" s="5">
        <f t="shared" si="0"/>
        <v>159896.18999999994</v>
      </c>
    </row>
    <row r="52" spans="1:14" ht="12.75">
      <c r="A52" t="s">
        <v>55</v>
      </c>
      <c r="B52" s="4">
        <v>149454.13</v>
      </c>
      <c r="C52" s="4">
        <v>149454.13</v>
      </c>
      <c r="D52" s="4">
        <v>149454.13</v>
      </c>
      <c r="E52" s="4">
        <v>149454.13</v>
      </c>
      <c r="F52" s="4">
        <v>149454.13</v>
      </c>
      <c r="G52" s="4">
        <v>149454.13</v>
      </c>
      <c r="H52" s="4">
        <v>149454.13</v>
      </c>
      <c r="I52" s="4">
        <v>149454.13</v>
      </c>
      <c r="J52" s="4">
        <v>149454.13</v>
      </c>
      <c r="K52" s="4">
        <v>149454.13</v>
      </c>
      <c r="L52" s="4">
        <v>149454.13</v>
      </c>
      <c r="M52" s="4">
        <v>180263.31</v>
      </c>
      <c r="N52" s="5">
        <f t="shared" si="0"/>
        <v>1824258.7399999998</v>
      </c>
    </row>
    <row r="53" spans="1:14" ht="12.75">
      <c r="A53" t="s">
        <v>23</v>
      </c>
      <c r="B53" s="4">
        <v>134161.51</v>
      </c>
      <c r="C53" s="4">
        <v>134161.51</v>
      </c>
      <c r="D53" s="4">
        <v>134161.51</v>
      </c>
      <c r="E53" s="4">
        <v>134161.51</v>
      </c>
      <c r="F53" s="4">
        <v>134161.51</v>
      </c>
      <c r="G53" s="4">
        <v>134161.51</v>
      </c>
      <c r="H53" s="4">
        <v>134161.51</v>
      </c>
      <c r="I53" s="4">
        <v>134161.51</v>
      </c>
      <c r="J53" s="4">
        <v>134161.51</v>
      </c>
      <c r="K53" s="4">
        <v>134161.51</v>
      </c>
      <c r="L53" s="4">
        <v>134161.51</v>
      </c>
      <c r="M53" s="4">
        <v>134161.58</v>
      </c>
      <c r="N53" s="5">
        <f t="shared" si="0"/>
        <v>1609938.1900000002</v>
      </c>
    </row>
    <row r="54" spans="1:14" ht="12.75">
      <c r="A54" t="s">
        <v>24</v>
      </c>
      <c r="B54" s="4">
        <v>46388.28999999999</v>
      </c>
      <c r="C54" s="4">
        <v>46388.28999999999</v>
      </c>
      <c r="D54" s="4">
        <v>46388.28999999999</v>
      </c>
      <c r="E54" s="4">
        <v>46388.28999999999</v>
      </c>
      <c r="F54" s="4">
        <v>46388.28999999999</v>
      </c>
      <c r="G54" s="4">
        <v>46388.28999999999</v>
      </c>
      <c r="H54" s="4">
        <v>46388.28999999999</v>
      </c>
      <c r="I54" s="4">
        <v>46388.28999999999</v>
      </c>
      <c r="J54" s="4">
        <v>46388.28999999999</v>
      </c>
      <c r="K54" s="4">
        <v>46388.28999999999</v>
      </c>
      <c r="L54" s="4">
        <v>46388.28999999999</v>
      </c>
      <c r="M54" s="4">
        <v>46388.219999999994</v>
      </c>
      <c r="N54" s="5">
        <f t="shared" si="0"/>
        <v>556659.4099999998</v>
      </c>
    </row>
    <row r="55" spans="1:14" ht="12.75">
      <c r="A55" t="s">
        <v>56</v>
      </c>
      <c r="B55" s="4">
        <v>103167.38999999998</v>
      </c>
      <c r="C55" s="4">
        <v>103167.38999999998</v>
      </c>
      <c r="D55" s="4">
        <v>103167.38999999998</v>
      </c>
      <c r="E55" s="4">
        <v>103167.38999999998</v>
      </c>
      <c r="F55" s="4">
        <v>103167.38999999998</v>
      </c>
      <c r="G55" s="4">
        <v>103167.38999999998</v>
      </c>
      <c r="H55" s="4">
        <v>103167.38999999998</v>
      </c>
      <c r="I55" s="4">
        <v>103167.38999999998</v>
      </c>
      <c r="J55" s="4">
        <v>103167.38999999998</v>
      </c>
      <c r="K55" s="4">
        <v>103167.38999999998</v>
      </c>
      <c r="L55" s="4">
        <v>103167.38999999998</v>
      </c>
      <c r="M55" s="4">
        <v>128779.18999999999</v>
      </c>
      <c r="N55" s="5">
        <f t="shared" si="0"/>
        <v>1263620.48</v>
      </c>
    </row>
    <row r="56" spans="1:14" ht="12.75">
      <c r="A56" t="s">
        <v>57</v>
      </c>
      <c r="B56" s="4">
        <v>29742.08</v>
      </c>
      <c r="C56" s="4">
        <v>29742.08</v>
      </c>
      <c r="D56" s="4">
        <v>29742.08</v>
      </c>
      <c r="E56" s="4">
        <v>29742.08</v>
      </c>
      <c r="F56" s="4">
        <v>29742.08</v>
      </c>
      <c r="G56" s="4">
        <v>29742.08</v>
      </c>
      <c r="H56" s="4">
        <v>29742.08</v>
      </c>
      <c r="I56" s="4">
        <v>29742.08</v>
      </c>
      <c r="J56" s="4">
        <v>29742.08</v>
      </c>
      <c r="K56" s="4">
        <v>29742.08</v>
      </c>
      <c r="L56" s="4">
        <v>29742.08</v>
      </c>
      <c r="M56" s="4">
        <v>29742.16</v>
      </c>
      <c r="N56" s="5">
        <f t="shared" si="0"/>
        <v>356905.0400000001</v>
      </c>
    </row>
    <row r="57" spans="1:14" ht="12.75">
      <c r="A57" t="s">
        <v>58</v>
      </c>
      <c r="B57" s="4">
        <v>153502.07</v>
      </c>
      <c r="C57" s="4">
        <v>153502.07</v>
      </c>
      <c r="D57" s="4">
        <v>153502.07</v>
      </c>
      <c r="E57" s="4">
        <v>153502.07</v>
      </c>
      <c r="F57" s="4">
        <v>153502.07</v>
      </c>
      <c r="G57" s="4">
        <v>153502.07</v>
      </c>
      <c r="H57" s="4">
        <v>153502.07</v>
      </c>
      <c r="I57" s="4">
        <v>153502.07</v>
      </c>
      <c r="J57" s="4">
        <v>153502.07</v>
      </c>
      <c r="K57" s="4">
        <v>153502.07</v>
      </c>
      <c r="L57" s="4">
        <v>153502.07</v>
      </c>
      <c r="M57" s="4">
        <v>281704.66</v>
      </c>
      <c r="N57" s="5">
        <f t="shared" si="0"/>
        <v>1970227.4300000004</v>
      </c>
    </row>
    <row r="58" spans="1:14" ht="12.75">
      <c r="A58" t="s">
        <v>25</v>
      </c>
      <c r="B58" s="4">
        <v>20635.21</v>
      </c>
      <c r="C58" s="4">
        <v>20635.21</v>
      </c>
      <c r="D58" s="4">
        <v>20635.21</v>
      </c>
      <c r="E58" s="4">
        <v>20635.21</v>
      </c>
      <c r="F58" s="4">
        <v>20635.21</v>
      </c>
      <c r="G58" s="4">
        <v>20635.21</v>
      </c>
      <c r="H58" s="4">
        <v>20635.21</v>
      </c>
      <c r="I58" s="4">
        <v>20635.21</v>
      </c>
      <c r="J58" s="4">
        <v>20635.21</v>
      </c>
      <c r="K58" s="4">
        <v>20635.21</v>
      </c>
      <c r="L58" s="4">
        <v>20635.21</v>
      </c>
      <c r="M58" s="4">
        <v>20635.21</v>
      </c>
      <c r="N58" s="5">
        <f t="shared" si="0"/>
        <v>247622.51999999993</v>
      </c>
    </row>
    <row r="59" spans="1:14" ht="12.75">
      <c r="A59" t="s">
        <v>59</v>
      </c>
      <c r="B59" s="4">
        <v>767474.4800000001</v>
      </c>
      <c r="C59" s="4">
        <v>767474.4800000001</v>
      </c>
      <c r="D59" s="4">
        <v>767474.4800000001</v>
      </c>
      <c r="E59" s="4">
        <v>767474.4800000001</v>
      </c>
      <c r="F59" s="4">
        <v>767474.4800000001</v>
      </c>
      <c r="G59" s="4">
        <v>767474.4800000001</v>
      </c>
      <c r="H59" s="4">
        <v>767474.4800000001</v>
      </c>
      <c r="I59" s="4">
        <v>767474.4800000001</v>
      </c>
      <c r="J59" s="4">
        <v>767474.4800000001</v>
      </c>
      <c r="K59" s="4">
        <v>767474.4800000001</v>
      </c>
      <c r="L59" s="4">
        <v>767474.4800000001</v>
      </c>
      <c r="M59" s="4">
        <v>1714710.1700000002</v>
      </c>
      <c r="N59" s="5">
        <f t="shared" si="0"/>
        <v>10156929.450000003</v>
      </c>
    </row>
    <row r="60" spans="1:14" ht="12.75">
      <c r="A60" t="s">
        <v>60</v>
      </c>
      <c r="B60" s="4">
        <v>141240.87</v>
      </c>
      <c r="C60" s="4">
        <v>141240.87</v>
      </c>
      <c r="D60" s="4">
        <v>141240.87</v>
      </c>
      <c r="E60" s="4">
        <v>141240.87</v>
      </c>
      <c r="F60" s="4">
        <v>141240.87</v>
      </c>
      <c r="G60" s="4">
        <v>141240.87</v>
      </c>
      <c r="H60" s="4">
        <v>141240.87</v>
      </c>
      <c r="I60" s="4">
        <v>141240.87</v>
      </c>
      <c r="J60" s="4">
        <v>141240.87</v>
      </c>
      <c r="K60" s="4">
        <v>141240.87</v>
      </c>
      <c r="L60" s="4">
        <v>141240.87</v>
      </c>
      <c r="M60" s="4">
        <v>330559.82</v>
      </c>
      <c r="N60" s="5">
        <f t="shared" si="0"/>
        <v>1884209.3900000004</v>
      </c>
    </row>
    <row r="61" spans="1:14" ht="12.75">
      <c r="A61" t="s">
        <v>61</v>
      </c>
      <c r="B61" s="4">
        <v>1159721.2300000002</v>
      </c>
      <c r="C61" s="4">
        <v>1159721.2300000002</v>
      </c>
      <c r="D61" s="4">
        <v>1159721.2300000002</v>
      </c>
      <c r="E61" s="4">
        <v>1159721.2300000002</v>
      </c>
      <c r="F61" s="4">
        <v>1159721.2300000002</v>
      </c>
      <c r="G61" s="4">
        <v>1159721.2300000002</v>
      </c>
      <c r="H61" s="4">
        <v>1159721.2300000002</v>
      </c>
      <c r="I61" s="4">
        <v>1159721.2300000002</v>
      </c>
      <c r="J61" s="4">
        <v>1159721.2300000002</v>
      </c>
      <c r="K61" s="4">
        <v>1159721.2300000002</v>
      </c>
      <c r="L61" s="4">
        <v>1159721.2300000002</v>
      </c>
      <c r="M61" s="4">
        <v>2535874.0399999996</v>
      </c>
      <c r="N61" s="5">
        <f t="shared" si="0"/>
        <v>15292807.570000002</v>
      </c>
    </row>
    <row r="62" spans="1:14" ht="12.75">
      <c r="A62" t="s">
        <v>26</v>
      </c>
      <c r="B62" s="4">
        <v>115299.16</v>
      </c>
      <c r="C62" s="4">
        <v>115299.16</v>
      </c>
      <c r="D62" s="4">
        <v>115299.16</v>
      </c>
      <c r="E62" s="4">
        <v>115299.16</v>
      </c>
      <c r="F62" s="4">
        <v>115299.16</v>
      </c>
      <c r="G62" s="4">
        <v>115299.16</v>
      </c>
      <c r="H62" s="4">
        <v>115299.16</v>
      </c>
      <c r="I62" s="4">
        <v>115299.16</v>
      </c>
      <c r="J62" s="4">
        <v>115299.16</v>
      </c>
      <c r="K62" s="4">
        <v>115299.16</v>
      </c>
      <c r="L62" s="4">
        <v>115299.16</v>
      </c>
      <c r="M62" s="4">
        <v>115299.29999999999</v>
      </c>
      <c r="N62" s="5">
        <f t="shared" si="0"/>
        <v>1383590.06</v>
      </c>
    </row>
    <row r="63" spans="1:14" ht="12.75">
      <c r="A63" t="s">
        <v>62</v>
      </c>
      <c r="B63" s="4">
        <v>1300734.98</v>
      </c>
      <c r="C63" s="4">
        <v>1300734.98</v>
      </c>
      <c r="D63" s="4">
        <v>1300734.98</v>
      </c>
      <c r="E63" s="4">
        <v>1300734.98</v>
      </c>
      <c r="F63" s="4">
        <v>1300734.98</v>
      </c>
      <c r="G63" s="4">
        <v>1300734.98</v>
      </c>
      <c r="H63" s="4">
        <v>1300734.98</v>
      </c>
      <c r="I63" s="4">
        <v>1300734.98</v>
      </c>
      <c r="J63" s="4">
        <v>1300734.98</v>
      </c>
      <c r="K63" s="4">
        <v>1300734.98</v>
      </c>
      <c r="L63" s="4">
        <v>1300734.98</v>
      </c>
      <c r="M63" s="4">
        <v>3012353.86</v>
      </c>
      <c r="N63" s="5">
        <f t="shared" si="0"/>
        <v>17320438.640000004</v>
      </c>
    </row>
    <row r="64" spans="1:14" ht="12.75">
      <c r="A64" t="s">
        <v>63</v>
      </c>
      <c r="B64" s="4">
        <v>429960.35</v>
      </c>
      <c r="C64" s="4">
        <v>429960.35</v>
      </c>
      <c r="D64" s="4">
        <v>429960.35</v>
      </c>
      <c r="E64" s="4">
        <v>429960.35</v>
      </c>
      <c r="F64" s="4">
        <v>429960.35</v>
      </c>
      <c r="G64" s="4">
        <v>429960.35</v>
      </c>
      <c r="H64" s="4">
        <v>429960.35</v>
      </c>
      <c r="I64" s="4">
        <v>429960.35</v>
      </c>
      <c r="J64" s="4">
        <v>429960.35</v>
      </c>
      <c r="K64" s="4">
        <v>429960.35</v>
      </c>
      <c r="L64" s="4">
        <v>429960.35</v>
      </c>
      <c r="M64" s="4">
        <v>811698.87</v>
      </c>
      <c r="N64" s="5">
        <f t="shared" si="0"/>
        <v>5541262.72</v>
      </c>
    </row>
    <row r="65" spans="1:14" ht="12.75">
      <c r="A65" t="s">
        <v>64</v>
      </c>
      <c r="B65" s="4">
        <v>42449.51</v>
      </c>
      <c r="C65" s="4">
        <v>42449.51</v>
      </c>
      <c r="D65" s="4">
        <v>42449.51</v>
      </c>
      <c r="E65" s="4">
        <v>42449.51</v>
      </c>
      <c r="F65" s="4">
        <v>42449.51</v>
      </c>
      <c r="G65" s="4">
        <v>42449.51</v>
      </c>
      <c r="H65" s="4">
        <v>42449.51</v>
      </c>
      <c r="I65" s="4">
        <v>42449.51</v>
      </c>
      <c r="J65" s="4">
        <v>42449.51</v>
      </c>
      <c r="K65" s="4">
        <v>42449.51</v>
      </c>
      <c r="L65" s="4">
        <v>42449.51</v>
      </c>
      <c r="M65" s="4">
        <v>42449.399999999994</v>
      </c>
      <c r="N65" s="5">
        <f t="shared" si="0"/>
        <v>509394.01</v>
      </c>
    </row>
    <row r="66" spans="1:14" ht="12.75">
      <c r="A66" t="s">
        <v>65</v>
      </c>
      <c r="B66" s="4">
        <v>50179.59</v>
      </c>
      <c r="C66" s="4">
        <v>50179.59</v>
      </c>
      <c r="D66" s="4">
        <v>50179.59</v>
      </c>
      <c r="E66" s="4">
        <v>50179.59</v>
      </c>
      <c r="F66" s="4">
        <v>50179.59</v>
      </c>
      <c r="G66" s="4">
        <v>50179.59</v>
      </c>
      <c r="H66" s="4">
        <v>50179.59</v>
      </c>
      <c r="I66" s="4">
        <v>50179.59</v>
      </c>
      <c r="J66" s="4">
        <v>50179.59</v>
      </c>
      <c r="K66" s="4">
        <v>50179.59</v>
      </c>
      <c r="L66" s="4">
        <v>50179.59</v>
      </c>
      <c r="M66" s="4">
        <v>50179.54</v>
      </c>
      <c r="N66" s="5">
        <f t="shared" si="0"/>
        <v>602155.0299999999</v>
      </c>
    </row>
    <row r="67" spans="1:14" ht="12.75">
      <c r="A67" t="s">
        <v>66</v>
      </c>
      <c r="B67" s="4">
        <v>233907</v>
      </c>
      <c r="C67" s="4">
        <v>233907</v>
      </c>
      <c r="D67" s="4">
        <v>233907</v>
      </c>
      <c r="E67" s="4">
        <v>233907</v>
      </c>
      <c r="F67" s="4">
        <v>233907</v>
      </c>
      <c r="G67" s="4">
        <v>233907</v>
      </c>
      <c r="H67" s="4">
        <v>233907</v>
      </c>
      <c r="I67" s="4">
        <v>233907</v>
      </c>
      <c r="J67" s="4">
        <v>233907</v>
      </c>
      <c r="K67" s="4">
        <v>233907</v>
      </c>
      <c r="L67" s="4">
        <v>233907</v>
      </c>
      <c r="M67" s="4">
        <v>570278.62</v>
      </c>
      <c r="N67" s="5">
        <f t="shared" si="0"/>
        <v>3143255.62</v>
      </c>
    </row>
    <row r="68" spans="1:14" ht="12.75">
      <c r="A68" t="s">
        <v>67</v>
      </c>
      <c r="B68" s="4">
        <v>38291.72</v>
      </c>
      <c r="C68" s="4">
        <v>38291.72</v>
      </c>
      <c r="D68" s="4">
        <v>38291.72</v>
      </c>
      <c r="E68" s="4">
        <v>38291.72</v>
      </c>
      <c r="F68" s="4">
        <v>38291.72</v>
      </c>
      <c r="G68" s="4">
        <v>38291.72</v>
      </c>
      <c r="H68" s="4">
        <v>38291.72</v>
      </c>
      <c r="I68" s="4">
        <v>38291.72</v>
      </c>
      <c r="J68" s="4">
        <v>38291.72</v>
      </c>
      <c r="K68" s="4">
        <v>38291.72</v>
      </c>
      <c r="L68" s="4">
        <v>38291.72</v>
      </c>
      <c r="M68" s="4">
        <v>38291.83</v>
      </c>
      <c r="N68" s="5">
        <f t="shared" si="0"/>
        <v>459500.74999999994</v>
      </c>
    </row>
    <row r="69" spans="1:14" ht="12.75">
      <c r="A69" t="s">
        <v>68</v>
      </c>
      <c r="B69" s="4">
        <v>212991.38</v>
      </c>
      <c r="C69" s="4">
        <v>212991.38</v>
      </c>
      <c r="D69" s="4">
        <v>212991.38</v>
      </c>
      <c r="E69" s="4">
        <v>212991.38</v>
      </c>
      <c r="F69" s="4">
        <v>212991.38</v>
      </c>
      <c r="G69" s="4">
        <v>212991.38</v>
      </c>
      <c r="H69" s="4">
        <v>212991.38</v>
      </c>
      <c r="I69" s="4">
        <v>212991.38</v>
      </c>
      <c r="J69" s="4">
        <v>212991.38</v>
      </c>
      <c r="K69" s="4">
        <v>212991.38</v>
      </c>
      <c r="L69" s="4">
        <v>212991.38</v>
      </c>
      <c r="M69" s="4">
        <v>282667.68</v>
      </c>
      <c r="N69" s="5">
        <f t="shared" si="0"/>
        <v>2625572.8599999994</v>
      </c>
    </row>
    <row r="70" spans="1:14" ht="12.75">
      <c r="A70" t="s">
        <v>69</v>
      </c>
      <c r="B70" s="4">
        <v>357475.64</v>
      </c>
      <c r="C70" s="4">
        <v>357475.64</v>
      </c>
      <c r="D70" s="4">
        <v>357475.64</v>
      </c>
      <c r="E70" s="4">
        <v>357475.64</v>
      </c>
      <c r="F70" s="4">
        <v>357475.64</v>
      </c>
      <c r="G70" s="4">
        <v>357475.64</v>
      </c>
      <c r="H70" s="4">
        <v>357475.64</v>
      </c>
      <c r="I70" s="4">
        <v>357475.64</v>
      </c>
      <c r="J70" s="4">
        <v>357475.64</v>
      </c>
      <c r="K70" s="4">
        <v>357475.64</v>
      </c>
      <c r="L70" s="4">
        <v>357475.64</v>
      </c>
      <c r="M70" s="4">
        <v>751524.4299999999</v>
      </c>
      <c r="N70" s="5">
        <f t="shared" si="0"/>
        <v>4683756.470000001</v>
      </c>
    </row>
    <row r="71" spans="1:14" ht="12.75">
      <c r="A71" t="s">
        <v>27</v>
      </c>
      <c r="B71" s="4">
        <v>26849.27</v>
      </c>
      <c r="C71" s="4">
        <v>26849.27</v>
      </c>
      <c r="D71" s="4">
        <v>26849.27</v>
      </c>
      <c r="E71" s="4">
        <v>26849.27</v>
      </c>
      <c r="F71" s="4">
        <v>26849.27</v>
      </c>
      <c r="G71" s="4">
        <v>26849.27</v>
      </c>
      <c r="H71" s="4">
        <v>26849.27</v>
      </c>
      <c r="I71" s="4">
        <v>26849.27</v>
      </c>
      <c r="J71" s="4">
        <v>26849.27</v>
      </c>
      <c r="K71" s="4">
        <v>26849.27</v>
      </c>
      <c r="L71" s="4">
        <v>26849.27</v>
      </c>
      <c r="M71" s="4">
        <v>30982.660000000003</v>
      </c>
      <c r="N71" s="5">
        <f t="shared" si="0"/>
        <v>326324.63</v>
      </c>
    </row>
    <row r="72" spans="1:14" ht="12.75">
      <c r="A72" t="s">
        <v>70</v>
      </c>
      <c r="B72" s="4">
        <v>24627.68</v>
      </c>
      <c r="C72" s="4">
        <v>24627.68</v>
      </c>
      <c r="D72" s="4">
        <v>24627.68</v>
      </c>
      <c r="E72" s="4">
        <v>24627.68</v>
      </c>
      <c r="F72" s="4">
        <v>24627.68</v>
      </c>
      <c r="G72" s="4">
        <v>24627.68</v>
      </c>
      <c r="H72" s="4">
        <v>24627.68</v>
      </c>
      <c r="I72" s="4">
        <v>24627.68</v>
      </c>
      <c r="J72" s="4">
        <v>24627.68</v>
      </c>
      <c r="K72" s="4">
        <v>24627.68</v>
      </c>
      <c r="L72" s="4">
        <v>24627.68</v>
      </c>
      <c r="M72" s="4">
        <v>24627.670000000002</v>
      </c>
      <c r="N72" s="5">
        <f t="shared" si="0"/>
        <v>295532.14999999997</v>
      </c>
    </row>
    <row r="73" spans="1:14" ht="12.75">
      <c r="A73" t="s">
        <v>28</v>
      </c>
      <c r="B73" s="4">
        <v>19828.81</v>
      </c>
      <c r="C73" s="4">
        <v>19828.81</v>
      </c>
      <c r="D73" s="4">
        <v>19828.81</v>
      </c>
      <c r="E73" s="4">
        <v>19828.81</v>
      </c>
      <c r="F73" s="4">
        <v>19828.81</v>
      </c>
      <c r="G73" s="4">
        <v>19828.81</v>
      </c>
      <c r="H73" s="4">
        <v>19828.81</v>
      </c>
      <c r="I73" s="4">
        <v>19828.81</v>
      </c>
      <c r="J73" s="4">
        <v>19828.81</v>
      </c>
      <c r="K73" s="4">
        <v>19828.81</v>
      </c>
      <c r="L73" s="4">
        <v>19828.81</v>
      </c>
      <c r="M73" s="4">
        <v>19828.84</v>
      </c>
      <c r="N73" s="5">
        <f t="shared" si="0"/>
        <v>237945.75</v>
      </c>
    </row>
    <row r="74" spans="1:14" ht="12.75">
      <c r="A74" t="s">
        <v>29</v>
      </c>
      <c r="B74" s="4">
        <v>7725.86</v>
      </c>
      <c r="C74" s="4">
        <v>7725.86</v>
      </c>
      <c r="D74" s="4">
        <v>7725.86</v>
      </c>
      <c r="E74" s="4">
        <v>7725.86</v>
      </c>
      <c r="F74" s="4">
        <v>7725.86</v>
      </c>
      <c r="G74" s="4">
        <v>7725.86</v>
      </c>
      <c r="H74" s="4">
        <v>7725.86</v>
      </c>
      <c r="I74" s="4">
        <v>7725.86</v>
      </c>
      <c r="J74" s="4">
        <v>7725.86</v>
      </c>
      <c r="K74" s="4">
        <v>7725.86</v>
      </c>
      <c r="L74" s="4">
        <v>7725.86</v>
      </c>
      <c r="M74" s="4">
        <v>9212.59</v>
      </c>
      <c r="N74" s="5">
        <f t="shared" si="0"/>
        <v>94197.04999999999</v>
      </c>
    </row>
    <row r="75" spans="1:14" ht="12.75">
      <c r="A75" t="s">
        <v>71</v>
      </c>
      <c r="B75" s="4">
        <v>661137.84</v>
      </c>
      <c r="C75" s="4">
        <v>661137.84</v>
      </c>
      <c r="D75" s="4">
        <v>661137.84</v>
      </c>
      <c r="E75" s="4">
        <v>661137.84</v>
      </c>
      <c r="F75" s="4">
        <v>661137.84</v>
      </c>
      <c r="G75" s="4">
        <v>661137.84</v>
      </c>
      <c r="H75" s="4">
        <v>661137.84</v>
      </c>
      <c r="I75" s="4">
        <v>661137.84</v>
      </c>
      <c r="J75" s="4">
        <v>661137.84</v>
      </c>
      <c r="K75" s="4">
        <v>661137.84</v>
      </c>
      <c r="L75" s="4">
        <v>661137.84</v>
      </c>
      <c r="M75" s="4">
        <v>1574026.52</v>
      </c>
      <c r="N75" s="5">
        <f t="shared" si="0"/>
        <v>8846542.76</v>
      </c>
    </row>
    <row r="76" spans="1:14" ht="12.75">
      <c r="A76" t="s">
        <v>72</v>
      </c>
      <c r="B76" s="4">
        <v>4831.37</v>
      </c>
      <c r="C76" s="4">
        <v>4831.37</v>
      </c>
      <c r="D76" s="4">
        <v>4831.37</v>
      </c>
      <c r="E76" s="4">
        <v>4831.37</v>
      </c>
      <c r="F76" s="4">
        <v>4831.37</v>
      </c>
      <c r="G76" s="4">
        <v>4831.37</v>
      </c>
      <c r="H76" s="4">
        <v>4831.37</v>
      </c>
      <c r="I76" s="4">
        <v>4831.37</v>
      </c>
      <c r="J76" s="4">
        <v>4831.37</v>
      </c>
      <c r="K76" s="4">
        <v>4831.37</v>
      </c>
      <c r="L76" s="4">
        <v>4831.37</v>
      </c>
      <c r="M76" s="4">
        <v>4831.360000000001</v>
      </c>
      <c r="N76" s="5">
        <f t="shared" si="0"/>
        <v>57976.43000000001</v>
      </c>
    </row>
    <row r="77" spans="1:14" ht="12.75">
      <c r="A77" t="s">
        <v>73</v>
      </c>
      <c r="B77" s="4">
        <v>23455.890000000003</v>
      </c>
      <c r="C77" s="4">
        <v>23455.890000000003</v>
      </c>
      <c r="D77" s="4">
        <v>23455.890000000003</v>
      </c>
      <c r="E77" s="4">
        <v>23455.890000000003</v>
      </c>
      <c r="F77" s="4">
        <v>23455.890000000003</v>
      </c>
      <c r="G77" s="4">
        <v>23455.890000000003</v>
      </c>
      <c r="H77" s="4">
        <v>23455.890000000003</v>
      </c>
      <c r="I77" s="4">
        <v>23455.890000000003</v>
      </c>
      <c r="J77" s="4">
        <v>23455.890000000003</v>
      </c>
      <c r="K77" s="4">
        <v>23455.890000000003</v>
      </c>
      <c r="L77" s="4">
        <v>23455.890000000003</v>
      </c>
      <c r="M77" s="4">
        <v>26755.460000000003</v>
      </c>
      <c r="N77" s="5">
        <f>SUM(B77:M77)</f>
        <v>284770.2500000001</v>
      </c>
    </row>
    <row r="78" spans="1:14" ht="12.75">
      <c r="A78" t="s">
        <v>30</v>
      </c>
      <c r="B78" s="4">
        <v>16466.38</v>
      </c>
      <c r="C78" s="4">
        <v>16466.38</v>
      </c>
      <c r="D78" s="4">
        <v>16466.38</v>
      </c>
      <c r="E78" s="4">
        <v>16466.38</v>
      </c>
      <c r="F78" s="4">
        <v>16466.38</v>
      </c>
      <c r="G78" s="4">
        <v>16466.38</v>
      </c>
      <c r="H78" s="4">
        <v>16466.38</v>
      </c>
      <c r="I78" s="4">
        <v>16466.38</v>
      </c>
      <c r="J78" s="4">
        <v>16466.38</v>
      </c>
      <c r="K78" s="4">
        <v>16466.38</v>
      </c>
      <c r="L78" s="4">
        <v>16466.38</v>
      </c>
      <c r="M78" s="4">
        <v>18901.46</v>
      </c>
      <c r="N78" s="5">
        <f>SUM(B78:M78)</f>
        <v>200031.64</v>
      </c>
    </row>
    <row r="79" ht="12.75">
      <c r="A79" t="s">
        <v>1</v>
      </c>
    </row>
    <row r="80" spans="1:14" ht="12.75">
      <c r="A80" t="s">
        <v>31</v>
      </c>
      <c r="B80" s="5">
        <f>SUM(B10:B78)</f>
        <v>19768033.540000003</v>
      </c>
      <c r="C80" s="5">
        <f aca="true" t="shared" si="1" ref="C80:N80">SUM(C10:C78)</f>
        <v>19768033.540000003</v>
      </c>
      <c r="D80" s="5">
        <f t="shared" si="1"/>
        <v>19768033.540000003</v>
      </c>
      <c r="E80" s="5">
        <f t="shared" si="1"/>
        <v>19768224.07</v>
      </c>
      <c r="F80" s="5">
        <f t="shared" si="1"/>
        <v>19768224.07</v>
      </c>
      <c r="G80" s="5">
        <f t="shared" si="1"/>
        <v>19768224.07</v>
      </c>
      <c r="H80" s="5">
        <f t="shared" si="1"/>
        <v>19768224.07</v>
      </c>
      <c r="I80" s="5">
        <f t="shared" si="1"/>
        <v>19768224.07</v>
      </c>
      <c r="J80" s="5">
        <f t="shared" si="1"/>
        <v>19768224.07</v>
      </c>
      <c r="K80" s="5">
        <f t="shared" si="1"/>
        <v>19768224.07</v>
      </c>
      <c r="L80" s="5">
        <f t="shared" si="1"/>
        <v>19768224.07</v>
      </c>
      <c r="M80" s="5">
        <f t="shared" si="1"/>
        <v>37573448.65</v>
      </c>
      <c r="N80" s="5">
        <f t="shared" si="1"/>
        <v>255023341.82999998</v>
      </c>
    </row>
  </sheetData>
  <sheetProtection/>
  <mergeCells count="4"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Yen Chen</cp:lastModifiedBy>
  <dcterms:created xsi:type="dcterms:W3CDTF">2005-12-06T18:39:52Z</dcterms:created>
  <dcterms:modified xsi:type="dcterms:W3CDTF">2012-09-17T13:37:45Z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State Revenue Sharing (Form 6)</vt:lpwstr>
  </property>
  <property fmtid="{D5CDD505-2E9C-101B-9397-08002B2CF9AE}" pid="5" name="p2">
    <vt:lpwstr>Fiscal Year Data with Monthlies</vt:lpwstr>
  </property>
  <property fmtid="{D5CDD505-2E9C-101B-9397-08002B2CF9AE}" pid="6" name="xl">
    <vt:lpwstr>2004</vt:lpwstr>
  </property>
  <property fmtid="{D5CDD505-2E9C-101B-9397-08002B2CF9AE}" pid="7" name="my">
    <vt:lpwstr>Tax Distributions From July 2003 to Current</vt:lpwstr>
  </property>
</Properties>
</file>