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4\"/>
    </mc:Choice>
  </mc:AlternateContent>
  <xr:revisionPtr revIDLastSave="0" documentId="8_{88A17DFE-CD4F-4C39-B76F-0AF9F9B93BBC}" xr6:coauthVersionLast="46" xr6:coauthVersionMax="46" xr10:uidLastSave="{00000000-0000-0000-0000-000000000000}"/>
  <bookViews>
    <workbookView xWindow="28680" yWindow="-120" windowWidth="29040" windowHeight="15840" tabRatio="919" xr2:uid="{00000000-000D-0000-FFFF-FFFF00000000}"/>
  </bookViews>
  <sheets>
    <sheet name="SFY 21-22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4" l="1"/>
  <c r="C59" i="4"/>
  <c r="C54" i="4"/>
  <c r="N49" i="2"/>
  <c r="C39" i="4"/>
  <c r="N37" i="2"/>
  <c r="C34" i="4"/>
  <c r="N29" i="2"/>
  <c r="N27" i="2"/>
  <c r="N26" i="2"/>
  <c r="G80" i="2"/>
  <c r="N18" i="2"/>
  <c r="N17" i="2"/>
  <c r="H80" i="7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8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9" l="1"/>
  <c r="N80" i="6"/>
  <c r="N80" i="7"/>
  <c r="G80" i="4"/>
  <c r="F80" i="4"/>
  <c r="N80" i="5"/>
  <c r="E80" i="4"/>
  <c r="N80" i="3"/>
  <c r="D80" i="4"/>
  <c r="H80" i="4"/>
  <c r="N80" i="1"/>
  <c r="B80" i="4"/>
  <c r="N39" i="2"/>
  <c r="N19" i="2"/>
  <c r="N59" i="2"/>
  <c r="C19" i="4"/>
  <c r="C80" i="4" s="1"/>
  <c r="N80" i="2"/>
</calcChain>
</file>

<file path=xl/sharedStrings.xml><?xml version="1.0" encoding="utf-8"?>
<sst xmlns="http://schemas.openxmlformats.org/spreadsheetml/2006/main" count="649" uniqueCount="100">
  <si>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</si>
  <si>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</si>
  <si>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</si>
  <si>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</si>
  <si>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</si>
  <si>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</si>
  <si>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</si>
  <si>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</si>
  <si>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</si>
  <si>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</si>
  <si>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</si>
  <si>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</si>
  <si>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</si>
  <si>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</si>
  <si>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</si>
  <si>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</si>
  <si>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</si>
  <si>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</si>
  <si>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</si>
  <si>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</si>
  <si>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</si>
  <si>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</si>
  <si>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</si>
  <si>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</si>
  <si>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</si>
  <si>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</si>
  <si>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</si>
  <si>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</si>
  <si>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</si>
  <si>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</si>
  <si>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</si>
  <si>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</si>
  <si>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</si>
  <si>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</si>
  <si>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</si>
  <si>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</si>
  <si>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</si>
  <si>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</si>
  <si>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</si>
  <si>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</si>
  <si>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</si>
  <si>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</si>
  <si>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</si>
  <si>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</si>
  <si>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</si>
  <si>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</si>
  <si>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</si>
  <si>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</si>
  <si>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</si>
  <si>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</si>
  <si>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</si>
  <si>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</si>
  <si>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</si>
  <si>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</si>
  <si>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</si>
  <si>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</si>
  <si>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</si>
  <si>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</si>
  <si>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</si>
  <si>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</si>
  <si>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</si>
  <si>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</si>
  <si>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</si>
  <si>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</si>
  <si>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</si>
  <si>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</si>
  <si>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</si>
  <si>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</si>
  <si>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</si>
  <si>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</si>
  <si>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</si>
  <si>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</si>
  <si>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</si>
  <si>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</si>
  <si>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</si>
  <si>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</si>
  <si>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</si>
  <si>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</si>
  <si>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</si>
  <si>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</si>
  <si>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</si>
  <si>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</si>
  <si>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</si>
  <si>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</si>
  <si>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</si>
  <si>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</si>
  <si>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</si>
  <si>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</si>
  <si>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</si>
  <si>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</si>
  <si>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</si>
  <si>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</si>
  <si>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</si>
  <si>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</si>
  <si>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</si>
  <si>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</si>
  <si>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</si>
  <si>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</si>
  <si>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>VALIDATED TAX RECEIPTS DATA FOR: JULY, 2021 thru June, 2022</t>
  </si>
  <si>
    <t>SFY21-22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</si>
</sst>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995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17" xfId="117" xr:uid="{00000000-0005-0000-0000-000074000000}"/>
    <cellStyle name="Accent1 18" xfId="118" xr:uid="{00000000-0005-0000-0000-000075000000}"/>
    <cellStyle name="Accent1 19" xfId="119" xr:uid="{00000000-0005-0000-0000-000076000000}"/>
    <cellStyle name="Accent1 2" xfId="120" xr:uid="{00000000-0005-0000-0000-000077000000}"/>
    <cellStyle name="Accent1 20" xfId="121" xr:uid="{00000000-0005-0000-0000-000078000000}"/>
    <cellStyle name="Accent1 21" xfId="122" xr:uid="{00000000-0005-0000-0000-000079000000}"/>
    <cellStyle name="Accent1 22" xfId="123" xr:uid="{00000000-0005-0000-0000-00007A000000}"/>
    <cellStyle name="Accent1 23" xfId="124" xr:uid="{00000000-0005-0000-0000-00007B000000}"/>
    <cellStyle name="Accent1 24" xfId="125" xr:uid="{00000000-0005-0000-0000-00007C000000}"/>
    <cellStyle name="Accent1 25" xfId="126" xr:uid="{00000000-0005-0000-0000-00007D000000}"/>
    <cellStyle name="Accent1 26" xfId="127" xr:uid="{00000000-0005-0000-0000-00007E000000}"/>
    <cellStyle name="Accent1 27" xfId="128" xr:uid="{00000000-0005-0000-0000-00007F000000}"/>
    <cellStyle name="Accent1 28" xfId="129" xr:uid="{00000000-0005-0000-0000-000080000000}"/>
    <cellStyle name="Accent1 29" xfId="130" xr:uid="{00000000-0005-0000-0000-000081000000}"/>
    <cellStyle name="Accent1 3" xfId="131" xr:uid="{00000000-0005-0000-0000-000082000000}"/>
    <cellStyle name="Accent1 3 2" xfId="132" xr:uid="{00000000-0005-0000-0000-000083000000}"/>
    <cellStyle name="Accent1 3 3" xfId="133" xr:uid="{00000000-0005-0000-0000-000084000000}"/>
    <cellStyle name="Accent1 30" xfId="134" xr:uid="{00000000-0005-0000-0000-000085000000}"/>
    <cellStyle name="Accent1 31" xfId="135" xr:uid="{00000000-0005-0000-0000-000086000000}"/>
    <cellStyle name="Accent1 32" xfId="136" xr:uid="{00000000-0005-0000-0000-000087000000}"/>
    <cellStyle name="Accent1 33" xfId="137" xr:uid="{00000000-0005-0000-0000-000088000000}"/>
    <cellStyle name="Accent1 34" xfId="138" xr:uid="{00000000-0005-0000-0000-000089000000}"/>
    <cellStyle name="Accent1 35" xfId="139" xr:uid="{00000000-0005-0000-0000-00008A000000}"/>
    <cellStyle name="Accent1 36" xfId="140" xr:uid="{00000000-0005-0000-0000-00008B000000}"/>
    <cellStyle name="Accent1 37" xfId="141" xr:uid="{00000000-0005-0000-0000-00008C000000}"/>
    <cellStyle name="Accent1 38" xfId="142" xr:uid="{00000000-0005-0000-0000-00008D000000}"/>
    <cellStyle name="Accent1 39" xfId="143" xr:uid="{00000000-0005-0000-0000-00008E000000}"/>
    <cellStyle name="Accent1 4" xfId="144" xr:uid="{00000000-0005-0000-0000-00008F000000}"/>
    <cellStyle name="Accent1 40" xfId="145" xr:uid="{00000000-0005-0000-0000-000090000000}"/>
    <cellStyle name="Accent1 41" xfId="146" xr:uid="{00000000-0005-0000-0000-000091000000}"/>
    <cellStyle name="Accent1 42" xfId="147" xr:uid="{00000000-0005-0000-0000-000092000000}"/>
    <cellStyle name="Accent1 43" xfId="148" xr:uid="{00000000-0005-0000-0000-000093000000}"/>
    <cellStyle name="Accent1 44" xfId="149" xr:uid="{00000000-0005-0000-0000-000094000000}"/>
    <cellStyle name="Accent1 45" xfId="150" xr:uid="{00000000-0005-0000-0000-000095000000}"/>
    <cellStyle name="Accent1 46" xfId="151" xr:uid="{00000000-0005-0000-0000-000096000000}"/>
    <cellStyle name="Accent1 47" xfId="152" xr:uid="{00000000-0005-0000-0000-000097000000}"/>
    <cellStyle name="Accent1 48" xfId="153" xr:uid="{00000000-0005-0000-0000-000098000000}"/>
    <cellStyle name="Accent1 49" xfId="154" xr:uid="{00000000-0005-0000-0000-000099000000}"/>
    <cellStyle name="Accent1 5" xfId="155" xr:uid="{00000000-0005-0000-0000-00009A000000}"/>
    <cellStyle name="Accent1 50" xfId="156" xr:uid="{00000000-0005-0000-0000-00009B000000}"/>
    <cellStyle name="Accent1 51" xfId="157" xr:uid="{00000000-0005-0000-0000-00009C000000}"/>
    <cellStyle name="Accent1 52" xfId="158" xr:uid="{00000000-0005-0000-0000-00009D000000}"/>
    <cellStyle name="Accent1 53" xfId="159" xr:uid="{00000000-0005-0000-0000-00009E000000}"/>
    <cellStyle name="Accent1 54" xfId="160" xr:uid="{00000000-0005-0000-0000-00009F000000}"/>
    <cellStyle name="Accent1 55" xfId="161" xr:uid="{00000000-0005-0000-0000-0000A0000000}"/>
    <cellStyle name="Accent1 56" xfId="162" xr:uid="{00000000-0005-0000-0000-0000A1000000}"/>
    <cellStyle name="Accent1 57" xfId="163" xr:uid="{00000000-0005-0000-0000-0000A2000000}"/>
    <cellStyle name="Accent1 58" xfId="164" xr:uid="{00000000-0005-0000-0000-0000A3000000}"/>
    <cellStyle name="Accent1 59" xfId="165" xr:uid="{00000000-0005-0000-0000-0000A4000000}"/>
    <cellStyle name="Accent1 6" xfId="166" xr:uid="{00000000-0005-0000-0000-0000A5000000}"/>
    <cellStyle name="Accent1 60" xfId="167" xr:uid="{00000000-0005-0000-0000-0000A6000000}"/>
    <cellStyle name="Accent1 61" xfId="168" xr:uid="{00000000-0005-0000-0000-0000A7000000}"/>
    <cellStyle name="Accent1 62" xfId="169" xr:uid="{00000000-0005-0000-0000-0000A8000000}"/>
    <cellStyle name="Accent1 63" xfId="170" xr:uid="{00000000-0005-0000-0000-0000A9000000}"/>
    <cellStyle name="Accent1 64" xfId="171" xr:uid="{00000000-0005-0000-0000-0000AA000000}"/>
    <cellStyle name="Accent1 65" xfId="172" xr:uid="{00000000-0005-0000-0000-0000AB000000}"/>
    <cellStyle name="Accent1 66" xfId="173" xr:uid="{00000000-0005-0000-0000-0000AC000000}"/>
    <cellStyle name="Accent1 67" xfId="174" xr:uid="{00000000-0005-0000-0000-0000AD000000}"/>
    <cellStyle name="Accent1 68" xfId="175" xr:uid="{00000000-0005-0000-0000-0000AE000000}"/>
    <cellStyle name="Accent1 69" xfId="176" xr:uid="{00000000-0005-0000-0000-0000AF000000}"/>
    <cellStyle name="Accent1 7" xfId="177" xr:uid="{00000000-0005-0000-0000-0000B0000000}"/>
    <cellStyle name="Accent1 70" xfId="178" xr:uid="{00000000-0005-0000-0000-0000B1000000}"/>
    <cellStyle name="Accent1 8" xfId="179" xr:uid="{00000000-0005-0000-0000-0000B2000000}"/>
    <cellStyle name="Accent1 9" xfId="180" xr:uid="{00000000-0005-0000-0000-0000B3000000}"/>
    <cellStyle name="Accent2 - 20%" xfId="181" xr:uid="{00000000-0005-0000-0000-0000B4000000}"/>
    <cellStyle name="Accent2 - 20% 2" xfId="182" xr:uid="{00000000-0005-0000-0000-0000B5000000}"/>
    <cellStyle name="Accent2 - 20% 2 2" xfId="183" xr:uid="{00000000-0005-0000-0000-0000B6000000}"/>
    <cellStyle name="Accent2 - 20% 2_autopost vouchers" xfId="184" xr:uid="{00000000-0005-0000-0000-0000B7000000}"/>
    <cellStyle name="Accent2 - 20% 3" xfId="185" xr:uid="{00000000-0005-0000-0000-0000B8000000}"/>
    <cellStyle name="Accent2 - 20%_ Refunds" xfId="186" xr:uid="{00000000-0005-0000-0000-0000B9000000}"/>
    <cellStyle name="Accent2 - 40%" xfId="187" xr:uid="{00000000-0005-0000-0000-0000BA000000}"/>
    <cellStyle name="Accent2 - 40% 2" xfId="188" xr:uid="{00000000-0005-0000-0000-0000BB000000}"/>
    <cellStyle name="Accent2 - 40% 2 2" xfId="189" xr:uid="{00000000-0005-0000-0000-0000BC000000}"/>
    <cellStyle name="Accent2 - 40% 2_autopost vouchers" xfId="190" xr:uid="{00000000-0005-0000-0000-0000BD000000}"/>
    <cellStyle name="Accent2 - 40% 3" xfId="191" xr:uid="{00000000-0005-0000-0000-0000BE000000}"/>
    <cellStyle name="Accent2 - 40%_ Refunds" xfId="192" xr:uid="{00000000-0005-0000-0000-0000BF000000}"/>
    <cellStyle name="Accent2 - 60%" xfId="193" xr:uid="{00000000-0005-0000-0000-0000C0000000}"/>
    <cellStyle name="Accent2 10" xfId="194" xr:uid="{00000000-0005-0000-0000-0000C1000000}"/>
    <cellStyle name="Accent2 11" xfId="195" xr:uid="{00000000-0005-0000-0000-0000C2000000}"/>
    <cellStyle name="Accent2 12" xfId="196" xr:uid="{00000000-0005-0000-0000-0000C3000000}"/>
    <cellStyle name="Accent2 13" xfId="197" xr:uid="{00000000-0005-0000-0000-0000C4000000}"/>
    <cellStyle name="Accent2 14" xfId="198" xr:uid="{00000000-0005-0000-0000-0000C5000000}"/>
    <cellStyle name="Accent2 15" xfId="199" xr:uid="{00000000-0005-0000-0000-0000C6000000}"/>
    <cellStyle name="Accent2 16" xfId="200" xr:uid="{00000000-0005-0000-0000-0000C7000000}"/>
    <cellStyle name="Accent2 17" xfId="201" xr:uid="{00000000-0005-0000-0000-0000C8000000}"/>
    <cellStyle name="Accent2 18" xfId="202" xr:uid="{00000000-0005-0000-0000-0000C9000000}"/>
    <cellStyle name="Accent2 19" xfId="203" xr:uid="{00000000-0005-0000-0000-0000CA000000}"/>
    <cellStyle name="Accent2 2" xfId="204" xr:uid="{00000000-0005-0000-0000-0000CB000000}"/>
    <cellStyle name="Accent2 20" xfId="205" xr:uid="{00000000-0005-0000-0000-0000CC000000}"/>
    <cellStyle name="Accent2 21" xfId="206" xr:uid="{00000000-0005-0000-0000-0000CD000000}"/>
    <cellStyle name="Accent2 22" xfId="207" xr:uid="{00000000-0005-0000-0000-0000CE000000}"/>
    <cellStyle name="Accent2 23" xfId="208" xr:uid="{00000000-0005-0000-0000-0000CF000000}"/>
    <cellStyle name="Accent2 24" xfId="209" xr:uid="{00000000-0005-0000-0000-0000D0000000}"/>
    <cellStyle name="Accent2 25" xfId="210" xr:uid="{00000000-0005-0000-0000-0000D1000000}"/>
    <cellStyle name="Accent2 26" xfId="211" xr:uid="{00000000-0005-0000-0000-0000D2000000}"/>
    <cellStyle name="Accent2 27" xfId="212" xr:uid="{00000000-0005-0000-0000-0000D3000000}"/>
    <cellStyle name="Accent2 28" xfId="213" xr:uid="{00000000-0005-0000-0000-0000D4000000}"/>
    <cellStyle name="Accent2 29" xfId="214" xr:uid="{00000000-0005-0000-0000-0000D5000000}"/>
    <cellStyle name="Accent2 3" xfId="215" xr:uid="{00000000-0005-0000-0000-0000D6000000}"/>
    <cellStyle name="Accent2 3 2" xfId="216" xr:uid="{00000000-0005-0000-0000-0000D7000000}"/>
    <cellStyle name="Accent2 3 3" xfId="217" xr:uid="{00000000-0005-0000-0000-0000D8000000}"/>
    <cellStyle name="Accent2 30" xfId="218" xr:uid="{00000000-0005-0000-0000-0000D9000000}"/>
    <cellStyle name="Accent2 31" xfId="219" xr:uid="{00000000-0005-0000-0000-0000DA000000}"/>
    <cellStyle name="Accent2 32" xfId="220" xr:uid="{00000000-0005-0000-0000-0000DB000000}"/>
    <cellStyle name="Accent2 33" xfId="221" xr:uid="{00000000-0005-0000-0000-0000DC000000}"/>
    <cellStyle name="Accent2 34" xfId="222" xr:uid="{00000000-0005-0000-0000-0000DD000000}"/>
    <cellStyle name="Accent2 35" xfId="223" xr:uid="{00000000-0005-0000-0000-0000DE000000}"/>
    <cellStyle name="Accent2 36" xfId="224" xr:uid="{00000000-0005-0000-0000-0000DF000000}"/>
    <cellStyle name="Accent2 37" xfId="225" xr:uid="{00000000-0005-0000-0000-0000E0000000}"/>
    <cellStyle name="Accent2 38" xfId="226" xr:uid="{00000000-0005-0000-0000-0000E1000000}"/>
    <cellStyle name="Accent2 39" xfId="227" xr:uid="{00000000-0005-0000-0000-0000E2000000}"/>
    <cellStyle name="Accent2 4" xfId="228" xr:uid="{00000000-0005-0000-0000-0000E3000000}"/>
    <cellStyle name="Accent2 40" xfId="229" xr:uid="{00000000-0005-0000-0000-0000E4000000}"/>
    <cellStyle name="Accent2 41" xfId="230" xr:uid="{00000000-0005-0000-0000-0000E5000000}"/>
    <cellStyle name="Accent2 42" xfId="231" xr:uid="{00000000-0005-0000-0000-0000E6000000}"/>
    <cellStyle name="Accent2 43" xfId="232" xr:uid="{00000000-0005-0000-0000-0000E7000000}"/>
    <cellStyle name="Accent2 44" xfId="233" xr:uid="{00000000-0005-0000-0000-0000E8000000}"/>
    <cellStyle name="Accent2 45" xfId="234" xr:uid="{00000000-0005-0000-0000-0000E9000000}"/>
    <cellStyle name="Accent2 46" xfId="235" xr:uid="{00000000-0005-0000-0000-0000EA000000}"/>
    <cellStyle name="Accent2 47" xfId="236" xr:uid="{00000000-0005-0000-0000-0000EB000000}"/>
    <cellStyle name="Accent2 48" xfId="237" xr:uid="{00000000-0005-0000-0000-0000EC000000}"/>
    <cellStyle name="Accent2 49" xfId="238" xr:uid="{00000000-0005-0000-0000-0000ED000000}"/>
    <cellStyle name="Accent2 5" xfId="239" xr:uid="{00000000-0005-0000-0000-0000EE000000}"/>
    <cellStyle name="Accent2 50" xfId="240" xr:uid="{00000000-0005-0000-0000-0000EF000000}"/>
    <cellStyle name="Accent2 51" xfId="241" xr:uid="{00000000-0005-0000-0000-0000F0000000}"/>
    <cellStyle name="Accent2 52" xfId="242" xr:uid="{00000000-0005-0000-0000-0000F1000000}"/>
    <cellStyle name="Accent2 53" xfId="243" xr:uid="{00000000-0005-0000-0000-0000F2000000}"/>
    <cellStyle name="Accent2 54" xfId="244" xr:uid="{00000000-0005-0000-0000-0000F3000000}"/>
    <cellStyle name="Accent2 55" xfId="245" xr:uid="{00000000-0005-0000-0000-0000F4000000}"/>
    <cellStyle name="Accent2 56" xfId="246" xr:uid="{00000000-0005-0000-0000-0000F5000000}"/>
    <cellStyle name="Accent2 57" xfId="247" xr:uid="{00000000-0005-0000-0000-0000F6000000}"/>
    <cellStyle name="Accent2 58" xfId="248" xr:uid="{00000000-0005-0000-0000-0000F7000000}"/>
    <cellStyle name="Accent2 59" xfId="249" xr:uid="{00000000-0005-0000-0000-0000F8000000}"/>
    <cellStyle name="Accent2 6" xfId="250" xr:uid="{00000000-0005-0000-0000-0000F9000000}"/>
    <cellStyle name="Accent2 60" xfId="251" xr:uid="{00000000-0005-0000-0000-0000FA000000}"/>
    <cellStyle name="Accent2 61" xfId="252" xr:uid="{00000000-0005-0000-0000-0000FB000000}"/>
    <cellStyle name="Accent2 62" xfId="253" xr:uid="{00000000-0005-0000-0000-0000FC000000}"/>
    <cellStyle name="Accent2 63" xfId="254" xr:uid="{00000000-0005-0000-0000-0000FD000000}"/>
    <cellStyle name="Accent2 64" xfId="255" xr:uid="{00000000-0005-0000-0000-0000FE000000}"/>
    <cellStyle name="Accent2 65" xfId="256" xr:uid="{00000000-0005-0000-0000-0000FF000000}"/>
    <cellStyle name="Accent2 66" xfId="257" xr:uid="{00000000-0005-0000-0000-000000010000}"/>
    <cellStyle name="Accent2 67" xfId="258" xr:uid="{00000000-0005-0000-0000-000001010000}"/>
    <cellStyle name="Accent2 68" xfId="259" xr:uid="{00000000-0005-0000-0000-000002010000}"/>
    <cellStyle name="Accent2 69" xfId="260" xr:uid="{00000000-0005-0000-0000-000003010000}"/>
    <cellStyle name="Accent2 7" xfId="261" xr:uid="{00000000-0005-0000-0000-000004010000}"/>
    <cellStyle name="Accent2 70" xfId="262" xr:uid="{00000000-0005-0000-0000-000005010000}"/>
    <cellStyle name="Accent2 8" xfId="263" xr:uid="{00000000-0005-0000-0000-000006010000}"/>
    <cellStyle name="Accent2 9" xfId="264" xr:uid="{00000000-0005-0000-0000-000007010000}"/>
    <cellStyle name="Accent3 - 20%" xfId="265" xr:uid="{00000000-0005-0000-0000-000008010000}"/>
    <cellStyle name="Accent3 - 20% 2" xfId="266" xr:uid="{00000000-0005-0000-0000-000009010000}"/>
    <cellStyle name="Accent3 - 20% 2 2" xfId="267" xr:uid="{00000000-0005-0000-0000-00000A010000}"/>
    <cellStyle name="Accent3 - 20% 2_autopost vouchers" xfId="268" xr:uid="{00000000-0005-0000-0000-00000B010000}"/>
    <cellStyle name="Accent3 - 20% 3" xfId="269" xr:uid="{00000000-0005-0000-0000-00000C010000}"/>
    <cellStyle name="Accent3 - 20%_ Refunds" xfId="270" xr:uid="{00000000-0005-0000-0000-00000D010000}"/>
    <cellStyle name="Accent3 - 40%" xfId="271" xr:uid="{00000000-0005-0000-0000-00000E010000}"/>
    <cellStyle name="Accent3 - 40% 2" xfId="272" xr:uid="{00000000-0005-0000-0000-00000F010000}"/>
    <cellStyle name="Accent3 - 40% 2 2" xfId="273" xr:uid="{00000000-0005-0000-0000-000010010000}"/>
    <cellStyle name="Accent3 - 40% 2_autopost vouchers" xfId="274" xr:uid="{00000000-0005-0000-0000-000011010000}"/>
    <cellStyle name="Accent3 - 40% 3" xfId="275" xr:uid="{00000000-0005-0000-0000-000012010000}"/>
    <cellStyle name="Accent3 - 40%_ Refunds" xfId="276" xr:uid="{00000000-0005-0000-0000-000013010000}"/>
    <cellStyle name="Accent3 - 60%" xfId="277" xr:uid="{00000000-0005-0000-0000-000014010000}"/>
    <cellStyle name="Accent3 10" xfId="278" xr:uid="{00000000-0005-0000-0000-000015010000}"/>
    <cellStyle name="Accent3 11" xfId="279" xr:uid="{00000000-0005-0000-0000-000016010000}"/>
    <cellStyle name="Accent3 12" xfId="280" xr:uid="{00000000-0005-0000-0000-000017010000}"/>
    <cellStyle name="Accent3 13" xfId="281" xr:uid="{00000000-0005-0000-0000-000018010000}"/>
    <cellStyle name="Accent3 14" xfId="282" xr:uid="{00000000-0005-0000-0000-000019010000}"/>
    <cellStyle name="Accent3 15" xfId="283" xr:uid="{00000000-0005-0000-0000-00001A010000}"/>
    <cellStyle name="Accent3 16" xfId="284" xr:uid="{00000000-0005-0000-0000-00001B010000}"/>
    <cellStyle name="Accent3 17" xfId="285" xr:uid="{00000000-0005-0000-0000-00001C010000}"/>
    <cellStyle name="Accent3 18" xfId="286" xr:uid="{00000000-0005-0000-0000-00001D010000}"/>
    <cellStyle name="Accent3 19" xfId="287" xr:uid="{00000000-0005-0000-0000-00001E010000}"/>
    <cellStyle name="Accent3 2" xfId="288" xr:uid="{00000000-0005-0000-0000-00001F010000}"/>
    <cellStyle name="Accent3 20" xfId="289" xr:uid="{00000000-0005-0000-0000-000020010000}"/>
    <cellStyle name="Accent3 21" xfId="290" xr:uid="{00000000-0005-0000-0000-000021010000}"/>
    <cellStyle name="Accent3 22" xfId="291" xr:uid="{00000000-0005-0000-0000-000022010000}"/>
    <cellStyle name="Accent3 23" xfId="292" xr:uid="{00000000-0005-0000-0000-000023010000}"/>
    <cellStyle name="Accent3 24" xfId="293" xr:uid="{00000000-0005-0000-0000-000024010000}"/>
    <cellStyle name="Accent3 25" xfId="294" xr:uid="{00000000-0005-0000-0000-000025010000}"/>
    <cellStyle name="Accent3 26" xfId="295" xr:uid="{00000000-0005-0000-0000-000026010000}"/>
    <cellStyle name="Accent3 27" xfId="296" xr:uid="{00000000-0005-0000-0000-000027010000}"/>
    <cellStyle name="Accent3 28" xfId="297" xr:uid="{00000000-0005-0000-0000-000028010000}"/>
    <cellStyle name="Accent3 29" xfId="298" xr:uid="{00000000-0005-0000-0000-000029010000}"/>
    <cellStyle name="Accent3 3" xfId="299" xr:uid="{00000000-0005-0000-0000-00002A010000}"/>
    <cellStyle name="Accent3 3 2" xfId="300" xr:uid="{00000000-0005-0000-0000-00002B010000}"/>
    <cellStyle name="Accent3 3 3" xfId="301" xr:uid="{00000000-0005-0000-0000-00002C010000}"/>
    <cellStyle name="Accent3 30" xfId="302" xr:uid="{00000000-0005-0000-0000-00002D010000}"/>
    <cellStyle name="Accent3 31" xfId="303" xr:uid="{00000000-0005-0000-0000-00002E010000}"/>
    <cellStyle name="Accent3 32" xfId="304" xr:uid="{00000000-0005-0000-0000-00002F010000}"/>
    <cellStyle name="Accent3 33" xfId="305" xr:uid="{00000000-0005-0000-0000-000030010000}"/>
    <cellStyle name="Accent3 34" xfId="306" xr:uid="{00000000-0005-0000-0000-000031010000}"/>
    <cellStyle name="Accent3 35" xfId="307" xr:uid="{00000000-0005-0000-0000-000032010000}"/>
    <cellStyle name="Accent3 36" xfId="308" xr:uid="{00000000-0005-0000-0000-000033010000}"/>
    <cellStyle name="Accent3 37" xfId="309" xr:uid="{00000000-0005-0000-0000-000034010000}"/>
    <cellStyle name="Accent3 38" xfId="310" xr:uid="{00000000-0005-0000-0000-000035010000}"/>
    <cellStyle name="Accent3 39" xfId="311" xr:uid="{00000000-0005-0000-0000-000036010000}"/>
    <cellStyle name="Accent3 4" xfId="312" xr:uid="{00000000-0005-0000-0000-000037010000}"/>
    <cellStyle name="Accent3 40" xfId="313" xr:uid="{00000000-0005-0000-0000-000038010000}"/>
    <cellStyle name="Accent3 41" xfId="314" xr:uid="{00000000-0005-0000-0000-000039010000}"/>
    <cellStyle name="Accent3 42" xfId="315" xr:uid="{00000000-0005-0000-0000-00003A010000}"/>
    <cellStyle name="Accent3 43" xfId="316" xr:uid="{00000000-0005-0000-0000-00003B010000}"/>
    <cellStyle name="Accent3 44" xfId="317" xr:uid="{00000000-0005-0000-0000-00003C010000}"/>
    <cellStyle name="Accent3 45" xfId="318" xr:uid="{00000000-0005-0000-0000-00003D010000}"/>
    <cellStyle name="Accent3 46" xfId="319" xr:uid="{00000000-0005-0000-0000-00003E010000}"/>
    <cellStyle name="Accent3 47" xfId="320" xr:uid="{00000000-0005-0000-0000-00003F010000}"/>
    <cellStyle name="Accent3 48" xfId="321" xr:uid="{00000000-0005-0000-0000-000040010000}"/>
    <cellStyle name="Accent3 49" xfId="322" xr:uid="{00000000-0005-0000-0000-000041010000}"/>
    <cellStyle name="Accent3 5" xfId="323" xr:uid="{00000000-0005-0000-0000-000042010000}"/>
    <cellStyle name="Accent3 50" xfId="324" xr:uid="{00000000-0005-0000-0000-000043010000}"/>
    <cellStyle name="Accent3 51" xfId="325" xr:uid="{00000000-0005-0000-0000-000044010000}"/>
    <cellStyle name="Accent3 52" xfId="326" xr:uid="{00000000-0005-0000-0000-000045010000}"/>
    <cellStyle name="Accent3 53" xfId="327" xr:uid="{00000000-0005-0000-0000-000046010000}"/>
    <cellStyle name="Accent3 54" xfId="328" xr:uid="{00000000-0005-0000-0000-000047010000}"/>
    <cellStyle name="Accent3 55" xfId="329" xr:uid="{00000000-0005-0000-0000-000048010000}"/>
    <cellStyle name="Accent3 56" xfId="330" xr:uid="{00000000-0005-0000-0000-000049010000}"/>
    <cellStyle name="Accent3 57" xfId="331" xr:uid="{00000000-0005-0000-0000-00004A010000}"/>
    <cellStyle name="Accent3 58" xfId="332" xr:uid="{00000000-0005-0000-0000-00004B010000}"/>
    <cellStyle name="Accent3 59" xfId="333" xr:uid="{00000000-0005-0000-0000-00004C010000}"/>
    <cellStyle name="Accent3 6" xfId="334" xr:uid="{00000000-0005-0000-0000-00004D010000}"/>
    <cellStyle name="Accent3 60" xfId="335" xr:uid="{00000000-0005-0000-0000-00004E010000}"/>
    <cellStyle name="Accent3 61" xfId="336" xr:uid="{00000000-0005-0000-0000-00004F010000}"/>
    <cellStyle name="Accent3 62" xfId="337" xr:uid="{00000000-0005-0000-0000-000050010000}"/>
    <cellStyle name="Accent3 63" xfId="338" xr:uid="{00000000-0005-0000-0000-000051010000}"/>
    <cellStyle name="Accent3 64" xfId="339" xr:uid="{00000000-0005-0000-0000-000052010000}"/>
    <cellStyle name="Accent3 65" xfId="340" xr:uid="{00000000-0005-0000-0000-000053010000}"/>
    <cellStyle name="Accent3 66" xfId="341" xr:uid="{00000000-0005-0000-0000-000054010000}"/>
    <cellStyle name="Accent3 67" xfId="342" xr:uid="{00000000-0005-0000-0000-000055010000}"/>
    <cellStyle name="Accent3 68" xfId="343" xr:uid="{00000000-0005-0000-0000-000056010000}"/>
    <cellStyle name="Accent3 69" xfId="344" xr:uid="{00000000-0005-0000-0000-000057010000}"/>
    <cellStyle name="Accent3 7" xfId="345" xr:uid="{00000000-0005-0000-0000-000058010000}"/>
    <cellStyle name="Accent3 70" xfId="346" xr:uid="{00000000-0005-0000-0000-000059010000}"/>
    <cellStyle name="Accent3 8" xfId="347" xr:uid="{00000000-0005-0000-0000-00005A010000}"/>
    <cellStyle name="Accent3 9" xfId="348" xr:uid="{00000000-0005-0000-0000-00005B010000}"/>
    <cellStyle name="Accent4 - 20%" xfId="349" xr:uid="{00000000-0005-0000-0000-00005C010000}"/>
    <cellStyle name="Accent4 - 20% 2" xfId="350" xr:uid="{00000000-0005-0000-0000-00005D010000}"/>
    <cellStyle name="Accent4 - 20% 2 2" xfId="351" xr:uid="{00000000-0005-0000-0000-00005E010000}"/>
    <cellStyle name="Accent4 - 20% 2_autopost vouchers" xfId="352" xr:uid="{00000000-0005-0000-0000-00005F010000}"/>
    <cellStyle name="Accent4 - 20% 3" xfId="353" xr:uid="{00000000-0005-0000-0000-000060010000}"/>
    <cellStyle name="Accent4 - 20%_ Refunds" xfId="354" xr:uid="{00000000-0005-0000-0000-000061010000}"/>
    <cellStyle name="Accent4 - 40%" xfId="355" xr:uid="{00000000-0005-0000-0000-000062010000}"/>
    <cellStyle name="Accent4 - 40% 2" xfId="356" xr:uid="{00000000-0005-0000-0000-000063010000}"/>
    <cellStyle name="Accent4 - 40% 2 2" xfId="357" xr:uid="{00000000-0005-0000-0000-000064010000}"/>
    <cellStyle name="Accent4 - 40% 2_autopost vouchers" xfId="358" xr:uid="{00000000-0005-0000-0000-000065010000}"/>
    <cellStyle name="Accent4 - 40% 3" xfId="359" xr:uid="{00000000-0005-0000-0000-000066010000}"/>
    <cellStyle name="Accent4 - 40%_ Refunds" xfId="360" xr:uid="{00000000-0005-0000-0000-000067010000}"/>
    <cellStyle name="Accent4 - 60%" xfId="361" xr:uid="{00000000-0005-0000-0000-000068010000}"/>
    <cellStyle name="Accent4 10" xfId="362" xr:uid="{00000000-0005-0000-0000-000069010000}"/>
    <cellStyle name="Accent4 11" xfId="363" xr:uid="{00000000-0005-0000-0000-00006A010000}"/>
    <cellStyle name="Accent4 12" xfId="364" xr:uid="{00000000-0005-0000-0000-00006B010000}"/>
    <cellStyle name="Accent4 13" xfId="365" xr:uid="{00000000-0005-0000-0000-00006C010000}"/>
    <cellStyle name="Accent4 14" xfId="366" xr:uid="{00000000-0005-0000-0000-00006D010000}"/>
    <cellStyle name="Accent4 15" xfId="367" xr:uid="{00000000-0005-0000-0000-00006E010000}"/>
    <cellStyle name="Accent4 16" xfId="368" xr:uid="{00000000-0005-0000-0000-00006F010000}"/>
    <cellStyle name="Accent4 17" xfId="369" xr:uid="{00000000-0005-0000-0000-000070010000}"/>
    <cellStyle name="Accent4 18" xfId="370" xr:uid="{00000000-0005-0000-0000-000071010000}"/>
    <cellStyle name="Accent4 19" xfId="371" xr:uid="{00000000-0005-0000-0000-000072010000}"/>
    <cellStyle name="Accent4 2" xfId="372" xr:uid="{00000000-0005-0000-0000-000073010000}"/>
    <cellStyle name="Accent4 20" xfId="373" xr:uid="{00000000-0005-0000-0000-000074010000}"/>
    <cellStyle name="Accent4 21" xfId="374" xr:uid="{00000000-0005-0000-0000-000075010000}"/>
    <cellStyle name="Accent4 22" xfId="375" xr:uid="{00000000-0005-0000-0000-000076010000}"/>
    <cellStyle name="Accent4 23" xfId="376" xr:uid="{00000000-0005-0000-0000-000077010000}"/>
    <cellStyle name="Accent4 24" xfId="377" xr:uid="{00000000-0005-0000-0000-000078010000}"/>
    <cellStyle name="Accent4 25" xfId="378" xr:uid="{00000000-0005-0000-0000-000079010000}"/>
    <cellStyle name="Accent4 26" xfId="379" xr:uid="{00000000-0005-0000-0000-00007A010000}"/>
    <cellStyle name="Accent4 27" xfId="380" xr:uid="{00000000-0005-0000-0000-00007B010000}"/>
    <cellStyle name="Accent4 28" xfId="381" xr:uid="{00000000-0005-0000-0000-00007C010000}"/>
    <cellStyle name="Accent4 29" xfId="382" xr:uid="{00000000-0005-0000-0000-00007D010000}"/>
    <cellStyle name="Accent4 3" xfId="383" xr:uid="{00000000-0005-0000-0000-00007E010000}"/>
    <cellStyle name="Accent4 3 2" xfId="384" xr:uid="{00000000-0005-0000-0000-00007F010000}"/>
    <cellStyle name="Accent4 3 3" xfId="385" xr:uid="{00000000-0005-0000-0000-000080010000}"/>
    <cellStyle name="Accent4 30" xfId="386" xr:uid="{00000000-0005-0000-0000-000081010000}"/>
    <cellStyle name="Accent4 31" xfId="387" xr:uid="{00000000-0005-0000-0000-000082010000}"/>
    <cellStyle name="Accent4 32" xfId="388" xr:uid="{00000000-0005-0000-0000-000083010000}"/>
    <cellStyle name="Accent4 33" xfId="389" xr:uid="{00000000-0005-0000-0000-000084010000}"/>
    <cellStyle name="Accent4 34" xfId="390" xr:uid="{00000000-0005-0000-0000-000085010000}"/>
    <cellStyle name="Accent4 35" xfId="391" xr:uid="{00000000-0005-0000-0000-000086010000}"/>
    <cellStyle name="Accent4 36" xfId="392" xr:uid="{00000000-0005-0000-0000-000087010000}"/>
    <cellStyle name="Accent4 37" xfId="393" xr:uid="{00000000-0005-0000-0000-000088010000}"/>
    <cellStyle name="Accent4 38" xfId="394" xr:uid="{00000000-0005-0000-0000-000089010000}"/>
    <cellStyle name="Accent4 39" xfId="395" xr:uid="{00000000-0005-0000-0000-00008A010000}"/>
    <cellStyle name="Accent4 4" xfId="396" xr:uid="{00000000-0005-0000-0000-00008B010000}"/>
    <cellStyle name="Accent4 40" xfId="397" xr:uid="{00000000-0005-0000-0000-00008C010000}"/>
    <cellStyle name="Accent4 41" xfId="398" xr:uid="{00000000-0005-0000-0000-00008D010000}"/>
    <cellStyle name="Accent4 42" xfId="399" xr:uid="{00000000-0005-0000-0000-00008E010000}"/>
    <cellStyle name="Accent4 43" xfId="400" xr:uid="{00000000-0005-0000-0000-00008F010000}"/>
    <cellStyle name="Accent4 44" xfId="401" xr:uid="{00000000-0005-0000-0000-000090010000}"/>
    <cellStyle name="Accent4 45" xfId="402" xr:uid="{00000000-0005-0000-0000-000091010000}"/>
    <cellStyle name="Accent4 46" xfId="403" xr:uid="{00000000-0005-0000-0000-000092010000}"/>
    <cellStyle name="Accent4 47" xfId="404" xr:uid="{00000000-0005-0000-0000-000093010000}"/>
    <cellStyle name="Accent4 48" xfId="405" xr:uid="{00000000-0005-0000-0000-000094010000}"/>
    <cellStyle name="Accent4 49" xfId="406" xr:uid="{00000000-0005-0000-0000-000095010000}"/>
    <cellStyle name="Accent4 5" xfId="407" xr:uid="{00000000-0005-0000-0000-000096010000}"/>
    <cellStyle name="Accent4 50" xfId="408" xr:uid="{00000000-0005-0000-0000-000097010000}"/>
    <cellStyle name="Accent4 51" xfId="409" xr:uid="{00000000-0005-0000-0000-000098010000}"/>
    <cellStyle name="Accent4 52" xfId="410" xr:uid="{00000000-0005-0000-0000-000099010000}"/>
    <cellStyle name="Accent4 53" xfId="411" xr:uid="{00000000-0005-0000-0000-00009A010000}"/>
    <cellStyle name="Accent4 54" xfId="412" xr:uid="{00000000-0005-0000-0000-00009B010000}"/>
    <cellStyle name="Accent4 55" xfId="413" xr:uid="{00000000-0005-0000-0000-00009C010000}"/>
    <cellStyle name="Accent4 56" xfId="414" xr:uid="{00000000-0005-0000-0000-00009D010000}"/>
    <cellStyle name="Accent4 57" xfId="415" xr:uid="{00000000-0005-0000-0000-00009E010000}"/>
    <cellStyle name="Accent4 58" xfId="416" xr:uid="{00000000-0005-0000-0000-00009F010000}"/>
    <cellStyle name="Accent4 59" xfId="417" xr:uid="{00000000-0005-0000-0000-0000A0010000}"/>
    <cellStyle name="Accent4 6" xfId="418" xr:uid="{00000000-0005-0000-0000-0000A1010000}"/>
    <cellStyle name="Accent4 60" xfId="419" xr:uid="{00000000-0005-0000-0000-0000A2010000}"/>
    <cellStyle name="Accent4 61" xfId="420" xr:uid="{00000000-0005-0000-0000-0000A3010000}"/>
    <cellStyle name="Accent4 62" xfId="421" xr:uid="{00000000-0005-0000-0000-0000A4010000}"/>
    <cellStyle name="Accent4 63" xfId="422" xr:uid="{00000000-0005-0000-0000-0000A5010000}"/>
    <cellStyle name="Accent4 64" xfId="423" xr:uid="{00000000-0005-0000-0000-0000A6010000}"/>
    <cellStyle name="Accent4 65" xfId="424" xr:uid="{00000000-0005-0000-0000-0000A7010000}"/>
    <cellStyle name="Accent4 66" xfId="425" xr:uid="{00000000-0005-0000-0000-0000A8010000}"/>
    <cellStyle name="Accent4 67" xfId="426" xr:uid="{00000000-0005-0000-0000-0000A9010000}"/>
    <cellStyle name="Accent4 68" xfId="427" xr:uid="{00000000-0005-0000-0000-0000AA010000}"/>
    <cellStyle name="Accent4 69" xfId="428" xr:uid="{00000000-0005-0000-0000-0000AB010000}"/>
    <cellStyle name="Accent4 7" xfId="429" xr:uid="{00000000-0005-0000-0000-0000AC010000}"/>
    <cellStyle name="Accent4 70" xfId="430" xr:uid="{00000000-0005-0000-0000-0000AD010000}"/>
    <cellStyle name="Accent4 8" xfId="431" xr:uid="{00000000-0005-0000-0000-0000AE010000}"/>
    <cellStyle name="Accent4 9" xfId="432" xr:uid="{00000000-0005-0000-0000-0000AF010000}"/>
    <cellStyle name="Accent5 - 20%" xfId="433" xr:uid="{00000000-0005-0000-0000-0000B0010000}"/>
    <cellStyle name="Accent5 - 20% 2" xfId="434" xr:uid="{00000000-0005-0000-0000-0000B1010000}"/>
    <cellStyle name="Accent5 - 20% 2 2" xfId="435" xr:uid="{00000000-0005-0000-0000-0000B2010000}"/>
    <cellStyle name="Accent5 - 20% 2_autopost vouchers" xfId="436" xr:uid="{00000000-0005-0000-0000-0000B3010000}"/>
    <cellStyle name="Accent5 - 20% 3" xfId="437" xr:uid="{00000000-0005-0000-0000-0000B4010000}"/>
    <cellStyle name="Accent5 - 20%_ Refunds" xfId="438" xr:uid="{00000000-0005-0000-0000-0000B5010000}"/>
    <cellStyle name="Accent5 - 40%" xfId="439" xr:uid="{00000000-0005-0000-0000-0000B6010000}"/>
    <cellStyle name="Accent5 - 40% 2" xfId="440" xr:uid="{00000000-0005-0000-0000-0000B7010000}"/>
    <cellStyle name="Accent5 - 40% 2 2" xfId="441" xr:uid="{00000000-0005-0000-0000-0000B8010000}"/>
    <cellStyle name="Accent5 - 40% 2_autopost vouchers" xfId="442" xr:uid="{00000000-0005-0000-0000-0000B9010000}"/>
    <cellStyle name="Accent5 - 40% 3" xfId="443" xr:uid="{00000000-0005-0000-0000-0000BA010000}"/>
    <cellStyle name="Accent5 - 40%_ Refunds" xfId="444" xr:uid="{00000000-0005-0000-0000-0000BB010000}"/>
    <cellStyle name="Accent5 - 60%" xfId="445" xr:uid="{00000000-0005-0000-0000-0000BC010000}"/>
    <cellStyle name="Accent5 10" xfId="446" xr:uid="{00000000-0005-0000-0000-0000BD010000}"/>
    <cellStyle name="Accent5 11" xfId="447" xr:uid="{00000000-0005-0000-0000-0000BE010000}"/>
    <cellStyle name="Accent5 12" xfId="448" xr:uid="{00000000-0005-0000-0000-0000BF010000}"/>
    <cellStyle name="Accent5 13" xfId="449" xr:uid="{00000000-0005-0000-0000-0000C0010000}"/>
    <cellStyle name="Accent5 14" xfId="450" xr:uid="{00000000-0005-0000-0000-0000C1010000}"/>
    <cellStyle name="Accent5 15" xfId="451" xr:uid="{00000000-0005-0000-0000-0000C2010000}"/>
    <cellStyle name="Accent5 16" xfId="452" xr:uid="{00000000-0005-0000-0000-0000C3010000}"/>
    <cellStyle name="Accent5 17" xfId="453" xr:uid="{00000000-0005-0000-0000-0000C4010000}"/>
    <cellStyle name="Accent5 18" xfId="454" xr:uid="{00000000-0005-0000-0000-0000C5010000}"/>
    <cellStyle name="Accent5 19" xfId="455" xr:uid="{00000000-0005-0000-0000-0000C6010000}"/>
    <cellStyle name="Accent5 2" xfId="456" xr:uid="{00000000-0005-0000-0000-0000C7010000}"/>
    <cellStyle name="Accent5 20" xfId="457" xr:uid="{00000000-0005-0000-0000-0000C8010000}"/>
    <cellStyle name="Accent5 21" xfId="458" xr:uid="{00000000-0005-0000-0000-0000C9010000}"/>
    <cellStyle name="Accent5 22" xfId="459" xr:uid="{00000000-0005-0000-0000-0000CA010000}"/>
    <cellStyle name="Accent5 23" xfId="460" xr:uid="{00000000-0005-0000-0000-0000CB010000}"/>
    <cellStyle name="Accent5 24" xfId="461" xr:uid="{00000000-0005-0000-0000-0000CC010000}"/>
    <cellStyle name="Accent5 25" xfId="462" xr:uid="{00000000-0005-0000-0000-0000CD010000}"/>
    <cellStyle name="Accent5 26" xfId="463" xr:uid="{00000000-0005-0000-0000-0000CE010000}"/>
    <cellStyle name="Accent5 27" xfId="464" xr:uid="{00000000-0005-0000-0000-0000CF010000}"/>
    <cellStyle name="Accent5 28" xfId="465" xr:uid="{00000000-0005-0000-0000-0000D0010000}"/>
    <cellStyle name="Accent5 29" xfId="466" xr:uid="{00000000-0005-0000-0000-0000D1010000}"/>
    <cellStyle name="Accent5 3" xfId="467" xr:uid="{00000000-0005-0000-0000-0000D2010000}"/>
    <cellStyle name="Accent5 3 2" xfId="468" xr:uid="{00000000-0005-0000-0000-0000D3010000}"/>
    <cellStyle name="Accent5 3 3" xfId="469" xr:uid="{00000000-0005-0000-0000-0000D4010000}"/>
    <cellStyle name="Accent5 30" xfId="470" xr:uid="{00000000-0005-0000-0000-0000D5010000}"/>
    <cellStyle name="Accent5 31" xfId="471" xr:uid="{00000000-0005-0000-0000-0000D6010000}"/>
    <cellStyle name="Accent5 32" xfId="472" xr:uid="{00000000-0005-0000-0000-0000D7010000}"/>
    <cellStyle name="Accent5 33" xfId="473" xr:uid="{00000000-0005-0000-0000-0000D8010000}"/>
    <cellStyle name="Accent5 34" xfId="474" xr:uid="{00000000-0005-0000-0000-0000D9010000}"/>
    <cellStyle name="Accent5 35" xfId="475" xr:uid="{00000000-0005-0000-0000-0000DA010000}"/>
    <cellStyle name="Accent5 36" xfId="476" xr:uid="{00000000-0005-0000-0000-0000DB010000}"/>
    <cellStyle name="Accent5 37" xfId="477" xr:uid="{00000000-0005-0000-0000-0000DC010000}"/>
    <cellStyle name="Accent5 38" xfId="478" xr:uid="{00000000-0005-0000-0000-0000DD010000}"/>
    <cellStyle name="Accent5 39" xfId="479" xr:uid="{00000000-0005-0000-0000-0000DE010000}"/>
    <cellStyle name="Accent5 4" xfId="480" xr:uid="{00000000-0005-0000-0000-0000DF010000}"/>
    <cellStyle name="Accent5 40" xfId="481" xr:uid="{00000000-0005-0000-0000-0000E0010000}"/>
    <cellStyle name="Accent5 41" xfId="482" xr:uid="{00000000-0005-0000-0000-0000E1010000}"/>
    <cellStyle name="Accent5 42" xfId="483" xr:uid="{00000000-0005-0000-0000-0000E2010000}"/>
    <cellStyle name="Accent5 43" xfId="484" xr:uid="{00000000-0005-0000-0000-0000E3010000}"/>
    <cellStyle name="Accent5 44" xfId="485" xr:uid="{00000000-0005-0000-0000-0000E4010000}"/>
    <cellStyle name="Accent5 45" xfId="486" xr:uid="{00000000-0005-0000-0000-0000E5010000}"/>
    <cellStyle name="Accent5 46" xfId="487" xr:uid="{00000000-0005-0000-0000-0000E6010000}"/>
    <cellStyle name="Accent5 47" xfId="488" xr:uid="{00000000-0005-0000-0000-0000E7010000}"/>
    <cellStyle name="Accent5 48" xfId="489" xr:uid="{00000000-0005-0000-0000-0000E8010000}"/>
    <cellStyle name="Accent5 49" xfId="490" xr:uid="{00000000-0005-0000-0000-0000E9010000}"/>
    <cellStyle name="Accent5 5" xfId="491" xr:uid="{00000000-0005-0000-0000-0000EA010000}"/>
    <cellStyle name="Accent5 50" xfId="492" xr:uid="{00000000-0005-0000-0000-0000EB010000}"/>
    <cellStyle name="Accent5 51" xfId="493" xr:uid="{00000000-0005-0000-0000-0000EC010000}"/>
    <cellStyle name="Accent5 52" xfId="494" xr:uid="{00000000-0005-0000-0000-0000ED010000}"/>
    <cellStyle name="Accent5 53" xfId="495" xr:uid="{00000000-0005-0000-0000-0000EE010000}"/>
    <cellStyle name="Accent5 54" xfId="496" xr:uid="{00000000-0005-0000-0000-0000EF010000}"/>
    <cellStyle name="Accent5 55" xfId="497" xr:uid="{00000000-0005-0000-0000-0000F0010000}"/>
    <cellStyle name="Accent5 56" xfId="498" xr:uid="{00000000-0005-0000-0000-0000F1010000}"/>
    <cellStyle name="Accent5 57" xfId="499" xr:uid="{00000000-0005-0000-0000-0000F2010000}"/>
    <cellStyle name="Accent5 58" xfId="500" xr:uid="{00000000-0005-0000-0000-0000F3010000}"/>
    <cellStyle name="Accent5 59" xfId="501" xr:uid="{00000000-0005-0000-0000-0000F4010000}"/>
    <cellStyle name="Accent5 6" xfId="502" xr:uid="{00000000-0005-0000-0000-0000F5010000}"/>
    <cellStyle name="Accent5 60" xfId="503" xr:uid="{00000000-0005-0000-0000-0000F6010000}"/>
    <cellStyle name="Accent5 61" xfId="504" xr:uid="{00000000-0005-0000-0000-0000F7010000}"/>
    <cellStyle name="Accent5 62" xfId="505" xr:uid="{00000000-0005-0000-0000-0000F8010000}"/>
    <cellStyle name="Accent5 63" xfId="506" xr:uid="{00000000-0005-0000-0000-0000F9010000}"/>
    <cellStyle name="Accent5 64" xfId="507" xr:uid="{00000000-0005-0000-0000-0000FA010000}"/>
    <cellStyle name="Accent5 65" xfId="508" xr:uid="{00000000-0005-0000-0000-0000FB010000}"/>
    <cellStyle name="Accent5 66" xfId="509" xr:uid="{00000000-0005-0000-0000-0000FC010000}"/>
    <cellStyle name="Accent5 67" xfId="510" xr:uid="{00000000-0005-0000-0000-0000FD010000}"/>
    <cellStyle name="Accent5 68" xfId="511" xr:uid="{00000000-0005-0000-0000-0000FE010000}"/>
    <cellStyle name="Accent5 69" xfId="512" xr:uid="{00000000-0005-0000-0000-0000FF010000}"/>
    <cellStyle name="Accent5 7" xfId="513" xr:uid="{00000000-0005-0000-0000-000000020000}"/>
    <cellStyle name="Accent5 70" xfId="514" xr:uid="{00000000-0005-0000-0000-000001020000}"/>
    <cellStyle name="Accent5 8" xfId="515" xr:uid="{00000000-0005-0000-0000-000002020000}"/>
    <cellStyle name="Accent5 9" xfId="516" xr:uid="{00000000-0005-0000-0000-000003020000}"/>
    <cellStyle name="Accent6 - 20%" xfId="517" xr:uid="{00000000-0005-0000-0000-000004020000}"/>
    <cellStyle name="Accent6 - 20% 2" xfId="518" xr:uid="{00000000-0005-0000-0000-000005020000}"/>
    <cellStyle name="Accent6 - 20% 2 2" xfId="519" xr:uid="{00000000-0005-0000-0000-000006020000}"/>
    <cellStyle name="Accent6 - 20% 2_autopost vouchers" xfId="520" xr:uid="{00000000-0005-0000-0000-000007020000}"/>
    <cellStyle name="Accent6 - 20% 3" xfId="521" xr:uid="{00000000-0005-0000-0000-000008020000}"/>
    <cellStyle name="Accent6 - 20%_ Refunds" xfId="522" xr:uid="{00000000-0005-0000-0000-000009020000}"/>
    <cellStyle name="Accent6 - 40%" xfId="523" xr:uid="{00000000-0005-0000-0000-00000A020000}"/>
    <cellStyle name="Accent6 - 40% 2" xfId="524" xr:uid="{00000000-0005-0000-0000-00000B020000}"/>
    <cellStyle name="Accent6 - 40% 2 2" xfId="525" xr:uid="{00000000-0005-0000-0000-00000C020000}"/>
    <cellStyle name="Accent6 - 40% 2_autopost vouchers" xfId="526" xr:uid="{00000000-0005-0000-0000-00000D020000}"/>
    <cellStyle name="Accent6 - 40% 3" xfId="527" xr:uid="{00000000-0005-0000-0000-00000E020000}"/>
    <cellStyle name="Accent6 - 40%_ Refunds" xfId="528" xr:uid="{00000000-0005-0000-0000-00000F020000}"/>
    <cellStyle name="Accent6 - 60%" xfId="529" xr:uid="{00000000-0005-0000-0000-000010020000}"/>
    <cellStyle name="Accent6 10" xfId="530" xr:uid="{00000000-0005-0000-0000-000011020000}"/>
    <cellStyle name="Accent6 11" xfId="531" xr:uid="{00000000-0005-0000-0000-000012020000}"/>
    <cellStyle name="Accent6 12" xfId="532" xr:uid="{00000000-0005-0000-0000-000013020000}"/>
    <cellStyle name="Accent6 13" xfId="533" xr:uid="{00000000-0005-0000-0000-000014020000}"/>
    <cellStyle name="Accent6 14" xfId="534" xr:uid="{00000000-0005-0000-0000-000015020000}"/>
    <cellStyle name="Accent6 15" xfId="535" xr:uid="{00000000-0005-0000-0000-000016020000}"/>
    <cellStyle name="Accent6 16" xfId="536" xr:uid="{00000000-0005-0000-0000-000017020000}"/>
    <cellStyle name="Accent6 17" xfId="537" xr:uid="{00000000-0005-0000-0000-000018020000}"/>
    <cellStyle name="Accent6 18" xfId="538" xr:uid="{00000000-0005-0000-0000-000019020000}"/>
    <cellStyle name="Accent6 19" xfId="539" xr:uid="{00000000-0005-0000-0000-00001A020000}"/>
    <cellStyle name="Accent6 2" xfId="540" xr:uid="{00000000-0005-0000-0000-00001B020000}"/>
    <cellStyle name="Accent6 20" xfId="541" xr:uid="{00000000-0005-0000-0000-00001C020000}"/>
    <cellStyle name="Accent6 21" xfId="542" xr:uid="{00000000-0005-0000-0000-00001D020000}"/>
    <cellStyle name="Accent6 22" xfId="543" xr:uid="{00000000-0005-0000-0000-00001E020000}"/>
    <cellStyle name="Accent6 23" xfId="544" xr:uid="{00000000-0005-0000-0000-00001F020000}"/>
    <cellStyle name="Accent6 24" xfId="545" xr:uid="{00000000-0005-0000-0000-000020020000}"/>
    <cellStyle name="Accent6 25" xfId="546" xr:uid="{00000000-0005-0000-0000-000021020000}"/>
    <cellStyle name="Accent6 26" xfId="547" xr:uid="{00000000-0005-0000-0000-000022020000}"/>
    <cellStyle name="Accent6 27" xfId="548" xr:uid="{00000000-0005-0000-0000-000023020000}"/>
    <cellStyle name="Accent6 28" xfId="549" xr:uid="{00000000-0005-0000-0000-000024020000}"/>
    <cellStyle name="Accent6 29" xfId="550" xr:uid="{00000000-0005-0000-0000-000025020000}"/>
    <cellStyle name="Accent6 3" xfId="551" xr:uid="{00000000-0005-0000-0000-000026020000}"/>
    <cellStyle name="Accent6 3 2" xfId="552" xr:uid="{00000000-0005-0000-0000-000027020000}"/>
    <cellStyle name="Accent6 3 3" xfId="553" xr:uid="{00000000-0005-0000-0000-000028020000}"/>
    <cellStyle name="Accent6 30" xfId="554" xr:uid="{00000000-0005-0000-0000-000029020000}"/>
    <cellStyle name="Accent6 31" xfId="555" xr:uid="{00000000-0005-0000-0000-00002A020000}"/>
    <cellStyle name="Accent6 32" xfId="556" xr:uid="{00000000-0005-0000-0000-00002B020000}"/>
    <cellStyle name="Accent6 33" xfId="557" xr:uid="{00000000-0005-0000-0000-00002C020000}"/>
    <cellStyle name="Accent6 34" xfId="558" xr:uid="{00000000-0005-0000-0000-00002D020000}"/>
    <cellStyle name="Accent6 35" xfId="559" xr:uid="{00000000-0005-0000-0000-00002E020000}"/>
    <cellStyle name="Accent6 36" xfId="560" xr:uid="{00000000-0005-0000-0000-00002F020000}"/>
    <cellStyle name="Accent6 37" xfId="561" xr:uid="{00000000-0005-0000-0000-000030020000}"/>
    <cellStyle name="Accent6 38" xfId="562" xr:uid="{00000000-0005-0000-0000-000031020000}"/>
    <cellStyle name="Accent6 39" xfId="563" xr:uid="{00000000-0005-0000-0000-000032020000}"/>
    <cellStyle name="Accent6 4" xfId="564" xr:uid="{00000000-0005-0000-0000-000033020000}"/>
    <cellStyle name="Accent6 40" xfId="565" xr:uid="{00000000-0005-0000-0000-000034020000}"/>
    <cellStyle name="Accent6 41" xfId="566" xr:uid="{00000000-0005-0000-0000-000035020000}"/>
    <cellStyle name="Accent6 42" xfId="567" xr:uid="{00000000-0005-0000-0000-000036020000}"/>
    <cellStyle name="Accent6 43" xfId="568" xr:uid="{00000000-0005-0000-0000-000037020000}"/>
    <cellStyle name="Accent6 44" xfId="569" xr:uid="{00000000-0005-0000-0000-000038020000}"/>
    <cellStyle name="Accent6 45" xfId="570" xr:uid="{00000000-0005-0000-0000-000039020000}"/>
    <cellStyle name="Accent6 46" xfId="571" xr:uid="{00000000-0005-0000-0000-00003A020000}"/>
    <cellStyle name="Accent6 47" xfId="572" xr:uid="{00000000-0005-0000-0000-00003B020000}"/>
    <cellStyle name="Accent6 48" xfId="573" xr:uid="{00000000-0005-0000-0000-00003C020000}"/>
    <cellStyle name="Accent6 49" xfId="574" xr:uid="{00000000-0005-0000-0000-00003D020000}"/>
    <cellStyle name="Accent6 5" xfId="575" xr:uid="{00000000-0005-0000-0000-00003E020000}"/>
    <cellStyle name="Accent6 50" xfId="576" xr:uid="{00000000-0005-0000-0000-00003F020000}"/>
    <cellStyle name="Accent6 51" xfId="577" xr:uid="{00000000-0005-0000-0000-000040020000}"/>
    <cellStyle name="Accent6 52" xfId="578" xr:uid="{00000000-0005-0000-0000-000041020000}"/>
    <cellStyle name="Accent6 53" xfId="579" xr:uid="{00000000-0005-0000-0000-000042020000}"/>
    <cellStyle name="Accent6 54" xfId="580" xr:uid="{00000000-0005-0000-0000-000043020000}"/>
    <cellStyle name="Accent6 55" xfId="581" xr:uid="{00000000-0005-0000-0000-000044020000}"/>
    <cellStyle name="Accent6 56" xfId="582" xr:uid="{00000000-0005-0000-0000-000045020000}"/>
    <cellStyle name="Accent6 57" xfId="583" xr:uid="{00000000-0005-0000-0000-000046020000}"/>
    <cellStyle name="Accent6 58" xfId="584" xr:uid="{00000000-0005-0000-0000-000047020000}"/>
    <cellStyle name="Accent6 59" xfId="585" xr:uid="{00000000-0005-0000-0000-000048020000}"/>
    <cellStyle name="Accent6 6" xfId="586" xr:uid="{00000000-0005-0000-0000-000049020000}"/>
    <cellStyle name="Accent6 60" xfId="587" xr:uid="{00000000-0005-0000-0000-00004A020000}"/>
    <cellStyle name="Accent6 61" xfId="588" xr:uid="{00000000-0005-0000-0000-00004B020000}"/>
    <cellStyle name="Accent6 62" xfId="589" xr:uid="{00000000-0005-0000-0000-00004C020000}"/>
    <cellStyle name="Accent6 63" xfId="590" xr:uid="{00000000-0005-0000-0000-00004D020000}"/>
    <cellStyle name="Accent6 64" xfId="591" xr:uid="{00000000-0005-0000-0000-00004E020000}"/>
    <cellStyle name="Accent6 65" xfId="592" xr:uid="{00000000-0005-0000-0000-00004F020000}"/>
    <cellStyle name="Accent6 66" xfId="593" xr:uid="{00000000-0005-0000-0000-000050020000}"/>
    <cellStyle name="Accent6 67" xfId="594" xr:uid="{00000000-0005-0000-0000-000051020000}"/>
    <cellStyle name="Accent6 68" xfId="595" xr:uid="{00000000-0005-0000-0000-000052020000}"/>
    <cellStyle name="Accent6 69" xfId="596" xr:uid="{00000000-0005-0000-0000-000053020000}"/>
    <cellStyle name="Accent6 7" xfId="597" xr:uid="{00000000-0005-0000-0000-000054020000}"/>
    <cellStyle name="Accent6 70" xfId="598" xr:uid="{00000000-0005-0000-0000-000055020000}"/>
    <cellStyle name="Accent6 8" xfId="599" xr:uid="{00000000-0005-0000-0000-000056020000}"/>
    <cellStyle name="Accent6 9" xfId="600" xr:uid="{00000000-0005-0000-0000-000057020000}"/>
    <cellStyle name="Bad 2" xfId="601" xr:uid="{00000000-0005-0000-0000-000058020000}"/>
    <cellStyle name="Bad 3" xfId="602" xr:uid="{00000000-0005-0000-0000-000059020000}"/>
    <cellStyle name="Calculation 2" xfId="603" xr:uid="{00000000-0005-0000-0000-00005A020000}"/>
    <cellStyle name="Calculation 3" xfId="604" xr:uid="{00000000-0005-0000-0000-00005B020000}"/>
    <cellStyle name="Check Cell 2" xfId="605" xr:uid="{00000000-0005-0000-0000-00005C020000}"/>
    <cellStyle name="Check Cell 3" xfId="606" xr:uid="{00000000-0005-0000-0000-00005D020000}"/>
    <cellStyle name="Comma" xfId="607" builtinId="3"/>
    <cellStyle name="Comma 2" xfId="608" xr:uid="{00000000-0005-0000-0000-00005F020000}"/>
    <cellStyle name="Comma 2 2" xfId="609" xr:uid="{00000000-0005-0000-0000-000060020000}"/>
    <cellStyle name="Comma 2 3" xfId="610" xr:uid="{00000000-0005-0000-0000-000061020000}"/>
    <cellStyle name="Comma 2 4" xfId="611" xr:uid="{00000000-0005-0000-0000-000062020000}"/>
    <cellStyle name="Comma 2 5" xfId="612" xr:uid="{00000000-0005-0000-0000-000063020000}"/>
    <cellStyle name="Comma 3" xfId="613" xr:uid="{00000000-0005-0000-0000-000064020000}"/>
    <cellStyle name="Comma 3 2" xfId="614" xr:uid="{00000000-0005-0000-0000-000065020000}"/>
    <cellStyle name="Comma 3 3" xfId="615" xr:uid="{00000000-0005-0000-0000-000066020000}"/>
    <cellStyle name="Comma 4" xfId="616" xr:uid="{00000000-0005-0000-0000-000067020000}"/>
    <cellStyle name="Comma 5" xfId="617" xr:uid="{00000000-0005-0000-0000-000068020000}"/>
    <cellStyle name="Comma 6" xfId="618" xr:uid="{00000000-0005-0000-0000-000069020000}"/>
    <cellStyle name="Comma 7" xfId="619" xr:uid="{00000000-0005-0000-0000-00006A020000}"/>
    <cellStyle name="Comma 8" xfId="620" xr:uid="{00000000-0005-0000-0000-00006B020000}"/>
    <cellStyle name="Comma 9" xfId="621" xr:uid="{00000000-0005-0000-0000-00006C020000}"/>
    <cellStyle name="Comma0" xfId="622" xr:uid="{00000000-0005-0000-0000-00006D020000}"/>
    <cellStyle name="Currency 10" xfId="623" xr:uid="{00000000-0005-0000-0000-00006E020000}"/>
    <cellStyle name="Currency 11" xfId="624" xr:uid="{00000000-0005-0000-0000-00006F020000}"/>
    <cellStyle name="Currency 11 2" xfId="625" xr:uid="{00000000-0005-0000-0000-000070020000}"/>
    <cellStyle name="Currency 2" xfId="626" xr:uid="{00000000-0005-0000-0000-000071020000}"/>
    <cellStyle name="Currency 2 2" xfId="627" xr:uid="{00000000-0005-0000-0000-000072020000}"/>
    <cellStyle name="Currency 2 3" xfId="628" xr:uid="{00000000-0005-0000-0000-000073020000}"/>
    <cellStyle name="Currency 2 4" xfId="629" xr:uid="{00000000-0005-0000-0000-000074020000}"/>
    <cellStyle name="Currency 2 5" xfId="630" xr:uid="{00000000-0005-0000-0000-000075020000}"/>
    <cellStyle name="Currency 2_1st MFT Prelim" xfId="631" xr:uid="{00000000-0005-0000-0000-000076020000}"/>
    <cellStyle name="Currency 3" xfId="632" xr:uid="{00000000-0005-0000-0000-000077020000}"/>
    <cellStyle name="Currency 3 2" xfId="633" xr:uid="{00000000-0005-0000-0000-000078020000}"/>
    <cellStyle name="Currency 4" xfId="634" xr:uid="{00000000-0005-0000-0000-000079020000}"/>
    <cellStyle name="Currency 5" xfId="635" xr:uid="{00000000-0005-0000-0000-00007A020000}"/>
    <cellStyle name="Currency 6" xfId="636" xr:uid="{00000000-0005-0000-0000-00007B020000}"/>
    <cellStyle name="Currency 7" xfId="637" xr:uid="{00000000-0005-0000-0000-00007C020000}"/>
    <cellStyle name="Currency 8" xfId="638" xr:uid="{00000000-0005-0000-0000-00007D020000}"/>
    <cellStyle name="Currency 9" xfId="639" xr:uid="{00000000-0005-0000-0000-00007E020000}"/>
    <cellStyle name="Emphasis 1" xfId="640" xr:uid="{00000000-0005-0000-0000-00007F020000}"/>
    <cellStyle name="Emphasis 2" xfId="641" xr:uid="{00000000-0005-0000-0000-000080020000}"/>
    <cellStyle name="Emphasis 3" xfId="642" xr:uid="{00000000-0005-0000-0000-000081020000}"/>
    <cellStyle name="Explanatory Text 2" xfId="643" xr:uid="{00000000-0005-0000-0000-000082020000}"/>
    <cellStyle name="Explanatory Text 3" xfId="644" xr:uid="{00000000-0005-0000-0000-000083020000}"/>
    <cellStyle name="Followed Hyperlink 2" xfId="645" xr:uid="{00000000-0005-0000-0000-000084020000}"/>
    <cellStyle name="Followed Hyperlink 3" xfId="646" xr:uid="{00000000-0005-0000-0000-000085020000}"/>
    <cellStyle name="Good 2" xfId="647" xr:uid="{00000000-0005-0000-0000-000086020000}"/>
    <cellStyle name="Good 3" xfId="648" xr:uid="{00000000-0005-0000-0000-000087020000}"/>
    <cellStyle name="Heading 1 2" xfId="649" xr:uid="{00000000-0005-0000-0000-000088020000}"/>
    <cellStyle name="Heading 1 3" xfId="650" xr:uid="{00000000-0005-0000-0000-000089020000}"/>
    <cellStyle name="Heading 2 2" xfId="651" xr:uid="{00000000-0005-0000-0000-00008A020000}"/>
    <cellStyle name="Heading 2 3" xfId="652" xr:uid="{00000000-0005-0000-0000-00008B020000}"/>
    <cellStyle name="Heading 3 2" xfId="653" xr:uid="{00000000-0005-0000-0000-00008C020000}"/>
    <cellStyle name="Heading 3 3" xfId="654" xr:uid="{00000000-0005-0000-0000-00008D020000}"/>
    <cellStyle name="Heading 4 2" xfId="655" xr:uid="{00000000-0005-0000-0000-00008E020000}"/>
    <cellStyle name="Heading 4 3" xfId="656" xr:uid="{00000000-0005-0000-0000-00008F020000}"/>
    <cellStyle name="Hyperlink 2" xfId="657" xr:uid="{00000000-0005-0000-0000-000090020000}"/>
    <cellStyle name="Hyperlink 3" xfId="658" xr:uid="{00000000-0005-0000-0000-000091020000}"/>
    <cellStyle name="Input 2" xfId="659" xr:uid="{00000000-0005-0000-0000-000092020000}"/>
    <cellStyle name="Input 3" xfId="660" xr:uid="{00000000-0005-0000-0000-000093020000}"/>
    <cellStyle name="Linked Cell 2" xfId="661" xr:uid="{00000000-0005-0000-0000-000094020000}"/>
    <cellStyle name="Linked Cell 3" xfId="662" xr:uid="{00000000-0005-0000-0000-000095020000}"/>
    <cellStyle name="Neutral 2" xfId="663" xr:uid="{00000000-0005-0000-0000-000096020000}"/>
    <cellStyle name="Neutral 3" xfId="664" xr:uid="{00000000-0005-0000-0000-000097020000}"/>
    <cellStyle name="Normal" xfId="0" builtinId="0"/>
    <cellStyle name="Normal 10" xfId="665" xr:uid="{00000000-0005-0000-0000-000099020000}"/>
    <cellStyle name="Normal 11" xfId="666" xr:uid="{00000000-0005-0000-0000-00009A020000}"/>
    <cellStyle name="Normal 12" xfId="667" xr:uid="{00000000-0005-0000-0000-00009B020000}"/>
    <cellStyle name="Normal 13" xfId="668" xr:uid="{00000000-0005-0000-0000-00009C020000}"/>
    <cellStyle name="Normal 14" xfId="669" xr:uid="{00000000-0005-0000-0000-00009D020000}"/>
    <cellStyle name="Normal 15" xfId="670" xr:uid="{00000000-0005-0000-0000-00009E020000}"/>
    <cellStyle name="Normal 16" xfId="671" xr:uid="{00000000-0005-0000-0000-00009F020000}"/>
    <cellStyle name="Normal 17" xfId="672" xr:uid="{00000000-0005-0000-0000-0000A0020000}"/>
    <cellStyle name="Normal 18" xfId="673" xr:uid="{00000000-0005-0000-0000-0000A1020000}"/>
    <cellStyle name="Normal 19" xfId="674" xr:uid="{00000000-0005-0000-0000-0000A2020000}"/>
    <cellStyle name="Normal 2" xfId="675" xr:uid="{00000000-0005-0000-0000-0000A3020000}"/>
    <cellStyle name="Normal 2 10" xfId="676" xr:uid="{00000000-0005-0000-0000-0000A4020000}"/>
    <cellStyle name="Normal 2 11" xfId="677" xr:uid="{00000000-0005-0000-0000-0000A5020000}"/>
    <cellStyle name="Normal 2 2" xfId="678" xr:uid="{00000000-0005-0000-0000-0000A6020000}"/>
    <cellStyle name="Normal 2 2 2" xfId="679" xr:uid="{00000000-0005-0000-0000-0000A7020000}"/>
    <cellStyle name="Normal 2 2_ Refunds" xfId="680" xr:uid="{00000000-0005-0000-0000-0000A8020000}"/>
    <cellStyle name="Normal 2 3" xfId="681" xr:uid="{00000000-0005-0000-0000-0000A9020000}"/>
    <cellStyle name="Normal 2 3 2" xfId="682" xr:uid="{00000000-0005-0000-0000-0000AA020000}"/>
    <cellStyle name="Normal 2 3_autopost vouchers" xfId="683" xr:uid="{00000000-0005-0000-0000-0000AB020000}"/>
    <cellStyle name="Normal 2 4" xfId="684" xr:uid="{00000000-0005-0000-0000-0000AC020000}"/>
    <cellStyle name="Normal 2 5" xfId="685" xr:uid="{00000000-0005-0000-0000-0000AD020000}"/>
    <cellStyle name="Normal 2 6" xfId="686" xr:uid="{00000000-0005-0000-0000-0000AE020000}"/>
    <cellStyle name="Normal 2 7" xfId="687" xr:uid="{00000000-0005-0000-0000-0000AF020000}"/>
    <cellStyle name="Normal 2 8" xfId="688" xr:uid="{00000000-0005-0000-0000-0000B0020000}"/>
    <cellStyle name="Normal 2 9" xfId="689" xr:uid="{00000000-0005-0000-0000-0000B1020000}"/>
    <cellStyle name="Normal 2_ Refunds" xfId="690" xr:uid="{00000000-0005-0000-0000-0000B2020000}"/>
    <cellStyle name="Normal 20" xfId="691" xr:uid="{00000000-0005-0000-0000-0000B3020000}"/>
    <cellStyle name="Normal 20 2" xfId="692" xr:uid="{00000000-0005-0000-0000-0000B4020000}"/>
    <cellStyle name="Normal 20_autopost vouchers" xfId="693" xr:uid="{00000000-0005-0000-0000-0000B5020000}"/>
    <cellStyle name="Normal 21" xfId="694" xr:uid="{00000000-0005-0000-0000-0000B6020000}"/>
    <cellStyle name="Normal 21 2" xfId="695" xr:uid="{00000000-0005-0000-0000-0000B7020000}"/>
    <cellStyle name="Normal 21_2nd MFT Prelim" xfId="696" xr:uid="{00000000-0005-0000-0000-0000B8020000}"/>
    <cellStyle name="Normal 22" xfId="697" xr:uid="{00000000-0005-0000-0000-0000B9020000}"/>
    <cellStyle name="Normal 23" xfId="698" xr:uid="{00000000-0005-0000-0000-0000BA020000}"/>
    <cellStyle name="Normal 24" xfId="699" xr:uid="{00000000-0005-0000-0000-0000BB020000}"/>
    <cellStyle name="Normal 25" xfId="700" xr:uid="{00000000-0005-0000-0000-0000BC020000}"/>
    <cellStyle name="Normal 26" xfId="701" xr:uid="{00000000-0005-0000-0000-0000BD020000}"/>
    <cellStyle name="Normal 27" xfId="702" xr:uid="{00000000-0005-0000-0000-0000BE020000}"/>
    <cellStyle name="Normal 28" xfId="703" xr:uid="{00000000-0005-0000-0000-0000BF020000}"/>
    <cellStyle name="Normal 29" xfId="704" xr:uid="{00000000-0005-0000-0000-0000C0020000}"/>
    <cellStyle name="Normal 3" xfId="705" xr:uid="{00000000-0005-0000-0000-0000C1020000}"/>
    <cellStyle name="Normal 3 10" xfId="706" xr:uid="{00000000-0005-0000-0000-0000C2020000}"/>
    <cellStyle name="Normal 3 11" xfId="707" xr:uid="{00000000-0005-0000-0000-0000C3020000}"/>
    <cellStyle name="Normal 3 12" xfId="708" xr:uid="{00000000-0005-0000-0000-0000C4020000}"/>
    <cellStyle name="Normal 3 13" xfId="709" xr:uid="{00000000-0005-0000-0000-0000C5020000}"/>
    <cellStyle name="Normal 3 14" xfId="710" xr:uid="{00000000-0005-0000-0000-0000C6020000}"/>
    <cellStyle name="Normal 3 15" xfId="711" xr:uid="{00000000-0005-0000-0000-0000C7020000}"/>
    <cellStyle name="Normal 3 16" xfId="712" xr:uid="{00000000-0005-0000-0000-0000C8020000}"/>
    <cellStyle name="Normal 3 2" xfId="713" xr:uid="{00000000-0005-0000-0000-0000C9020000}"/>
    <cellStyle name="Normal 3 3" xfId="714" xr:uid="{00000000-0005-0000-0000-0000CA020000}"/>
    <cellStyle name="Normal 3 4" xfId="715" xr:uid="{00000000-0005-0000-0000-0000CB020000}"/>
    <cellStyle name="Normal 3 5" xfId="716" xr:uid="{00000000-0005-0000-0000-0000CC020000}"/>
    <cellStyle name="Normal 3 6" xfId="717" xr:uid="{00000000-0005-0000-0000-0000CD020000}"/>
    <cellStyle name="Normal 3 7" xfId="718" xr:uid="{00000000-0005-0000-0000-0000CE020000}"/>
    <cellStyle name="Normal 3 8" xfId="719" xr:uid="{00000000-0005-0000-0000-0000CF020000}"/>
    <cellStyle name="Normal 3 9" xfId="720" xr:uid="{00000000-0005-0000-0000-0000D0020000}"/>
    <cellStyle name="Normal 3_ Refunds" xfId="721" xr:uid="{00000000-0005-0000-0000-0000D1020000}"/>
    <cellStyle name="Normal 30" xfId="722" xr:uid="{00000000-0005-0000-0000-0000D2020000}"/>
    <cellStyle name="Normal 31" xfId="723" xr:uid="{00000000-0005-0000-0000-0000D3020000}"/>
    <cellStyle name="Normal 32" xfId="724" xr:uid="{00000000-0005-0000-0000-0000D4020000}"/>
    <cellStyle name="Normal 33" xfId="725" xr:uid="{00000000-0005-0000-0000-0000D5020000}"/>
    <cellStyle name="Normal 34" xfId="726" xr:uid="{00000000-0005-0000-0000-0000D6020000}"/>
    <cellStyle name="Normal 35" xfId="727" xr:uid="{00000000-0005-0000-0000-0000D7020000}"/>
    <cellStyle name="Normal 36" xfId="728" xr:uid="{00000000-0005-0000-0000-0000D8020000}"/>
    <cellStyle name="Normal 37" xfId="729" xr:uid="{00000000-0005-0000-0000-0000D9020000}"/>
    <cellStyle name="Normal 38" xfId="730" xr:uid="{00000000-0005-0000-0000-0000DA020000}"/>
    <cellStyle name="Normal 39" xfId="731" xr:uid="{00000000-0005-0000-0000-0000DB020000}"/>
    <cellStyle name="Normal 4" xfId="732" xr:uid="{00000000-0005-0000-0000-0000DC020000}"/>
    <cellStyle name="Normal 4 10" xfId="733" xr:uid="{00000000-0005-0000-0000-0000DD020000}"/>
    <cellStyle name="Normal 4 11" xfId="734" xr:uid="{00000000-0005-0000-0000-0000DE020000}"/>
    <cellStyle name="Normal 4 12" xfId="735" xr:uid="{00000000-0005-0000-0000-0000DF020000}"/>
    <cellStyle name="Normal 4 13" xfId="736" xr:uid="{00000000-0005-0000-0000-0000E0020000}"/>
    <cellStyle name="Normal 4 14" xfId="737" xr:uid="{00000000-0005-0000-0000-0000E1020000}"/>
    <cellStyle name="Normal 4 15" xfId="738" xr:uid="{00000000-0005-0000-0000-0000E2020000}"/>
    <cellStyle name="Normal 4 16" xfId="739" xr:uid="{00000000-0005-0000-0000-0000E3020000}"/>
    <cellStyle name="Normal 4 17" xfId="740" xr:uid="{00000000-0005-0000-0000-0000E4020000}"/>
    <cellStyle name="Normal 4 18" xfId="741" xr:uid="{00000000-0005-0000-0000-0000E5020000}"/>
    <cellStyle name="Normal 4 19" xfId="742" xr:uid="{00000000-0005-0000-0000-0000E6020000}"/>
    <cellStyle name="Normal 4 2" xfId="743" xr:uid="{00000000-0005-0000-0000-0000E7020000}"/>
    <cellStyle name="Normal 4 20" xfId="744" xr:uid="{00000000-0005-0000-0000-0000E8020000}"/>
    <cellStyle name="Normal 4 21" xfId="745" xr:uid="{00000000-0005-0000-0000-0000E9020000}"/>
    <cellStyle name="Normal 4 22" xfId="746" xr:uid="{00000000-0005-0000-0000-0000EA020000}"/>
    <cellStyle name="Normal 4 23" xfId="747" xr:uid="{00000000-0005-0000-0000-0000EB020000}"/>
    <cellStyle name="Normal 4 24" xfId="748" xr:uid="{00000000-0005-0000-0000-0000EC020000}"/>
    <cellStyle name="Normal 4 25" xfId="749" xr:uid="{00000000-0005-0000-0000-0000ED020000}"/>
    <cellStyle name="Normal 4 26" xfId="750" xr:uid="{00000000-0005-0000-0000-0000EE020000}"/>
    <cellStyle name="Normal 4 26 2" xfId="751" xr:uid="{00000000-0005-0000-0000-0000EF020000}"/>
    <cellStyle name="Normal 4 26_autopost vouchers" xfId="752" xr:uid="{00000000-0005-0000-0000-0000F0020000}"/>
    <cellStyle name="Normal 4 27" xfId="753" xr:uid="{00000000-0005-0000-0000-0000F1020000}"/>
    <cellStyle name="Normal 4 28" xfId="754" xr:uid="{00000000-0005-0000-0000-0000F2020000}"/>
    <cellStyle name="Normal 4 29" xfId="755" xr:uid="{00000000-0005-0000-0000-0000F3020000}"/>
    <cellStyle name="Normal 4 3" xfId="756" xr:uid="{00000000-0005-0000-0000-0000F4020000}"/>
    <cellStyle name="Normal 4 30" xfId="757" xr:uid="{00000000-0005-0000-0000-0000F5020000}"/>
    <cellStyle name="Normal 4 31" xfId="758" xr:uid="{00000000-0005-0000-0000-0000F6020000}"/>
    <cellStyle name="Normal 4 32" xfId="759" xr:uid="{00000000-0005-0000-0000-0000F7020000}"/>
    <cellStyle name="Normal 4 33" xfId="760" xr:uid="{00000000-0005-0000-0000-0000F8020000}"/>
    <cellStyle name="Normal 4 34" xfId="761" xr:uid="{00000000-0005-0000-0000-0000F9020000}"/>
    <cellStyle name="Normal 4 35" xfId="762" xr:uid="{00000000-0005-0000-0000-0000FA020000}"/>
    <cellStyle name="Normal 4 36" xfId="763" xr:uid="{00000000-0005-0000-0000-0000FB020000}"/>
    <cellStyle name="Normal 4 37" xfId="764" xr:uid="{00000000-0005-0000-0000-0000FC020000}"/>
    <cellStyle name="Normal 4 38" xfId="765" xr:uid="{00000000-0005-0000-0000-0000FD020000}"/>
    <cellStyle name="Normal 4 39" xfId="766" xr:uid="{00000000-0005-0000-0000-0000FE020000}"/>
    <cellStyle name="Normal 4 4" xfId="767" xr:uid="{00000000-0005-0000-0000-0000FF020000}"/>
    <cellStyle name="Normal 4 40" xfId="768" xr:uid="{00000000-0005-0000-0000-000000030000}"/>
    <cellStyle name="Normal 4 41" xfId="769" xr:uid="{00000000-0005-0000-0000-000001030000}"/>
    <cellStyle name="Normal 4 42" xfId="770" xr:uid="{00000000-0005-0000-0000-000002030000}"/>
    <cellStyle name="Normal 4 43" xfId="771" xr:uid="{00000000-0005-0000-0000-000003030000}"/>
    <cellStyle name="Normal 4 44" xfId="772" xr:uid="{00000000-0005-0000-0000-000004030000}"/>
    <cellStyle name="Normal 4 45" xfId="773" xr:uid="{00000000-0005-0000-0000-000005030000}"/>
    <cellStyle name="Normal 4 46" xfId="774" xr:uid="{00000000-0005-0000-0000-000006030000}"/>
    <cellStyle name="Normal 4 47" xfId="775" xr:uid="{00000000-0005-0000-0000-000007030000}"/>
    <cellStyle name="Normal 4 48" xfId="776" xr:uid="{00000000-0005-0000-0000-000008030000}"/>
    <cellStyle name="Normal 4 49" xfId="777" xr:uid="{00000000-0005-0000-0000-000009030000}"/>
    <cellStyle name="Normal 4 5" xfId="778" xr:uid="{00000000-0005-0000-0000-00000A030000}"/>
    <cellStyle name="Normal 4 50" xfId="779" xr:uid="{00000000-0005-0000-0000-00000B030000}"/>
    <cellStyle name="Normal 4 51" xfId="780" xr:uid="{00000000-0005-0000-0000-00000C030000}"/>
    <cellStyle name="Normal 4 6" xfId="781" xr:uid="{00000000-0005-0000-0000-00000D030000}"/>
    <cellStyle name="Normal 4 7" xfId="782" xr:uid="{00000000-0005-0000-0000-00000E030000}"/>
    <cellStyle name="Normal 4 8" xfId="783" xr:uid="{00000000-0005-0000-0000-00000F030000}"/>
    <cellStyle name="Normal 4 9" xfId="784" xr:uid="{00000000-0005-0000-0000-000010030000}"/>
    <cellStyle name="Normal 4_ Refunds" xfId="785" xr:uid="{00000000-0005-0000-0000-000011030000}"/>
    <cellStyle name="Normal 40" xfId="786" xr:uid="{00000000-0005-0000-0000-000012030000}"/>
    <cellStyle name="Normal 41" xfId="787" xr:uid="{00000000-0005-0000-0000-000013030000}"/>
    <cellStyle name="Normal 42" xfId="788" xr:uid="{00000000-0005-0000-0000-000014030000}"/>
    <cellStyle name="Normal 43" xfId="789" xr:uid="{00000000-0005-0000-0000-000015030000}"/>
    <cellStyle name="Normal 44" xfId="790" xr:uid="{00000000-0005-0000-0000-000016030000}"/>
    <cellStyle name="Normal 5" xfId="791" xr:uid="{00000000-0005-0000-0000-000017030000}"/>
    <cellStyle name="Normal 5 10" xfId="792" xr:uid="{00000000-0005-0000-0000-000018030000}"/>
    <cellStyle name="Normal 5 11" xfId="793" xr:uid="{00000000-0005-0000-0000-000019030000}"/>
    <cellStyle name="Normal 5 12" xfId="794" xr:uid="{00000000-0005-0000-0000-00001A030000}"/>
    <cellStyle name="Normal 5 13" xfId="795" xr:uid="{00000000-0005-0000-0000-00001B030000}"/>
    <cellStyle name="Normal 5 13 2" xfId="796" xr:uid="{00000000-0005-0000-0000-00001C030000}"/>
    <cellStyle name="Normal 5 13_autopost vouchers" xfId="797" xr:uid="{00000000-0005-0000-0000-00001D030000}"/>
    <cellStyle name="Normal 5 14" xfId="798" xr:uid="{00000000-0005-0000-0000-00001E030000}"/>
    <cellStyle name="Normal 5 15" xfId="799" xr:uid="{00000000-0005-0000-0000-00001F030000}"/>
    <cellStyle name="Normal 5 16" xfId="800" xr:uid="{00000000-0005-0000-0000-000020030000}"/>
    <cellStyle name="Normal 5 17" xfId="801" xr:uid="{00000000-0005-0000-0000-000021030000}"/>
    <cellStyle name="Normal 5 18" xfId="802" xr:uid="{00000000-0005-0000-0000-000022030000}"/>
    <cellStyle name="Normal 5 19" xfId="803" xr:uid="{00000000-0005-0000-0000-000023030000}"/>
    <cellStyle name="Normal 5 2" xfId="804" xr:uid="{00000000-0005-0000-0000-000024030000}"/>
    <cellStyle name="Normal 5 20" xfId="805" xr:uid="{00000000-0005-0000-0000-000025030000}"/>
    <cellStyle name="Normal 5 21" xfId="806" xr:uid="{00000000-0005-0000-0000-000026030000}"/>
    <cellStyle name="Normal 5 22" xfId="807" xr:uid="{00000000-0005-0000-0000-000027030000}"/>
    <cellStyle name="Normal 5 23" xfId="808" xr:uid="{00000000-0005-0000-0000-000028030000}"/>
    <cellStyle name="Normal 5 24" xfId="809" xr:uid="{00000000-0005-0000-0000-000029030000}"/>
    <cellStyle name="Normal 5 25" xfId="810" xr:uid="{00000000-0005-0000-0000-00002A030000}"/>
    <cellStyle name="Normal 5 26" xfId="811" xr:uid="{00000000-0005-0000-0000-00002B030000}"/>
    <cellStyle name="Normal 5 27" xfId="812" xr:uid="{00000000-0005-0000-0000-00002C030000}"/>
    <cellStyle name="Normal 5 28" xfId="813" xr:uid="{00000000-0005-0000-0000-00002D030000}"/>
    <cellStyle name="Normal 5 29" xfId="814" xr:uid="{00000000-0005-0000-0000-00002E030000}"/>
    <cellStyle name="Normal 5 3" xfId="815" xr:uid="{00000000-0005-0000-0000-00002F030000}"/>
    <cellStyle name="Normal 5 30" xfId="816" xr:uid="{00000000-0005-0000-0000-000030030000}"/>
    <cellStyle name="Normal 5 31" xfId="817" xr:uid="{00000000-0005-0000-0000-000031030000}"/>
    <cellStyle name="Normal 5 32" xfId="818" xr:uid="{00000000-0005-0000-0000-000032030000}"/>
    <cellStyle name="Normal 5 33" xfId="819" xr:uid="{00000000-0005-0000-0000-000033030000}"/>
    <cellStyle name="Normal 5 34" xfId="820" xr:uid="{00000000-0005-0000-0000-000034030000}"/>
    <cellStyle name="Normal 5 35" xfId="821" xr:uid="{00000000-0005-0000-0000-000035030000}"/>
    <cellStyle name="Normal 5 36" xfId="822" xr:uid="{00000000-0005-0000-0000-000036030000}"/>
    <cellStyle name="Normal 5 37" xfId="823" xr:uid="{00000000-0005-0000-0000-000037030000}"/>
    <cellStyle name="Normal 5 38" xfId="824" xr:uid="{00000000-0005-0000-0000-000038030000}"/>
    <cellStyle name="Normal 5 4" xfId="825" xr:uid="{00000000-0005-0000-0000-000039030000}"/>
    <cellStyle name="Normal 5 5" xfId="826" xr:uid="{00000000-0005-0000-0000-00003A030000}"/>
    <cellStyle name="Normal 5 6" xfId="827" xr:uid="{00000000-0005-0000-0000-00003B030000}"/>
    <cellStyle name="Normal 5 7" xfId="828" xr:uid="{00000000-0005-0000-0000-00003C030000}"/>
    <cellStyle name="Normal 5 8" xfId="829" xr:uid="{00000000-0005-0000-0000-00003D030000}"/>
    <cellStyle name="Normal 5 9" xfId="830" xr:uid="{00000000-0005-0000-0000-00003E030000}"/>
    <cellStyle name="Normal 5_ Refunds" xfId="831" xr:uid="{00000000-0005-0000-0000-00003F030000}"/>
    <cellStyle name="Normal 6" xfId="832" xr:uid="{00000000-0005-0000-0000-000040030000}"/>
    <cellStyle name="Normal 6 10" xfId="833" xr:uid="{00000000-0005-0000-0000-000041030000}"/>
    <cellStyle name="Normal 6 11" xfId="834" xr:uid="{00000000-0005-0000-0000-000042030000}"/>
    <cellStyle name="Normal 6 12" xfId="835" xr:uid="{00000000-0005-0000-0000-000043030000}"/>
    <cellStyle name="Normal 6 13" xfId="836" xr:uid="{00000000-0005-0000-0000-000044030000}"/>
    <cellStyle name="Normal 6 14" xfId="837" xr:uid="{00000000-0005-0000-0000-000045030000}"/>
    <cellStyle name="Normal 6 15" xfId="838" xr:uid="{00000000-0005-0000-0000-000046030000}"/>
    <cellStyle name="Normal 6 16" xfId="839" xr:uid="{00000000-0005-0000-0000-000047030000}"/>
    <cellStyle name="Normal 6 17" xfId="840" xr:uid="{00000000-0005-0000-0000-000048030000}"/>
    <cellStyle name="Normal 6 18" xfId="841" xr:uid="{00000000-0005-0000-0000-000049030000}"/>
    <cellStyle name="Normal 6 19" xfId="842" xr:uid="{00000000-0005-0000-0000-00004A030000}"/>
    <cellStyle name="Normal 6 2" xfId="843" xr:uid="{00000000-0005-0000-0000-00004B030000}"/>
    <cellStyle name="Normal 6 2 2" xfId="844" xr:uid="{00000000-0005-0000-0000-00004C030000}"/>
    <cellStyle name="Normal 6 2_ Refunds" xfId="845" xr:uid="{00000000-0005-0000-0000-00004D030000}"/>
    <cellStyle name="Normal 6 20" xfId="846" xr:uid="{00000000-0005-0000-0000-00004E030000}"/>
    <cellStyle name="Normal 6 21" xfId="847" xr:uid="{00000000-0005-0000-0000-00004F030000}"/>
    <cellStyle name="Normal 6 22" xfId="848" xr:uid="{00000000-0005-0000-0000-000050030000}"/>
    <cellStyle name="Normal 6 23" xfId="849" xr:uid="{00000000-0005-0000-0000-000051030000}"/>
    <cellStyle name="Normal 6 23 2" xfId="850" xr:uid="{00000000-0005-0000-0000-000052030000}"/>
    <cellStyle name="Normal 6 23_autopost vouchers" xfId="851" xr:uid="{00000000-0005-0000-0000-000053030000}"/>
    <cellStyle name="Normal 6 24" xfId="852" xr:uid="{00000000-0005-0000-0000-000054030000}"/>
    <cellStyle name="Normal 6 24 2" xfId="853" xr:uid="{00000000-0005-0000-0000-000055030000}"/>
    <cellStyle name="Normal 6 24_autopost vouchers" xfId="854" xr:uid="{00000000-0005-0000-0000-000056030000}"/>
    <cellStyle name="Normal 6 25" xfId="855" xr:uid="{00000000-0005-0000-0000-000057030000}"/>
    <cellStyle name="Normal 6 25 2" xfId="856" xr:uid="{00000000-0005-0000-0000-000058030000}"/>
    <cellStyle name="Normal 6 25_autopost vouchers" xfId="857" xr:uid="{00000000-0005-0000-0000-000059030000}"/>
    <cellStyle name="Normal 6 26" xfId="858" xr:uid="{00000000-0005-0000-0000-00005A030000}"/>
    <cellStyle name="Normal 6 27" xfId="859" xr:uid="{00000000-0005-0000-0000-00005B030000}"/>
    <cellStyle name="Normal 6 28" xfId="860" xr:uid="{00000000-0005-0000-0000-00005C030000}"/>
    <cellStyle name="Normal 6 29" xfId="861" xr:uid="{00000000-0005-0000-0000-00005D030000}"/>
    <cellStyle name="Normal 6 3" xfId="862" xr:uid="{00000000-0005-0000-0000-00005E030000}"/>
    <cellStyle name="Normal 6 30" xfId="863" xr:uid="{00000000-0005-0000-0000-00005F030000}"/>
    <cellStyle name="Normal 6 31" xfId="864" xr:uid="{00000000-0005-0000-0000-000060030000}"/>
    <cellStyle name="Normal 6 32" xfId="865" xr:uid="{00000000-0005-0000-0000-000061030000}"/>
    <cellStyle name="Normal 6 33" xfId="866" xr:uid="{00000000-0005-0000-0000-000062030000}"/>
    <cellStyle name="Normal 6 34" xfId="867" xr:uid="{00000000-0005-0000-0000-000063030000}"/>
    <cellStyle name="Normal 6 35" xfId="868" xr:uid="{00000000-0005-0000-0000-000064030000}"/>
    <cellStyle name="Normal 6 36" xfId="869" xr:uid="{00000000-0005-0000-0000-000065030000}"/>
    <cellStyle name="Normal 6 37" xfId="870" xr:uid="{00000000-0005-0000-0000-000066030000}"/>
    <cellStyle name="Normal 6 38" xfId="871" xr:uid="{00000000-0005-0000-0000-000067030000}"/>
    <cellStyle name="Normal 6 39" xfId="872" xr:uid="{00000000-0005-0000-0000-000068030000}"/>
    <cellStyle name="Normal 6 4" xfId="873" xr:uid="{00000000-0005-0000-0000-000069030000}"/>
    <cellStyle name="Normal 6 40" xfId="874" xr:uid="{00000000-0005-0000-0000-00006A030000}"/>
    <cellStyle name="Normal 6 41" xfId="875" xr:uid="{00000000-0005-0000-0000-00006B030000}"/>
    <cellStyle name="Normal 6 42" xfId="876" xr:uid="{00000000-0005-0000-0000-00006C030000}"/>
    <cellStyle name="Normal 6 43" xfId="877" xr:uid="{00000000-0005-0000-0000-00006D030000}"/>
    <cellStyle name="Normal 6 44" xfId="878" xr:uid="{00000000-0005-0000-0000-00006E030000}"/>
    <cellStyle name="Normal 6 45" xfId="879" xr:uid="{00000000-0005-0000-0000-00006F030000}"/>
    <cellStyle name="Normal 6 46" xfId="880" xr:uid="{00000000-0005-0000-0000-000070030000}"/>
    <cellStyle name="Normal 6 47" xfId="881" xr:uid="{00000000-0005-0000-0000-000071030000}"/>
    <cellStyle name="Normal 6 48" xfId="882" xr:uid="{00000000-0005-0000-0000-000072030000}"/>
    <cellStyle name="Normal 6 49" xfId="883" xr:uid="{00000000-0005-0000-0000-000073030000}"/>
    <cellStyle name="Normal 6 5" xfId="884" xr:uid="{00000000-0005-0000-0000-000074030000}"/>
    <cellStyle name="Normal 6 50" xfId="885" xr:uid="{00000000-0005-0000-0000-000075030000}"/>
    <cellStyle name="Normal 6 6" xfId="886" xr:uid="{00000000-0005-0000-0000-000076030000}"/>
    <cellStyle name="Normal 6 7" xfId="887" xr:uid="{00000000-0005-0000-0000-000077030000}"/>
    <cellStyle name="Normal 6 8" xfId="888" xr:uid="{00000000-0005-0000-0000-000078030000}"/>
    <cellStyle name="Normal 6 9" xfId="889" xr:uid="{00000000-0005-0000-0000-000079030000}"/>
    <cellStyle name="Normal 6_ Refunds" xfId="890" xr:uid="{00000000-0005-0000-0000-00007A030000}"/>
    <cellStyle name="Normal 7" xfId="891" xr:uid="{00000000-0005-0000-0000-00007B030000}"/>
    <cellStyle name="Normal 7 10" xfId="892" xr:uid="{00000000-0005-0000-0000-00007C030000}"/>
    <cellStyle name="Normal 7 10 2" xfId="893" xr:uid="{00000000-0005-0000-0000-00007D030000}"/>
    <cellStyle name="Normal 7 10_autopost vouchers" xfId="894" xr:uid="{00000000-0005-0000-0000-00007E030000}"/>
    <cellStyle name="Normal 7 11" xfId="895" xr:uid="{00000000-0005-0000-0000-00007F030000}"/>
    <cellStyle name="Normal 7 12" xfId="896" xr:uid="{00000000-0005-0000-0000-000080030000}"/>
    <cellStyle name="Normal 7 13" xfId="897" xr:uid="{00000000-0005-0000-0000-000081030000}"/>
    <cellStyle name="Normal 7 14" xfId="898" xr:uid="{00000000-0005-0000-0000-000082030000}"/>
    <cellStyle name="Normal 7 15" xfId="899" xr:uid="{00000000-0005-0000-0000-000083030000}"/>
    <cellStyle name="Normal 7 16" xfId="900" xr:uid="{00000000-0005-0000-0000-000084030000}"/>
    <cellStyle name="Normal 7 17" xfId="901" xr:uid="{00000000-0005-0000-0000-000085030000}"/>
    <cellStyle name="Normal 7 18" xfId="902" xr:uid="{00000000-0005-0000-0000-000086030000}"/>
    <cellStyle name="Normal 7 19" xfId="903" xr:uid="{00000000-0005-0000-0000-000087030000}"/>
    <cellStyle name="Normal 7 2" xfId="904" xr:uid="{00000000-0005-0000-0000-000088030000}"/>
    <cellStyle name="Normal 7 2 2" xfId="905" xr:uid="{00000000-0005-0000-0000-000089030000}"/>
    <cellStyle name="Normal 7 2_ Refunds" xfId="906" xr:uid="{00000000-0005-0000-0000-00008A030000}"/>
    <cellStyle name="Normal 7 20" xfId="907" xr:uid="{00000000-0005-0000-0000-00008B030000}"/>
    <cellStyle name="Normal 7 21" xfId="908" xr:uid="{00000000-0005-0000-0000-00008C030000}"/>
    <cellStyle name="Normal 7 22" xfId="909" xr:uid="{00000000-0005-0000-0000-00008D030000}"/>
    <cellStyle name="Normal 7 23" xfId="910" xr:uid="{00000000-0005-0000-0000-00008E030000}"/>
    <cellStyle name="Normal 7 24" xfId="911" xr:uid="{00000000-0005-0000-0000-00008F030000}"/>
    <cellStyle name="Normal 7 25" xfId="912" xr:uid="{00000000-0005-0000-0000-000090030000}"/>
    <cellStyle name="Normal 7 26" xfId="913" xr:uid="{00000000-0005-0000-0000-000091030000}"/>
    <cellStyle name="Normal 7 27" xfId="914" xr:uid="{00000000-0005-0000-0000-000092030000}"/>
    <cellStyle name="Normal 7 28" xfId="915" xr:uid="{00000000-0005-0000-0000-000093030000}"/>
    <cellStyle name="Normal 7 29" xfId="916" xr:uid="{00000000-0005-0000-0000-000094030000}"/>
    <cellStyle name="Normal 7 3" xfId="917" xr:uid="{00000000-0005-0000-0000-000095030000}"/>
    <cellStyle name="Normal 7 30" xfId="918" xr:uid="{00000000-0005-0000-0000-000096030000}"/>
    <cellStyle name="Normal 7 31" xfId="919" xr:uid="{00000000-0005-0000-0000-000097030000}"/>
    <cellStyle name="Normal 7 32" xfId="920" xr:uid="{00000000-0005-0000-0000-000098030000}"/>
    <cellStyle name="Normal 7 33" xfId="921" xr:uid="{00000000-0005-0000-0000-000099030000}"/>
    <cellStyle name="Normal 7 34" xfId="922" xr:uid="{00000000-0005-0000-0000-00009A030000}"/>
    <cellStyle name="Normal 7 35" xfId="923" xr:uid="{00000000-0005-0000-0000-00009B030000}"/>
    <cellStyle name="Normal 7 4" xfId="924" xr:uid="{00000000-0005-0000-0000-00009C030000}"/>
    <cellStyle name="Normal 7 5" xfId="925" xr:uid="{00000000-0005-0000-0000-00009D030000}"/>
    <cellStyle name="Normal 7 6" xfId="926" xr:uid="{00000000-0005-0000-0000-00009E030000}"/>
    <cellStyle name="Normal 7 7" xfId="927" xr:uid="{00000000-0005-0000-0000-00009F030000}"/>
    <cellStyle name="Normal 7 8" xfId="928" xr:uid="{00000000-0005-0000-0000-0000A0030000}"/>
    <cellStyle name="Normal 7 9" xfId="929" xr:uid="{00000000-0005-0000-0000-0000A1030000}"/>
    <cellStyle name="Normal 7_ Refunds" xfId="930" xr:uid="{00000000-0005-0000-0000-0000A2030000}"/>
    <cellStyle name="Normal 8" xfId="931" xr:uid="{00000000-0005-0000-0000-0000A3030000}"/>
    <cellStyle name="Normal 9" xfId="932" xr:uid="{00000000-0005-0000-0000-0000A4030000}"/>
    <cellStyle name="Normal_Tourist Development Tax" xfId="933" xr:uid="{00000000-0005-0000-0000-0000A5030000}"/>
    <cellStyle name="Note 10" xfId="934" xr:uid="{00000000-0005-0000-0000-0000A6030000}"/>
    <cellStyle name="Note 10 2" xfId="935" xr:uid="{00000000-0005-0000-0000-0000A7030000}"/>
    <cellStyle name="Note 10_5 Cent Local" xfId="936" xr:uid="{00000000-0005-0000-0000-0000A8030000}"/>
    <cellStyle name="Note 11" xfId="937" xr:uid="{00000000-0005-0000-0000-0000A9030000}"/>
    <cellStyle name="Note 12" xfId="938" xr:uid="{00000000-0005-0000-0000-0000AA030000}"/>
    <cellStyle name="Note 13" xfId="939" xr:uid="{00000000-0005-0000-0000-0000AB030000}"/>
    <cellStyle name="Note 14" xfId="940" xr:uid="{00000000-0005-0000-0000-0000AC030000}"/>
    <cellStyle name="Note 15" xfId="941" xr:uid="{00000000-0005-0000-0000-0000AD030000}"/>
    <cellStyle name="Note 16" xfId="942" xr:uid="{00000000-0005-0000-0000-0000AE030000}"/>
    <cellStyle name="Note 17" xfId="943" xr:uid="{00000000-0005-0000-0000-0000AF030000}"/>
    <cellStyle name="Note 18" xfId="944" xr:uid="{00000000-0005-0000-0000-0000B0030000}"/>
    <cellStyle name="Note 19" xfId="945" xr:uid="{00000000-0005-0000-0000-0000B1030000}"/>
    <cellStyle name="Note 2" xfId="946" xr:uid="{00000000-0005-0000-0000-0000B2030000}"/>
    <cellStyle name="Note 2 10" xfId="947" xr:uid="{00000000-0005-0000-0000-0000B3030000}"/>
    <cellStyle name="Note 2 10 2" xfId="948" xr:uid="{00000000-0005-0000-0000-0000B4030000}"/>
    <cellStyle name="Note 2 10 2 2" xfId="949" xr:uid="{00000000-0005-0000-0000-0000B5030000}"/>
    <cellStyle name="Note 2 10 2_5 Cent Local" xfId="950" xr:uid="{00000000-0005-0000-0000-0000B6030000}"/>
    <cellStyle name="Note 2 10 3" xfId="951" xr:uid="{00000000-0005-0000-0000-0000B7030000}"/>
    <cellStyle name="Note 2 10_ Refunds" xfId="952" xr:uid="{00000000-0005-0000-0000-0000B8030000}"/>
    <cellStyle name="Note 2 100" xfId="953" xr:uid="{00000000-0005-0000-0000-0000B9030000}"/>
    <cellStyle name="Note 2 101" xfId="954" xr:uid="{00000000-0005-0000-0000-0000BA030000}"/>
    <cellStyle name="Note 2 102" xfId="955" xr:uid="{00000000-0005-0000-0000-0000BB030000}"/>
    <cellStyle name="Note 2 103" xfId="956" xr:uid="{00000000-0005-0000-0000-0000BC030000}"/>
    <cellStyle name="Note 2 104" xfId="957" xr:uid="{00000000-0005-0000-0000-0000BD030000}"/>
    <cellStyle name="Note 2 105" xfId="958" xr:uid="{00000000-0005-0000-0000-0000BE030000}"/>
    <cellStyle name="Note 2 106" xfId="959" xr:uid="{00000000-0005-0000-0000-0000BF030000}"/>
    <cellStyle name="Note 2 107" xfId="960" xr:uid="{00000000-0005-0000-0000-0000C0030000}"/>
    <cellStyle name="Note 2 108" xfId="961" xr:uid="{00000000-0005-0000-0000-0000C1030000}"/>
    <cellStyle name="Note 2 109" xfId="962" xr:uid="{00000000-0005-0000-0000-0000C2030000}"/>
    <cellStyle name="Note 2 11" xfId="963" xr:uid="{00000000-0005-0000-0000-0000C3030000}"/>
    <cellStyle name="Note 2 11 2" xfId="964" xr:uid="{00000000-0005-0000-0000-0000C4030000}"/>
    <cellStyle name="Note 2 11 2 2" xfId="965" xr:uid="{00000000-0005-0000-0000-0000C5030000}"/>
    <cellStyle name="Note 2 11 2_5 Cent Local" xfId="966" xr:uid="{00000000-0005-0000-0000-0000C6030000}"/>
    <cellStyle name="Note 2 11 3" xfId="967" xr:uid="{00000000-0005-0000-0000-0000C7030000}"/>
    <cellStyle name="Note 2 11_ Refunds" xfId="968" xr:uid="{00000000-0005-0000-0000-0000C8030000}"/>
    <cellStyle name="Note 2 110" xfId="969" xr:uid="{00000000-0005-0000-0000-0000C9030000}"/>
    <cellStyle name="Note 2 111" xfId="970" xr:uid="{00000000-0005-0000-0000-0000CA030000}"/>
    <cellStyle name="Note 2 112" xfId="971" xr:uid="{00000000-0005-0000-0000-0000CB030000}"/>
    <cellStyle name="Note 2 113" xfId="972" xr:uid="{00000000-0005-0000-0000-0000CC030000}"/>
    <cellStyle name="Note 2 114" xfId="973" xr:uid="{00000000-0005-0000-0000-0000CD030000}"/>
    <cellStyle name="Note 2 115" xfId="974" xr:uid="{00000000-0005-0000-0000-0000CE030000}"/>
    <cellStyle name="Note 2 116" xfId="975" xr:uid="{00000000-0005-0000-0000-0000CF030000}"/>
    <cellStyle name="Note 2 12" xfId="976" xr:uid="{00000000-0005-0000-0000-0000D0030000}"/>
    <cellStyle name="Note 2 12 2" xfId="977" xr:uid="{00000000-0005-0000-0000-0000D1030000}"/>
    <cellStyle name="Note 2 12 2 2" xfId="978" xr:uid="{00000000-0005-0000-0000-0000D2030000}"/>
    <cellStyle name="Note 2 12 2_5 Cent Local" xfId="979" xr:uid="{00000000-0005-0000-0000-0000D3030000}"/>
    <cellStyle name="Note 2 12 3" xfId="980" xr:uid="{00000000-0005-0000-0000-0000D4030000}"/>
    <cellStyle name="Note 2 12_ Refunds" xfId="981" xr:uid="{00000000-0005-0000-0000-0000D5030000}"/>
    <cellStyle name="Note 2 13" xfId="982" xr:uid="{00000000-0005-0000-0000-0000D6030000}"/>
    <cellStyle name="Note 2 13 2" xfId="983" xr:uid="{00000000-0005-0000-0000-0000D7030000}"/>
    <cellStyle name="Note 2 13 2 2" xfId="984" xr:uid="{00000000-0005-0000-0000-0000D8030000}"/>
    <cellStyle name="Note 2 13 2_5 Cent Local" xfId="985" xr:uid="{00000000-0005-0000-0000-0000D9030000}"/>
    <cellStyle name="Note 2 13 3" xfId="986" xr:uid="{00000000-0005-0000-0000-0000DA030000}"/>
    <cellStyle name="Note 2 13_ Refunds" xfId="987" xr:uid="{00000000-0005-0000-0000-0000DB030000}"/>
    <cellStyle name="Note 2 14" xfId="988" xr:uid="{00000000-0005-0000-0000-0000DC030000}"/>
    <cellStyle name="Note 2 14 2" xfId="989" xr:uid="{00000000-0005-0000-0000-0000DD030000}"/>
    <cellStyle name="Note 2 14 2 2" xfId="990" xr:uid="{00000000-0005-0000-0000-0000DE030000}"/>
    <cellStyle name="Note 2 14 2_5 Cent Local" xfId="991" xr:uid="{00000000-0005-0000-0000-0000DF030000}"/>
    <cellStyle name="Note 2 14 3" xfId="992" xr:uid="{00000000-0005-0000-0000-0000E0030000}"/>
    <cellStyle name="Note 2 14_ Refunds" xfId="993" xr:uid="{00000000-0005-0000-0000-0000E1030000}"/>
    <cellStyle name="Note 2 15" xfId="994" xr:uid="{00000000-0005-0000-0000-0000E2030000}"/>
    <cellStyle name="Note 2 15 2" xfId="995" xr:uid="{00000000-0005-0000-0000-0000E3030000}"/>
    <cellStyle name="Note 2 15 2 2" xfId="996" xr:uid="{00000000-0005-0000-0000-0000E4030000}"/>
    <cellStyle name="Note 2 15 2_5 Cent Local" xfId="997" xr:uid="{00000000-0005-0000-0000-0000E5030000}"/>
    <cellStyle name="Note 2 15 3" xfId="998" xr:uid="{00000000-0005-0000-0000-0000E6030000}"/>
    <cellStyle name="Note 2 15_ Refunds" xfId="999" xr:uid="{00000000-0005-0000-0000-0000E7030000}"/>
    <cellStyle name="Note 2 16" xfId="1000" xr:uid="{00000000-0005-0000-0000-0000E8030000}"/>
    <cellStyle name="Note 2 16 2" xfId="1001" xr:uid="{00000000-0005-0000-0000-0000E9030000}"/>
    <cellStyle name="Note 2 16 2 2" xfId="1002" xr:uid="{00000000-0005-0000-0000-0000EA030000}"/>
    <cellStyle name="Note 2 16 2_5 Cent Local" xfId="1003" xr:uid="{00000000-0005-0000-0000-0000EB030000}"/>
    <cellStyle name="Note 2 16 3" xfId="1004" xr:uid="{00000000-0005-0000-0000-0000EC030000}"/>
    <cellStyle name="Note 2 16_ Refunds" xfId="1005" xr:uid="{00000000-0005-0000-0000-0000ED030000}"/>
    <cellStyle name="Note 2 17" xfId="1006" xr:uid="{00000000-0005-0000-0000-0000EE030000}"/>
    <cellStyle name="Note 2 17 2" xfId="1007" xr:uid="{00000000-0005-0000-0000-0000EF030000}"/>
    <cellStyle name="Note 2 17 2 2" xfId="1008" xr:uid="{00000000-0005-0000-0000-0000F0030000}"/>
    <cellStyle name="Note 2 17 2_5 Cent Local" xfId="1009" xr:uid="{00000000-0005-0000-0000-0000F1030000}"/>
    <cellStyle name="Note 2 17 3" xfId="1010" xr:uid="{00000000-0005-0000-0000-0000F2030000}"/>
    <cellStyle name="Note 2 17_ Refunds" xfId="1011" xr:uid="{00000000-0005-0000-0000-0000F3030000}"/>
    <cellStyle name="Note 2 18" xfId="1012" xr:uid="{00000000-0005-0000-0000-0000F4030000}"/>
    <cellStyle name="Note 2 18 2" xfId="1013" xr:uid="{00000000-0005-0000-0000-0000F5030000}"/>
    <cellStyle name="Note 2 18 2 2" xfId="1014" xr:uid="{00000000-0005-0000-0000-0000F6030000}"/>
    <cellStyle name="Note 2 18 2_5 Cent Local" xfId="1015" xr:uid="{00000000-0005-0000-0000-0000F7030000}"/>
    <cellStyle name="Note 2 18 3" xfId="1016" xr:uid="{00000000-0005-0000-0000-0000F8030000}"/>
    <cellStyle name="Note 2 18_ Refunds" xfId="1017" xr:uid="{00000000-0005-0000-0000-0000F9030000}"/>
    <cellStyle name="Note 2 19" xfId="1018" xr:uid="{00000000-0005-0000-0000-0000FA030000}"/>
    <cellStyle name="Note 2 19 2" xfId="1019" xr:uid="{00000000-0005-0000-0000-0000FB030000}"/>
    <cellStyle name="Note 2 19 2 2" xfId="1020" xr:uid="{00000000-0005-0000-0000-0000FC030000}"/>
    <cellStyle name="Note 2 19 2_5 Cent Local" xfId="1021" xr:uid="{00000000-0005-0000-0000-0000FD030000}"/>
    <cellStyle name="Note 2 19 3" xfId="1022" xr:uid="{00000000-0005-0000-0000-0000FE030000}"/>
    <cellStyle name="Note 2 19_ Refunds" xfId="1023" xr:uid="{00000000-0005-0000-0000-0000FF030000}"/>
    <cellStyle name="Note 2 2" xfId="1024" xr:uid="{00000000-0005-0000-0000-000000040000}"/>
    <cellStyle name="Note 2 2 10" xfId="1025" xr:uid="{00000000-0005-0000-0000-000001040000}"/>
    <cellStyle name="Note 2 2 2" xfId="1026" xr:uid="{00000000-0005-0000-0000-000002040000}"/>
    <cellStyle name="Note 2 2 2 2" xfId="1027" xr:uid="{00000000-0005-0000-0000-000003040000}"/>
    <cellStyle name="Note 2 2 2 2 2" xfId="1028" xr:uid="{00000000-0005-0000-0000-000004040000}"/>
    <cellStyle name="Note 2 2 2 2_5 Cent Local" xfId="1029" xr:uid="{00000000-0005-0000-0000-000005040000}"/>
    <cellStyle name="Note 2 2 2 3" xfId="1030" xr:uid="{00000000-0005-0000-0000-000006040000}"/>
    <cellStyle name="Note 2 2 2_ Refunds" xfId="1031" xr:uid="{00000000-0005-0000-0000-000007040000}"/>
    <cellStyle name="Note 2 2 3" xfId="1032" xr:uid="{00000000-0005-0000-0000-000008040000}"/>
    <cellStyle name="Note 2 2 3 2" xfId="1033" xr:uid="{00000000-0005-0000-0000-000009040000}"/>
    <cellStyle name="Note 2 2 3 2 2" xfId="1034" xr:uid="{00000000-0005-0000-0000-00000A040000}"/>
    <cellStyle name="Note 2 2 3 2_5 Cent Local" xfId="1035" xr:uid="{00000000-0005-0000-0000-00000B040000}"/>
    <cellStyle name="Note 2 2 3 3" xfId="1036" xr:uid="{00000000-0005-0000-0000-00000C040000}"/>
    <cellStyle name="Note 2 2 3_ Refunds" xfId="1037" xr:uid="{00000000-0005-0000-0000-00000D040000}"/>
    <cellStyle name="Note 2 2 4" xfId="1038" xr:uid="{00000000-0005-0000-0000-00000E040000}"/>
    <cellStyle name="Note 2 2 4 2" xfId="1039" xr:uid="{00000000-0005-0000-0000-00000F040000}"/>
    <cellStyle name="Note 2 2 4 2 2" xfId="1040" xr:uid="{00000000-0005-0000-0000-000010040000}"/>
    <cellStyle name="Note 2 2 4 2_5 Cent Local" xfId="1041" xr:uid="{00000000-0005-0000-0000-000011040000}"/>
    <cellStyle name="Note 2 2 4 3" xfId="1042" xr:uid="{00000000-0005-0000-0000-000012040000}"/>
    <cellStyle name="Note 2 2 4_ Refunds" xfId="1043" xr:uid="{00000000-0005-0000-0000-000013040000}"/>
    <cellStyle name="Note 2 2 5" xfId="1044" xr:uid="{00000000-0005-0000-0000-000014040000}"/>
    <cellStyle name="Note 2 2 5 2" xfId="1045" xr:uid="{00000000-0005-0000-0000-000015040000}"/>
    <cellStyle name="Note 2 2 5 2 2" xfId="1046" xr:uid="{00000000-0005-0000-0000-000016040000}"/>
    <cellStyle name="Note 2 2 5 2_5 Cent Local" xfId="1047" xr:uid="{00000000-0005-0000-0000-000017040000}"/>
    <cellStyle name="Note 2 2 5 3" xfId="1048" xr:uid="{00000000-0005-0000-0000-000018040000}"/>
    <cellStyle name="Note 2 2 5_ Refunds" xfId="1049" xr:uid="{00000000-0005-0000-0000-000019040000}"/>
    <cellStyle name="Note 2 2 6" xfId="1050" xr:uid="{00000000-0005-0000-0000-00001A040000}"/>
    <cellStyle name="Note 2 2 6 2" xfId="1051" xr:uid="{00000000-0005-0000-0000-00001B040000}"/>
    <cellStyle name="Note 2 2 6 2 2" xfId="1052" xr:uid="{00000000-0005-0000-0000-00001C040000}"/>
    <cellStyle name="Note 2 2 6 2_5 Cent Local" xfId="1053" xr:uid="{00000000-0005-0000-0000-00001D040000}"/>
    <cellStyle name="Note 2 2 6 3" xfId="1054" xr:uid="{00000000-0005-0000-0000-00001E040000}"/>
    <cellStyle name="Note 2 2 6_ Refunds" xfId="1055" xr:uid="{00000000-0005-0000-0000-00001F040000}"/>
    <cellStyle name="Note 2 2 7" xfId="1056" xr:uid="{00000000-0005-0000-0000-000020040000}"/>
    <cellStyle name="Note 2 2 7 2" xfId="1057" xr:uid="{00000000-0005-0000-0000-000021040000}"/>
    <cellStyle name="Note 2 2 7 2 2" xfId="1058" xr:uid="{00000000-0005-0000-0000-000022040000}"/>
    <cellStyle name="Note 2 2 7 2_5 Cent Local" xfId="1059" xr:uid="{00000000-0005-0000-0000-000023040000}"/>
    <cellStyle name="Note 2 2 7 3" xfId="1060" xr:uid="{00000000-0005-0000-0000-000024040000}"/>
    <cellStyle name="Note 2 2 7_ Refunds" xfId="1061" xr:uid="{00000000-0005-0000-0000-000025040000}"/>
    <cellStyle name="Note 2 2 8" xfId="1062" xr:uid="{00000000-0005-0000-0000-000026040000}"/>
    <cellStyle name="Note 2 2 8 2" xfId="1063" xr:uid="{00000000-0005-0000-0000-000027040000}"/>
    <cellStyle name="Note 2 2 8 2 2" xfId="1064" xr:uid="{00000000-0005-0000-0000-000028040000}"/>
    <cellStyle name="Note 2 2 8 2_5 Cent Local" xfId="1065" xr:uid="{00000000-0005-0000-0000-000029040000}"/>
    <cellStyle name="Note 2 2 8 3" xfId="1066" xr:uid="{00000000-0005-0000-0000-00002A040000}"/>
    <cellStyle name="Note 2 2 8_ Refunds" xfId="1067" xr:uid="{00000000-0005-0000-0000-00002B040000}"/>
    <cellStyle name="Note 2 2 9" xfId="1068" xr:uid="{00000000-0005-0000-0000-00002C040000}"/>
    <cellStyle name="Note 2 2 9 2" xfId="1069" xr:uid="{00000000-0005-0000-0000-00002D040000}"/>
    <cellStyle name="Note 2 2 9_5 Cent Local" xfId="1070" xr:uid="{00000000-0005-0000-0000-00002E040000}"/>
    <cellStyle name="Note 2 2_ Refunds" xfId="1071" xr:uid="{00000000-0005-0000-0000-00002F040000}"/>
    <cellStyle name="Note 2 20" xfId="1072" xr:uid="{00000000-0005-0000-0000-000030040000}"/>
    <cellStyle name="Note 2 20 2" xfId="1073" xr:uid="{00000000-0005-0000-0000-000031040000}"/>
    <cellStyle name="Note 2 20 2 2" xfId="1074" xr:uid="{00000000-0005-0000-0000-000032040000}"/>
    <cellStyle name="Note 2 20 2_5 Cent Local" xfId="1075" xr:uid="{00000000-0005-0000-0000-000033040000}"/>
    <cellStyle name="Note 2 20 3" xfId="1076" xr:uid="{00000000-0005-0000-0000-000034040000}"/>
    <cellStyle name="Note 2 20_ Refunds" xfId="1077" xr:uid="{00000000-0005-0000-0000-000035040000}"/>
    <cellStyle name="Note 2 21" xfId="1078" xr:uid="{00000000-0005-0000-0000-000036040000}"/>
    <cellStyle name="Note 2 21 2" xfId="1079" xr:uid="{00000000-0005-0000-0000-000037040000}"/>
    <cellStyle name="Note 2 21 2 2" xfId="1080" xr:uid="{00000000-0005-0000-0000-000038040000}"/>
    <cellStyle name="Note 2 21 2_5 Cent Local" xfId="1081" xr:uid="{00000000-0005-0000-0000-000039040000}"/>
    <cellStyle name="Note 2 21 3" xfId="1082" xr:uid="{00000000-0005-0000-0000-00003A040000}"/>
    <cellStyle name="Note 2 21_ Refunds" xfId="1083" xr:uid="{00000000-0005-0000-0000-00003B040000}"/>
    <cellStyle name="Note 2 22" xfId="1084" xr:uid="{00000000-0005-0000-0000-00003C040000}"/>
    <cellStyle name="Note 2 22 2" xfId="1085" xr:uid="{00000000-0005-0000-0000-00003D040000}"/>
    <cellStyle name="Note 2 22 2 2" xfId="1086" xr:uid="{00000000-0005-0000-0000-00003E040000}"/>
    <cellStyle name="Note 2 22 2_5 Cent Local" xfId="1087" xr:uid="{00000000-0005-0000-0000-00003F040000}"/>
    <cellStyle name="Note 2 22 3" xfId="1088" xr:uid="{00000000-0005-0000-0000-000040040000}"/>
    <cellStyle name="Note 2 22_ Refunds" xfId="1089" xr:uid="{00000000-0005-0000-0000-000041040000}"/>
    <cellStyle name="Note 2 23" xfId="1090" xr:uid="{00000000-0005-0000-0000-000042040000}"/>
    <cellStyle name="Note 2 23 2" xfId="1091" xr:uid="{00000000-0005-0000-0000-000043040000}"/>
    <cellStyle name="Note 2 23 2 2" xfId="1092" xr:uid="{00000000-0005-0000-0000-000044040000}"/>
    <cellStyle name="Note 2 23 2_5 Cent Local" xfId="1093" xr:uid="{00000000-0005-0000-0000-000045040000}"/>
    <cellStyle name="Note 2 23 3" xfId="1094" xr:uid="{00000000-0005-0000-0000-000046040000}"/>
    <cellStyle name="Note 2 23_ Refunds" xfId="1095" xr:uid="{00000000-0005-0000-0000-000047040000}"/>
    <cellStyle name="Note 2 24" xfId="1096" xr:uid="{00000000-0005-0000-0000-000048040000}"/>
    <cellStyle name="Note 2 24 2" xfId="1097" xr:uid="{00000000-0005-0000-0000-000049040000}"/>
    <cellStyle name="Note 2 24 2 2" xfId="1098" xr:uid="{00000000-0005-0000-0000-00004A040000}"/>
    <cellStyle name="Note 2 24 2_5 Cent Local" xfId="1099" xr:uid="{00000000-0005-0000-0000-00004B040000}"/>
    <cellStyle name="Note 2 24 3" xfId="1100" xr:uid="{00000000-0005-0000-0000-00004C040000}"/>
    <cellStyle name="Note 2 24_ Refunds" xfId="1101" xr:uid="{00000000-0005-0000-0000-00004D040000}"/>
    <cellStyle name="Note 2 25" xfId="1102" xr:uid="{00000000-0005-0000-0000-00004E040000}"/>
    <cellStyle name="Note 2 25 2" xfId="1103" xr:uid="{00000000-0005-0000-0000-00004F040000}"/>
    <cellStyle name="Note 2 25 2 2" xfId="1104" xr:uid="{00000000-0005-0000-0000-000050040000}"/>
    <cellStyle name="Note 2 25 2_5 Cent Local" xfId="1105" xr:uid="{00000000-0005-0000-0000-000051040000}"/>
    <cellStyle name="Note 2 25 3" xfId="1106" xr:uid="{00000000-0005-0000-0000-000052040000}"/>
    <cellStyle name="Note 2 25_ Refunds" xfId="1107" xr:uid="{00000000-0005-0000-0000-000053040000}"/>
    <cellStyle name="Note 2 26" xfId="1108" xr:uid="{00000000-0005-0000-0000-000054040000}"/>
    <cellStyle name="Note 2 26 2" xfId="1109" xr:uid="{00000000-0005-0000-0000-000055040000}"/>
    <cellStyle name="Note 2 26 2 2" xfId="1110" xr:uid="{00000000-0005-0000-0000-000056040000}"/>
    <cellStyle name="Note 2 26 2_5 Cent Local" xfId="1111" xr:uid="{00000000-0005-0000-0000-000057040000}"/>
    <cellStyle name="Note 2 26 3" xfId="1112" xr:uid="{00000000-0005-0000-0000-000058040000}"/>
    <cellStyle name="Note 2 26_ Refunds" xfId="1113" xr:uid="{00000000-0005-0000-0000-000059040000}"/>
    <cellStyle name="Note 2 27" xfId="1114" xr:uid="{00000000-0005-0000-0000-00005A040000}"/>
    <cellStyle name="Note 2 27 2" xfId="1115" xr:uid="{00000000-0005-0000-0000-00005B040000}"/>
    <cellStyle name="Note 2 27 2 2" xfId="1116" xr:uid="{00000000-0005-0000-0000-00005C040000}"/>
    <cellStyle name="Note 2 27 2_5 Cent Local" xfId="1117" xr:uid="{00000000-0005-0000-0000-00005D040000}"/>
    <cellStyle name="Note 2 27 3" xfId="1118" xr:uid="{00000000-0005-0000-0000-00005E040000}"/>
    <cellStyle name="Note 2 27_ Refunds" xfId="1119" xr:uid="{00000000-0005-0000-0000-00005F040000}"/>
    <cellStyle name="Note 2 28" xfId="1120" xr:uid="{00000000-0005-0000-0000-000060040000}"/>
    <cellStyle name="Note 2 28 2" xfId="1121" xr:uid="{00000000-0005-0000-0000-000061040000}"/>
    <cellStyle name="Note 2 28 2 2" xfId="1122" xr:uid="{00000000-0005-0000-0000-000062040000}"/>
    <cellStyle name="Note 2 28 2_5 Cent Local" xfId="1123" xr:uid="{00000000-0005-0000-0000-000063040000}"/>
    <cellStyle name="Note 2 28 3" xfId="1124" xr:uid="{00000000-0005-0000-0000-000064040000}"/>
    <cellStyle name="Note 2 28_ Refunds" xfId="1125" xr:uid="{00000000-0005-0000-0000-000065040000}"/>
    <cellStyle name="Note 2 29" xfId="1126" xr:uid="{00000000-0005-0000-0000-000066040000}"/>
    <cellStyle name="Note 2 29 2" xfId="1127" xr:uid="{00000000-0005-0000-0000-000067040000}"/>
    <cellStyle name="Note 2 29 2 2" xfId="1128" xr:uid="{00000000-0005-0000-0000-000068040000}"/>
    <cellStyle name="Note 2 29 2_5 Cent Local" xfId="1129" xr:uid="{00000000-0005-0000-0000-000069040000}"/>
    <cellStyle name="Note 2 29 3" xfId="1130" xr:uid="{00000000-0005-0000-0000-00006A040000}"/>
    <cellStyle name="Note 2 29_ Refunds" xfId="1131" xr:uid="{00000000-0005-0000-0000-00006B040000}"/>
    <cellStyle name="Note 2 3" xfId="1132" xr:uid="{00000000-0005-0000-0000-00006C040000}"/>
    <cellStyle name="Note 2 3 10" xfId="1133" xr:uid="{00000000-0005-0000-0000-00006D040000}"/>
    <cellStyle name="Note 2 3 2" xfId="1134" xr:uid="{00000000-0005-0000-0000-00006E040000}"/>
    <cellStyle name="Note 2 3 2 2" xfId="1135" xr:uid="{00000000-0005-0000-0000-00006F040000}"/>
    <cellStyle name="Note 2 3 2 2 2" xfId="1136" xr:uid="{00000000-0005-0000-0000-000070040000}"/>
    <cellStyle name="Note 2 3 2 2_5 Cent Local" xfId="1137" xr:uid="{00000000-0005-0000-0000-000071040000}"/>
    <cellStyle name="Note 2 3 2 3" xfId="1138" xr:uid="{00000000-0005-0000-0000-000072040000}"/>
    <cellStyle name="Note 2 3 2_ Refunds" xfId="1139" xr:uid="{00000000-0005-0000-0000-000073040000}"/>
    <cellStyle name="Note 2 3 3" xfId="1140" xr:uid="{00000000-0005-0000-0000-000074040000}"/>
    <cellStyle name="Note 2 3 3 2" xfId="1141" xr:uid="{00000000-0005-0000-0000-000075040000}"/>
    <cellStyle name="Note 2 3 3 2 2" xfId="1142" xr:uid="{00000000-0005-0000-0000-000076040000}"/>
    <cellStyle name="Note 2 3 3 2_5 Cent Local" xfId="1143" xr:uid="{00000000-0005-0000-0000-000077040000}"/>
    <cellStyle name="Note 2 3 3 3" xfId="1144" xr:uid="{00000000-0005-0000-0000-000078040000}"/>
    <cellStyle name="Note 2 3 3_ Refunds" xfId="1145" xr:uid="{00000000-0005-0000-0000-000079040000}"/>
    <cellStyle name="Note 2 3 4" xfId="1146" xr:uid="{00000000-0005-0000-0000-00007A040000}"/>
    <cellStyle name="Note 2 3 4 2" xfId="1147" xr:uid="{00000000-0005-0000-0000-00007B040000}"/>
    <cellStyle name="Note 2 3 4 2 2" xfId="1148" xr:uid="{00000000-0005-0000-0000-00007C040000}"/>
    <cellStyle name="Note 2 3 4 2_5 Cent Local" xfId="1149" xr:uid="{00000000-0005-0000-0000-00007D040000}"/>
    <cellStyle name="Note 2 3 4 3" xfId="1150" xr:uid="{00000000-0005-0000-0000-00007E040000}"/>
    <cellStyle name="Note 2 3 4_ Refunds" xfId="1151" xr:uid="{00000000-0005-0000-0000-00007F040000}"/>
    <cellStyle name="Note 2 3 5" xfId="1152" xr:uid="{00000000-0005-0000-0000-000080040000}"/>
    <cellStyle name="Note 2 3 5 2" xfId="1153" xr:uid="{00000000-0005-0000-0000-000081040000}"/>
    <cellStyle name="Note 2 3 5 2 2" xfId="1154" xr:uid="{00000000-0005-0000-0000-000082040000}"/>
    <cellStyle name="Note 2 3 5 2_5 Cent Local" xfId="1155" xr:uid="{00000000-0005-0000-0000-000083040000}"/>
    <cellStyle name="Note 2 3 5 3" xfId="1156" xr:uid="{00000000-0005-0000-0000-000084040000}"/>
    <cellStyle name="Note 2 3 5_ Refunds" xfId="1157" xr:uid="{00000000-0005-0000-0000-000085040000}"/>
    <cellStyle name="Note 2 3 6" xfId="1158" xr:uid="{00000000-0005-0000-0000-000086040000}"/>
    <cellStyle name="Note 2 3 6 2" xfId="1159" xr:uid="{00000000-0005-0000-0000-000087040000}"/>
    <cellStyle name="Note 2 3 6 2 2" xfId="1160" xr:uid="{00000000-0005-0000-0000-000088040000}"/>
    <cellStyle name="Note 2 3 6 2_5 Cent Local" xfId="1161" xr:uid="{00000000-0005-0000-0000-000089040000}"/>
    <cellStyle name="Note 2 3 6 3" xfId="1162" xr:uid="{00000000-0005-0000-0000-00008A040000}"/>
    <cellStyle name="Note 2 3 6_ Refunds" xfId="1163" xr:uid="{00000000-0005-0000-0000-00008B040000}"/>
    <cellStyle name="Note 2 3 7" xfId="1164" xr:uid="{00000000-0005-0000-0000-00008C040000}"/>
    <cellStyle name="Note 2 3 7 2" xfId="1165" xr:uid="{00000000-0005-0000-0000-00008D040000}"/>
    <cellStyle name="Note 2 3 7 2 2" xfId="1166" xr:uid="{00000000-0005-0000-0000-00008E040000}"/>
    <cellStyle name="Note 2 3 7 2_5 Cent Local" xfId="1167" xr:uid="{00000000-0005-0000-0000-00008F040000}"/>
    <cellStyle name="Note 2 3 7 3" xfId="1168" xr:uid="{00000000-0005-0000-0000-000090040000}"/>
    <cellStyle name="Note 2 3 7_ Refunds" xfId="1169" xr:uid="{00000000-0005-0000-0000-000091040000}"/>
    <cellStyle name="Note 2 3 8" xfId="1170" xr:uid="{00000000-0005-0000-0000-000092040000}"/>
    <cellStyle name="Note 2 3 8 2" xfId="1171" xr:uid="{00000000-0005-0000-0000-000093040000}"/>
    <cellStyle name="Note 2 3 8 2 2" xfId="1172" xr:uid="{00000000-0005-0000-0000-000094040000}"/>
    <cellStyle name="Note 2 3 8 2_5 Cent Local" xfId="1173" xr:uid="{00000000-0005-0000-0000-000095040000}"/>
    <cellStyle name="Note 2 3 8 3" xfId="1174" xr:uid="{00000000-0005-0000-0000-000096040000}"/>
    <cellStyle name="Note 2 3 8_ Refunds" xfId="1175" xr:uid="{00000000-0005-0000-0000-000097040000}"/>
    <cellStyle name="Note 2 3 9" xfId="1176" xr:uid="{00000000-0005-0000-0000-000098040000}"/>
    <cellStyle name="Note 2 3 9 2" xfId="1177" xr:uid="{00000000-0005-0000-0000-000099040000}"/>
    <cellStyle name="Note 2 3 9_5 Cent Local" xfId="1178" xr:uid="{00000000-0005-0000-0000-00009A040000}"/>
    <cellStyle name="Note 2 3_ Refunds" xfId="1179" xr:uid="{00000000-0005-0000-0000-00009B040000}"/>
    <cellStyle name="Note 2 30" xfId="1180" xr:uid="{00000000-0005-0000-0000-00009C040000}"/>
    <cellStyle name="Note 2 30 2" xfId="1181" xr:uid="{00000000-0005-0000-0000-00009D040000}"/>
    <cellStyle name="Note 2 30 2 2" xfId="1182" xr:uid="{00000000-0005-0000-0000-00009E040000}"/>
    <cellStyle name="Note 2 30 2_5 Cent Local" xfId="1183" xr:uid="{00000000-0005-0000-0000-00009F040000}"/>
    <cellStyle name="Note 2 30 3" xfId="1184" xr:uid="{00000000-0005-0000-0000-0000A0040000}"/>
    <cellStyle name="Note 2 30_ Refunds" xfId="1185" xr:uid="{00000000-0005-0000-0000-0000A1040000}"/>
    <cellStyle name="Note 2 31" xfId="1186" xr:uid="{00000000-0005-0000-0000-0000A2040000}"/>
    <cellStyle name="Note 2 31 2" xfId="1187" xr:uid="{00000000-0005-0000-0000-0000A3040000}"/>
    <cellStyle name="Note 2 31 2 2" xfId="1188" xr:uid="{00000000-0005-0000-0000-0000A4040000}"/>
    <cellStyle name="Note 2 31 2_5 Cent Local" xfId="1189" xr:uid="{00000000-0005-0000-0000-0000A5040000}"/>
    <cellStyle name="Note 2 31 3" xfId="1190" xr:uid="{00000000-0005-0000-0000-0000A6040000}"/>
    <cellStyle name="Note 2 31_ Refunds" xfId="1191" xr:uid="{00000000-0005-0000-0000-0000A7040000}"/>
    <cellStyle name="Note 2 32" xfId="1192" xr:uid="{00000000-0005-0000-0000-0000A8040000}"/>
    <cellStyle name="Note 2 32 2" xfId="1193" xr:uid="{00000000-0005-0000-0000-0000A9040000}"/>
    <cellStyle name="Note 2 32 2 2" xfId="1194" xr:uid="{00000000-0005-0000-0000-0000AA040000}"/>
    <cellStyle name="Note 2 32 2_5 Cent Local" xfId="1195" xr:uid="{00000000-0005-0000-0000-0000AB040000}"/>
    <cellStyle name="Note 2 32 3" xfId="1196" xr:uid="{00000000-0005-0000-0000-0000AC040000}"/>
    <cellStyle name="Note 2 32_ Refunds" xfId="1197" xr:uid="{00000000-0005-0000-0000-0000AD040000}"/>
    <cellStyle name="Note 2 33" xfId="1198" xr:uid="{00000000-0005-0000-0000-0000AE040000}"/>
    <cellStyle name="Note 2 34" xfId="1199" xr:uid="{00000000-0005-0000-0000-0000AF040000}"/>
    <cellStyle name="Note 2 35" xfId="1200" xr:uid="{00000000-0005-0000-0000-0000B0040000}"/>
    <cellStyle name="Note 2 36" xfId="1201" xr:uid="{00000000-0005-0000-0000-0000B1040000}"/>
    <cellStyle name="Note 2 37" xfId="1202" xr:uid="{00000000-0005-0000-0000-0000B2040000}"/>
    <cellStyle name="Note 2 38" xfId="1203" xr:uid="{00000000-0005-0000-0000-0000B3040000}"/>
    <cellStyle name="Note 2 39" xfId="1204" xr:uid="{00000000-0005-0000-0000-0000B4040000}"/>
    <cellStyle name="Note 2 4" xfId="1205" xr:uid="{00000000-0005-0000-0000-0000B5040000}"/>
    <cellStyle name="Note 2 4 10" xfId="1206" xr:uid="{00000000-0005-0000-0000-0000B6040000}"/>
    <cellStyle name="Note 2 4 2" xfId="1207" xr:uid="{00000000-0005-0000-0000-0000B7040000}"/>
    <cellStyle name="Note 2 4 2 2" xfId="1208" xr:uid="{00000000-0005-0000-0000-0000B8040000}"/>
    <cellStyle name="Note 2 4 2 2 2" xfId="1209" xr:uid="{00000000-0005-0000-0000-0000B9040000}"/>
    <cellStyle name="Note 2 4 2 2_5 Cent Local" xfId="1210" xr:uid="{00000000-0005-0000-0000-0000BA040000}"/>
    <cellStyle name="Note 2 4 2 3" xfId="1211" xr:uid="{00000000-0005-0000-0000-0000BB040000}"/>
    <cellStyle name="Note 2 4 2_ Refunds" xfId="1212" xr:uid="{00000000-0005-0000-0000-0000BC040000}"/>
    <cellStyle name="Note 2 4 3" xfId="1213" xr:uid="{00000000-0005-0000-0000-0000BD040000}"/>
    <cellStyle name="Note 2 4 3 2" xfId="1214" xr:uid="{00000000-0005-0000-0000-0000BE040000}"/>
    <cellStyle name="Note 2 4 3 2 2" xfId="1215" xr:uid="{00000000-0005-0000-0000-0000BF040000}"/>
    <cellStyle name="Note 2 4 3 2_5 Cent Local" xfId="1216" xr:uid="{00000000-0005-0000-0000-0000C0040000}"/>
    <cellStyle name="Note 2 4 3 3" xfId="1217" xr:uid="{00000000-0005-0000-0000-0000C1040000}"/>
    <cellStyle name="Note 2 4 3_ Refunds" xfId="1218" xr:uid="{00000000-0005-0000-0000-0000C2040000}"/>
    <cellStyle name="Note 2 4 4" xfId="1219" xr:uid="{00000000-0005-0000-0000-0000C3040000}"/>
    <cellStyle name="Note 2 4 4 2" xfId="1220" xr:uid="{00000000-0005-0000-0000-0000C4040000}"/>
    <cellStyle name="Note 2 4 4 2 2" xfId="1221" xr:uid="{00000000-0005-0000-0000-0000C5040000}"/>
    <cellStyle name="Note 2 4 4 2_5 Cent Local" xfId="1222" xr:uid="{00000000-0005-0000-0000-0000C6040000}"/>
    <cellStyle name="Note 2 4 4 3" xfId="1223" xr:uid="{00000000-0005-0000-0000-0000C7040000}"/>
    <cellStyle name="Note 2 4 4_ Refunds" xfId="1224" xr:uid="{00000000-0005-0000-0000-0000C8040000}"/>
    <cellStyle name="Note 2 4 5" xfId="1225" xr:uid="{00000000-0005-0000-0000-0000C9040000}"/>
    <cellStyle name="Note 2 4 5 2" xfId="1226" xr:uid="{00000000-0005-0000-0000-0000CA040000}"/>
    <cellStyle name="Note 2 4 5 2 2" xfId="1227" xr:uid="{00000000-0005-0000-0000-0000CB040000}"/>
    <cellStyle name="Note 2 4 5 2_5 Cent Local" xfId="1228" xr:uid="{00000000-0005-0000-0000-0000CC040000}"/>
    <cellStyle name="Note 2 4 5 3" xfId="1229" xr:uid="{00000000-0005-0000-0000-0000CD040000}"/>
    <cellStyle name="Note 2 4 5_ Refunds" xfId="1230" xr:uid="{00000000-0005-0000-0000-0000CE040000}"/>
    <cellStyle name="Note 2 4 6" xfId="1231" xr:uid="{00000000-0005-0000-0000-0000CF040000}"/>
    <cellStyle name="Note 2 4 6 2" xfId="1232" xr:uid="{00000000-0005-0000-0000-0000D0040000}"/>
    <cellStyle name="Note 2 4 6 2 2" xfId="1233" xr:uid="{00000000-0005-0000-0000-0000D1040000}"/>
    <cellStyle name="Note 2 4 6 2_5 Cent Local" xfId="1234" xr:uid="{00000000-0005-0000-0000-0000D2040000}"/>
    <cellStyle name="Note 2 4 6 3" xfId="1235" xr:uid="{00000000-0005-0000-0000-0000D3040000}"/>
    <cellStyle name="Note 2 4 6_ Refunds" xfId="1236" xr:uid="{00000000-0005-0000-0000-0000D4040000}"/>
    <cellStyle name="Note 2 4 7" xfId="1237" xr:uid="{00000000-0005-0000-0000-0000D5040000}"/>
    <cellStyle name="Note 2 4 7 2" xfId="1238" xr:uid="{00000000-0005-0000-0000-0000D6040000}"/>
    <cellStyle name="Note 2 4 7 2 2" xfId="1239" xr:uid="{00000000-0005-0000-0000-0000D7040000}"/>
    <cellStyle name="Note 2 4 7 2_5 Cent Local" xfId="1240" xr:uid="{00000000-0005-0000-0000-0000D8040000}"/>
    <cellStyle name="Note 2 4 7 3" xfId="1241" xr:uid="{00000000-0005-0000-0000-0000D9040000}"/>
    <cellStyle name="Note 2 4 7_ Refunds" xfId="1242" xr:uid="{00000000-0005-0000-0000-0000DA040000}"/>
    <cellStyle name="Note 2 4 8" xfId="1243" xr:uid="{00000000-0005-0000-0000-0000DB040000}"/>
    <cellStyle name="Note 2 4 8 2" xfId="1244" xr:uid="{00000000-0005-0000-0000-0000DC040000}"/>
    <cellStyle name="Note 2 4 8 2 2" xfId="1245" xr:uid="{00000000-0005-0000-0000-0000DD040000}"/>
    <cellStyle name="Note 2 4 8 2_5 Cent Local" xfId="1246" xr:uid="{00000000-0005-0000-0000-0000DE040000}"/>
    <cellStyle name="Note 2 4 8 3" xfId="1247" xr:uid="{00000000-0005-0000-0000-0000DF040000}"/>
    <cellStyle name="Note 2 4 8_ Refunds" xfId="1248" xr:uid="{00000000-0005-0000-0000-0000E0040000}"/>
    <cellStyle name="Note 2 4 9" xfId="1249" xr:uid="{00000000-0005-0000-0000-0000E1040000}"/>
    <cellStyle name="Note 2 4 9 2" xfId="1250" xr:uid="{00000000-0005-0000-0000-0000E2040000}"/>
    <cellStyle name="Note 2 4 9_5 Cent Local" xfId="1251" xr:uid="{00000000-0005-0000-0000-0000E3040000}"/>
    <cellStyle name="Note 2 4_ Refunds" xfId="1252" xr:uid="{00000000-0005-0000-0000-0000E4040000}"/>
    <cellStyle name="Note 2 40" xfId="1253" xr:uid="{00000000-0005-0000-0000-0000E5040000}"/>
    <cellStyle name="Note 2 41" xfId="1254" xr:uid="{00000000-0005-0000-0000-0000E6040000}"/>
    <cellStyle name="Note 2 42" xfId="1255" xr:uid="{00000000-0005-0000-0000-0000E7040000}"/>
    <cellStyle name="Note 2 43" xfId="1256" xr:uid="{00000000-0005-0000-0000-0000E8040000}"/>
    <cellStyle name="Note 2 44" xfId="1257" xr:uid="{00000000-0005-0000-0000-0000E9040000}"/>
    <cellStyle name="Note 2 45" xfId="1258" xr:uid="{00000000-0005-0000-0000-0000EA040000}"/>
    <cellStyle name="Note 2 46" xfId="1259" xr:uid="{00000000-0005-0000-0000-0000EB040000}"/>
    <cellStyle name="Note 2 47" xfId="1260" xr:uid="{00000000-0005-0000-0000-0000EC040000}"/>
    <cellStyle name="Note 2 48" xfId="1261" xr:uid="{00000000-0005-0000-0000-0000ED040000}"/>
    <cellStyle name="Note 2 49" xfId="1262" xr:uid="{00000000-0005-0000-0000-0000EE040000}"/>
    <cellStyle name="Note 2 5" xfId="1263" xr:uid="{00000000-0005-0000-0000-0000EF040000}"/>
    <cellStyle name="Note 2 5 2" xfId="1264" xr:uid="{00000000-0005-0000-0000-0000F0040000}"/>
    <cellStyle name="Note 2 5 2 2" xfId="1265" xr:uid="{00000000-0005-0000-0000-0000F1040000}"/>
    <cellStyle name="Note 2 5 2_5 Cent Local" xfId="1266" xr:uid="{00000000-0005-0000-0000-0000F2040000}"/>
    <cellStyle name="Note 2 5 3" xfId="1267" xr:uid="{00000000-0005-0000-0000-0000F3040000}"/>
    <cellStyle name="Note 2 5_ Refunds" xfId="1268" xr:uid="{00000000-0005-0000-0000-0000F4040000}"/>
    <cellStyle name="Note 2 50" xfId="1269" xr:uid="{00000000-0005-0000-0000-0000F5040000}"/>
    <cellStyle name="Note 2 51" xfId="1270" xr:uid="{00000000-0005-0000-0000-0000F6040000}"/>
    <cellStyle name="Note 2 52" xfId="1271" xr:uid="{00000000-0005-0000-0000-0000F7040000}"/>
    <cellStyle name="Note 2 53" xfId="1272" xr:uid="{00000000-0005-0000-0000-0000F8040000}"/>
    <cellStyle name="Note 2 54" xfId="1273" xr:uid="{00000000-0005-0000-0000-0000F9040000}"/>
    <cellStyle name="Note 2 55" xfId="1274" xr:uid="{00000000-0005-0000-0000-0000FA040000}"/>
    <cellStyle name="Note 2 56" xfId="1275" xr:uid="{00000000-0005-0000-0000-0000FB040000}"/>
    <cellStyle name="Note 2 57" xfId="1276" xr:uid="{00000000-0005-0000-0000-0000FC040000}"/>
    <cellStyle name="Note 2 58" xfId="1277" xr:uid="{00000000-0005-0000-0000-0000FD040000}"/>
    <cellStyle name="Note 2 59" xfId="1278" xr:uid="{00000000-0005-0000-0000-0000FE040000}"/>
    <cellStyle name="Note 2 6" xfId="1279" xr:uid="{00000000-0005-0000-0000-0000FF040000}"/>
    <cellStyle name="Note 2 6 2" xfId="1280" xr:uid="{00000000-0005-0000-0000-000000050000}"/>
    <cellStyle name="Note 2 6 2 2" xfId="1281" xr:uid="{00000000-0005-0000-0000-000001050000}"/>
    <cellStyle name="Note 2 6 2_5 Cent Local" xfId="1282" xr:uid="{00000000-0005-0000-0000-000002050000}"/>
    <cellStyle name="Note 2 6 3" xfId="1283" xr:uid="{00000000-0005-0000-0000-000003050000}"/>
    <cellStyle name="Note 2 6_ Refunds" xfId="1284" xr:uid="{00000000-0005-0000-0000-000004050000}"/>
    <cellStyle name="Note 2 60" xfId="1285" xr:uid="{00000000-0005-0000-0000-000005050000}"/>
    <cellStyle name="Note 2 61" xfId="1286" xr:uid="{00000000-0005-0000-0000-000006050000}"/>
    <cellStyle name="Note 2 62" xfId="1287" xr:uid="{00000000-0005-0000-0000-000007050000}"/>
    <cellStyle name="Note 2 63" xfId="1288" xr:uid="{00000000-0005-0000-0000-000008050000}"/>
    <cellStyle name="Note 2 64" xfId="1289" xr:uid="{00000000-0005-0000-0000-000009050000}"/>
    <cellStyle name="Note 2 65" xfId="1290" xr:uid="{00000000-0005-0000-0000-00000A050000}"/>
    <cellStyle name="Note 2 66" xfId="1291" xr:uid="{00000000-0005-0000-0000-00000B050000}"/>
    <cellStyle name="Note 2 67" xfId="1292" xr:uid="{00000000-0005-0000-0000-00000C050000}"/>
    <cellStyle name="Note 2 68" xfId="1293" xr:uid="{00000000-0005-0000-0000-00000D050000}"/>
    <cellStyle name="Note 2 69" xfId="1294" xr:uid="{00000000-0005-0000-0000-00000E050000}"/>
    <cellStyle name="Note 2 7" xfId="1295" xr:uid="{00000000-0005-0000-0000-00000F050000}"/>
    <cellStyle name="Note 2 7 2" xfId="1296" xr:uid="{00000000-0005-0000-0000-000010050000}"/>
    <cellStyle name="Note 2 7 2 2" xfId="1297" xr:uid="{00000000-0005-0000-0000-000011050000}"/>
    <cellStyle name="Note 2 7 2_5 Cent Local" xfId="1298" xr:uid="{00000000-0005-0000-0000-000012050000}"/>
    <cellStyle name="Note 2 7 3" xfId="1299" xr:uid="{00000000-0005-0000-0000-000013050000}"/>
    <cellStyle name="Note 2 7_ Refunds" xfId="1300" xr:uid="{00000000-0005-0000-0000-000014050000}"/>
    <cellStyle name="Note 2 70" xfId="1301" xr:uid="{00000000-0005-0000-0000-000015050000}"/>
    <cellStyle name="Note 2 71" xfId="1302" xr:uid="{00000000-0005-0000-0000-000016050000}"/>
    <cellStyle name="Note 2 72" xfId="1303" xr:uid="{00000000-0005-0000-0000-000017050000}"/>
    <cellStyle name="Note 2 73" xfId="1304" xr:uid="{00000000-0005-0000-0000-000018050000}"/>
    <cellStyle name="Note 2 74" xfId="1305" xr:uid="{00000000-0005-0000-0000-000019050000}"/>
    <cellStyle name="Note 2 75" xfId="1306" xr:uid="{00000000-0005-0000-0000-00001A050000}"/>
    <cellStyle name="Note 2 76" xfId="1307" xr:uid="{00000000-0005-0000-0000-00001B050000}"/>
    <cellStyle name="Note 2 77" xfId="1308" xr:uid="{00000000-0005-0000-0000-00001C050000}"/>
    <cellStyle name="Note 2 78" xfId="1309" xr:uid="{00000000-0005-0000-0000-00001D050000}"/>
    <cellStyle name="Note 2 79" xfId="1310" xr:uid="{00000000-0005-0000-0000-00001E050000}"/>
    <cellStyle name="Note 2 8" xfId="1311" xr:uid="{00000000-0005-0000-0000-00001F050000}"/>
    <cellStyle name="Note 2 8 2" xfId="1312" xr:uid="{00000000-0005-0000-0000-000020050000}"/>
    <cellStyle name="Note 2 8 2 2" xfId="1313" xr:uid="{00000000-0005-0000-0000-000021050000}"/>
    <cellStyle name="Note 2 8 2_5 Cent Local" xfId="1314" xr:uid="{00000000-0005-0000-0000-000022050000}"/>
    <cellStyle name="Note 2 8 3" xfId="1315" xr:uid="{00000000-0005-0000-0000-000023050000}"/>
    <cellStyle name="Note 2 8_ Refunds" xfId="1316" xr:uid="{00000000-0005-0000-0000-000024050000}"/>
    <cellStyle name="Note 2 80" xfId="1317" xr:uid="{00000000-0005-0000-0000-000025050000}"/>
    <cellStyle name="Note 2 81" xfId="1318" xr:uid="{00000000-0005-0000-0000-000026050000}"/>
    <cellStyle name="Note 2 82" xfId="1319" xr:uid="{00000000-0005-0000-0000-000027050000}"/>
    <cellStyle name="Note 2 83" xfId="1320" xr:uid="{00000000-0005-0000-0000-000028050000}"/>
    <cellStyle name="Note 2 84" xfId="1321" xr:uid="{00000000-0005-0000-0000-000029050000}"/>
    <cellStyle name="Note 2 85" xfId="1322" xr:uid="{00000000-0005-0000-0000-00002A050000}"/>
    <cellStyle name="Note 2 86" xfId="1323" xr:uid="{00000000-0005-0000-0000-00002B050000}"/>
    <cellStyle name="Note 2 87" xfId="1324" xr:uid="{00000000-0005-0000-0000-00002C050000}"/>
    <cellStyle name="Note 2 88" xfId="1325" xr:uid="{00000000-0005-0000-0000-00002D050000}"/>
    <cellStyle name="Note 2 89" xfId="1326" xr:uid="{00000000-0005-0000-0000-00002E050000}"/>
    <cellStyle name="Note 2 9" xfId="1327" xr:uid="{00000000-0005-0000-0000-00002F050000}"/>
    <cellStyle name="Note 2 9 2" xfId="1328" xr:uid="{00000000-0005-0000-0000-000030050000}"/>
    <cellStyle name="Note 2 9 2 2" xfId="1329" xr:uid="{00000000-0005-0000-0000-000031050000}"/>
    <cellStyle name="Note 2 9 2_5 Cent Local" xfId="1330" xr:uid="{00000000-0005-0000-0000-000032050000}"/>
    <cellStyle name="Note 2 9 3" xfId="1331" xr:uid="{00000000-0005-0000-0000-000033050000}"/>
    <cellStyle name="Note 2 9_ Refunds" xfId="1332" xr:uid="{00000000-0005-0000-0000-000034050000}"/>
    <cellStyle name="Note 2 90" xfId="1333" xr:uid="{00000000-0005-0000-0000-000035050000}"/>
    <cellStyle name="Note 2 91" xfId="1334" xr:uid="{00000000-0005-0000-0000-000036050000}"/>
    <cellStyle name="Note 2 92" xfId="1335" xr:uid="{00000000-0005-0000-0000-000037050000}"/>
    <cellStyle name="Note 2 93" xfId="1336" xr:uid="{00000000-0005-0000-0000-000038050000}"/>
    <cellStyle name="Note 2 94" xfId="1337" xr:uid="{00000000-0005-0000-0000-000039050000}"/>
    <cellStyle name="Note 2 95" xfId="1338" xr:uid="{00000000-0005-0000-0000-00003A050000}"/>
    <cellStyle name="Note 2 96" xfId="1339" xr:uid="{00000000-0005-0000-0000-00003B050000}"/>
    <cellStyle name="Note 2 97" xfId="1340" xr:uid="{00000000-0005-0000-0000-00003C050000}"/>
    <cellStyle name="Note 2 98" xfId="1341" xr:uid="{00000000-0005-0000-0000-00003D050000}"/>
    <cellStyle name="Note 2 99" xfId="1342" xr:uid="{00000000-0005-0000-0000-00003E050000}"/>
    <cellStyle name="Note 2_ Refunds" xfId="1343" xr:uid="{00000000-0005-0000-0000-00003F050000}"/>
    <cellStyle name="Note 20" xfId="1344" xr:uid="{00000000-0005-0000-0000-000040050000}"/>
    <cellStyle name="Note 21" xfId="1345" xr:uid="{00000000-0005-0000-0000-000041050000}"/>
    <cellStyle name="Note 22" xfId="1346" xr:uid="{00000000-0005-0000-0000-000042050000}"/>
    <cellStyle name="Note 23" xfId="1347" xr:uid="{00000000-0005-0000-0000-000043050000}"/>
    <cellStyle name="Note 24" xfId="1348" xr:uid="{00000000-0005-0000-0000-000044050000}"/>
    <cellStyle name="Note 25" xfId="1349" xr:uid="{00000000-0005-0000-0000-000045050000}"/>
    <cellStyle name="Note 26" xfId="1350" xr:uid="{00000000-0005-0000-0000-000046050000}"/>
    <cellStyle name="Note 27" xfId="1351" xr:uid="{00000000-0005-0000-0000-000047050000}"/>
    <cellStyle name="Note 28" xfId="1352" xr:uid="{00000000-0005-0000-0000-000048050000}"/>
    <cellStyle name="Note 29" xfId="1353" xr:uid="{00000000-0005-0000-0000-000049050000}"/>
    <cellStyle name="Note 3" xfId="1354" xr:uid="{00000000-0005-0000-0000-00004A050000}"/>
    <cellStyle name="Note 3 10" xfId="1355" xr:uid="{00000000-0005-0000-0000-00004B050000}"/>
    <cellStyle name="Note 3 10 2" xfId="1356" xr:uid="{00000000-0005-0000-0000-00004C050000}"/>
    <cellStyle name="Note 3 10 2 2" xfId="1357" xr:uid="{00000000-0005-0000-0000-00004D050000}"/>
    <cellStyle name="Note 3 10 2_5 Cent Local" xfId="1358" xr:uid="{00000000-0005-0000-0000-00004E050000}"/>
    <cellStyle name="Note 3 10 3" xfId="1359" xr:uid="{00000000-0005-0000-0000-00004F050000}"/>
    <cellStyle name="Note 3 10_ Refunds" xfId="1360" xr:uid="{00000000-0005-0000-0000-000050050000}"/>
    <cellStyle name="Note 3 11" xfId="1361" xr:uid="{00000000-0005-0000-0000-000051050000}"/>
    <cellStyle name="Note 3 11 2" xfId="1362" xr:uid="{00000000-0005-0000-0000-000052050000}"/>
    <cellStyle name="Note 3 11 2 2" xfId="1363" xr:uid="{00000000-0005-0000-0000-000053050000}"/>
    <cellStyle name="Note 3 11 2_5 Cent Local" xfId="1364" xr:uid="{00000000-0005-0000-0000-000054050000}"/>
    <cellStyle name="Note 3 11 3" xfId="1365" xr:uid="{00000000-0005-0000-0000-000055050000}"/>
    <cellStyle name="Note 3 11_ Refunds" xfId="1366" xr:uid="{00000000-0005-0000-0000-000056050000}"/>
    <cellStyle name="Note 3 12" xfId="1367" xr:uid="{00000000-0005-0000-0000-000057050000}"/>
    <cellStyle name="Note 3 12 2" xfId="1368" xr:uid="{00000000-0005-0000-0000-000058050000}"/>
    <cellStyle name="Note 3 12 2 2" xfId="1369" xr:uid="{00000000-0005-0000-0000-000059050000}"/>
    <cellStyle name="Note 3 12 2_5 Cent Local" xfId="1370" xr:uid="{00000000-0005-0000-0000-00005A050000}"/>
    <cellStyle name="Note 3 12 3" xfId="1371" xr:uid="{00000000-0005-0000-0000-00005B050000}"/>
    <cellStyle name="Note 3 12_ Refunds" xfId="1372" xr:uid="{00000000-0005-0000-0000-00005C050000}"/>
    <cellStyle name="Note 3 13" xfId="1373" xr:uid="{00000000-0005-0000-0000-00005D050000}"/>
    <cellStyle name="Note 3 13 2" xfId="1374" xr:uid="{00000000-0005-0000-0000-00005E050000}"/>
    <cellStyle name="Note 3 13 2 2" xfId="1375" xr:uid="{00000000-0005-0000-0000-00005F050000}"/>
    <cellStyle name="Note 3 13 2_5 Cent Local" xfId="1376" xr:uid="{00000000-0005-0000-0000-000060050000}"/>
    <cellStyle name="Note 3 13 3" xfId="1377" xr:uid="{00000000-0005-0000-0000-000061050000}"/>
    <cellStyle name="Note 3 13_ Refunds" xfId="1378" xr:uid="{00000000-0005-0000-0000-000062050000}"/>
    <cellStyle name="Note 3 14" xfId="1379" xr:uid="{00000000-0005-0000-0000-000063050000}"/>
    <cellStyle name="Note 3 14 2" xfId="1380" xr:uid="{00000000-0005-0000-0000-000064050000}"/>
    <cellStyle name="Note 3 14 2 2" xfId="1381" xr:uid="{00000000-0005-0000-0000-000065050000}"/>
    <cellStyle name="Note 3 14 2_5 Cent Local" xfId="1382" xr:uid="{00000000-0005-0000-0000-000066050000}"/>
    <cellStyle name="Note 3 14 3" xfId="1383" xr:uid="{00000000-0005-0000-0000-000067050000}"/>
    <cellStyle name="Note 3 14_ Refunds" xfId="1384" xr:uid="{00000000-0005-0000-0000-000068050000}"/>
    <cellStyle name="Note 3 15" xfId="1385" xr:uid="{00000000-0005-0000-0000-000069050000}"/>
    <cellStyle name="Note 3 15 2" xfId="1386" xr:uid="{00000000-0005-0000-0000-00006A050000}"/>
    <cellStyle name="Note 3 15 2 2" xfId="1387" xr:uid="{00000000-0005-0000-0000-00006B050000}"/>
    <cellStyle name="Note 3 15 2_5 Cent Local" xfId="1388" xr:uid="{00000000-0005-0000-0000-00006C050000}"/>
    <cellStyle name="Note 3 15 3" xfId="1389" xr:uid="{00000000-0005-0000-0000-00006D050000}"/>
    <cellStyle name="Note 3 15_ Refunds" xfId="1390" xr:uid="{00000000-0005-0000-0000-00006E050000}"/>
    <cellStyle name="Note 3 16" xfId="1391" xr:uid="{00000000-0005-0000-0000-00006F050000}"/>
    <cellStyle name="Note 3 16 2" xfId="1392" xr:uid="{00000000-0005-0000-0000-000070050000}"/>
    <cellStyle name="Note 3 16 2 2" xfId="1393" xr:uid="{00000000-0005-0000-0000-000071050000}"/>
    <cellStyle name="Note 3 16 2_5 Cent Local" xfId="1394" xr:uid="{00000000-0005-0000-0000-000072050000}"/>
    <cellStyle name="Note 3 16 3" xfId="1395" xr:uid="{00000000-0005-0000-0000-000073050000}"/>
    <cellStyle name="Note 3 16_ Refunds" xfId="1396" xr:uid="{00000000-0005-0000-0000-000074050000}"/>
    <cellStyle name="Note 3 17" xfId="1397" xr:uid="{00000000-0005-0000-0000-000075050000}"/>
    <cellStyle name="Note 3 17 2" xfId="1398" xr:uid="{00000000-0005-0000-0000-000076050000}"/>
    <cellStyle name="Note 3 17 2 2" xfId="1399" xr:uid="{00000000-0005-0000-0000-000077050000}"/>
    <cellStyle name="Note 3 17 2_5 Cent Local" xfId="1400" xr:uid="{00000000-0005-0000-0000-000078050000}"/>
    <cellStyle name="Note 3 17 3" xfId="1401" xr:uid="{00000000-0005-0000-0000-000079050000}"/>
    <cellStyle name="Note 3 17_ Refunds" xfId="1402" xr:uid="{00000000-0005-0000-0000-00007A050000}"/>
    <cellStyle name="Note 3 18" xfId="1403" xr:uid="{00000000-0005-0000-0000-00007B050000}"/>
    <cellStyle name="Note 3 18 2" xfId="1404" xr:uid="{00000000-0005-0000-0000-00007C050000}"/>
    <cellStyle name="Note 3 18 2 2" xfId="1405" xr:uid="{00000000-0005-0000-0000-00007D050000}"/>
    <cellStyle name="Note 3 18 2_5 Cent Local" xfId="1406" xr:uid="{00000000-0005-0000-0000-00007E050000}"/>
    <cellStyle name="Note 3 18 3" xfId="1407" xr:uid="{00000000-0005-0000-0000-00007F050000}"/>
    <cellStyle name="Note 3 18_ Refunds" xfId="1408" xr:uid="{00000000-0005-0000-0000-000080050000}"/>
    <cellStyle name="Note 3 19" xfId="1409" xr:uid="{00000000-0005-0000-0000-000081050000}"/>
    <cellStyle name="Note 3 19 2" xfId="1410" xr:uid="{00000000-0005-0000-0000-000082050000}"/>
    <cellStyle name="Note 3 19 2 2" xfId="1411" xr:uid="{00000000-0005-0000-0000-000083050000}"/>
    <cellStyle name="Note 3 19 2_5 Cent Local" xfId="1412" xr:uid="{00000000-0005-0000-0000-000084050000}"/>
    <cellStyle name="Note 3 19 3" xfId="1413" xr:uid="{00000000-0005-0000-0000-000085050000}"/>
    <cellStyle name="Note 3 19_ Refunds" xfId="1414" xr:uid="{00000000-0005-0000-0000-000086050000}"/>
    <cellStyle name="Note 3 2" xfId="1415" xr:uid="{00000000-0005-0000-0000-000087050000}"/>
    <cellStyle name="Note 3 2 10" xfId="1416" xr:uid="{00000000-0005-0000-0000-000088050000}"/>
    <cellStyle name="Note 3 2 2" xfId="1417" xr:uid="{00000000-0005-0000-0000-000089050000}"/>
    <cellStyle name="Note 3 2 2 2" xfId="1418" xr:uid="{00000000-0005-0000-0000-00008A050000}"/>
    <cellStyle name="Note 3 2 2 2 2" xfId="1419" xr:uid="{00000000-0005-0000-0000-00008B050000}"/>
    <cellStyle name="Note 3 2 2 2_5 Cent Local" xfId="1420" xr:uid="{00000000-0005-0000-0000-00008C050000}"/>
    <cellStyle name="Note 3 2 2 3" xfId="1421" xr:uid="{00000000-0005-0000-0000-00008D050000}"/>
    <cellStyle name="Note 3 2 2_ Refunds" xfId="1422" xr:uid="{00000000-0005-0000-0000-00008E050000}"/>
    <cellStyle name="Note 3 2 3" xfId="1423" xr:uid="{00000000-0005-0000-0000-00008F050000}"/>
    <cellStyle name="Note 3 2 3 2" xfId="1424" xr:uid="{00000000-0005-0000-0000-000090050000}"/>
    <cellStyle name="Note 3 2 3 2 2" xfId="1425" xr:uid="{00000000-0005-0000-0000-000091050000}"/>
    <cellStyle name="Note 3 2 3 2_5 Cent Local" xfId="1426" xr:uid="{00000000-0005-0000-0000-000092050000}"/>
    <cellStyle name="Note 3 2 3 3" xfId="1427" xr:uid="{00000000-0005-0000-0000-000093050000}"/>
    <cellStyle name="Note 3 2 3_ Refunds" xfId="1428" xr:uid="{00000000-0005-0000-0000-000094050000}"/>
    <cellStyle name="Note 3 2 4" xfId="1429" xr:uid="{00000000-0005-0000-0000-000095050000}"/>
    <cellStyle name="Note 3 2 4 2" xfId="1430" xr:uid="{00000000-0005-0000-0000-000096050000}"/>
    <cellStyle name="Note 3 2 4 2 2" xfId="1431" xr:uid="{00000000-0005-0000-0000-000097050000}"/>
    <cellStyle name="Note 3 2 4 2_5 Cent Local" xfId="1432" xr:uid="{00000000-0005-0000-0000-000098050000}"/>
    <cellStyle name="Note 3 2 4 3" xfId="1433" xr:uid="{00000000-0005-0000-0000-000099050000}"/>
    <cellStyle name="Note 3 2 4_ Refunds" xfId="1434" xr:uid="{00000000-0005-0000-0000-00009A050000}"/>
    <cellStyle name="Note 3 2 5" xfId="1435" xr:uid="{00000000-0005-0000-0000-00009B050000}"/>
    <cellStyle name="Note 3 2 5 2" xfId="1436" xr:uid="{00000000-0005-0000-0000-00009C050000}"/>
    <cellStyle name="Note 3 2 5 2 2" xfId="1437" xr:uid="{00000000-0005-0000-0000-00009D050000}"/>
    <cellStyle name="Note 3 2 5 2_5 Cent Local" xfId="1438" xr:uid="{00000000-0005-0000-0000-00009E050000}"/>
    <cellStyle name="Note 3 2 5 3" xfId="1439" xr:uid="{00000000-0005-0000-0000-00009F050000}"/>
    <cellStyle name="Note 3 2 5_ Refunds" xfId="1440" xr:uid="{00000000-0005-0000-0000-0000A0050000}"/>
    <cellStyle name="Note 3 2 6" xfId="1441" xr:uid="{00000000-0005-0000-0000-0000A1050000}"/>
    <cellStyle name="Note 3 2 6 2" xfId="1442" xr:uid="{00000000-0005-0000-0000-0000A2050000}"/>
    <cellStyle name="Note 3 2 6 2 2" xfId="1443" xr:uid="{00000000-0005-0000-0000-0000A3050000}"/>
    <cellStyle name="Note 3 2 6 2_5 Cent Local" xfId="1444" xr:uid="{00000000-0005-0000-0000-0000A4050000}"/>
    <cellStyle name="Note 3 2 6 3" xfId="1445" xr:uid="{00000000-0005-0000-0000-0000A5050000}"/>
    <cellStyle name="Note 3 2 6_ Refunds" xfId="1446" xr:uid="{00000000-0005-0000-0000-0000A6050000}"/>
    <cellStyle name="Note 3 2 7" xfId="1447" xr:uid="{00000000-0005-0000-0000-0000A7050000}"/>
    <cellStyle name="Note 3 2 7 2" xfId="1448" xr:uid="{00000000-0005-0000-0000-0000A8050000}"/>
    <cellStyle name="Note 3 2 7 2 2" xfId="1449" xr:uid="{00000000-0005-0000-0000-0000A9050000}"/>
    <cellStyle name="Note 3 2 7 2_5 Cent Local" xfId="1450" xr:uid="{00000000-0005-0000-0000-0000AA050000}"/>
    <cellStyle name="Note 3 2 7 3" xfId="1451" xr:uid="{00000000-0005-0000-0000-0000AB050000}"/>
    <cellStyle name="Note 3 2 7_ Refunds" xfId="1452" xr:uid="{00000000-0005-0000-0000-0000AC050000}"/>
    <cellStyle name="Note 3 2 8" xfId="1453" xr:uid="{00000000-0005-0000-0000-0000AD050000}"/>
    <cellStyle name="Note 3 2 8 2" xfId="1454" xr:uid="{00000000-0005-0000-0000-0000AE050000}"/>
    <cellStyle name="Note 3 2 8 2 2" xfId="1455" xr:uid="{00000000-0005-0000-0000-0000AF050000}"/>
    <cellStyle name="Note 3 2 8 2_5 Cent Local" xfId="1456" xr:uid="{00000000-0005-0000-0000-0000B0050000}"/>
    <cellStyle name="Note 3 2 8 3" xfId="1457" xr:uid="{00000000-0005-0000-0000-0000B1050000}"/>
    <cellStyle name="Note 3 2 8_ Refunds" xfId="1458" xr:uid="{00000000-0005-0000-0000-0000B2050000}"/>
    <cellStyle name="Note 3 2 9" xfId="1459" xr:uid="{00000000-0005-0000-0000-0000B3050000}"/>
    <cellStyle name="Note 3 2 9 2" xfId="1460" xr:uid="{00000000-0005-0000-0000-0000B4050000}"/>
    <cellStyle name="Note 3 2 9_5 Cent Local" xfId="1461" xr:uid="{00000000-0005-0000-0000-0000B5050000}"/>
    <cellStyle name="Note 3 2_ Refunds" xfId="1462" xr:uid="{00000000-0005-0000-0000-0000B6050000}"/>
    <cellStyle name="Note 3 20" xfId="1463" xr:uid="{00000000-0005-0000-0000-0000B7050000}"/>
    <cellStyle name="Note 3 20 2" xfId="1464" xr:uid="{00000000-0005-0000-0000-0000B8050000}"/>
    <cellStyle name="Note 3 20 2 2" xfId="1465" xr:uid="{00000000-0005-0000-0000-0000B9050000}"/>
    <cellStyle name="Note 3 20 2_5 Cent Local" xfId="1466" xr:uid="{00000000-0005-0000-0000-0000BA050000}"/>
    <cellStyle name="Note 3 20 3" xfId="1467" xr:uid="{00000000-0005-0000-0000-0000BB050000}"/>
    <cellStyle name="Note 3 20_ Refunds" xfId="1468" xr:uid="{00000000-0005-0000-0000-0000BC050000}"/>
    <cellStyle name="Note 3 21" xfId="1469" xr:uid="{00000000-0005-0000-0000-0000BD050000}"/>
    <cellStyle name="Note 3 21 2" xfId="1470" xr:uid="{00000000-0005-0000-0000-0000BE050000}"/>
    <cellStyle name="Note 3 21 2 2" xfId="1471" xr:uid="{00000000-0005-0000-0000-0000BF050000}"/>
    <cellStyle name="Note 3 21 2_5 Cent Local" xfId="1472" xr:uid="{00000000-0005-0000-0000-0000C0050000}"/>
    <cellStyle name="Note 3 21 3" xfId="1473" xr:uid="{00000000-0005-0000-0000-0000C1050000}"/>
    <cellStyle name="Note 3 21_ Refunds" xfId="1474" xr:uid="{00000000-0005-0000-0000-0000C2050000}"/>
    <cellStyle name="Note 3 22" xfId="1475" xr:uid="{00000000-0005-0000-0000-0000C3050000}"/>
    <cellStyle name="Note 3 22 2" xfId="1476" xr:uid="{00000000-0005-0000-0000-0000C4050000}"/>
    <cellStyle name="Note 3 22 2 2" xfId="1477" xr:uid="{00000000-0005-0000-0000-0000C5050000}"/>
    <cellStyle name="Note 3 22 2_5 Cent Local" xfId="1478" xr:uid="{00000000-0005-0000-0000-0000C6050000}"/>
    <cellStyle name="Note 3 22 3" xfId="1479" xr:uid="{00000000-0005-0000-0000-0000C7050000}"/>
    <cellStyle name="Note 3 22_ Refunds" xfId="1480" xr:uid="{00000000-0005-0000-0000-0000C8050000}"/>
    <cellStyle name="Note 3 23" xfId="1481" xr:uid="{00000000-0005-0000-0000-0000C9050000}"/>
    <cellStyle name="Note 3 23 2" xfId="1482" xr:uid="{00000000-0005-0000-0000-0000CA050000}"/>
    <cellStyle name="Note 3 23 2 2" xfId="1483" xr:uid="{00000000-0005-0000-0000-0000CB050000}"/>
    <cellStyle name="Note 3 23 2_5 Cent Local" xfId="1484" xr:uid="{00000000-0005-0000-0000-0000CC050000}"/>
    <cellStyle name="Note 3 23 3" xfId="1485" xr:uid="{00000000-0005-0000-0000-0000CD050000}"/>
    <cellStyle name="Note 3 23_ Refunds" xfId="1486" xr:uid="{00000000-0005-0000-0000-0000CE050000}"/>
    <cellStyle name="Note 3 24" xfId="1487" xr:uid="{00000000-0005-0000-0000-0000CF050000}"/>
    <cellStyle name="Note 3 24 2" xfId="1488" xr:uid="{00000000-0005-0000-0000-0000D0050000}"/>
    <cellStyle name="Note 3 24 2 2" xfId="1489" xr:uid="{00000000-0005-0000-0000-0000D1050000}"/>
    <cellStyle name="Note 3 24 2_5 Cent Local" xfId="1490" xr:uid="{00000000-0005-0000-0000-0000D2050000}"/>
    <cellStyle name="Note 3 24 3" xfId="1491" xr:uid="{00000000-0005-0000-0000-0000D3050000}"/>
    <cellStyle name="Note 3 24_ Refunds" xfId="1492" xr:uid="{00000000-0005-0000-0000-0000D4050000}"/>
    <cellStyle name="Note 3 25" xfId="1493" xr:uid="{00000000-0005-0000-0000-0000D5050000}"/>
    <cellStyle name="Note 3 25 2" xfId="1494" xr:uid="{00000000-0005-0000-0000-0000D6050000}"/>
    <cellStyle name="Note 3 25 2 2" xfId="1495" xr:uid="{00000000-0005-0000-0000-0000D7050000}"/>
    <cellStyle name="Note 3 25 2_5 Cent Local" xfId="1496" xr:uid="{00000000-0005-0000-0000-0000D8050000}"/>
    <cellStyle name="Note 3 25 3" xfId="1497" xr:uid="{00000000-0005-0000-0000-0000D9050000}"/>
    <cellStyle name="Note 3 25_ Refunds" xfId="1498" xr:uid="{00000000-0005-0000-0000-0000DA050000}"/>
    <cellStyle name="Note 3 26" xfId="1499" xr:uid="{00000000-0005-0000-0000-0000DB050000}"/>
    <cellStyle name="Note 3 26 2" xfId="1500" xr:uid="{00000000-0005-0000-0000-0000DC050000}"/>
    <cellStyle name="Note 3 26 2 2" xfId="1501" xr:uid="{00000000-0005-0000-0000-0000DD050000}"/>
    <cellStyle name="Note 3 26 2_5 Cent Local" xfId="1502" xr:uid="{00000000-0005-0000-0000-0000DE050000}"/>
    <cellStyle name="Note 3 26 3" xfId="1503" xr:uid="{00000000-0005-0000-0000-0000DF050000}"/>
    <cellStyle name="Note 3 26_ Refunds" xfId="1504" xr:uid="{00000000-0005-0000-0000-0000E0050000}"/>
    <cellStyle name="Note 3 27" xfId="1505" xr:uid="{00000000-0005-0000-0000-0000E1050000}"/>
    <cellStyle name="Note 3 27 2" xfId="1506" xr:uid="{00000000-0005-0000-0000-0000E2050000}"/>
    <cellStyle name="Note 3 27 2 2" xfId="1507" xr:uid="{00000000-0005-0000-0000-0000E3050000}"/>
    <cellStyle name="Note 3 27 2_5 Cent Local" xfId="1508" xr:uid="{00000000-0005-0000-0000-0000E4050000}"/>
    <cellStyle name="Note 3 27 3" xfId="1509" xr:uid="{00000000-0005-0000-0000-0000E5050000}"/>
    <cellStyle name="Note 3 27_ Refunds" xfId="1510" xr:uid="{00000000-0005-0000-0000-0000E6050000}"/>
    <cellStyle name="Note 3 28" xfId="1511" xr:uid="{00000000-0005-0000-0000-0000E7050000}"/>
    <cellStyle name="Note 3 28 2" xfId="1512" xr:uid="{00000000-0005-0000-0000-0000E8050000}"/>
    <cellStyle name="Note 3 28 2 2" xfId="1513" xr:uid="{00000000-0005-0000-0000-0000E9050000}"/>
    <cellStyle name="Note 3 28 2_5 Cent Local" xfId="1514" xr:uid="{00000000-0005-0000-0000-0000EA050000}"/>
    <cellStyle name="Note 3 28 3" xfId="1515" xr:uid="{00000000-0005-0000-0000-0000EB050000}"/>
    <cellStyle name="Note 3 28_ Refunds" xfId="1516" xr:uid="{00000000-0005-0000-0000-0000EC050000}"/>
    <cellStyle name="Note 3 29" xfId="1517" xr:uid="{00000000-0005-0000-0000-0000ED050000}"/>
    <cellStyle name="Note 3 29 2" xfId="1518" xr:uid="{00000000-0005-0000-0000-0000EE050000}"/>
    <cellStyle name="Note 3 29 2 2" xfId="1519" xr:uid="{00000000-0005-0000-0000-0000EF050000}"/>
    <cellStyle name="Note 3 29 2_5 Cent Local" xfId="1520" xr:uid="{00000000-0005-0000-0000-0000F0050000}"/>
    <cellStyle name="Note 3 29 3" xfId="1521" xr:uid="{00000000-0005-0000-0000-0000F1050000}"/>
    <cellStyle name="Note 3 29_ Refunds" xfId="1522" xr:uid="{00000000-0005-0000-0000-0000F2050000}"/>
    <cellStyle name="Note 3 3" xfId="1523" xr:uid="{00000000-0005-0000-0000-0000F3050000}"/>
    <cellStyle name="Note 3 3 10" xfId="1524" xr:uid="{00000000-0005-0000-0000-0000F4050000}"/>
    <cellStyle name="Note 3 3 2" xfId="1525" xr:uid="{00000000-0005-0000-0000-0000F5050000}"/>
    <cellStyle name="Note 3 3 2 2" xfId="1526" xr:uid="{00000000-0005-0000-0000-0000F6050000}"/>
    <cellStyle name="Note 3 3 2 2 2" xfId="1527" xr:uid="{00000000-0005-0000-0000-0000F7050000}"/>
    <cellStyle name="Note 3 3 2 2_5 Cent Local" xfId="1528" xr:uid="{00000000-0005-0000-0000-0000F8050000}"/>
    <cellStyle name="Note 3 3 2 3" xfId="1529" xr:uid="{00000000-0005-0000-0000-0000F9050000}"/>
    <cellStyle name="Note 3 3 2_ Refunds" xfId="1530" xr:uid="{00000000-0005-0000-0000-0000FA050000}"/>
    <cellStyle name="Note 3 3 3" xfId="1531" xr:uid="{00000000-0005-0000-0000-0000FB050000}"/>
    <cellStyle name="Note 3 3 3 2" xfId="1532" xr:uid="{00000000-0005-0000-0000-0000FC050000}"/>
    <cellStyle name="Note 3 3 3 2 2" xfId="1533" xr:uid="{00000000-0005-0000-0000-0000FD050000}"/>
    <cellStyle name="Note 3 3 3 2_5 Cent Local" xfId="1534" xr:uid="{00000000-0005-0000-0000-0000FE050000}"/>
    <cellStyle name="Note 3 3 3 3" xfId="1535" xr:uid="{00000000-0005-0000-0000-0000FF050000}"/>
    <cellStyle name="Note 3 3 3_ Refunds" xfId="1536" xr:uid="{00000000-0005-0000-0000-000000060000}"/>
    <cellStyle name="Note 3 3 4" xfId="1537" xr:uid="{00000000-0005-0000-0000-000001060000}"/>
    <cellStyle name="Note 3 3 4 2" xfId="1538" xr:uid="{00000000-0005-0000-0000-000002060000}"/>
    <cellStyle name="Note 3 3 4 2 2" xfId="1539" xr:uid="{00000000-0005-0000-0000-000003060000}"/>
    <cellStyle name="Note 3 3 4 2_5 Cent Local" xfId="1540" xr:uid="{00000000-0005-0000-0000-000004060000}"/>
    <cellStyle name="Note 3 3 4 3" xfId="1541" xr:uid="{00000000-0005-0000-0000-000005060000}"/>
    <cellStyle name="Note 3 3 4_ Refunds" xfId="1542" xr:uid="{00000000-0005-0000-0000-000006060000}"/>
    <cellStyle name="Note 3 3 5" xfId="1543" xr:uid="{00000000-0005-0000-0000-000007060000}"/>
    <cellStyle name="Note 3 3 5 2" xfId="1544" xr:uid="{00000000-0005-0000-0000-000008060000}"/>
    <cellStyle name="Note 3 3 5 2 2" xfId="1545" xr:uid="{00000000-0005-0000-0000-000009060000}"/>
    <cellStyle name="Note 3 3 5 2_5 Cent Local" xfId="1546" xr:uid="{00000000-0005-0000-0000-00000A060000}"/>
    <cellStyle name="Note 3 3 5 3" xfId="1547" xr:uid="{00000000-0005-0000-0000-00000B060000}"/>
    <cellStyle name="Note 3 3 5_ Refunds" xfId="1548" xr:uid="{00000000-0005-0000-0000-00000C060000}"/>
    <cellStyle name="Note 3 3 6" xfId="1549" xr:uid="{00000000-0005-0000-0000-00000D060000}"/>
    <cellStyle name="Note 3 3 6 2" xfId="1550" xr:uid="{00000000-0005-0000-0000-00000E060000}"/>
    <cellStyle name="Note 3 3 6 2 2" xfId="1551" xr:uid="{00000000-0005-0000-0000-00000F060000}"/>
    <cellStyle name="Note 3 3 6 2_5 Cent Local" xfId="1552" xr:uid="{00000000-0005-0000-0000-000010060000}"/>
    <cellStyle name="Note 3 3 6 3" xfId="1553" xr:uid="{00000000-0005-0000-0000-000011060000}"/>
    <cellStyle name="Note 3 3 6_ Refunds" xfId="1554" xr:uid="{00000000-0005-0000-0000-000012060000}"/>
    <cellStyle name="Note 3 3 7" xfId="1555" xr:uid="{00000000-0005-0000-0000-000013060000}"/>
    <cellStyle name="Note 3 3 7 2" xfId="1556" xr:uid="{00000000-0005-0000-0000-000014060000}"/>
    <cellStyle name="Note 3 3 7 2 2" xfId="1557" xr:uid="{00000000-0005-0000-0000-000015060000}"/>
    <cellStyle name="Note 3 3 7 2_5 Cent Local" xfId="1558" xr:uid="{00000000-0005-0000-0000-000016060000}"/>
    <cellStyle name="Note 3 3 7 3" xfId="1559" xr:uid="{00000000-0005-0000-0000-000017060000}"/>
    <cellStyle name="Note 3 3 7_ Refunds" xfId="1560" xr:uid="{00000000-0005-0000-0000-000018060000}"/>
    <cellStyle name="Note 3 3 8" xfId="1561" xr:uid="{00000000-0005-0000-0000-000019060000}"/>
    <cellStyle name="Note 3 3 8 2" xfId="1562" xr:uid="{00000000-0005-0000-0000-00001A060000}"/>
    <cellStyle name="Note 3 3 8 2 2" xfId="1563" xr:uid="{00000000-0005-0000-0000-00001B060000}"/>
    <cellStyle name="Note 3 3 8 2_5 Cent Local" xfId="1564" xr:uid="{00000000-0005-0000-0000-00001C060000}"/>
    <cellStyle name="Note 3 3 8 3" xfId="1565" xr:uid="{00000000-0005-0000-0000-00001D060000}"/>
    <cellStyle name="Note 3 3 8_ Refunds" xfId="1566" xr:uid="{00000000-0005-0000-0000-00001E060000}"/>
    <cellStyle name="Note 3 3 9" xfId="1567" xr:uid="{00000000-0005-0000-0000-00001F060000}"/>
    <cellStyle name="Note 3 3 9 2" xfId="1568" xr:uid="{00000000-0005-0000-0000-000020060000}"/>
    <cellStyle name="Note 3 3 9_5 Cent Local" xfId="1569" xr:uid="{00000000-0005-0000-0000-000021060000}"/>
    <cellStyle name="Note 3 3_ Refunds" xfId="1570" xr:uid="{00000000-0005-0000-0000-000022060000}"/>
    <cellStyle name="Note 3 30" xfId="1571" xr:uid="{00000000-0005-0000-0000-000023060000}"/>
    <cellStyle name="Note 3 30 2" xfId="1572" xr:uid="{00000000-0005-0000-0000-000024060000}"/>
    <cellStyle name="Note 3 30 2 2" xfId="1573" xr:uid="{00000000-0005-0000-0000-000025060000}"/>
    <cellStyle name="Note 3 30 2_5 Cent Local" xfId="1574" xr:uid="{00000000-0005-0000-0000-000026060000}"/>
    <cellStyle name="Note 3 30 3" xfId="1575" xr:uid="{00000000-0005-0000-0000-000027060000}"/>
    <cellStyle name="Note 3 30_ Refunds" xfId="1576" xr:uid="{00000000-0005-0000-0000-000028060000}"/>
    <cellStyle name="Note 3 31" xfId="1577" xr:uid="{00000000-0005-0000-0000-000029060000}"/>
    <cellStyle name="Note 3 31 2" xfId="1578" xr:uid="{00000000-0005-0000-0000-00002A060000}"/>
    <cellStyle name="Note 3 31 2 2" xfId="1579" xr:uid="{00000000-0005-0000-0000-00002B060000}"/>
    <cellStyle name="Note 3 31 2_5 Cent Local" xfId="1580" xr:uid="{00000000-0005-0000-0000-00002C060000}"/>
    <cellStyle name="Note 3 31 3" xfId="1581" xr:uid="{00000000-0005-0000-0000-00002D060000}"/>
    <cellStyle name="Note 3 31_ Refunds" xfId="1582" xr:uid="{00000000-0005-0000-0000-00002E060000}"/>
    <cellStyle name="Note 3 32" xfId="1583" xr:uid="{00000000-0005-0000-0000-00002F060000}"/>
    <cellStyle name="Note 3 32 2" xfId="1584" xr:uid="{00000000-0005-0000-0000-000030060000}"/>
    <cellStyle name="Note 3 32 2 2" xfId="1585" xr:uid="{00000000-0005-0000-0000-000031060000}"/>
    <cellStyle name="Note 3 32 2_5 Cent Local" xfId="1586" xr:uid="{00000000-0005-0000-0000-000032060000}"/>
    <cellStyle name="Note 3 32 3" xfId="1587" xr:uid="{00000000-0005-0000-0000-000033060000}"/>
    <cellStyle name="Note 3 32_ Refunds" xfId="1588" xr:uid="{00000000-0005-0000-0000-000034060000}"/>
    <cellStyle name="Note 3 33" xfId="1589" xr:uid="{00000000-0005-0000-0000-000035060000}"/>
    <cellStyle name="Note 3 33 2" xfId="1590" xr:uid="{00000000-0005-0000-0000-000036060000}"/>
    <cellStyle name="Note 3 33_5 Cent Local" xfId="1591" xr:uid="{00000000-0005-0000-0000-000037060000}"/>
    <cellStyle name="Note 3 34" xfId="1592" xr:uid="{00000000-0005-0000-0000-000038060000}"/>
    <cellStyle name="Note 3 4" xfId="1593" xr:uid="{00000000-0005-0000-0000-000039060000}"/>
    <cellStyle name="Note 3 4 10" xfId="1594" xr:uid="{00000000-0005-0000-0000-00003A060000}"/>
    <cellStyle name="Note 3 4 2" xfId="1595" xr:uid="{00000000-0005-0000-0000-00003B060000}"/>
    <cellStyle name="Note 3 4 2 2" xfId="1596" xr:uid="{00000000-0005-0000-0000-00003C060000}"/>
    <cellStyle name="Note 3 4 2 2 2" xfId="1597" xr:uid="{00000000-0005-0000-0000-00003D060000}"/>
    <cellStyle name="Note 3 4 2 2_5 Cent Local" xfId="1598" xr:uid="{00000000-0005-0000-0000-00003E060000}"/>
    <cellStyle name="Note 3 4 2 3" xfId="1599" xr:uid="{00000000-0005-0000-0000-00003F060000}"/>
    <cellStyle name="Note 3 4 2_ Refunds" xfId="1600" xr:uid="{00000000-0005-0000-0000-000040060000}"/>
    <cellStyle name="Note 3 4 3" xfId="1601" xr:uid="{00000000-0005-0000-0000-000041060000}"/>
    <cellStyle name="Note 3 4 3 2" xfId="1602" xr:uid="{00000000-0005-0000-0000-000042060000}"/>
    <cellStyle name="Note 3 4 3 2 2" xfId="1603" xr:uid="{00000000-0005-0000-0000-000043060000}"/>
    <cellStyle name="Note 3 4 3 2_5 Cent Local" xfId="1604" xr:uid="{00000000-0005-0000-0000-000044060000}"/>
    <cellStyle name="Note 3 4 3 3" xfId="1605" xr:uid="{00000000-0005-0000-0000-000045060000}"/>
    <cellStyle name="Note 3 4 3_ Refunds" xfId="1606" xr:uid="{00000000-0005-0000-0000-000046060000}"/>
    <cellStyle name="Note 3 4 4" xfId="1607" xr:uid="{00000000-0005-0000-0000-000047060000}"/>
    <cellStyle name="Note 3 4 4 2" xfId="1608" xr:uid="{00000000-0005-0000-0000-000048060000}"/>
    <cellStyle name="Note 3 4 4 2 2" xfId="1609" xr:uid="{00000000-0005-0000-0000-000049060000}"/>
    <cellStyle name="Note 3 4 4 2_5 Cent Local" xfId="1610" xr:uid="{00000000-0005-0000-0000-00004A060000}"/>
    <cellStyle name="Note 3 4 4 3" xfId="1611" xr:uid="{00000000-0005-0000-0000-00004B060000}"/>
    <cellStyle name="Note 3 4 4_ Refunds" xfId="1612" xr:uid="{00000000-0005-0000-0000-00004C060000}"/>
    <cellStyle name="Note 3 4 5" xfId="1613" xr:uid="{00000000-0005-0000-0000-00004D060000}"/>
    <cellStyle name="Note 3 4 5 2" xfId="1614" xr:uid="{00000000-0005-0000-0000-00004E060000}"/>
    <cellStyle name="Note 3 4 5 2 2" xfId="1615" xr:uid="{00000000-0005-0000-0000-00004F060000}"/>
    <cellStyle name="Note 3 4 5 2_5 Cent Local" xfId="1616" xr:uid="{00000000-0005-0000-0000-000050060000}"/>
    <cellStyle name="Note 3 4 5 3" xfId="1617" xr:uid="{00000000-0005-0000-0000-000051060000}"/>
    <cellStyle name="Note 3 4 5_ Refunds" xfId="1618" xr:uid="{00000000-0005-0000-0000-000052060000}"/>
    <cellStyle name="Note 3 4 6" xfId="1619" xr:uid="{00000000-0005-0000-0000-000053060000}"/>
    <cellStyle name="Note 3 4 6 2" xfId="1620" xr:uid="{00000000-0005-0000-0000-000054060000}"/>
    <cellStyle name="Note 3 4 6 2 2" xfId="1621" xr:uid="{00000000-0005-0000-0000-000055060000}"/>
    <cellStyle name="Note 3 4 6 2_5 Cent Local" xfId="1622" xr:uid="{00000000-0005-0000-0000-000056060000}"/>
    <cellStyle name="Note 3 4 6 3" xfId="1623" xr:uid="{00000000-0005-0000-0000-000057060000}"/>
    <cellStyle name="Note 3 4 6_ Refunds" xfId="1624" xr:uid="{00000000-0005-0000-0000-000058060000}"/>
    <cellStyle name="Note 3 4 7" xfId="1625" xr:uid="{00000000-0005-0000-0000-000059060000}"/>
    <cellStyle name="Note 3 4 7 2" xfId="1626" xr:uid="{00000000-0005-0000-0000-00005A060000}"/>
    <cellStyle name="Note 3 4 7 2 2" xfId="1627" xr:uid="{00000000-0005-0000-0000-00005B060000}"/>
    <cellStyle name="Note 3 4 7 2_5 Cent Local" xfId="1628" xr:uid="{00000000-0005-0000-0000-00005C060000}"/>
    <cellStyle name="Note 3 4 7 3" xfId="1629" xr:uid="{00000000-0005-0000-0000-00005D060000}"/>
    <cellStyle name="Note 3 4 7_ Refunds" xfId="1630" xr:uid="{00000000-0005-0000-0000-00005E060000}"/>
    <cellStyle name="Note 3 4 8" xfId="1631" xr:uid="{00000000-0005-0000-0000-00005F060000}"/>
    <cellStyle name="Note 3 4 8 2" xfId="1632" xr:uid="{00000000-0005-0000-0000-000060060000}"/>
    <cellStyle name="Note 3 4 8 2 2" xfId="1633" xr:uid="{00000000-0005-0000-0000-000061060000}"/>
    <cellStyle name="Note 3 4 8 2_5 Cent Local" xfId="1634" xr:uid="{00000000-0005-0000-0000-000062060000}"/>
    <cellStyle name="Note 3 4 8 3" xfId="1635" xr:uid="{00000000-0005-0000-0000-000063060000}"/>
    <cellStyle name="Note 3 4 8_ Refunds" xfId="1636" xr:uid="{00000000-0005-0000-0000-000064060000}"/>
    <cellStyle name="Note 3 4 9" xfId="1637" xr:uid="{00000000-0005-0000-0000-000065060000}"/>
    <cellStyle name="Note 3 4 9 2" xfId="1638" xr:uid="{00000000-0005-0000-0000-000066060000}"/>
    <cellStyle name="Note 3 4 9_5 Cent Local" xfId="1639" xr:uid="{00000000-0005-0000-0000-000067060000}"/>
    <cellStyle name="Note 3 4_ Refunds" xfId="1640" xr:uid="{00000000-0005-0000-0000-000068060000}"/>
    <cellStyle name="Note 3 5" xfId="1641" xr:uid="{00000000-0005-0000-0000-000069060000}"/>
    <cellStyle name="Note 3 5 2" xfId="1642" xr:uid="{00000000-0005-0000-0000-00006A060000}"/>
    <cellStyle name="Note 3 5 2 2" xfId="1643" xr:uid="{00000000-0005-0000-0000-00006B060000}"/>
    <cellStyle name="Note 3 5 2_5 Cent Local" xfId="1644" xr:uid="{00000000-0005-0000-0000-00006C060000}"/>
    <cellStyle name="Note 3 5 3" xfId="1645" xr:uid="{00000000-0005-0000-0000-00006D060000}"/>
    <cellStyle name="Note 3 5_ Refunds" xfId="1646" xr:uid="{00000000-0005-0000-0000-00006E060000}"/>
    <cellStyle name="Note 3 6" xfId="1647" xr:uid="{00000000-0005-0000-0000-00006F060000}"/>
    <cellStyle name="Note 3 6 2" xfId="1648" xr:uid="{00000000-0005-0000-0000-000070060000}"/>
    <cellStyle name="Note 3 6 2 2" xfId="1649" xr:uid="{00000000-0005-0000-0000-000071060000}"/>
    <cellStyle name="Note 3 6 2_5 Cent Local" xfId="1650" xr:uid="{00000000-0005-0000-0000-000072060000}"/>
    <cellStyle name="Note 3 6 3" xfId="1651" xr:uid="{00000000-0005-0000-0000-000073060000}"/>
    <cellStyle name="Note 3 6_ Refunds" xfId="1652" xr:uid="{00000000-0005-0000-0000-000074060000}"/>
    <cellStyle name="Note 3 7" xfId="1653" xr:uid="{00000000-0005-0000-0000-000075060000}"/>
    <cellStyle name="Note 3 7 2" xfId="1654" xr:uid="{00000000-0005-0000-0000-000076060000}"/>
    <cellStyle name="Note 3 7 2 2" xfId="1655" xr:uid="{00000000-0005-0000-0000-000077060000}"/>
    <cellStyle name="Note 3 7 2_5 Cent Local" xfId="1656" xr:uid="{00000000-0005-0000-0000-000078060000}"/>
    <cellStyle name="Note 3 7 3" xfId="1657" xr:uid="{00000000-0005-0000-0000-000079060000}"/>
    <cellStyle name="Note 3 7_ Refunds" xfId="1658" xr:uid="{00000000-0005-0000-0000-00007A060000}"/>
    <cellStyle name="Note 3 8" xfId="1659" xr:uid="{00000000-0005-0000-0000-00007B060000}"/>
    <cellStyle name="Note 3 8 2" xfId="1660" xr:uid="{00000000-0005-0000-0000-00007C060000}"/>
    <cellStyle name="Note 3 8 2 2" xfId="1661" xr:uid="{00000000-0005-0000-0000-00007D060000}"/>
    <cellStyle name="Note 3 8 2_5 Cent Local" xfId="1662" xr:uid="{00000000-0005-0000-0000-00007E060000}"/>
    <cellStyle name="Note 3 8 3" xfId="1663" xr:uid="{00000000-0005-0000-0000-00007F060000}"/>
    <cellStyle name="Note 3 8_ Refunds" xfId="1664" xr:uid="{00000000-0005-0000-0000-000080060000}"/>
    <cellStyle name="Note 3 9" xfId="1665" xr:uid="{00000000-0005-0000-0000-000081060000}"/>
    <cellStyle name="Note 3 9 2" xfId="1666" xr:uid="{00000000-0005-0000-0000-000082060000}"/>
    <cellStyle name="Note 3 9 2 2" xfId="1667" xr:uid="{00000000-0005-0000-0000-000083060000}"/>
    <cellStyle name="Note 3 9 2_5 Cent Local" xfId="1668" xr:uid="{00000000-0005-0000-0000-000084060000}"/>
    <cellStyle name="Note 3 9 3" xfId="1669" xr:uid="{00000000-0005-0000-0000-000085060000}"/>
    <cellStyle name="Note 3 9_ Refunds" xfId="1670" xr:uid="{00000000-0005-0000-0000-000086060000}"/>
    <cellStyle name="Note 3_ Refunds" xfId="1671" xr:uid="{00000000-0005-0000-0000-000087060000}"/>
    <cellStyle name="Note 30" xfId="1672" xr:uid="{00000000-0005-0000-0000-000088060000}"/>
    <cellStyle name="Note 31" xfId="1673" xr:uid="{00000000-0005-0000-0000-000089060000}"/>
    <cellStyle name="Note 32" xfId="1674" xr:uid="{00000000-0005-0000-0000-00008A060000}"/>
    <cellStyle name="Note 33" xfId="1675" xr:uid="{00000000-0005-0000-0000-00008B060000}"/>
    <cellStyle name="Note 34" xfId="1676" xr:uid="{00000000-0005-0000-0000-00008C060000}"/>
    <cellStyle name="Note 35" xfId="1677" xr:uid="{00000000-0005-0000-0000-00008D060000}"/>
    <cellStyle name="Note 36" xfId="1678" xr:uid="{00000000-0005-0000-0000-00008E060000}"/>
    <cellStyle name="Note 37" xfId="1679" xr:uid="{00000000-0005-0000-0000-00008F060000}"/>
    <cellStyle name="Note 38" xfId="1680" xr:uid="{00000000-0005-0000-0000-000090060000}"/>
    <cellStyle name="Note 39" xfId="1681" xr:uid="{00000000-0005-0000-0000-000091060000}"/>
    <cellStyle name="Note 4" xfId="1682" xr:uid="{00000000-0005-0000-0000-000092060000}"/>
    <cellStyle name="Note 4 10" xfId="1683" xr:uid="{00000000-0005-0000-0000-000093060000}"/>
    <cellStyle name="Note 4 10 2" xfId="1684" xr:uid="{00000000-0005-0000-0000-000094060000}"/>
    <cellStyle name="Note 4 10 2 2" xfId="1685" xr:uid="{00000000-0005-0000-0000-000095060000}"/>
    <cellStyle name="Note 4 10 2_5 Cent Local" xfId="1686" xr:uid="{00000000-0005-0000-0000-000096060000}"/>
    <cellStyle name="Note 4 10 3" xfId="1687" xr:uid="{00000000-0005-0000-0000-000097060000}"/>
    <cellStyle name="Note 4 10_ Refunds" xfId="1688" xr:uid="{00000000-0005-0000-0000-000098060000}"/>
    <cellStyle name="Note 4 11" xfId="1689" xr:uid="{00000000-0005-0000-0000-000099060000}"/>
    <cellStyle name="Note 4 11 2" xfId="1690" xr:uid="{00000000-0005-0000-0000-00009A060000}"/>
    <cellStyle name="Note 4 11 2 2" xfId="1691" xr:uid="{00000000-0005-0000-0000-00009B060000}"/>
    <cellStyle name="Note 4 11 2_5 Cent Local" xfId="1692" xr:uid="{00000000-0005-0000-0000-00009C060000}"/>
    <cellStyle name="Note 4 11 3" xfId="1693" xr:uid="{00000000-0005-0000-0000-00009D060000}"/>
    <cellStyle name="Note 4 11_ Refunds" xfId="1694" xr:uid="{00000000-0005-0000-0000-00009E060000}"/>
    <cellStyle name="Note 4 12" xfId="1695" xr:uid="{00000000-0005-0000-0000-00009F060000}"/>
    <cellStyle name="Note 4 12 2" xfId="1696" xr:uid="{00000000-0005-0000-0000-0000A0060000}"/>
    <cellStyle name="Note 4 12 2 2" xfId="1697" xr:uid="{00000000-0005-0000-0000-0000A1060000}"/>
    <cellStyle name="Note 4 12 2_5 Cent Local" xfId="1698" xr:uid="{00000000-0005-0000-0000-0000A2060000}"/>
    <cellStyle name="Note 4 12 3" xfId="1699" xr:uid="{00000000-0005-0000-0000-0000A3060000}"/>
    <cellStyle name="Note 4 12_ Refunds" xfId="1700" xr:uid="{00000000-0005-0000-0000-0000A4060000}"/>
    <cellStyle name="Note 4 13" xfId="1701" xr:uid="{00000000-0005-0000-0000-0000A5060000}"/>
    <cellStyle name="Note 4 13 2" xfId="1702" xr:uid="{00000000-0005-0000-0000-0000A6060000}"/>
    <cellStyle name="Note 4 13 2 2" xfId="1703" xr:uid="{00000000-0005-0000-0000-0000A7060000}"/>
    <cellStyle name="Note 4 13 2_5 Cent Local" xfId="1704" xr:uid="{00000000-0005-0000-0000-0000A8060000}"/>
    <cellStyle name="Note 4 13 3" xfId="1705" xr:uid="{00000000-0005-0000-0000-0000A9060000}"/>
    <cellStyle name="Note 4 13_ Refunds" xfId="1706" xr:uid="{00000000-0005-0000-0000-0000AA060000}"/>
    <cellStyle name="Note 4 14" xfId="1707" xr:uid="{00000000-0005-0000-0000-0000AB060000}"/>
    <cellStyle name="Note 4 14 2" xfId="1708" xr:uid="{00000000-0005-0000-0000-0000AC060000}"/>
    <cellStyle name="Note 4 14 2 2" xfId="1709" xr:uid="{00000000-0005-0000-0000-0000AD060000}"/>
    <cellStyle name="Note 4 14 2_5 Cent Local" xfId="1710" xr:uid="{00000000-0005-0000-0000-0000AE060000}"/>
    <cellStyle name="Note 4 14 3" xfId="1711" xr:uid="{00000000-0005-0000-0000-0000AF060000}"/>
    <cellStyle name="Note 4 14_ Refunds" xfId="1712" xr:uid="{00000000-0005-0000-0000-0000B0060000}"/>
    <cellStyle name="Note 4 15" xfId="1713" xr:uid="{00000000-0005-0000-0000-0000B1060000}"/>
    <cellStyle name="Note 4 15 2" xfId="1714" xr:uid="{00000000-0005-0000-0000-0000B2060000}"/>
    <cellStyle name="Note 4 15 2 2" xfId="1715" xr:uid="{00000000-0005-0000-0000-0000B3060000}"/>
    <cellStyle name="Note 4 15 2_5 Cent Local" xfId="1716" xr:uid="{00000000-0005-0000-0000-0000B4060000}"/>
    <cellStyle name="Note 4 15 3" xfId="1717" xr:uid="{00000000-0005-0000-0000-0000B5060000}"/>
    <cellStyle name="Note 4 15_ Refunds" xfId="1718" xr:uid="{00000000-0005-0000-0000-0000B6060000}"/>
    <cellStyle name="Note 4 16" xfId="1719" xr:uid="{00000000-0005-0000-0000-0000B7060000}"/>
    <cellStyle name="Note 4 16 2" xfId="1720" xr:uid="{00000000-0005-0000-0000-0000B8060000}"/>
    <cellStyle name="Note 4 16 2 2" xfId="1721" xr:uid="{00000000-0005-0000-0000-0000B9060000}"/>
    <cellStyle name="Note 4 16 2_5 Cent Local" xfId="1722" xr:uid="{00000000-0005-0000-0000-0000BA060000}"/>
    <cellStyle name="Note 4 16 3" xfId="1723" xr:uid="{00000000-0005-0000-0000-0000BB060000}"/>
    <cellStyle name="Note 4 16_ Refunds" xfId="1724" xr:uid="{00000000-0005-0000-0000-0000BC060000}"/>
    <cellStyle name="Note 4 17" xfId="1725" xr:uid="{00000000-0005-0000-0000-0000BD060000}"/>
    <cellStyle name="Note 4 17 2" xfId="1726" xr:uid="{00000000-0005-0000-0000-0000BE060000}"/>
    <cellStyle name="Note 4 17 2 2" xfId="1727" xr:uid="{00000000-0005-0000-0000-0000BF060000}"/>
    <cellStyle name="Note 4 17 2_5 Cent Local" xfId="1728" xr:uid="{00000000-0005-0000-0000-0000C0060000}"/>
    <cellStyle name="Note 4 17 3" xfId="1729" xr:uid="{00000000-0005-0000-0000-0000C1060000}"/>
    <cellStyle name="Note 4 17_ Refunds" xfId="1730" xr:uid="{00000000-0005-0000-0000-0000C2060000}"/>
    <cellStyle name="Note 4 18" xfId="1731" xr:uid="{00000000-0005-0000-0000-0000C3060000}"/>
    <cellStyle name="Note 4 18 2" xfId="1732" xr:uid="{00000000-0005-0000-0000-0000C4060000}"/>
    <cellStyle name="Note 4 18 2 2" xfId="1733" xr:uid="{00000000-0005-0000-0000-0000C5060000}"/>
    <cellStyle name="Note 4 18 2_5 Cent Local" xfId="1734" xr:uid="{00000000-0005-0000-0000-0000C6060000}"/>
    <cellStyle name="Note 4 18 3" xfId="1735" xr:uid="{00000000-0005-0000-0000-0000C7060000}"/>
    <cellStyle name="Note 4 18_ Refunds" xfId="1736" xr:uid="{00000000-0005-0000-0000-0000C8060000}"/>
    <cellStyle name="Note 4 19" xfId="1737" xr:uid="{00000000-0005-0000-0000-0000C9060000}"/>
    <cellStyle name="Note 4 19 2" xfId="1738" xr:uid="{00000000-0005-0000-0000-0000CA060000}"/>
    <cellStyle name="Note 4 19 2 2" xfId="1739" xr:uid="{00000000-0005-0000-0000-0000CB060000}"/>
    <cellStyle name="Note 4 19 2_5 Cent Local" xfId="1740" xr:uid="{00000000-0005-0000-0000-0000CC060000}"/>
    <cellStyle name="Note 4 19 3" xfId="1741" xr:uid="{00000000-0005-0000-0000-0000CD060000}"/>
    <cellStyle name="Note 4 19_ Refunds" xfId="1742" xr:uid="{00000000-0005-0000-0000-0000CE060000}"/>
    <cellStyle name="Note 4 2" xfId="1743" xr:uid="{00000000-0005-0000-0000-0000CF060000}"/>
    <cellStyle name="Note 4 2 10" xfId="1744" xr:uid="{00000000-0005-0000-0000-0000D0060000}"/>
    <cellStyle name="Note 4 2 2" xfId="1745" xr:uid="{00000000-0005-0000-0000-0000D1060000}"/>
    <cellStyle name="Note 4 2 2 2" xfId="1746" xr:uid="{00000000-0005-0000-0000-0000D2060000}"/>
    <cellStyle name="Note 4 2 2 2 2" xfId="1747" xr:uid="{00000000-0005-0000-0000-0000D3060000}"/>
    <cellStyle name="Note 4 2 2 2_5 Cent Local" xfId="1748" xr:uid="{00000000-0005-0000-0000-0000D4060000}"/>
    <cellStyle name="Note 4 2 2 3" xfId="1749" xr:uid="{00000000-0005-0000-0000-0000D5060000}"/>
    <cellStyle name="Note 4 2 2_ Refunds" xfId="1750" xr:uid="{00000000-0005-0000-0000-0000D6060000}"/>
    <cellStyle name="Note 4 2 3" xfId="1751" xr:uid="{00000000-0005-0000-0000-0000D7060000}"/>
    <cellStyle name="Note 4 2 3 2" xfId="1752" xr:uid="{00000000-0005-0000-0000-0000D8060000}"/>
    <cellStyle name="Note 4 2 3 2 2" xfId="1753" xr:uid="{00000000-0005-0000-0000-0000D9060000}"/>
    <cellStyle name="Note 4 2 3 2_5 Cent Local" xfId="1754" xr:uid="{00000000-0005-0000-0000-0000DA060000}"/>
    <cellStyle name="Note 4 2 3 3" xfId="1755" xr:uid="{00000000-0005-0000-0000-0000DB060000}"/>
    <cellStyle name="Note 4 2 3_ Refunds" xfId="1756" xr:uid="{00000000-0005-0000-0000-0000DC060000}"/>
    <cellStyle name="Note 4 2 4" xfId="1757" xr:uid="{00000000-0005-0000-0000-0000DD060000}"/>
    <cellStyle name="Note 4 2 4 2" xfId="1758" xr:uid="{00000000-0005-0000-0000-0000DE060000}"/>
    <cellStyle name="Note 4 2 4 2 2" xfId="1759" xr:uid="{00000000-0005-0000-0000-0000DF060000}"/>
    <cellStyle name="Note 4 2 4 2_5 Cent Local" xfId="1760" xr:uid="{00000000-0005-0000-0000-0000E0060000}"/>
    <cellStyle name="Note 4 2 4 3" xfId="1761" xr:uid="{00000000-0005-0000-0000-0000E1060000}"/>
    <cellStyle name="Note 4 2 4_ Refunds" xfId="1762" xr:uid="{00000000-0005-0000-0000-0000E2060000}"/>
    <cellStyle name="Note 4 2 5" xfId="1763" xr:uid="{00000000-0005-0000-0000-0000E3060000}"/>
    <cellStyle name="Note 4 2 5 2" xfId="1764" xr:uid="{00000000-0005-0000-0000-0000E4060000}"/>
    <cellStyle name="Note 4 2 5 2 2" xfId="1765" xr:uid="{00000000-0005-0000-0000-0000E5060000}"/>
    <cellStyle name="Note 4 2 5 2_5 Cent Local" xfId="1766" xr:uid="{00000000-0005-0000-0000-0000E6060000}"/>
    <cellStyle name="Note 4 2 5 3" xfId="1767" xr:uid="{00000000-0005-0000-0000-0000E7060000}"/>
    <cellStyle name="Note 4 2 5_ Refunds" xfId="1768" xr:uid="{00000000-0005-0000-0000-0000E8060000}"/>
    <cellStyle name="Note 4 2 6" xfId="1769" xr:uid="{00000000-0005-0000-0000-0000E9060000}"/>
    <cellStyle name="Note 4 2 6 2" xfId="1770" xr:uid="{00000000-0005-0000-0000-0000EA060000}"/>
    <cellStyle name="Note 4 2 6 2 2" xfId="1771" xr:uid="{00000000-0005-0000-0000-0000EB060000}"/>
    <cellStyle name="Note 4 2 6 2_5 Cent Local" xfId="1772" xr:uid="{00000000-0005-0000-0000-0000EC060000}"/>
    <cellStyle name="Note 4 2 6 3" xfId="1773" xr:uid="{00000000-0005-0000-0000-0000ED060000}"/>
    <cellStyle name="Note 4 2 6_ Refunds" xfId="1774" xr:uid="{00000000-0005-0000-0000-0000EE060000}"/>
    <cellStyle name="Note 4 2 7" xfId="1775" xr:uid="{00000000-0005-0000-0000-0000EF060000}"/>
    <cellStyle name="Note 4 2 7 2" xfId="1776" xr:uid="{00000000-0005-0000-0000-0000F0060000}"/>
    <cellStyle name="Note 4 2 7 2 2" xfId="1777" xr:uid="{00000000-0005-0000-0000-0000F1060000}"/>
    <cellStyle name="Note 4 2 7 2_5 Cent Local" xfId="1778" xr:uid="{00000000-0005-0000-0000-0000F2060000}"/>
    <cellStyle name="Note 4 2 7 3" xfId="1779" xr:uid="{00000000-0005-0000-0000-0000F3060000}"/>
    <cellStyle name="Note 4 2 7_ Refunds" xfId="1780" xr:uid="{00000000-0005-0000-0000-0000F4060000}"/>
    <cellStyle name="Note 4 2 8" xfId="1781" xr:uid="{00000000-0005-0000-0000-0000F5060000}"/>
    <cellStyle name="Note 4 2 8 2" xfId="1782" xr:uid="{00000000-0005-0000-0000-0000F6060000}"/>
    <cellStyle name="Note 4 2 8 2 2" xfId="1783" xr:uid="{00000000-0005-0000-0000-0000F7060000}"/>
    <cellStyle name="Note 4 2 8 2_5 Cent Local" xfId="1784" xr:uid="{00000000-0005-0000-0000-0000F8060000}"/>
    <cellStyle name="Note 4 2 8 3" xfId="1785" xr:uid="{00000000-0005-0000-0000-0000F9060000}"/>
    <cellStyle name="Note 4 2 8_ Refunds" xfId="1786" xr:uid="{00000000-0005-0000-0000-0000FA060000}"/>
    <cellStyle name="Note 4 2 9" xfId="1787" xr:uid="{00000000-0005-0000-0000-0000FB060000}"/>
    <cellStyle name="Note 4 2 9 2" xfId="1788" xr:uid="{00000000-0005-0000-0000-0000FC060000}"/>
    <cellStyle name="Note 4 2 9_5 Cent Local" xfId="1789" xr:uid="{00000000-0005-0000-0000-0000FD060000}"/>
    <cellStyle name="Note 4 2_ Refunds" xfId="1790" xr:uid="{00000000-0005-0000-0000-0000FE060000}"/>
    <cellStyle name="Note 4 20" xfId="1791" xr:uid="{00000000-0005-0000-0000-0000FF060000}"/>
    <cellStyle name="Note 4 20 2" xfId="1792" xr:uid="{00000000-0005-0000-0000-000000070000}"/>
    <cellStyle name="Note 4 20 2 2" xfId="1793" xr:uid="{00000000-0005-0000-0000-000001070000}"/>
    <cellStyle name="Note 4 20 2_5 Cent Local" xfId="1794" xr:uid="{00000000-0005-0000-0000-000002070000}"/>
    <cellStyle name="Note 4 20 3" xfId="1795" xr:uid="{00000000-0005-0000-0000-000003070000}"/>
    <cellStyle name="Note 4 20_ Refunds" xfId="1796" xr:uid="{00000000-0005-0000-0000-000004070000}"/>
    <cellStyle name="Note 4 21" xfId="1797" xr:uid="{00000000-0005-0000-0000-000005070000}"/>
    <cellStyle name="Note 4 21 2" xfId="1798" xr:uid="{00000000-0005-0000-0000-000006070000}"/>
    <cellStyle name="Note 4 21 2 2" xfId="1799" xr:uid="{00000000-0005-0000-0000-000007070000}"/>
    <cellStyle name="Note 4 21 2_5 Cent Local" xfId="1800" xr:uid="{00000000-0005-0000-0000-000008070000}"/>
    <cellStyle name="Note 4 21 3" xfId="1801" xr:uid="{00000000-0005-0000-0000-000009070000}"/>
    <cellStyle name="Note 4 21_ Refunds" xfId="1802" xr:uid="{00000000-0005-0000-0000-00000A070000}"/>
    <cellStyle name="Note 4 22" xfId="1803" xr:uid="{00000000-0005-0000-0000-00000B070000}"/>
    <cellStyle name="Note 4 22 2" xfId="1804" xr:uid="{00000000-0005-0000-0000-00000C070000}"/>
    <cellStyle name="Note 4 22 2 2" xfId="1805" xr:uid="{00000000-0005-0000-0000-00000D070000}"/>
    <cellStyle name="Note 4 22 2_5 Cent Local" xfId="1806" xr:uid="{00000000-0005-0000-0000-00000E070000}"/>
    <cellStyle name="Note 4 22 3" xfId="1807" xr:uid="{00000000-0005-0000-0000-00000F070000}"/>
    <cellStyle name="Note 4 22_ Refunds" xfId="1808" xr:uid="{00000000-0005-0000-0000-000010070000}"/>
    <cellStyle name="Note 4 23" xfId="1809" xr:uid="{00000000-0005-0000-0000-000011070000}"/>
    <cellStyle name="Note 4 23 2" xfId="1810" xr:uid="{00000000-0005-0000-0000-000012070000}"/>
    <cellStyle name="Note 4 23 2 2" xfId="1811" xr:uid="{00000000-0005-0000-0000-000013070000}"/>
    <cellStyle name="Note 4 23 2_5 Cent Local" xfId="1812" xr:uid="{00000000-0005-0000-0000-000014070000}"/>
    <cellStyle name="Note 4 23 3" xfId="1813" xr:uid="{00000000-0005-0000-0000-000015070000}"/>
    <cellStyle name="Note 4 23_ Refunds" xfId="1814" xr:uid="{00000000-0005-0000-0000-000016070000}"/>
    <cellStyle name="Note 4 24" xfId="1815" xr:uid="{00000000-0005-0000-0000-000017070000}"/>
    <cellStyle name="Note 4 24 2" xfId="1816" xr:uid="{00000000-0005-0000-0000-000018070000}"/>
    <cellStyle name="Note 4 24 2 2" xfId="1817" xr:uid="{00000000-0005-0000-0000-000019070000}"/>
    <cellStyle name="Note 4 24 2_5 Cent Local" xfId="1818" xr:uid="{00000000-0005-0000-0000-00001A070000}"/>
    <cellStyle name="Note 4 24 3" xfId="1819" xr:uid="{00000000-0005-0000-0000-00001B070000}"/>
    <cellStyle name="Note 4 24_ Refunds" xfId="1820" xr:uid="{00000000-0005-0000-0000-00001C070000}"/>
    <cellStyle name="Note 4 25" xfId="1821" xr:uid="{00000000-0005-0000-0000-00001D070000}"/>
    <cellStyle name="Note 4 25 2" xfId="1822" xr:uid="{00000000-0005-0000-0000-00001E070000}"/>
    <cellStyle name="Note 4 25 2 2" xfId="1823" xr:uid="{00000000-0005-0000-0000-00001F070000}"/>
    <cellStyle name="Note 4 25 2_5 Cent Local" xfId="1824" xr:uid="{00000000-0005-0000-0000-000020070000}"/>
    <cellStyle name="Note 4 25 3" xfId="1825" xr:uid="{00000000-0005-0000-0000-000021070000}"/>
    <cellStyle name="Note 4 25_ Refunds" xfId="1826" xr:uid="{00000000-0005-0000-0000-000022070000}"/>
    <cellStyle name="Note 4 26" xfId="1827" xr:uid="{00000000-0005-0000-0000-000023070000}"/>
    <cellStyle name="Note 4 26 2" xfId="1828" xr:uid="{00000000-0005-0000-0000-000024070000}"/>
    <cellStyle name="Note 4 26 2 2" xfId="1829" xr:uid="{00000000-0005-0000-0000-000025070000}"/>
    <cellStyle name="Note 4 26 2_5 Cent Local" xfId="1830" xr:uid="{00000000-0005-0000-0000-000026070000}"/>
    <cellStyle name="Note 4 26 3" xfId="1831" xr:uid="{00000000-0005-0000-0000-000027070000}"/>
    <cellStyle name="Note 4 26_ Refunds" xfId="1832" xr:uid="{00000000-0005-0000-0000-000028070000}"/>
    <cellStyle name="Note 4 27" xfId="1833" xr:uid="{00000000-0005-0000-0000-000029070000}"/>
    <cellStyle name="Note 4 27 2" xfId="1834" xr:uid="{00000000-0005-0000-0000-00002A070000}"/>
    <cellStyle name="Note 4 27 2 2" xfId="1835" xr:uid="{00000000-0005-0000-0000-00002B070000}"/>
    <cellStyle name="Note 4 27 2_5 Cent Local" xfId="1836" xr:uid="{00000000-0005-0000-0000-00002C070000}"/>
    <cellStyle name="Note 4 27 3" xfId="1837" xr:uid="{00000000-0005-0000-0000-00002D070000}"/>
    <cellStyle name="Note 4 27_ Refunds" xfId="1838" xr:uid="{00000000-0005-0000-0000-00002E070000}"/>
    <cellStyle name="Note 4 28" xfId="1839" xr:uid="{00000000-0005-0000-0000-00002F070000}"/>
    <cellStyle name="Note 4 28 2" xfId="1840" xr:uid="{00000000-0005-0000-0000-000030070000}"/>
    <cellStyle name="Note 4 28 2 2" xfId="1841" xr:uid="{00000000-0005-0000-0000-000031070000}"/>
    <cellStyle name="Note 4 28 2_5 Cent Local" xfId="1842" xr:uid="{00000000-0005-0000-0000-000032070000}"/>
    <cellStyle name="Note 4 28 3" xfId="1843" xr:uid="{00000000-0005-0000-0000-000033070000}"/>
    <cellStyle name="Note 4 28_ Refunds" xfId="1844" xr:uid="{00000000-0005-0000-0000-000034070000}"/>
    <cellStyle name="Note 4 29" xfId="1845" xr:uid="{00000000-0005-0000-0000-000035070000}"/>
    <cellStyle name="Note 4 29 2" xfId="1846" xr:uid="{00000000-0005-0000-0000-000036070000}"/>
    <cellStyle name="Note 4 29 2 2" xfId="1847" xr:uid="{00000000-0005-0000-0000-000037070000}"/>
    <cellStyle name="Note 4 29 2_5 Cent Local" xfId="1848" xr:uid="{00000000-0005-0000-0000-000038070000}"/>
    <cellStyle name="Note 4 29 3" xfId="1849" xr:uid="{00000000-0005-0000-0000-000039070000}"/>
    <cellStyle name="Note 4 29_ Refunds" xfId="1850" xr:uid="{00000000-0005-0000-0000-00003A070000}"/>
    <cellStyle name="Note 4 3" xfId="1851" xr:uid="{00000000-0005-0000-0000-00003B070000}"/>
    <cellStyle name="Note 4 3 10" xfId="1852" xr:uid="{00000000-0005-0000-0000-00003C070000}"/>
    <cellStyle name="Note 4 3 2" xfId="1853" xr:uid="{00000000-0005-0000-0000-00003D070000}"/>
    <cellStyle name="Note 4 3 2 2" xfId="1854" xr:uid="{00000000-0005-0000-0000-00003E070000}"/>
    <cellStyle name="Note 4 3 2 2 2" xfId="1855" xr:uid="{00000000-0005-0000-0000-00003F070000}"/>
    <cellStyle name="Note 4 3 2 2_5 Cent Local" xfId="1856" xr:uid="{00000000-0005-0000-0000-000040070000}"/>
    <cellStyle name="Note 4 3 2 3" xfId="1857" xr:uid="{00000000-0005-0000-0000-000041070000}"/>
    <cellStyle name="Note 4 3 2_ Refunds" xfId="1858" xr:uid="{00000000-0005-0000-0000-000042070000}"/>
    <cellStyle name="Note 4 3 3" xfId="1859" xr:uid="{00000000-0005-0000-0000-000043070000}"/>
    <cellStyle name="Note 4 3 3 2" xfId="1860" xr:uid="{00000000-0005-0000-0000-000044070000}"/>
    <cellStyle name="Note 4 3 3 2 2" xfId="1861" xr:uid="{00000000-0005-0000-0000-000045070000}"/>
    <cellStyle name="Note 4 3 3 2_5 Cent Local" xfId="1862" xr:uid="{00000000-0005-0000-0000-000046070000}"/>
    <cellStyle name="Note 4 3 3 3" xfId="1863" xr:uid="{00000000-0005-0000-0000-000047070000}"/>
    <cellStyle name="Note 4 3 3_ Refunds" xfId="1864" xr:uid="{00000000-0005-0000-0000-000048070000}"/>
    <cellStyle name="Note 4 3 4" xfId="1865" xr:uid="{00000000-0005-0000-0000-000049070000}"/>
    <cellStyle name="Note 4 3 4 2" xfId="1866" xr:uid="{00000000-0005-0000-0000-00004A070000}"/>
    <cellStyle name="Note 4 3 4 2 2" xfId="1867" xr:uid="{00000000-0005-0000-0000-00004B070000}"/>
    <cellStyle name="Note 4 3 4 2_5 Cent Local" xfId="1868" xr:uid="{00000000-0005-0000-0000-00004C070000}"/>
    <cellStyle name="Note 4 3 4 3" xfId="1869" xr:uid="{00000000-0005-0000-0000-00004D070000}"/>
    <cellStyle name="Note 4 3 4_ Refunds" xfId="1870" xr:uid="{00000000-0005-0000-0000-00004E070000}"/>
    <cellStyle name="Note 4 3 5" xfId="1871" xr:uid="{00000000-0005-0000-0000-00004F070000}"/>
    <cellStyle name="Note 4 3 5 2" xfId="1872" xr:uid="{00000000-0005-0000-0000-000050070000}"/>
    <cellStyle name="Note 4 3 5 2 2" xfId="1873" xr:uid="{00000000-0005-0000-0000-000051070000}"/>
    <cellStyle name="Note 4 3 5 2_5 Cent Local" xfId="1874" xr:uid="{00000000-0005-0000-0000-000052070000}"/>
    <cellStyle name="Note 4 3 5 3" xfId="1875" xr:uid="{00000000-0005-0000-0000-000053070000}"/>
    <cellStyle name="Note 4 3 5_ Refunds" xfId="1876" xr:uid="{00000000-0005-0000-0000-000054070000}"/>
    <cellStyle name="Note 4 3 6" xfId="1877" xr:uid="{00000000-0005-0000-0000-000055070000}"/>
    <cellStyle name="Note 4 3 6 2" xfId="1878" xr:uid="{00000000-0005-0000-0000-000056070000}"/>
    <cellStyle name="Note 4 3 6 2 2" xfId="1879" xr:uid="{00000000-0005-0000-0000-000057070000}"/>
    <cellStyle name="Note 4 3 6 2_5 Cent Local" xfId="1880" xr:uid="{00000000-0005-0000-0000-000058070000}"/>
    <cellStyle name="Note 4 3 6 3" xfId="1881" xr:uid="{00000000-0005-0000-0000-000059070000}"/>
    <cellStyle name="Note 4 3 6_ Refunds" xfId="1882" xr:uid="{00000000-0005-0000-0000-00005A070000}"/>
    <cellStyle name="Note 4 3 7" xfId="1883" xr:uid="{00000000-0005-0000-0000-00005B070000}"/>
    <cellStyle name="Note 4 3 7 2" xfId="1884" xr:uid="{00000000-0005-0000-0000-00005C070000}"/>
    <cellStyle name="Note 4 3 7 2 2" xfId="1885" xr:uid="{00000000-0005-0000-0000-00005D070000}"/>
    <cellStyle name="Note 4 3 7 2_5 Cent Local" xfId="1886" xr:uid="{00000000-0005-0000-0000-00005E070000}"/>
    <cellStyle name="Note 4 3 7 3" xfId="1887" xr:uid="{00000000-0005-0000-0000-00005F070000}"/>
    <cellStyle name="Note 4 3 7_ Refunds" xfId="1888" xr:uid="{00000000-0005-0000-0000-000060070000}"/>
    <cellStyle name="Note 4 3 8" xfId="1889" xr:uid="{00000000-0005-0000-0000-000061070000}"/>
    <cellStyle name="Note 4 3 8 2" xfId="1890" xr:uid="{00000000-0005-0000-0000-000062070000}"/>
    <cellStyle name="Note 4 3 8 2 2" xfId="1891" xr:uid="{00000000-0005-0000-0000-000063070000}"/>
    <cellStyle name="Note 4 3 8 2_5 Cent Local" xfId="1892" xr:uid="{00000000-0005-0000-0000-000064070000}"/>
    <cellStyle name="Note 4 3 8 3" xfId="1893" xr:uid="{00000000-0005-0000-0000-000065070000}"/>
    <cellStyle name="Note 4 3 8_ Refunds" xfId="1894" xr:uid="{00000000-0005-0000-0000-000066070000}"/>
    <cellStyle name="Note 4 3 9" xfId="1895" xr:uid="{00000000-0005-0000-0000-000067070000}"/>
    <cellStyle name="Note 4 3 9 2" xfId="1896" xr:uid="{00000000-0005-0000-0000-000068070000}"/>
    <cellStyle name="Note 4 3 9_5 Cent Local" xfId="1897" xr:uid="{00000000-0005-0000-0000-000069070000}"/>
    <cellStyle name="Note 4 3_ Refunds" xfId="1898" xr:uid="{00000000-0005-0000-0000-00006A070000}"/>
    <cellStyle name="Note 4 30" xfId="1899" xr:uid="{00000000-0005-0000-0000-00006B070000}"/>
    <cellStyle name="Note 4 30 2" xfId="1900" xr:uid="{00000000-0005-0000-0000-00006C070000}"/>
    <cellStyle name="Note 4 30 2 2" xfId="1901" xr:uid="{00000000-0005-0000-0000-00006D070000}"/>
    <cellStyle name="Note 4 30 2_5 Cent Local" xfId="1902" xr:uid="{00000000-0005-0000-0000-00006E070000}"/>
    <cellStyle name="Note 4 30 3" xfId="1903" xr:uid="{00000000-0005-0000-0000-00006F070000}"/>
    <cellStyle name="Note 4 30_ Refunds" xfId="1904" xr:uid="{00000000-0005-0000-0000-000070070000}"/>
    <cellStyle name="Note 4 31" xfId="1905" xr:uid="{00000000-0005-0000-0000-000071070000}"/>
    <cellStyle name="Note 4 31 2" xfId="1906" xr:uid="{00000000-0005-0000-0000-000072070000}"/>
    <cellStyle name="Note 4 31 2 2" xfId="1907" xr:uid="{00000000-0005-0000-0000-000073070000}"/>
    <cellStyle name="Note 4 31 2_5 Cent Local" xfId="1908" xr:uid="{00000000-0005-0000-0000-000074070000}"/>
    <cellStyle name="Note 4 31 3" xfId="1909" xr:uid="{00000000-0005-0000-0000-000075070000}"/>
    <cellStyle name="Note 4 31_ Refunds" xfId="1910" xr:uid="{00000000-0005-0000-0000-000076070000}"/>
    <cellStyle name="Note 4 32" xfId="1911" xr:uid="{00000000-0005-0000-0000-000077070000}"/>
    <cellStyle name="Note 4 32 2" xfId="1912" xr:uid="{00000000-0005-0000-0000-000078070000}"/>
    <cellStyle name="Note 4 32 2 2" xfId="1913" xr:uid="{00000000-0005-0000-0000-000079070000}"/>
    <cellStyle name="Note 4 32 2_5 Cent Local" xfId="1914" xr:uid="{00000000-0005-0000-0000-00007A070000}"/>
    <cellStyle name="Note 4 32 3" xfId="1915" xr:uid="{00000000-0005-0000-0000-00007B070000}"/>
    <cellStyle name="Note 4 32_ Refunds" xfId="1916" xr:uid="{00000000-0005-0000-0000-00007C070000}"/>
    <cellStyle name="Note 4 33" xfId="1917" xr:uid="{00000000-0005-0000-0000-00007D070000}"/>
    <cellStyle name="Note 4 33 2" xfId="1918" xr:uid="{00000000-0005-0000-0000-00007E070000}"/>
    <cellStyle name="Note 4 33_5 Cent Local" xfId="1919" xr:uid="{00000000-0005-0000-0000-00007F070000}"/>
    <cellStyle name="Note 4 34" xfId="1920" xr:uid="{00000000-0005-0000-0000-000080070000}"/>
    <cellStyle name="Note 4 4" xfId="1921" xr:uid="{00000000-0005-0000-0000-000081070000}"/>
    <cellStyle name="Note 4 4 10" xfId="1922" xr:uid="{00000000-0005-0000-0000-000082070000}"/>
    <cellStyle name="Note 4 4 2" xfId="1923" xr:uid="{00000000-0005-0000-0000-000083070000}"/>
    <cellStyle name="Note 4 4 2 2" xfId="1924" xr:uid="{00000000-0005-0000-0000-000084070000}"/>
    <cellStyle name="Note 4 4 2 2 2" xfId="1925" xr:uid="{00000000-0005-0000-0000-000085070000}"/>
    <cellStyle name="Note 4 4 2 2_5 Cent Local" xfId="1926" xr:uid="{00000000-0005-0000-0000-000086070000}"/>
    <cellStyle name="Note 4 4 2 3" xfId="1927" xr:uid="{00000000-0005-0000-0000-000087070000}"/>
    <cellStyle name="Note 4 4 2_ Refunds" xfId="1928" xr:uid="{00000000-0005-0000-0000-000088070000}"/>
    <cellStyle name="Note 4 4 3" xfId="1929" xr:uid="{00000000-0005-0000-0000-000089070000}"/>
    <cellStyle name="Note 4 4 3 2" xfId="1930" xr:uid="{00000000-0005-0000-0000-00008A070000}"/>
    <cellStyle name="Note 4 4 3 2 2" xfId="1931" xr:uid="{00000000-0005-0000-0000-00008B070000}"/>
    <cellStyle name="Note 4 4 3 2_5 Cent Local" xfId="1932" xr:uid="{00000000-0005-0000-0000-00008C070000}"/>
    <cellStyle name="Note 4 4 3 3" xfId="1933" xr:uid="{00000000-0005-0000-0000-00008D070000}"/>
    <cellStyle name="Note 4 4 3_ Refunds" xfId="1934" xr:uid="{00000000-0005-0000-0000-00008E070000}"/>
    <cellStyle name="Note 4 4 4" xfId="1935" xr:uid="{00000000-0005-0000-0000-00008F070000}"/>
    <cellStyle name="Note 4 4 4 2" xfId="1936" xr:uid="{00000000-0005-0000-0000-000090070000}"/>
    <cellStyle name="Note 4 4 4 2 2" xfId="1937" xr:uid="{00000000-0005-0000-0000-000091070000}"/>
    <cellStyle name="Note 4 4 4 2_5 Cent Local" xfId="1938" xr:uid="{00000000-0005-0000-0000-000092070000}"/>
    <cellStyle name="Note 4 4 4 3" xfId="1939" xr:uid="{00000000-0005-0000-0000-000093070000}"/>
    <cellStyle name="Note 4 4 4_ Refunds" xfId="1940" xr:uid="{00000000-0005-0000-0000-000094070000}"/>
    <cellStyle name="Note 4 4 5" xfId="1941" xr:uid="{00000000-0005-0000-0000-000095070000}"/>
    <cellStyle name="Note 4 4 5 2" xfId="1942" xr:uid="{00000000-0005-0000-0000-000096070000}"/>
    <cellStyle name="Note 4 4 5 2 2" xfId="1943" xr:uid="{00000000-0005-0000-0000-000097070000}"/>
    <cellStyle name="Note 4 4 5 2_5 Cent Local" xfId="1944" xr:uid="{00000000-0005-0000-0000-000098070000}"/>
    <cellStyle name="Note 4 4 5 3" xfId="1945" xr:uid="{00000000-0005-0000-0000-000099070000}"/>
    <cellStyle name="Note 4 4 5_ Refunds" xfId="1946" xr:uid="{00000000-0005-0000-0000-00009A070000}"/>
    <cellStyle name="Note 4 4 6" xfId="1947" xr:uid="{00000000-0005-0000-0000-00009B070000}"/>
    <cellStyle name="Note 4 4 6 2" xfId="1948" xr:uid="{00000000-0005-0000-0000-00009C070000}"/>
    <cellStyle name="Note 4 4 6 2 2" xfId="1949" xr:uid="{00000000-0005-0000-0000-00009D070000}"/>
    <cellStyle name="Note 4 4 6 2_5 Cent Local" xfId="1950" xr:uid="{00000000-0005-0000-0000-00009E070000}"/>
    <cellStyle name="Note 4 4 6 3" xfId="1951" xr:uid="{00000000-0005-0000-0000-00009F070000}"/>
    <cellStyle name="Note 4 4 6_ Refunds" xfId="1952" xr:uid="{00000000-0005-0000-0000-0000A0070000}"/>
    <cellStyle name="Note 4 4 7" xfId="1953" xr:uid="{00000000-0005-0000-0000-0000A1070000}"/>
    <cellStyle name="Note 4 4 7 2" xfId="1954" xr:uid="{00000000-0005-0000-0000-0000A2070000}"/>
    <cellStyle name="Note 4 4 7 2 2" xfId="1955" xr:uid="{00000000-0005-0000-0000-0000A3070000}"/>
    <cellStyle name="Note 4 4 7 2_5 Cent Local" xfId="1956" xr:uid="{00000000-0005-0000-0000-0000A4070000}"/>
    <cellStyle name="Note 4 4 7 3" xfId="1957" xr:uid="{00000000-0005-0000-0000-0000A5070000}"/>
    <cellStyle name="Note 4 4 7_ Refunds" xfId="1958" xr:uid="{00000000-0005-0000-0000-0000A6070000}"/>
    <cellStyle name="Note 4 4 8" xfId="1959" xr:uid="{00000000-0005-0000-0000-0000A7070000}"/>
    <cellStyle name="Note 4 4 8 2" xfId="1960" xr:uid="{00000000-0005-0000-0000-0000A8070000}"/>
    <cellStyle name="Note 4 4 8 2 2" xfId="1961" xr:uid="{00000000-0005-0000-0000-0000A9070000}"/>
    <cellStyle name="Note 4 4 8 2_5 Cent Local" xfId="1962" xr:uid="{00000000-0005-0000-0000-0000AA070000}"/>
    <cellStyle name="Note 4 4 8 3" xfId="1963" xr:uid="{00000000-0005-0000-0000-0000AB070000}"/>
    <cellStyle name="Note 4 4 8_ Refunds" xfId="1964" xr:uid="{00000000-0005-0000-0000-0000AC070000}"/>
    <cellStyle name="Note 4 4 9" xfId="1965" xr:uid="{00000000-0005-0000-0000-0000AD070000}"/>
    <cellStyle name="Note 4 4 9 2" xfId="1966" xr:uid="{00000000-0005-0000-0000-0000AE070000}"/>
    <cellStyle name="Note 4 4 9_5 Cent Local" xfId="1967" xr:uid="{00000000-0005-0000-0000-0000AF070000}"/>
    <cellStyle name="Note 4 4_ Refunds" xfId="1968" xr:uid="{00000000-0005-0000-0000-0000B0070000}"/>
    <cellStyle name="Note 4 5" xfId="1969" xr:uid="{00000000-0005-0000-0000-0000B1070000}"/>
    <cellStyle name="Note 4 5 2" xfId="1970" xr:uid="{00000000-0005-0000-0000-0000B2070000}"/>
    <cellStyle name="Note 4 5 2 2" xfId="1971" xr:uid="{00000000-0005-0000-0000-0000B3070000}"/>
    <cellStyle name="Note 4 5 2_5 Cent Local" xfId="1972" xr:uid="{00000000-0005-0000-0000-0000B4070000}"/>
    <cellStyle name="Note 4 5 3" xfId="1973" xr:uid="{00000000-0005-0000-0000-0000B5070000}"/>
    <cellStyle name="Note 4 5_ Refunds" xfId="1974" xr:uid="{00000000-0005-0000-0000-0000B6070000}"/>
    <cellStyle name="Note 4 6" xfId="1975" xr:uid="{00000000-0005-0000-0000-0000B7070000}"/>
    <cellStyle name="Note 4 6 2" xfId="1976" xr:uid="{00000000-0005-0000-0000-0000B8070000}"/>
    <cellStyle name="Note 4 6 2 2" xfId="1977" xr:uid="{00000000-0005-0000-0000-0000B9070000}"/>
    <cellStyle name="Note 4 6 2_5 Cent Local" xfId="1978" xr:uid="{00000000-0005-0000-0000-0000BA070000}"/>
    <cellStyle name="Note 4 6 3" xfId="1979" xr:uid="{00000000-0005-0000-0000-0000BB070000}"/>
    <cellStyle name="Note 4 6_ Refunds" xfId="1980" xr:uid="{00000000-0005-0000-0000-0000BC070000}"/>
    <cellStyle name="Note 4 7" xfId="1981" xr:uid="{00000000-0005-0000-0000-0000BD070000}"/>
    <cellStyle name="Note 4 7 2" xfId="1982" xr:uid="{00000000-0005-0000-0000-0000BE070000}"/>
    <cellStyle name="Note 4 7 2 2" xfId="1983" xr:uid="{00000000-0005-0000-0000-0000BF070000}"/>
    <cellStyle name="Note 4 7 2_5 Cent Local" xfId="1984" xr:uid="{00000000-0005-0000-0000-0000C0070000}"/>
    <cellStyle name="Note 4 7 3" xfId="1985" xr:uid="{00000000-0005-0000-0000-0000C1070000}"/>
    <cellStyle name="Note 4 7_ Refunds" xfId="1986" xr:uid="{00000000-0005-0000-0000-0000C2070000}"/>
    <cellStyle name="Note 4 8" xfId="1987" xr:uid="{00000000-0005-0000-0000-0000C3070000}"/>
    <cellStyle name="Note 4 8 2" xfId="1988" xr:uid="{00000000-0005-0000-0000-0000C4070000}"/>
    <cellStyle name="Note 4 8 2 2" xfId="1989" xr:uid="{00000000-0005-0000-0000-0000C5070000}"/>
    <cellStyle name="Note 4 8 2_5 Cent Local" xfId="1990" xr:uid="{00000000-0005-0000-0000-0000C6070000}"/>
    <cellStyle name="Note 4 8 3" xfId="1991" xr:uid="{00000000-0005-0000-0000-0000C7070000}"/>
    <cellStyle name="Note 4 8_ Refunds" xfId="1992" xr:uid="{00000000-0005-0000-0000-0000C8070000}"/>
    <cellStyle name="Note 4 9" xfId="1993" xr:uid="{00000000-0005-0000-0000-0000C9070000}"/>
    <cellStyle name="Note 4 9 2" xfId="1994" xr:uid="{00000000-0005-0000-0000-0000CA070000}"/>
    <cellStyle name="Note 4 9 2 2" xfId="1995" xr:uid="{00000000-0005-0000-0000-0000CB070000}"/>
    <cellStyle name="Note 4 9 2_5 Cent Local" xfId="1996" xr:uid="{00000000-0005-0000-0000-0000CC070000}"/>
    <cellStyle name="Note 4 9 3" xfId="1997" xr:uid="{00000000-0005-0000-0000-0000CD070000}"/>
    <cellStyle name="Note 4 9_ Refunds" xfId="1998" xr:uid="{00000000-0005-0000-0000-0000CE070000}"/>
    <cellStyle name="Note 4_ Refunds" xfId="1999" xr:uid="{00000000-0005-0000-0000-0000CF070000}"/>
    <cellStyle name="Note 40" xfId="2000" xr:uid="{00000000-0005-0000-0000-0000D0070000}"/>
    <cellStyle name="Note 41" xfId="2001" xr:uid="{00000000-0005-0000-0000-0000D1070000}"/>
    <cellStyle name="Note 42" xfId="2002" xr:uid="{00000000-0005-0000-0000-0000D2070000}"/>
    <cellStyle name="Note 43" xfId="2003" xr:uid="{00000000-0005-0000-0000-0000D3070000}"/>
    <cellStyle name="Note 44" xfId="2004" xr:uid="{00000000-0005-0000-0000-0000D4070000}"/>
    <cellStyle name="Note 45" xfId="2005" xr:uid="{00000000-0005-0000-0000-0000D5070000}"/>
    <cellStyle name="Note 46" xfId="2006" xr:uid="{00000000-0005-0000-0000-0000D6070000}"/>
    <cellStyle name="Note 47" xfId="2007" xr:uid="{00000000-0005-0000-0000-0000D7070000}"/>
    <cellStyle name="Note 48" xfId="2008" xr:uid="{00000000-0005-0000-0000-0000D8070000}"/>
    <cellStyle name="Note 49" xfId="2009" xr:uid="{00000000-0005-0000-0000-0000D9070000}"/>
    <cellStyle name="Note 5" xfId="2010" xr:uid="{00000000-0005-0000-0000-0000DA070000}"/>
    <cellStyle name="Note 5 10" xfId="2011" xr:uid="{00000000-0005-0000-0000-0000DB070000}"/>
    <cellStyle name="Note 5 10 2" xfId="2012" xr:uid="{00000000-0005-0000-0000-0000DC070000}"/>
    <cellStyle name="Note 5 10 2 2" xfId="2013" xr:uid="{00000000-0005-0000-0000-0000DD070000}"/>
    <cellStyle name="Note 5 10 2_5 Cent Local" xfId="2014" xr:uid="{00000000-0005-0000-0000-0000DE070000}"/>
    <cellStyle name="Note 5 10 3" xfId="2015" xr:uid="{00000000-0005-0000-0000-0000DF070000}"/>
    <cellStyle name="Note 5 10_ Refunds" xfId="2016" xr:uid="{00000000-0005-0000-0000-0000E0070000}"/>
    <cellStyle name="Note 5 11" xfId="2017" xr:uid="{00000000-0005-0000-0000-0000E1070000}"/>
    <cellStyle name="Note 5 11 2" xfId="2018" xr:uid="{00000000-0005-0000-0000-0000E2070000}"/>
    <cellStyle name="Note 5 11 2 2" xfId="2019" xr:uid="{00000000-0005-0000-0000-0000E3070000}"/>
    <cellStyle name="Note 5 11 2_5 Cent Local" xfId="2020" xr:uid="{00000000-0005-0000-0000-0000E4070000}"/>
    <cellStyle name="Note 5 11 3" xfId="2021" xr:uid="{00000000-0005-0000-0000-0000E5070000}"/>
    <cellStyle name="Note 5 11_ Refunds" xfId="2022" xr:uid="{00000000-0005-0000-0000-0000E6070000}"/>
    <cellStyle name="Note 5 12" xfId="2023" xr:uid="{00000000-0005-0000-0000-0000E7070000}"/>
    <cellStyle name="Note 5 12 2" xfId="2024" xr:uid="{00000000-0005-0000-0000-0000E8070000}"/>
    <cellStyle name="Note 5 12 2 2" xfId="2025" xr:uid="{00000000-0005-0000-0000-0000E9070000}"/>
    <cellStyle name="Note 5 12 2_5 Cent Local" xfId="2026" xr:uid="{00000000-0005-0000-0000-0000EA070000}"/>
    <cellStyle name="Note 5 12 3" xfId="2027" xr:uid="{00000000-0005-0000-0000-0000EB070000}"/>
    <cellStyle name="Note 5 12_ Refunds" xfId="2028" xr:uid="{00000000-0005-0000-0000-0000EC070000}"/>
    <cellStyle name="Note 5 13" xfId="2029" xr:uid="{00000000-0005-0000-0000-0000ED070000}"/>
    <cellStyle name="Note 5 13 2" xfId="2030" xr:uid="{00000000-0005-0000-0000-0000EE070000}"/>
    <cellStyle name="Note 5 13 2 2" xfId="2031" xr:uid="{00000000-0005-0000-0000-0000EF070000}"/>
    <cellStyle name="Note 5 13 2_5 Cent Local" xfId="2032" xr:uid="{00000000-0005-0000-0000-0000F0070000}"/>
    <cellStyle name="Note 5 13 3" xfId="2033" xr:uid="{00000000-0005-0000-0000-0000F1070000}"/>
    <cellStyle name="Note 5 13_ Refunds" xfId="2034" xr:uid="{00000000-0005-0000-0000-0000F2070000}"/>
    <cellStyle name="Note 5 14" xfId="2035" xr:uid="{00000000-0005-0000-0000-0000F3070000}"/>
    <cellStyle name="Note 5 14 2" xfId="2036" xr:uid="{00000000-0005-0000-0000-0000F4070000}"/>
    <cellStyle name="Note 5 14 2 2" xfId="2037" xr:uid="{00000000-0005-0000-0000-0000F5070000}"/>
    <cellStyle name="Note 5 14 2_5 Cent Local" xfId="2038" xr:uid="{00000000-0005-0000-0000-0000F6070000}"/>
    <cellStyle name="Note 5 14 3" xfId="2039" xr:uid="{00000000-0005-0000-0000-0000F7070000}"/>
    <cellStyle name="Note 5 14_ Refunds" xfId="2040" xr:uid="{00000000-0005-0000-0000-0000F8070000}"/>
    <cellStyle name="Note 5 15" xfId="2041" xr:uid="{00000000-0005-0000-0000-0000F9070000}"/>
    <cellStyle name="Note 5 15 2" xfId="2042" xr:uid="{00000000-0005-0000-0000-0000FA070000}"/>
    <cellStyle name="Note 5 15 2 2" xfId="2043" xr:uid="{00000000-0005-0000-0000-0000FB070000}"/>
    <cellStyle name="Note 5 15 2_5 Cent Local" xfId="2044" xr:uid="{00000000-0005-0000-0000-0000FC070000}"/>
    <cellStyle name="Note 5 15 3" xfId="2045" xr:uid="{00000000-0005-0000-0000-0000FD070000}"/>
    <cellStyle name="Note 5 15_ Refunds" xfId="2046" xr:uid="{00000000-0005-0000-0000-0000FE070000}"/>
    <cellStyle name="Note 5 16" xfId="2047" xr:uid="{00000000-0005-0000-0000-0000FF070000}"/>
    <cellStyle name="Note 5 16 2" xfId="2048" xr:uid="{00000000-0005-0000-0000-000000080000}"/>
    <cellStyle name="Note 5 16 2 2" xfId="2049" xr:uid="{00000000-0005-0000-0000-000001080000}"/>
    <cellStyle name="Note 5 16 2_5 Cent Local" xfId="2050" xr:uid="{00000000-0005-0000-0000-000002080000}"/>
    <cellStyle name="Note 5 16 3" xfId="2051" xr:uid="{00000000-0005-0000-0000-000003080000}"/>
    <cellStyle name="Note 5 16_ Refunds" xfId="2052" xr:uid="{00000000-0005-0000-0000-000004080000}"/>
    <cellStyle name="Note 5 17" xfId="2053" xr:uid="{00000000-0005-0000-0000-000005080000}"/>
    <cellStyle name="Note 5 17 2" xfId="2054" xr:uid="{00000000-0005-0000-0000-000006080000}"/>
    <cellStyle name="Note 5 17 2 2" xfId="2055" xr:uid="{00000000-0005-0000-0000-000007080000}"/>
    <cellStyle name="Note 5 17 2_5 Cent Local" xfId="2056" xr:uid="{00000000-0005-0000-0000-000008080000}"/>
    <cellStyle name="Note 5 17 3" xfId="2057" xr:uid="{00000000-0005-0000-0000-000009080000}"/>
    <cellStyle name="Note 5 17_ Refunds" xfId="2058" xr:uid="{00000000-0005-0000-0000-00000A080000}"/>
    <cellStyle name="Note 5 18" xfId="2059" xr:uid="{00000000-0005-0000-0000-00000B080000}"/>
    <cellStyle name="Note 5 18 2" xfId="2060" xr:uid="{00000000-0005-0000-0000-00000C080000}"/>
    <cellStyle name="Note 5 18 2 2" xfId="2061" xr:uid="{00000000-0005-0000-0000-00000D080000}"/>
    <cellStyle name="Note 5 18 2_5 Cent Local" xfId="2062" xr:uid="{00000000-0005-0000-0000-00000E080000}"/>
    <cellStyle name="Note 5 18 3" xfId="2063" xr:uid="{00000000-0005-0000-0000-00000F080000}"/>
    <cellStyle name="Note 5 18_ Refunds" xfId="2064" xr:uid="{00000000-0005-0000-0000-000010080000}"/>
    <cellStyle name="Note 5 19" xfId="2065" xr:uid="{00000000-0005-0000-0000-000011080000}"/>
    <cellStyle name="Note 5 19 2" xfId="2066" xr:uid="{00000000-0005-0000-0000-000012080000}"/>
    <cellStyle name="Note 5 19 2 2" xfId="2067" xr:uid="{00000000-0005-0000-0000-000013080000}"/>
    <cellStyle name="Note 5 19 2_5 Cent Local" xfId="2068" xr:uid="{00000000-0005-0000-0000-000014080000}"/>
    <cellStyle name="Note 5 19 3" xfId="2069" xr:uid="{00000000-0005-0000-0000-000015080000}"/>
    <cellStyle name="Note 5 19_ Refunds" xfId="2070" xr:uid="{00000000-0005-0000-0000-000016080000}"/>
    <cellStyle name="Note 5 2" xfId="2071" xr:uid="{00000000-0005-0000-0000-000017080000}"/>
    <cellStyle name="Note 5 2 10" xfId="2072" xr:uid="{00000000-0005-0000-0000-000018080000}"/>
    <cellStyle name="Note 5 2 2" xfId="2073" xr:uid="{00000000-0005-0000-0000-000019080000}"/>
    <cellStyle name="Note 5 2 2 2" xfId="2074" xr:uid="{00000000-0005-0000-0000-00001A080000}"/>
    <cellStyle name="Note 5 2 2 2 2" xfId="2075" xr:uid="{00000000-0005-0000-0000-00001B080000}"/>
    <cellStyle name="Note 5 2 2 2_5 Cent Local" xfId="2076" xr:uid="{00000000-0005-0000-0000-00001C080000}"/>
    <cellStyle name="Note 5 2 2 3" xfId="2077" xr:uid="{00000000-0005-0000-0000-00001D080000}"/>
    <cellStyle name="Note 5 2 2_ Refunds" xfId="2078" xr:uid="{00000000-0005-0000-0000-00001E080000}"/>
    <cellStyle name="Note 5 2 3" xfId="2079" xr:uid="{00000000-0005-0000-0000-00001F080000}"/>
    <cellStyle name="Note 5 2 3 2" xfId="2080" xr:uid="{00000000-0005-0000-0000-000020080000}"/>
    <cellStyle name="Note 5 2 3 2 2" xfId="2081" xr:uid="{00000000-0005-0000-0000-000021080000}"/>
    <cellStyle name="Note 5 2 3 2_5 Cent Local" xfId="2082" xr:uid="{00000000-0005-0000-0000-000022080000}"/>
    <cellStyle name="Note 5 2 3 3" xfId="2083" xr:uid="{00000000-0005-0000-0000-000023080000}"/>
    <cellStyle name="Note 5 2 3_ Refunds" xfId="2084" xr:uid="{00000000-0005-0000-0000-000024080000}"/>
    <cellStyle name="Note 5 2 4" xfId="2085" xr:uid="{00000000-0005-0000-0000-000025080000}"/>
    <cellStyle name="Note 5 2 4 2" xfId="2086" xr:uid="{00000000-0005-0000-0000-000026080000}"/>
    <cellStyle name="Note 5 2 4 2 2" xfId="2087" xr:uid="{00000000-0005-0000-0000-000027080000}"/>
    <cellStyle name="Note 5 2 4 2_5 Cent Local" xfId="2088" xr:uid="{00000000-0005-0000-0000-000028080000}"/>
    <cellStyle name="Note 5 2 4 3" xfId="2089" xr:uid="{00000000-0005-0000-0000-000029080000}"/>
    <cellStyle name="Note 5 2 4_ Refunds" xfId="2090" xr:uid="{00000000-0005-0000-0000-00002A080000}"/>
    <cellStyle name="Note 5 2 5" xfId="2091" xr:uid="{00000000-0005-0000-0000-00002B080000}"/>
    <cellStyle name="Note 5 2 5 2" xfId="2092" xr:uid="{00000000-0005-0000-0000-00002C080000}"/>
    <cellStyle name="Note 5 2 5 2 2" xfId="2093" xr:uid="{00000000-0005-0000-0000-00002D080000}"/>
    <cellStyle name="Note 5 2 5 2_5 Cent Local" xfId="2094" xr:uid="{00000000-0005-0000-0000-00002E080000}"/>
    <cellStyle name="Note 5 2 5 3" xfId="2095" xr:uid="{00000000-0005-0000-0000-00002F080000}"/>
    <cellStyle name="Note 5 2 5_ Refunds" xfId="2096" xr:uid="{00000000-0005-0000-0000-000030080000}"/>
    <cellStyle name="Note 5 2 6" xfId="2097" xr:uid="{00000000-0005-0000-0000-000031080000}"/>
    <cellStyle name="Note 5 2 6 2" xfId="2098" xr:uid="{00000000-0005-0000-0000-000032080000}"/>
    <cellStyle name="Note 5 2 6 2 2" xfId="2099" xr:uid="{00000000-0005-0000-0000-000033080000}"/>
    <cellStyle name="Note 5 2 6 2_5 Cent Local" xfId="2100" xr:uid="{00000000-0005-0000-0000-000034080000}"/>
    <cellStyle name="Note 5 2 6 3" xfId="2101" xr:uid="{00000000-0005-0000-0000-000035080000}"/>
    <cellStyle name="Note 5 2 6_ Refunds" xfId="2102" xr:uid="{00000000-0005-0000-0000-000036080000}"/>
    <cellStyle name="Note 5 2 7" xfId="2103" xr:uid="{00000000-0005-0000-0000-000037080000}"/>
    <cellStyle name="Note 5 2 7 2" xfId="2104" xr:uid="{00000000-0005-0000-0000-000038080000}"/>
    <cellStyle name="Note 5 2 7 2 2" xfId="2105" xr:uid="{00000000-0005-0000-0000-000039080000}"/>
    <cellStyle name="Note 5 2 7 2_5 Cent Local" xfId="2106" xr:uid="{00000000-0005-0000-0000-00003A080000}"/>
    <cellStyle name="Note 5 2 7 3" xfId="2107" xr:uid="{00000000-0005-0000-0000-00003B080000}"/>
    <cellStyle name="Note 5 2 7_ Refunds" xfId="2108" xr:uid="{00000000-0005-0000-0000-00003C080000}"/>
    <cellStyle name="Note 5 2 8" xfId="2109" xr:uid="{00000000-0005-0000-0000-00003D080000}"/>
    <cellStyle name="Note 5 2 8 2" xfId="2110" xr:uid="{00000000-0005-0000-0000-00003E080000}"/>
    <cellStyle name="Note 5 2 8 2 2" xfId="2111" xr:uid="{00000000-0005-0000-0000-00003F080000}"/>
    <cellStyle name="Note 5 2 8 2_5 Cent Local" xfId="2112" xr:uid="{00000000-0005-0000-0000-000040080000}"/>
    <cellStyle name="Note 5 2 8 3" xfId="2113" xr:uid="{00000000-0005-0000-0000-000041080000}"/>
    <cellStyle name="Note 5 2 8_ Refunds" xfId="2114" xr:uid="{00000000-0005-0000-0000-000042080000}"/>
    <cellStyle name="Note 5 2 9" xfId="2115" xr:uid="{00000000-0005-0000-0000-000043080000}"/>
    <cellStyle name="Note 5 2 9 2" xfId="2116" xr:uid="{00000000-0005-0000-0000-000044080000}"/>
    <cellStyle name="Note 5 2 9_5 Cent Local" xfId="2117" xr:uid="{00000000-0005-0000-0000-000045080000}"/>
    <cellStyle name="Note 5 2_ Refunds" xfId="2118" xr:uid="{00000000-0005-0000-0000-000046080000}"/>
    <cellStyle name="Note 5 20" xfId="2119" xr:uid="{00000000-0005-0000-0000-000047080000}"/>
    <cellStyle name="Note 5 20 2" xfId="2120" xr:uid="{00000000-0005-0000-0000-000048080000}"/>
    <cellStyle name="Note 5 20 2 2" xfId="2121" xr:uid="{00000000-0005-0000-0000-000049080000}"/>
    <cellStyle name="Note 5 20 2_5 Cent Local" xfId="2122" xr:uid="{00000000-0005-0000-0000-00004A080000}"/>
    <cellStyle name="Note 5 20 3" xfId="2123" xr:uid="{00000000-0005-0000-0000-00004B080000}"/>
    <cellStyle name="Note 5 20_ Refunds" xfId="2124" xr:uid="{00000000-0005-0000-0000-00004C080000}"/>
    <cellStyle name="Note 5 21" xfId="2125" xr:uid="{00000000-0005-0000-0000-00004D080000}"/>
    <cellStyle name="Note 5 21 2" xfId="2126" xr:uid="{00000000-0005-0000-0000-00004E080000}"/>
    <cellStyle name="Note 5 21 2 2" xfId="2127" xr:uid="{00000000-0005-0000-0000-00004F080000}"/>
    <cellStyle name="Note 5 21 2_5 Cent Local" xfId="2128" xr:uid="{00000000-0005-0000-0000-000050080000}"/>
    <cellStyle name="Note 5 21 3" xfId="2129" xr:uid="{00000000-0005-0000-0000-000051080000}"/>
    <cellStyle name="Note 5 21_ Refunds" xfId="2130" xr:uid="{00000000-0005-0000-0000-000052080000}"/>
    <cellStyle name="Note 5 22" xfId="2131" xr:uid="{00000000-0005-0000-0000-000053080000}"/>
    <cellStyle name="Note 5 22 2" xfId="2132" xr:uid="{00000000-0005-0000-0000-000054080000}"/>
    <cellStyle name="Note 5 22 2 2" xfId="2133" xr:uid="{00000000-0005-0000-0000-000055080000}"/>
    <cellStyle name="Note 5 22 2_5 Cent Local" xfId="2134" xr:uid="{00000000-0005-0000-0000-000056080000}"/>
    <cellStyle name="Note 5 22 3" xfId="2135" xr:uid="{00000000-0005-0000-0000-000057080000}"/>
    <cellStyle name="Note 5 22_ Refunds" xfId="2136" xr:uid="{00000000-0005-0000-0000-000058080000}"/>
    <cellStyle name="Note 5 23" xfId="2137" xr:uid="{00000000-0005-0000-0000-000059080000}"/>
    <cellStyle name="Note 5 23 2" xfId="2138" xr:uid="{00000000-0005-0000-0000-00005A080000}"/>
    <cellStyle name="Note 5 23 2 2" xfId="2139" xr:uid="{00000000-0005-0000-0000-00005B080000}"/>
    <cellStyle name="Note 5 23 2_5 Cent Local" xfId="2140" xr:uid="{00000000-0005-0000-0000-00005C080000}"/>
    <cellStyle name="Note 5 23 3" xfId="2141" xr:uid="{00000000-0005-0000-0000-00005D080000}"/>
    <cellStyle name="Note 5 23_ Refunds" xfId="2142" xr:uid="{00000000-0005-0000-0000-00005E080000}"/>
    <cellStyle name="Note 5 24" xfId="2143" xr:uid="{00000000-0005-0000-0000-00005F080000}"/>
    <cellStyle name="Note 5 24 2" xfId="2144" xr:uid="{00000000-0005-0000-0000-000060080000}"/>
    <cellStyle name="Note 5 24 2 2" xfId="2145" xr:uid="{00000000-0005-0000-0000-000061080000}"/>
    <cellStyle name="Note 5 24 2_5 Cent Local" xfId="2146" xr:uid="{00000000-0005-0000-0000-000062080000}"/>
    <cellStyle name="Note 5 24 3" xfId="2147" xr:uid="{00000000-0005-0000-0000-000063080000}"/>
    <cellStyle name="Note 5 24_ Refunds" xfId="2148" xr:uid="{00000000-0005-0000-0000-000064080000}"/>
    <cellStyle name="Note 5 25" xfId="2149" xr:uid="{00000000-0005-0000-0000-000065080000}"/>
    <cellStyle name="Note 5 25 2" xfId="2150" xr:uid="{00000000-0005-0000-0000-000066080000}"/>
    <cellStyle name="Note 5 25 2 2" xfId="2151" xr:uid="{00000000-0005-0000-0000-000067080000}"/>
    <cellStyle name="Note 5 25 2_5 Cent Local" xfId="2152" xr:uid="{00000000-0005-0000-0000-000068080000}"/>
    <cellStyle name="Note 5 25 3" xfId="2153" xr:uid="{00000000-0005-0000-0000-000069080000}"/>
    <cellStyle name="Note 5 25_ Refunds" xfId="2154" xr:uid="{00000000-0005-0000-0000-00006A080000}"/>
    <cellStyle name="Note 5 26" xfId="2155" xr:uid="{00000000-0005-0000-0000-00006B080000}"/>
    <cellStyle name="Note 5 26 2" xfId="2156" xr:uid="{00000000-0005-0000-0000-00006C080000}"/>
    <cellStyle name="Note 5 26 2 2" xfId="2157" xr:uid="{00000000-0005-0000-0000-00006D080000}"/>
    <cellStyle name="Note 5 26 2_5 Cent Local" xfId="2158" xr:uid="{00000000-0005-0000-0000-00006E080000}"/>
    <cellStyle name="Note 5 26 3" xfId="2159" xr:uid="{00000000-0005-0000-0000-00006F080000}"/>
    <cellStyle name="Note 5 26_ Refunds" xfId="2160" xr:uid="{00000000-0005-0000-0000-000070080000}"/>
    <cellStyle name="Note 5 27" xfId="2161" xr:uid="{00000000-0005-0000-0000-000071080000}"/>
    <cellStyle name="Note 5 27 2" xfId="2162" xr:uid="{00000000-0005-0000-0000-000072080000}"/>
    <cellStyle name="Note 5 27 2 2" xfId="2163" xr:uid="{00000000-0005-0000-0000-000073080000}"/>
    <cellStyle name="Note 5 27 2_5 Cent Local" xfId="2164" xr:uid="{00000000-0005-0000-0000-000074080000}"/>
    <cellStyle name="Note 5 27 3" xfId="2165" xr:uid="{00000000-0005-0000-0000-000075080000}"/>
    <cellStyle name="Note 5 27_ Refunds" xfId="2166" xr:uid="{00000000-0005-0000-0000-000076080000}"/>
    <cellStyle name="Note 5 28" xfId="2167" xr:uid="{00000000-0005-0000-0000-000077080000}"/>
    <cellStyle name="Note 5 28 2" xfId="2168" xr:uid="{00000000-0005-0000-0000-000078080000}"/>
    <cellStyle name="Note 5 28 2 2" xfId="2169" xr:uid="{00000000-0005-0000-0000-000079080000}"/>
    <cellStyle name="Note 5 28 2_5 Cent Local" xfId="2170" xr:uid="{00000000-0005-0000-0000-00007A080000}"/>
    <cellStyle name="Note 5 28 3" xfId="2171" xr:uid="{00000000-0005-0000-0000-00007B080000}"/>
    <cellStyle name="Note 5 28_ Refunds" xfId="2172" xr:uid="{00000000-0005-0000-0000-00007C080000}"/>
    <cellStyle name="Note 5 29" xfId="2173" xr:uid="{00000000-0005-0000-0000-00007D080000}"/>
    <cellStyle name="Note 5 29 2" xfId="2174" xr:uid="{00000000-0005-0000-0000-00007E080000}"/>
    <cellStyle name="Note 5 29 2 2" xfId="2175" xr:uid="{00000000-0005-0000-0000-00007F080000}"/>
    <cellStyle name="Note 5 29 2_5 Cent Local" xfId="2176" xr:uid="{00000000-0005-0000-0000-000080080000}"/>
    <cellStyle name="Note 5 29 3" xfId="2177" xr:uid="{00000000-0005-0000-0000-000081080000}"/>
    <cellStyle name="Note 5 29_ Refunds" xfId="2178" xr:uid="{00000000-0005-0000-0000-000082080000}"/>
    <cellStyle name="Note 5 3" xfId="2179" xr:uid="{00000000-0005-0000-0000-000083080000}"/>
    <cellStyle name="Note 5 3 10" xfId="2180" xr:uid="{00000000-0005-0000-0000-000084080000}"/>
    <cellStyle name="Note 5 3 2" xfId="2181" xr:uid="{00000000-0005-0000-0000-000085080000}"/>
    <cellStyle name="Note 5 3 2 2" xfId="2182" xr:uid="{00000000-0005-0000-0000-000086080000}"/>
    <cellStyle name="Note 5 3 2 2 2" xfId="2183" xr:uid="{00000000-0005-0000-0000-000087080000}"/>
    <cellStyle name="Note 5 3 2 2_5 Cent Local" xfId="2184" xr:uid="{00000000-0005-0000-0000-000088080000}"/>
    <cellStyle name="Note 5 3 2 3" xfId="2185" xr:uid="{00000000-0005-0000-0000-000089080000}"/>
    <cellStyle name="Note 5 3 2_ Refunds" xfId="2186" xr:uid="{00000000-0005-0000-0000-00008A080000}"/>
    <cellStyle name="Note 5 3 3" xfId="2187" xr:uid="{00000000-0005-0000-0000-00008B080000}"/>
    <cellStyle name="Note 5 3 3 2" xfId="2188" xr:uid="{00000000-0005-0000-0000-00008C080000}"/>
    <cellStyle name="Note 5 3 3 2 2" xfId="2189" xr:uid="{00000000-0005-0000-0000-00008D080000}"/>
    <cellStyle name="Note 5 3 3 2_5 Cent Local" xfId="2190" xr:uid="{00000000-0005-0000-0000-00008E080000}"/>
    <cellStyle name="Note 5 3 3 3" xfId="2191" xr:uid="{00000000-0005-0000-0000-00008F080000}"/>
    <cellStyle name="Note 5 3 3_ Refunds" xfId="2192" xr:uid="{00000000-0005-0000-0000-000090080000}"/>
    <cellStyle name="Note 5 3 4" xfId="2193" xr:uid="{00000000-0005-0000-0000-000091080000}"/>
    <cellStyle name="Note 5 3 4 2" xfId="2194" xr:uid="{00000000-0005-0000-0000-000092080000}"/>
    <cellStyle name="Note 5 3 4 2 2" xfId="2195" xr:uid="{00000000-0005-0000-0000-000093080000}"/>
    <cellStyle name="Note 5 3 4 2_5 Cent Local" xfId="2196" xr:uid="{00000000-0005-0000-0000-000094080000}"/>
    <cellStyle name="Note 5 3 4 3" xfId="2197" xr:uid="{00000000-0005-0000-0000-000095080000}"/>
    <cellStyle name="Note 5 3 4_ Refunds" xfId="2198" xr:uid="{00000000-0005-0000-0000-000096080000}"/>
    <cellStyle name="Note 5 3 5" xfId="2199" xr:uid="{00000000-0005-0000-0000-000097080000}"/>
    <cellStyle name="Note 5 3 5 2" xfId="2200" xr:uid="{00000000-0005-0000-0000-000098080000}"/>
    <cellStyle name="Note 5 3 5 2 2" xfId="2201" xr:uid="{00000000-0005-0000-0000-000099080000}"/>
    <cellStyle name="Note 5 3 5 2_5 Cent Local" xfId="2202" xr:uid="{00000000-0005-0000-0000-00009A080000}"/>
    <cellStyle name="Note 5 3 5 3" xfId="2203" xr:uid="{00000000-0005-0000-0000-00009B080000}"/>
    <cellStyle name="Note 5 3 5_ Refunds" xfId="2204" xr:uid="{00000000-0005-0000-0000-00009C080000}"/>
    <cellStyle name="Note 5 3 6" xfId="2205" xr:uid="{00000000-0005-0000-0000-00009D080000}"/>
    <cellStyle name="Note 5 3 6 2" xfId="2206" xr:uid="{00000000-0005-0000-0000-00009E080000}"/>
    <cellStyle name="Note 5 3 6 2 2" xfId="2207" xr:uid="{00000000-0005-0000-0000-00009F080000}"/>
    <cellStyle name="Note 5 3 6 2_5 Cent Local" xfId="2208" xr:uid="{00000000-0005-0000-0000-0000A0080000}"/>
    <cellStyle name="Note 5 3 6 3" xfId="2209" xr:uid="{00000000-0005-0000-0000-0000A1080000}"/>
    <cellStyle name="Note 5 3 6_ Refunds" xfId="2210" xr:uid="{00000000-0005-0000-0000-0000A2080000}"/>
    <cellStyle name="Note 5 3 7" xfId="2211" xr:uid="{00000000-0005-0000-0000-0000A3080000}"/>
    <cellStyle name="Note 5 3 7 2" xfId="2212" xr:uid="{00000000-0005-0000-0000-0000A4080000}"/>
    <cellStyle name="Note 5 3 7 2 2" xfId="2213" xr:uid="{00000000-0005-0000-0000-0000A5080000}"/>
    <cellStyle name="Note 5 3 7 2_5 Cent Local" xfId="2214" xr:uid="{00000000-0005-0000-0000-0000A6080000}"/>
    <cellStyle name="Note 5 3 7 3" xfId="2215" xr:uid="{00000000-0005-0000-0000-0000A7080000}"/>
    <cellStyle name="Note 5 3 7_ Refunds" xfId="2216" xr:uid="{00000000-0005-0000-0000-0000A8080000}"/>
    <cellStyle name="Note 5 3 8" xfId="2217" xr:uid="{00000000-0005-0000-0000-0000A9080000}"/>
    <cellStyle name="Note 5 3 8 2" xfId="2218" xr:uid="{00000000-0005-0000-0000-0000AA080000}"/>
    <cellStyle name="Note 5 3 8 2 2" xfId="2219" xr:uid="{00000000-0005-0000-0000-0000AB080000}"/>
    <cellStyle name="Note 5 3 8 2_5 Cent Local" xfId="2220" xr:uid="{00000000-0005-0000-0000-0000AC080000}"/>
    <cellStyle name="Note 5 3 8 3" xfId="2221" xr:uid="{00000000-0005-0000-0000-0000AD080000}"/>
    <cellStyle name="Note 5 3 8_ Refunds" xfId="2222" xr:uid="{00000000-0005-0000-0000-0000AE080000}"/>
    <cellStyle name="Note 5 3 9" xfId="2223" xr:uid="{00000000-0005-0000-0000-0000AF080000}"/>
    <cellStyle name="Note 5 3 9 2" xfId="2224" xr:uid="{00000000-0005-0000-0000-0000B0080000}"/>
    <cellStyle name="Note 5 3 9_5 Cent Local" xfId="2225" xr:uid="{00000000-0005-0000-0000-0000B1080000}"/>
    <cellStyle name="Note 5 3_ Refunds" xfId="2226" xr:uid="{00000000-0005-0000-0000-0000B2080000}"/>
    <cellStyle name="Note 5 30" xfId="2227" xr:uid="{00000000-0005-0000-0000-0000B3080000}"/>
    <cellStyle name="Note 5 30 2" xfId="2228" xr:uid="{00000000-0005-0000-0000-0000B4080000}"/>
    <cellStyle name="Note 5 30 2 2" xfId="2229" xr:uid="{00000000-0005-0000-0000-0000B5080000}"/>
    <cellStyle name="Note 5 30 2_5 Cent Local" xfId="2230" xr:uid="{00000000-0005-0000-0000-0000B6080000}"/>
    <cellStyle name="Note 5 30 3" xfId="2231" xr:uid="{00000000-0005-0000-0000-0000B7080000}"/>
    <cellStyle name="Note 5 30_ Refunds" xfId="2232" xr:uid="{00000000-0005-0000-0000-0000B8080000}"/>
    <cellStyle name="Note 5 31" xfId="2233" xr:uid="{00000000-0005-0000-0000-0000B9080000}"/>
    <cellStyle name="Note 5 31 2" xfId="2234" xr:uid="{00000000-0005-0000-0000-0000BA080000}"/>
    <cellStyle name="Note 5 31 2 2" xfId="2235" xr:uid="{00000000-0005-0000-0000-0000BB080000}"/>
    <cellStyle name="Note 5 31 2_5 Cent Local" xfId="2236" xr:uid="{00000000-0005-0000-0000-0000BC080000}"/>
    <cellStyle name="Note 5 31 3" xfId="2237" xr:uid="{00000000-0005-0000-0000-0000BD080000}"/>
    <cellStyle name="Note 5 31_ Refunds" xfId="2238" xr:uid="{00000000-0005-0000-0000-0000BE080000}"/>
    <cellStyle name="Note 5 32" xfId="2239" xr:uid="{00000000-0005-0000-0000-0000BF080000}"/>
    <cellStyle name="Note 5 32 2" xfId="2240" xr:uid="{00000000-0005-0000-0000-0000C0080000}"/>
    <cellStyle name="Note 5 32 2 2" xfId="2241" xr:uid="{00000000-0005-0000-0000-0000C1080000}"/>
    <cellStyle name="Note 5 32 2_5 Cent Local" xfId="2242" xr:uid="{00000000-0005-0000-0000-0000C2080000}"/>
    <cellStyle name="Note 5 32 3" xfId="2243" xr:uid="{00000000-0005-0000-0000-0000C3080000}"/>
    <cellStyle name="Note 5 32_ Refunds" xfId="2244" xr:uid="{00000000-0005-0000-0000-0000C4080000}"/>
    <cellStyle name="Note 5 33" xfId="2245" xr:uid="{00000000-0005-0000-0000-0000C5080000}"/>
    <cellStyle name="Note 5 33 2" xfId="2246" xr:uid="{00000000-0005-0000-0000-0000C6080000}"/>
    <cellStyle name="Note 5 33_5 Cent Local" xfId="2247" xr:uid="{00000000-0005-0000-0000-0000C7080000}"/>
    <cellStyle name="Note 5 34" xfId="2248" xr:uid="{00000000-0005-0000-0000-0000C8080000}"/>
    <cellStyle name="Note 5 4" xfId="2249" xr:uid="{00000000-0005-0000-0000-0000C9080000}"/>
    <cellStyle name="Note 5 4 10" xfId="2250" xr:uid="{00000000-0005-0000-0000-0000CA080000}"/>
    <cellStyle name="Note 5 4 2" xfId="2251" xr:uid="{00000000-0005-0000-0000-0000CB080000}"/>
    <cellStyle name="Note 5 4 2 2" xfId="2252" xr:uid="{00000000-0005-0000-0000-0000CC080000}"/>
    <cellStyle name="Note 5 4 2 2 2" xfId="2253" xr:uid="{00000000-0005-0000-0000-0000CD080000}"/>
    <cellStyle name="Note 5 4 2 2_5 Cent Local" xfId="2254" xr:uid="{00000000-0005-0000-0000-0000CE080000}"/>
    <cellStyle name="Note 5 4 2 3" xfId="2255" xr:uid="{00000000-0005-0000-0000-0000CF080000}"/>
    <cellStyle name="Note 5 4 2_ Refunds" xfId="2256" xr:uid="{00000000-0005-0000-0000-0000D0080000}"/>
    <cellStyle name="Note 5 4 3" xfId="2257" xr:uid="{00000000-0005-0000-0000-0000D1080000}"/>
    <cellStyle name="Note 5 4 3 2" xfId="2258" xr:uid="{00000000-0005-0000-0000-0000D2080000}"/>
    <cellStyle name="Note 5 4 3 2 2" xfId="2259" xr:uid="{00000000-0005-0000-0000-0000D3080000}"/>
    <cellStyle name="Note 5 4 3 2_5 Cent Local" xfId="2260" xr:uid="{00000000-0005-0000-0000-0000D4080000}"/>
    <cellStyle name="Note 5 4 3 3" xfId="2261" xr:uid="{00000000-0005-0000-0000-0000D5080000}"/>
    <cellStyle name="Note 5 4 3_ Refunds" xfId="2262" xr:uid="{00000000-0005-0000-0000-0000D6080000}"/>
    <cellStyle name="Note 5 4 4" xfId="2263" xr:uid="{00000000-0005-0000-0000-0000D7080000}"/>
    <cellStyle name="Note 5 4 4 2" xfId="2264" xr:uid="{00000000-0005-0000-0000-0000D8080000}"/>
    <cellStyle name="Note 5 4 4 2 2" xfId="2265" xr:uid="{00000000-0005-0000-0000-0000D9080000}"/>
    <cellStyle name="Note 5 4 4 2_5 Cent Local" xfId="2266" xr:uid="{00000000-0005-0000-0000-0000DA080000}"/>
    <cellStyle name="Note 5 4 4 3" xfId="2267" xr:uid="{00000000-0005-0000-0000-0000DB080000}"/>
    <cellStyle name="Note 5 4 4_ Refunds" xfId="2268" xr:uid="{00000000-0005-0000-0000-0000DC080000}"/>
    <cellStyle name="Note 5 4 5" xfId="2269" xr:uid="{00000000-0005-0000-0000-0000DD080000}"/>
    <cellStyle name="Note 5 4 5 2" xfId="2270" xr:uid="{00000000-0005-0000-0000-0000DE080000}"/>
    <cellStyle name="Note 5 4 5 2 2" xfId="2271" xr:uid="{00000000-0005-0000-0000-0000DF080000}"/>
    <cellStyle name="Note 5 4 5 2_5 Cent Local" xfId="2272" xr:uid="{00000000-0005-0000-0000-0000E0080000}"/>
    <cellStyle name="Note 5 4 5 3" xfId="2273" xr:uid="{00000000-0005-0000-0000-0000E1080000}"/>
    <cellStyle name="Note 5 4 5_ Refunds" xfId="2274" xr:uid="{00000000-0005-0000-0000-0000E2080000}"/>
    <cellStyle name="Note 5 4 6" xfId="2275" xr:uid="{00000000-0005-0000-0000-0000E3080000}"/>
    <cellStyle name="Note 5 4 6 2" xfId="2276" xr:uid="{00000000-0005-0000-0000-0000E4080000}"/>
    <cellStyle name="Note 5 4 6 2 2" xfId="2277" xr:uid="{00000000-0005-0000-0000-0000E5080000}"/>
    <cellStyle name="Note 5 4 6 2_5 Cent Local" xfId="2278" xr:uid="{00000000-0005-0000-0000-0000E6080000}"/>
    <cellStyle name="Note 5 4 6 3" xfId="2279" xr:uid="{00000000-0005-0000-0000-0000E7080000}"/>
    <cellStyle name="Note 5 4 6_ Refunds" xfId="2280" xr:uid="{00000000-0005-0000-0000-0000E8080000}"/>
    <cellStyle name="Note 5 4 7" xfId="2281" xr:uid="{00000000-0005-0000-0000-0000E9080000}"/>
    <cellStyle name="Note 5 4 7 2" xfId="2282" xr:uid="{00000000-0005-0000-0000-0000EA080000}"/>
    <cellStyle name="Note 5 4 7 2 2" xfId="2283" xr:uid="{00000000-0005-0000-0000-0000EB080000}"/>
    <cellStyle name="Note 5 4 7 2_5 Cent Local" xfId="2284" xr:uid="{00000000-0005-0000-0000-0000EC080000}"/>
    <cellStyle name="Note 5 4 7 3" xfId="2285" xr:uid="{00000000-0005-0000-0000-0000ED080000}"/>
    <cellStyle name="Note 5 4 7_ Refunds" xfId="2286" xr:uid="{00000000-0005-0000-0000-0000EE080000}"/>
    <cellStyle name="Note 5 4 8" xfId="2287" xr:uid="{00000000-0005-0000-0000-0000EF080000}"/>
    <cellStyle name="Note 5 4 8 2" xfId="2288" xr:uid="{00000000-0005-0000-0000-0000F0080000}"/>
    <cellStyle name="Note 5 4 8 2 2" xfId="2289" xr:uid="{00000000-0005-0000-0000-0000F1080000}"/>
    <cellStyle name="Note 5 4 8 2_5 Cent Local" xfId="2290" xr:uid="{00000000-0005-0000-0000-0000F2080000}"/>
    <cellStyle name="Note 5 4 8 3" xfId="2291" xr:uid="{00000000-0005-0000-0000-0000F3080000}"/>
    <cellStyle name="Note 5 4 8_ Refunds" xfId="2292" xr:uid="{00000000-0005-0000-0000-0000F4080000}"/>
    <cellStyle name="Note 5 4 9" xfId="2293" xr:uid="{00000000-0005-0000-0000-0000F5080000}"/>
    <cellStyle name="Note 5 4 9 2" xfId="2294" xr:uid="{00000000-0005-0000-0000-0000F6080000}"/>
    <cellStyle name="Note 5 4 9_5 Cent Local" xfId="2295" xr:uid="{00000000-0005-0000-0000-0000F7080000}"/>
    <cellStyle name="Note 5 4_ Refunds" xfId="2296" xr:uid="{00000000-0005-0000-0000-0000F8080000}"/>
    <cellStyle name="Note 5 5" xfId="2297" xr:uid="{00000000-0005-0000-0000-0000F9080000}"/>
    <cellStyle name="Note 5 5 2" xfId="2298" xr:uid="{00000000-0005-0000-0000-0000FA080000}"/>
    <cellStyle name="Note 5 5 2 2" xfId="2299" xr:uid="{00000000-0005-0000-0000-0000FB080000}"/>
    <cellStyle name="Note 5 5 2_5 Cent Local" xfId="2300" xr:uid="{00000000-0005-0000-0000-0000FC080000}"/>
    <cellStyle name="Note 5 5 3" xfId="2301" xr:uid="{00000000-0005-0000-0000-0000FD080000}"/>
    <cellStyle name="Note 5 5_ Refunds" xfId="2302" xr:uid="{00000000-0005-0000-0000-0000FE080000}"/>
    <cellStyle name="Note 5 6" xfId="2303" xr:uid="{00000000-0005-0000-0000-0000FF080000}"/>
    <cellStyle name="Note 5 6 2" xfId="2304" xr:uid="{00000000-0005-0000-0000-000000090000}"/>
    <cellStyle name="Note 5 6 2 2" xfId="2305" xr:uid="{00000000-0005-0000-0000-000001090000}"/>
    <cellStyle name="Note 5 6 2_5 Cent Local" xfId="2306" xr:uid="{00000000-0005-0000-0000-000002090000}"/>
    <cellStyle name="Note 5 6 3" xfId="2307" xr:uid="{00000000-0005-0000-0000-000003090000}"/>
    <cellStyle name="Note 5 6_ Refunds" xfId="2308" xr:uid="{00000000-0005-0000-0000-000004090000}"/>
    <cellStyle name="Note 5 7" xfId="2309" xr:uid="{00000000-0005-0000-0000-000005090000}"/>
    <cellStyle name="Note 5 7 2" xfId="2310" xr:uid="{00000000-0005-0000-0000-000006090000}"/>
    <cellStyle name="Note 5 7 2 2" xfId="2311" xr:uid="{00000000-0005-0000-0000-000007090000}"/>
    <cellStyle name="Note 5 7 2_5 Cent Local" xfId="2312" xr:uid="{00000000-0005-0000-0000-000008090000}"/>
    <cellStyle name="Note 5 7 3" xfId="2313" xr:uid="{00000000-0005-0000-0000-000009090000}"/>
    <cellStyle name="Note 5 7_ Refunds" xfId="2314" xr:uid="{00000000-0005-0000-0000-00000A090000}"/>
    <cellStyle name="Note 5 8" xfId="2315" xr:uid="{00000000-0005-0000-0000-00000B090000}"/>
    <cellStyle name="Note 5 8 2" xfId="2316" xr:uid="{00000000-0005-0000-0000-00000C090000}"/>
    <cellStyle name="Note 5 8 2 2" xfId="2317" xr:uid="{00000000-0005-0000-0000-00000D090000}"/>
    <cellStyle name="Note 5 8 2_5 Cent Local" xfId="2318" xr:uid="{00000000-0005-0000-0000-00000E090000}"/>
    <cellStyle name="Note 5 8 3" xfId="2319" xr:uid="{00000000-0005-0000-0000-00000F090000}"/>
    <cellStyle name="Note 5 8_ Refunds" xfId="2320" xr:uid="{00000000-0005-0000-0000-000010090000}"/>
    <cellStyle name="Note 5 9" xfId="2321" xr:uid="{00000000-0005-0000-0000-000011090000}"/>
    <cellStyle name="Note 5 9 2" xfId="2322" xr:uid="{00000000-0005-0000-0000-000012090000}"/>
    <cellStyle name="Note 5 9 2 2" xfId="2323" xr:uid="{00000000-0005-0000-0000-000013090000}"/>
    <cellStyle name="Note 5 9 2_5 Cent Local" xfId="2324" xr:uid="{00000000-0005-0000-0000-000014090000}"/>
    <cellStyle name="Note 5 9 3" xfId="2325" xr:uid="{00000000-0005-0000-0000-000015090000}"/>
    <cellStyle name="Note 5 9_ Refunds" xfId="2326" xr:uid="{00000000-0005-0000-0000-000016090000}"/>
    <cellStyle name="Note 5_ Refunds" xfId="2327" xr:uid="{00000000-0005-0000-0000-000017090000}"/>
    <cellStyle name="Note 50" xfId="2328" xr:uid="{00000000-0005-0000-0000-000018090000}"/>
    <cellStyle name="Note 51" xfId="2329" xr:uid="{00000000-0005-0000-0000-000019090000}"/>
    <cellStyle name="Note 52" xfId="2330" xr:uid="{00000000-0005-0000-0000-00001A090000}"/>
    <cellStyle name="Note 53" xfId="2331" xr:uid="{00000000-0005-0000-0000-00001B090000}"/>
    <cellStyle name="Note 54" xfId="2332" xr:uid="{00000000-0005-0000-0000-00001C090000}"/>
    <cellStyle name="Note 55" xfId="2333" xr:uid="{00000000-0005-0000-0000-00001D090000}"/>
    <cellStyle name="Note 56" xfId="2334" xr:uid="{00000000-0005-0000-0000-00001E090000}"/>
    <cellStyle name="Note 57" xfId="2335" xr:uid="{00000000-0005-0000-0000-00001F090000}"/>
    <cellStyle name="Note 58" xfId="2336" xr:uid="{00000000-0005-0000-0000-000020090000}"/>
    <cellStyle name="Note 59" xfId="2337" xr:uid="{00000000-0005-0000-0000-000021090000}"/>
    <cellStyle name="Note 6" xfId="2338" xr:uid="{00000000-0005-0000-0000-000022090000}"/>
    <cellStyle name="Note 6 10" xfId="2339" xr:uid="{00000000-0005-0000-0000-000023090000}"/>
    <cellStyle name="Note 6 10 2" xfId="2340" xr:uid="{00000000-0005-0000-0000-000024090000}"/>
    <cellStyle name="Note 6 10 2 2" xfId="2341" xr:uid="{00000000-0005-0000-0000-000025090000}"/>
    <cellStyle name="Note 6 10 2_5 Cent Local" xfId="2342" xr:uid="{00000000-0005-0000-0000-000026090000}"/>
    <cellStyle name="Note 6 10 3" xfId="2343" xr:uid="{00000000-0005-0000-0000-000027090000}"/>
    <cellStyle name="Note 6 10_ Refunds" xfId="2344" xr:uid="{00000000-0005-0000-0000-000028090000}"/>
    <cellStyle name="Note 6 11" xfId="2345" xr:uid="{00000000-0005-0000-0000-000029090000}"/>
    <cellStyle name="Note 6 11 2" xfId="2346" xr:uid="{00000000-0005-0000-0000-00002A090000}"/>
    <cellStyle name="Note 6 11 2 2" xfId="2347" xr:uid="{00000000-0005-0000-0000-00002B090000}"/>
    <cellStyle name="Note 6 11 2_5 Cent Local" xfId="2348" xr:uid="{00000000-0005-0000-0000-00002C090000}"/>
    <cellStyle name="Note 6 11 3" xfId="2349" xr:uid="{00000000-0005-0000-0000-00002D090000}"/>
    <cellStyle name="Note 6 11_ Refunds" xfId="2350" xr:uid="{00000000-0005-0000-0000-00002E090000}"/>
    <cellStyle name="Note 6 12" xfId="2351" xr:uid="{00000000-0005-0000-0000-00002F090000}"/>
    <cellStyle name="Note 6 12 2" xfId="2352" xr:uid="{00000000-0005-0000-0000-000030090000}"/>
    <cellStyle name="Note 6 12 2 2" xfId="2353" xr:uid="{00000000-0005-0000-0000-000031090000}"/>
    <cellStyle name="Note 6 12 2_5 Cent Local" xfId="2354" xr:uid="{00000000-0005-0000-0000-000032090000}"/>
    <cellStyle name="Note 6 12 3" xfId="2355" xr:uid="{00000000-0005-0000-0000-000033090000}"/>
    <cellStyle name="Note 6 12_ Refunds" xfId="2356" xr:uid="{00000000-0005-0000-0000-000034090000}"/>
    <cellStyle name="Note 6 13" xfId="2357" xr:uid="{00000000-0005-0000-0000-000035090000}"/>
    <cellStyle name="Note 6 13 2" xfId="2358" xr:uid="{00000000-0005-0000-0000-000036090000}"/>
    <cellStyle name="Note 6 13 2 2" xfId="2359" xr:uid="{00000000-0005-0000-0000-000037090000}"/>
    <cellStyle name="Note 6 13 2_5 Cent Local" xfId="2360" xr:uid="{00000000-0005-0000-0000-000038090000}"/>
    <cellStyle name="Note 6 13 3" xfId="2361" xr:uid="{00000000-0005-0000-0000-000039090000}"/>
    <cellStyle name="Note 6 13_ Refunds" xfId="2362" xr:uid="{00000000-0005-0000-0000-00003A090000}"/>
    <cellStyle name="Note 6 14" xfId="2363" xr:uid="{00000000-0005-0000-0000-00003B090000}"/>
    <cellStyle name="Note 6 14 2" xfId="2364" xr:uid="{00000000-0005-0000-0000-00003C090000}"/>
    <cellStyle name="Note 6 14 2 2" xfId="2365" xr:uid="{00000000-0005-0000-0000-00003D090000}"/>
    <cellStyle name="Note 6 14 2_5 Cent Local" xfId="2366" xr:uid="{00000000-0005-0000-0000-00003E090000}"/>
    <cellStyle name="Note 6 14 3" xfId="2367" xr:uid="{00000000-0005-0000-0000-00003F090000}"/>
    <cellStyle name="Note 6 14_ Refunds" xfId="2368" xr:uid="{00000000-0005-0000-0000-000040090000}"/>
    <cellStyle name="Note 6 15" xfId="2369" xr:uid="{00000000-0005-0000-0000-000041090000}"/>
    <cellStyle name="Note 6 15 2" xfId="2370" xr:uid="{00000000-0005-0000-0000-000042090000}"/>
    <cellStyle name="Note 6 15 2 2" xfId="2371" xr:uid="{00000000-0005-0000-0000-000043090000}"/>
    <cellStyle name="Note 6 15 2_5 Cent Local" xfId="2372" xr:uid="{00000000-0005-0000-0000-000044090000}"/>
    <cellStyle name="Note 6 15 3" xfId="2373" xr:uid="{00000000-0005-0000-0000-000045090000}"/>
    <cellStyle name="Note 6 15_ Refunds" xfId="2374" xr:uid="{00000000-0005-0000-0000-000046090000}"/>
    <cellStyle name="Note 6 16" xfId="2375" xr:uid="{00000000-0005-0000-0000-000047090000}"/>
    <cellStyle name="Note 6 16 2" xfId="2376" xr:uid="{00000000-0005-0000-0000-000048090000}"/>
    <cellStyle name="Note 6 16 2 2" xfId="2377" xr:uid="{00000000-0005-0000-0000-000049090000}"/>
    <cellStyle name="Note 6 16 2_5 Cent Local" xfId="2378" xr:uid="{00000000-0005-0000-0000-00004A090000}"/>
    <cellStyle name="Note 6 16 3" xfId="2379" xr:uid="{00000000-0005-0000-0000-00004B090000}"/>
    <cellStyle name="Note 6 16_ Refunds" xfId="2380" xr:uid="{00000000-0005-0000-0000-00004C090000}"/>
    <cellStyle name="Note 6 17" xfId="2381" xr:uid="{00000000-0005-0000-0000-00004D090000}"/>
    <cellStyle name="Note 6 17 2" xfId="2382" xr:uid="{00000000-0005-0000-0000-00004E090000}"/>
    <cellStyle name="Note 6 17 2 2" xfId="2383" xr:uid="{00000000-0005-0000-0000-00004F090000}"/>
    <cellStyle name="Note 6 17 2_5 Cent Local" xfId="2384" xr:uid="{00000000-0005-0000-0000-000050090000}"/>
    <cellStyle name="Note 6 17 3" xfId="2385" xr:uid="{00000000-0005-0000-0000-000051090000}"/>
    <cellStyle name="Note 6 17_ Refunds" xfId="2386" xr:uid="{00000000-0005-0000-0000-000052090000}"/>
    <cellStyle name="Note 6 18" xfId="2387" xr:uid="{00000000-0005-0000-0000-000053090000}"/>
    <cellStyle name="Note 6 18 2" xfId="2388" xr:uid="{00000000-0005-0000-0000-000054090000}"/>
    <cellStyle name="Note 6 18 2 2" xfId="2389" xr:uid="{00000000-0005-0000-0000-000055090000}"/>
    <cellStyle name="Note 6 18 2_5 Cent Local" xfId="2390" xr:uid="{00000000-0005-0000-0000-000056090000}"/>
    <cellStyle name="Note 6 18 3" xfId="2391" xr:uid="{00000000-0005-0000-0000-000057090000}"/>
    <cellStyle name="Note 6 18_ Refunds" xfId="2392" xr:uid="{00000000-0005-0000-0000-000058090000}"/>
    <cellStyle name="Note 6 19" xfId="2393" xr:uid="{00000000-0005-0000-0000-000059090000}"/>
    <cellStyle name="Note 6 19 2" xfId="2394" xr:uid="{00000000-0005-0000-0000-00005A090000}"/>
    <cellStyle name="Note 6 19 2 2" xfId="2395" xr:uid="{00000000-0005-0000-0000-00005B090000}"/>
    <cellStyle name="Note 6 19 2_5 Cent Local" xfId="2396" xr:uid="{00000000-0005-0000-0000-00005C090000}"/>
    <cellStyle name="Note 6 19 3" xfId="2397" xr:uid="{00000000-0005-0000-0000-00005D090000}"/>
    <cellStyle name="Note 6 19_ Refunds" xfId="2398" xr:uid="{00000000-0005-0000-0000-00005E090000}"/>
    <cellStyle name="Note 6 2" xfId="2399" xr:uid="{00000000-0005-0000-0000-00005F090000}"/>
    <cellStyle name="Note 6 2 10" xfId="2400" xr:uid="{00000000-0005-0000-0000-000060090000}"/>
    <cellStyle name="Note 6 2 10 2" xfId="2401" xr:uid="{00000000-0005-0000-0000-000061090000}"/>
    <cellStyle name="Note 6 2 10 2 2" xfId="2402" xr:uid="{00000000-0005-0000-0000-000062090000}"/>
    <cellStyle name="Note 6 2 10 2_5 Cent Local" xfId="2403" xr:uid="{00000000-0005-0000-0000-000063090000}"/>
    <cellStyle name="Note 6 2 10 3" xfId="2404" xr:uid="{00000000-0005-0000-0000-000064090000}"/>
    <cellStyle name="Note 6 2 10_ Refunds" xfId="2405" xr:uid="{00000000-0005-0000-0000-000065090000}"/>
    <cellStyle name="Note 6 2 11" xfId="2406" xr:uid="{00000000-0005-0000-0000-000066090000}"/>
    <cellStyle name="Note 6 2 11 2" xfId="2407" xr:uid="{00000000-0005-0000-0000-000067090000}"/>
    <cellStyle name="Note 6 2 11_5 Cent Local" xfId="2408" xr:uid="{00000000-0005-0000-0000-000068090000}"/>
    <cellStyle name="Note 6 2 12" xfId="2409" xr:uid="{00000000-0005-0000-0000-000069090000}"/>
    <cellStyle name="Note 6 2 2" xfId="2410" xr:uid="{00000000-0005-0000-0000-00006A090000}"/>
    <cellStyle name="Note 6 2 2 10" xfId="2411" xr:uid="{00000000-0005-0000-0000-00006B090000}"/>
    <cellStyle name="Note 6 2 2 10 2" xfId="2412" xr:uid="{00000000-0005-0000-0000-00006C090000}"/>
    <cellStyle name="Note 6 2 2 10_5 Cent Local" xfId="2413" xr:uid="{00000000-0005-0000-0000-00006D090000}"/>
    <cellStyle name="Note 6 2 2 11" xfId="2414" xr:uid="{00000000-0005-0000-0000-00006E090000}"/>
    <cellStyle name="Note 6 2 2 2" xfId="2415" xr:uid="{00000000-0005-0000-0000-00006F090000}"/>
    <cellStyle name="Note 6 2 2 2 2" xfId="2416" xr:uid="{00000000-0005-0000-0000-000070090000}"/>
    <cellStyle name="Note 6 2 2 2 2 2" xfId="2417" xr:uid="{00000000-0005-0000-0000-000071090000}"/>
    <cellStyle name="Note 6 2 2 2 2_5 Cent Local" xfId="2418" xr:uid="{00000000-0005-0000-0000-000072090000}"/>
    <cellStyle name="Note 6 2 2 2 3" xfId="2419" xr:uid="{00000000-0005-0000-0000-000073090000}"/>
    <cellStyle name="Note 6 2 2 2_ Refunds" xfId="2420" xr:uid="{00000000-0005-0000-0000-000074090000}"/>
    <cellStyle name="Note 6 2 2 3" xfId="2421" xr:uid="{00000000-0005-0000-0000-000075090000}"/>
    <cellStyle name="Note 6 2 2 3 2" xfId="2422" xr:uid="{00000000-0005-0000-0000-000076090000}"/>
    <cellStyle name="Note 6 2 2 3 2 2" xfId="2423" xr:uid="{00000000-0005-0000-0000-000077090000}"/>
    <cellStyle name="Note 6 2 2 3 2_5 Cent Local" xfId="2424" xr:uid="{00000000-0005-0000-0000-000078090000}"/>
    <cellStyle name="Note 6 2 2 3 3" xfId="2425" xr:uid="{00000000-0005-0000-0000-000079090000}"/>
    <cellStyle name="Note 6 2 2 3_ Refunds" xfId="2426" xr:uid="{00000000-0005-0000-0000-00007A090000}"/>
    <cellStyle name="Note 6 2 2 4" xfId="2427" xr:uid="{00000000-0005-0000-0000-00007B090000}"/>
    <cellStyle name="Note 6 2 2 4 2" xfId="2428" xr:uid="{00000000-0005-0000-0000-00007C090000}"/>
    <cellStyle name="Note 6 2 2 4 2 2" xfId="2429" xr:uid="{00000000-0005-0000-0000-00007D090000}"/>
    <cellStyle name="Note 6 2 2 4 2_5 Cent Local" xfId="2430" xr:uid="{00000000-0005-0000-0000-00007E090000}"/>
    <cellStyle name="Note 6 2 2 4 3" xfId="2431" xr:uid="{00000000-0005-0000-0000-00007F090000}"/>
    <cellStyle name="Note 6 2 2 4_ Refunds" xfId="2432" xr:uid="{00000000-0005-0000-0000-000080090000}"/>
    <cellStyle name="Note 6 2 2 5" xfId="2433" xr:uid="{00000000-0005-0000-0000-000081090000}"/>
    <cellStyle name="Note 6 2 2 5 2" xfId="2434" xr:uid="{00000000-0005-0000-0000-000082090000}"/>
    <cellStyle name="Note 6 2 2 5 2 2" xfId="2435" xr:uid="{00000000-0005-0000-0000-000083090000}"/>
    <cellStyle name="Note 6 2 2 5 2_5 Cent Local" xfId="2436" xr:uid="{00000000-0005-0000-0000-000084090000}"/>
    <cellStyle name="Note 6 2 2 5 3" xfId="2437" xr:uid="{00000000-0005-0000-0000-000085090000}"/>
    <cellStyle name="Note 6 2 2 5_ Refunds" xfId="2438" xr:uid="{00000000-0005-0000-0000-000086090000}"/>
    <cellStyle name="Note 6 2 2 6" xfId="2439" xr:uid="{00000000-0005-0000-0000-000087090000}"/>
    <cellStyle name="Note 6 2 2 6 2" xfId="2440" xr:uid="{00000000-0005-0000-0000-000088090000}"/>
    <cellStyle name="Note 6 2 2 6 2 2" xfId="2441" xr:uid="{00000000-0005-0000-0000-000089090000}"/>
    <cellStyle name="Note 6 2 2 6 2_5 Cent Local" xfId="2442" xr:uid="{00000000-0005-0000-0000-00008A090000}"/>
    <cellStyle name="Note 6 2 2 6 3" xfId="2443" xr:uid="{00000000-0005-0000-0000-00008B090000}"/>
    <cellStyle name="Note 6 2 2 6_ Refunds" xfId="2444" xr:uid="{00000000-0005-0000-0000-00008C090000}"/>
    <cellStyle name="Note 6 2 2 7" xfId="2445" xr:uid="{00000000-0005-0000-0000-00008D090000}"/>
    <cellStyle name="Note 6 2 2 7 2" xfId="2446" xr:uid="{00000000-0005-0000-0000-00008E090000}"/>
    <cellStyle name="Note 6 2 2 7 2 2" xfId="2447" xr:uid="{00000000-0005-0000-0000-00008F090000}"/>
    <cellStyle name="Note 6 2 2 7 2_5 Cent Local" xfId="2448" xr:uid="{00000000-0005-0000-0000-000090090000}"/>
    <cellStyle name="Note 6 2 2 7 3" xfId="2449" xr:uid="{00000000-0005-0000-0000-000091090000}"/>
    <cellStyle name="Note 6 2 2 7_ Refunds" xfId="2450" xr:uid="{00000000-0005-0000-0000-000092090000}"/>
    <cellStyle name="Note 6 2 2 8" xfId="2451" xr:uid="{00000000-0005-0000-0000-000093090000}"/>
    <cellStyle name="Note 6 2 2 8 2" xfId="2452" xr:uid="{00000000-0005-0000-0000-000094090000}"/>
    <cellStyle name="Note 6 2 2 8 2 2" xfId="2453" xr:uid="{00000000-0005-0000-0000-000095090000}"/>
    <cellStyle name="Note 6 2 2 8 2_5 Cent Local" xfId="2454" xr:uid="{00000000-0005-0000-0000-000096090000}"/>
    <cellStyle name="Note 6 2 2 8 3" xfId="2455" xr:uid="{00000000-0005-0000-0000-000097090000}"/>
    <cellStyle name="Note 6 2 2 8_ Refunds" xfId="2456" xr:uid="{00000000-0005-0000-0000-000098090000}"/>
    <cellStyle name="Note 6 2 2 9" xfId="2457" xr:uid="{00000000-0005-0000-0000-000099090000}"/>
    <cellStyle name="Note 6 2 2 9 2" xfId="2458" xr:uid="{00000000-0005-0000-0000-00009A090000}"/>
    <cellStyle name="Note 6 2 2 9 2 2" xfId="2459" xr:uid="{00000000-0005-0000-0000-00009B090000}"/>
    <cellStyle name="Note 6 2 2 9 2_5 Cent Local" xfId="2460" xr:uid="{00000000-0005-0000-0000-00009C090000}"/>
    <cellStyle name="Note 6 2 2 9 3" xfId="2461" xr:uid="{00000000-0005-0000-0000-00009D090000}"/>
    <cellStyle name="Note 6 2 2 9_ Refunds" xfId="2462" xr:uid="{00000000-0005-0000-0000-00009E090000}"/>
    <cellStyle name="Note 6 2 2_ Refunds" xfId="2463" xr:uid="{00000000-0005-0000-0000-00009F090000}"/>
    <cellStyle name="Note 6 2 3" xfId="2464" xr:uid="{00000000-0005-0000-0000-0000A0090000}"/>
    <cellStyle name="Note 6 2 3 2" xfId="2465" xr:uid="{00000000-0005-0000-0000-0000A1090000}"/>
    <cellStyle name="Note 6 2 3 2 2" xfId="2466" xr:uid="{00000000-0005-0000-0000-0000A2090000}"/>
    <cellStyle name="Note 6 2 3 2_5 Cent Local" xfId="2467" xr:uid="{00000000-0005-0000-0000-0000A3090000}"/>
    <cellStyle name="Note 6 2 3 3" xfId="2468" xr:uid="{00000000-0005-0000-0000-0000A4090000}"/>
    <cellStyle name="Note 6 2 3_ Refunds" xfId="2469" xr:uid="{00000000-0005-0000-0000-0000A5090000}"/>
    <cellStyle name="Note 6 2 4" xfId="2470" xr:uid="{00000000-0005-0000-0000-0000A6090000}"/>
    <cellStyle name="Note 6 2 4 2" xfId="2471" xr:uid="{00000000-0005-0000-0000-0000A7090000}"/>
    <cellStyle name="Note 6 2 4 2 2" xfId="2472" xr:uid="{00000000-0005-0000-0000-0000A8090000}"/>
    <cellStyle name="Note 6 2 4 2_5 Cent Local" xfId="2473" xr:uid="{00000000-0005-0000-0000-0000A9090000}"/>
    <cellStyle name="Note 6 2 4 3" xfId="2474" xr:uid="{00000000-0005-0000-0000-0000AA090000}"/>
    <cellStyle name="Note 6 2 4_ Refunds" xfId="2475" xr:uid="{00000000-0005-0000-0000-0000AB090000}"/>
    <cellStyle name="Note 6 2 5" xfId="2476" xr:uid="{00000000-0005-0000-0000-0000AC090000}"/>
    <cellStyle name="Note 6 2 5 2" xfId="2477" xr:uid="{00000000-0005-0000-0000-0000AD090000}"/>
    <cellStyle name="Note 6 2 5 2 2" xfId="2478" xr:uid="{00000000-0005-0000-0000-0000AE090000}"/>
    <cellStyle name="Note 6 2 5 2_5 Cent Local" xfId="2479" xr:uid="{00000000-0005-0000-0000-0000AF090000}"/>
    <cellStyle name="Note 6 2 5 3" xfId="2480" xr:uid="{00000000-0005-0000-0000-0000B0090000}"/>
    <cellStyle name="Note 6 2 5_ Refunds" xfId="2481" xr:uid="{00000000-0005-0000-0000-0000B1090000}"/>
    <cellStyle name="Note 6 2 6" xfId="2482" xr:uid="{00000000-0005-0000-0000-0000B2090000}"/>
    <cellStyle name="Note 6 2 6 2" xfId="2483" xr:uid="{00000000-0005-0000-0000-0000B3090000}"/>
    <cellStyle name="Note 6 2 6 2 2" xfId="2484" xr:uid="{00000000-0005-0000-0000-0000B4090000}"/>
    <cellStyle name="Note 6 2 6 2_5 Cent Local" xfId="2485" xr:uid="{00000000-0005-0000-0000-0000B5090000}"/>
    <cellStyle name="Note 6 2 6 3" xfId="2486" xr:uid="{00000000-0005-0000-0000-0000B6090000}"/>
    <cellStyle name="Note 6 2 6_ Refunds" xfId="2487" xr:uid="{00000000-0005-0000-0000-0000B7090000}"/>
    <cellStyle name="Note 6 2 7" xfId="2488" xr:uid="{00000000-0005-0000-0000-0000B8090000}"/>
    <cellStyle name="Note 6 2 7 2" xfId="2489" xr:uid="{00000000-0005-0000-0000-0000B9090000}"/>
    <cellStyle name="Note 6 2 7 2 2" xfId="2490" xr:uid="{00000000-0005-0000-0000-0000BA090000}"/>
    <cellStyle name="Note 6 2 7 2_5 Cent Local" xfId="2491" xr:uid="{00000000-0005-0000-0000-0000BB090000}"/>
    <cellStyle name="Note 6 2 7 3" xfId="2492" xr:uid="{00000000-0005-0000-0000-0000BC090000}"/>
    <cellStyle name="Note 6 2 7_ Refunds" xfId="2493" xr:uid="{00000000-0005-0000-0000-0000BD090000}"/>
    <cellStyle name="Note 6 2 8" xfId="2494" xr:uid="{00000000-0005-0000-0000-0000BE090000}"/>
    <cellStyle name="Note 6 2 8 2" xfId="2495" xr:uid="{00000000-0005-0000-0000-0000BF090000}"/>
    <cellStyle name="Note 6 2 8 2 2" xfId="2496" xr:uid="{00000000-0005-0000-0000-0000C0090000}"/>
    <cellStyle name="Note 6 2 8 2_5 Cent Local" xfId="2497" xr:uid="{00000000-0005-0000-0000-0000C1090000}"/>
    <cellStyle name="Note 6 2 8 3" xfId="2498" xr:uid="{00000000-0005-0000-0000-0000C2090000}"/>
    <cellStyle name="Note 6 2 8_ Refunds" xfId="2499" xr:uid="{00000000-0005-0000-0000-0000C3090000}"/>
    <cellStyle name="Note 6 2 9" xfId="2500" xr:uid="{00000000-0005-0000-0000-0000C4090000}"/>
    <cellStyle name="Note 6 2 9 2" xfId="2501" xr:uid="{00000000-0005-0000-0000-0000C5090000}"/>
    <cellStyle name="Note 6 2 9 2 2" xfId="2502" xr:uid="{00000000-0005-0000-0000-0000C6090000}"/>
    <cellStyle name="Note 6 2 9 2_5 Cent Local" xfId="2503" xr:uid="{00000000-0005-0000-0000-0000C7090000}"/>
    <cellStyle name="Note 6 2 9 3" xfId="2504" xr:uid="{00000000-0005-0000-0000-0000C8090000}"/>
    <cellStyle name="Note 6 2 9_ Refunds" xfId="2505" xr:uid="{00000000-0005-0000-0000-0000C9090000}"/>
    <cellStyle name="Note 6 2_ Refunds" xfId="2506" xr:uid="{00000000-0005-0000-0000-0000CA090000}"/>
    <cellStyle name="Note 6 20" xfId="2507" xr:uid="{00000000-0005-0000-0000-0000CB090000}"/>
    <cellStyle name="Note 6 20 2" xfId="2508" xr:uid="{00000000-0005-0000-0000-0000CC090000}"/>
    <cellStyle name="Note 6 20 2 2" xfId="2509" xr:uid="{00000000-0005-0000-0000-0000CD090000}"/>
    <cellStyle name="Note 6 20 2_5 Cent Local" xfId="2510" xr:uid="{00000000-0005-0000-0000-0000CE090000}"/>
    <cellStyle name="Note 6 20 3" xfId="2511" xr:uid="{00000000-0005-0000-0000-0000CF090000}"/>
    <cellStyle name="Note 6 20_ Refunds" xfId="2512" xr:uid="{00000000-0005-0000-0000-0000D0090000}"/>
    <cellStyle name="Note 6 21" xfId="2513" xr:uid="{00000000-0005-0000-0000-0000D1090000}"/>
    <cellStyle name="Note 6 21 2" xfId="2514" xr:uid="{00000000-0005-0000-0000-0000D2090000}"/>
    <cellStyle name="Note 6 21 2 2" xfId="2515" xr:uid="{00000000-0005-0000-0000-0000D3090000}"/>
    <cellStyle name="Note 6 21 2_5 Cent Local" xfId="2516" xr:uid="{00000000-0005-0000-0000-0000D4090000}"/>
    <cellStyle name="Note 6 21 3" xfId="2517" xr:uid="{00000000-0005-0000-0000-0000D5090000}"/>
    <cellStyle name="Note 6 21_ Refunds" xfId="2518" xr:uid="{00000000-0005-0000-0000-0000D6090000}"/>
    <cellStyle name="Note 6 22" xfId="2519" xr:uid="{00000000-0005-0000-0000-0000D7090000}"/>
    <cellStyle name="Note 6 22 2" xfId="2520" xr:uid="{00000000-0005-0000-0000-0000D8090000}"/>
    <cellStyle name="Note 6 22 2 2" xfId="2521" xr:uid="{00000000-0005-0000-0000-0000D9090000}"/>
    <cellStyle name="Note 6 22 2_5 Cent Local" xfId="2522" xr:uid="{00000000-0005-0000-0000-0000DA090000}"/>
    <cellStyle name="Note 6 22 3" xfId="2523" xr:uid="{00000000-0005-0000-0000-0000DB090000}"/>
    <cellStyle name="Note 6 22_ Refunds" xfId="2524" xr:uid="{00000000-0005-0000-0000-0000DC090000}"/>
    <cellStyle name="Note 6 23" xfId="2525" xr:uid="{00000000-0005-0000-0000-0000DD090000}"/>
    <cellStyle name="Note 6 23 2" xfId="2526" xr:uid="{00000000-0005-0000-0000-0000DE090000}"/>
    <cellStyle name="Note 6 23_5 Cent Local" xfId="2527" xr:uid="{00000000-0005-0000-0000-0000DF090000}"/>
    <cellStyle name="Note 6 24" xfId="2528" xr:uid="{00000000-0005-0000-0000-0000E0090000}"/>
    <cellStyle name="Note 6 3" xfId="2529" xr:uid="{00000000-0005-0000-0000-0000E1090000}"/>
    <cellStyle name="Note 6 3 2" xfId="2530" xr:uid="{00000000-0005-0000-0000-0000E2090000}"/>
    <cellStyle name="Note 6 3 2 2" xfId="2531" xr:uid="{00000000-0005-0000-0000-0000E3090000}"/>
    <cellStyle name="Note 6 3 2_5 Cent Local" xfId="2532" xr:uid="{00000000-0005-0000-0000-0000E4090000}"/>
    <cellStyle name="Note 6 3 3" xfId="2533" xr:uid="{00000000-0005-0000-0000-0000E5090000}"/>
    <cellStyle name="Note 6 3_ Refunds" xfId="2534" xr:uid="{00000000-0005-0000-0000-0000E6090000}"/>
    <cellStyle name="Note 6 4" xfId="2535" xr:uid="{00000000-0005-0000-0000-0000E7090000}"/>
    <cellStyle name="Note 6 4 10" xfId="2536" xr:uid="{00000000-0005-0000-0000-0000E8090000}"/>
    <cellStyle name="Note 6 4 2" xfId="2537" xr:uid="{00000000-0005-0000-0000-0000E9090000}"/>
    <cellStyle name="Note 6 4 2 2" xfId="2538" xr:uid="{00000000-0005-0000-0000-0000EA090000}"/>
    <cellStyle name="Note 6 4 2 2 2" xfId="2539" xr:uid="{00000000-0005-0000-0000-0000EB090000}"/>
    <cellStyle name="Note 6 4 2 2_5 Cent Local" xfId="2540" xr:uid="{00000000-0005-0000-0000-0000EC090000}"/>
    <cellStyle name="Note 6 4 2 3" xfId="2541" xr:uid="{00000000-0005-0000-0000-0000ED090000}"/>
    <cellStyle name="Note 6 4 2_ Refunds" xfId="2542" xr:uid="{00000000-0005-0000-0000-0000EE090000}"/>
    <cellStyle name="Note 6 4 3" xfId="2543" xr:uid="{00000000-0005-0000-0000-0000EF090000}"/>
    <cellStyle name="Note 6 4 3 2" xfId="2544" xr:uid="{00000000-0005-0000-0000-0000F0090000}"/>
    <cellStyle name="Note 6 4 3 2 2" xfId="2545" xr:uid="{00000000-0005-0000-0000-0000F1090000}"/>
    <cellStyle name="Note 6 4 3 2_5 Cent Local" xfId="2546" xr:uid="{00000000-0005-0000-0000-0000F2090000}"/>
    <cellStyle name="Note 6 4 3 3" xfId="2547" xr:uid="{00000000-0005-0000-0000-0000F3090000}"/>
    <cellStyle name="Note 6 4 3_ Refunds" xfId="2548" xr:uid="{00000000-0005-0000-0000-0000F4090000}"/>
    <cellStyle name="Note 6 4 4" xfId="2549" xr:uid="{00000000-0005-0000-0000-0000F5090000}"/>
    <cellStyle name="Note 6 4 4 2" xfId="2550" xr:uid="{00000000-0005-0000-0000-0000F6090000}"/>
    <cellStyle name="Note 6 4 4 2 2" xfId="2551" xr:uid="{00000000-0005-0000-0000-0000F7090000}"/>
    <cellStyle name="Note 6 4 4 2_5 Cent Local" xfId="2552" xr:uid="{00000000-0005-0000-0000-0000F8090000}"/>
    <cellStyle name="Note 6 4 4 3" xfId="2553" xr:uid="{00000000-0005-0000-0000-0000F9090000}"/>
    <cellStyle name="Note 6 4 4_ Refunds" xfId="2554" xr:uid="{00000000-0005-0000-0000-0000FA090000}"/>
    <cellStyle name="Note 6 4 5" xfId="2555" xr:uid="{00000000-0005-0000-0000-0000FB090000}"/>
    <cellStyle name="Note 6 4 5 2" xfId="2556" xr:uid="{00000000-0005-0000-0000-0000FC090000}"/>
    <cellStyle name="Note 6 4 5 2 2" xfId="2557" xr:uid="{00000000-0005-0000-0000-0000FD090000}"/>
    <cellStyle name="Note 6 4 5 2_5 Cent Local" xfId="2558" xr:uid="{00000000-0005-0000-0000-0000FE090000}"/>
    <cellStyle name="Note 6 4 5 3" xfId="2559" xr:uid="{00000000-0005-0000-0000-0000FF090000}"/>
    <cellStyle name="Note 6 4 5_ Refunds" xfId="2560" xr:uid="{00000000-0005-0000-0000-0000000A0000}"/>
    <cellStyle name="Note 6 4 6" xfId="2561" xr:uid="{00000000-0005-0000-0000-0000010A0000}"/>
    <cellStyle name="Note 6 4 6 2" xfId="2562" xr:uid="{00000000-0005-0000-0000-0000020A0000}"/>
    <cellStyle name="Note 6 4 6 2 2" xfId="2563" xr:uid="{00000000-0005-0000-0000-0000030A0000}"/>
    <cellStyle name="Note 6 4 6 2_5 Cent Local" xfId="2564" xr:uid="{00000000-0005-0000-0000-0000040A0000}"/>
    <cellStyle name="Note 6 4 6 3" xfId="2565" xr:uid="{00000000-0005-0000-0000-0000050A0000}"/>
    <cellStyle name="Note 6 4 6_ Refunds" xfId="2566" xr:uid="{00000000-0005-0000-0000-0000060A0000}"/>
    <cellStyle name="Note 6 4 7" xfId="2567" xr:uid="{00000000-0005-0000-0000-0000070A0000}"/>
    <cellStyle name="Note 6 4 7 2" xfId="2568" xr:uid="{00000000-0005-0000-0000-0000080A0000}"/>
    <cellStyle name="Note 6 4 7 2 2" xfId="2569" xr:uid="{00000000-0005-0000-0000-0000090A0000}"/>
    <cellStyle name="Note 6 4 7 2_5 Cent Local" xfId="2570" xr:uid="{00000000-0005-0000-0000-00000A0A0000}"/>
    <cellStyle name="Note 6 4 7 3" xfId="2571" xr:uid="{00000000-0005-0000-0000-00000B0A0000}"/>
    <cellStyle name="Note 6 4 7_ Refunds" xfId="2572" xr:uid="{00000000-0005-0000-0000-00000C0A0000}"/>
    <cellStyle name="Note 6 4 8" xfId="2573" xr:uid="{00000000-0005-0000-0000-00000D0A0000}"/>
    <cellStyle name="Note 6 4 8 2" xfId="2574" xr:uid="{00000000-0005-0000-0000-00000E0A0000}"/>
    <cellStyle name="Note 6 4 8 2 2" xfId="2575" xr:uid="{00000000-0005-0000-0000-00000F0A0000}"/>
    <cellStyle name="Note 6 4 8 2_5 Cent Local" xfId="2576" xr:uid="{00000000-0005-0000-0000-0000100A0000}"/>
    <cellStyle name="Note 6 4 8 3" xfId="2577" xr:uid="{00000000-0005-0000-0000-0000110A0000}"/>
    <cellStyle name="Note 6 4 8_ Refunds" xfId="2578" xr:uid="{00000000-0005-0000-0000-0000120A0000}"/>
    <cellStyle name="Note 6 4 9" xfId="2579" xr:uid="{00000000-0005-0000-0000-0000130A0000}"/>
    <cellStyle name="Note 6 4 9 2" xfId="2580" xr:uid="{00000000-0005-0000-0000-0000140A0000}"/>
    <cellStyle name="Note 6 4 9_5 Cent Local" xfId="2581" xr:uid="{00000000-0005-0000-0000-0000150A0000}"/>
    <cellStyle name="Note 6 4_ Refunds" xfId="2582" xr:uid="{00000000-0005-0000-0000-0000160A0000}"/>
    <cellStyle name="Note 6 5" xfId="2583" xr:uid="{00000000-0005-0000-0000-0000170A0000}"/>
    <cellStyle name="Note 6 5 2" xfId="2584" xr:uid="{00000000-0005-0000-0000-0000180A0000}"/>
    <cellStyle name="Note 6 5 2 2" xfId="2585" xr:uid="{00000000-0005-0000-0000-0000190A0000}"/>
    <cellStyle name="Note 6 5 2_5 Cent Local" xfId="2586" xr:uid="{00000000-0005-0000-0000-00001A0A0000}"/>
    <cellStyle name="Note 6 5 3" xfId="2587" xr:uid="{00000000-0005-0000-0000-00001B0A0000}"/>
    <cellStyle name="Note 6 5_ Refunds" xfId="2588" xr:uid="{00000000-0005-0000-0000-00001C0A0000}"/>
    <cellStyle name="Note 6 6" xfId="2589" xr:uid="{00000000-0005-0000-0000-00001D0A0000}"/>
    <cellStyle name="Note 6 6 2" xfId="2590" xr:uid="{00000000-0005-0000-0000-00001E0A0000}"/>
    <cellStyle name="Note 6 6 2 2" xfId="2591" xr:uid="{00000000-0005-0000-0000-00001F0A0000}"/>
    <cellStyle name="Note 6 6 2_5 Cent Local" xfId="2592" xr:uid="{00000000-0005-0000-0000-0000200A0000}"/>
    <cellStyle name="Note 6 6 3" xfId="2593" xr:uid="{00000000-0005-0000-0000-0000210A0000}"/>
    <cellStyle name="Note 6 6_ Refunds" xfId="2594" xr:uid="{00000000-0005-0000-0000-0000220A0000}"/>
    <cellStyle name="Note 6 7" xfId="2595" xr:uid="{00000000-0005-0000-0000-0000230A0000}"/>
    <cellStyle name="Note 6 7 2" xfId="2596" xr:uid="{00000000-0005-0000-0000-0000240A0000}"/>
    <cellStyle name="Note 6 7 2 2" xfId="2597" xr:uid="{00000000-0005-0000-0000-0000250A0000}"/>
    <cellStyle name="Note 6 7 2_5 Cent Local" xfId="2598" xr:uid="{00000000-0005-0000-0000-0000260A0000}"/>
    <cellStyle name="Note 6 7 3" xfId="2599" xr:uid="{00000000-0005-0000-0000-0000270A0000}"/>
    <cellStyle name="Note 6 7_ Refunds" xfId="2600" xr:uid="{00000000-0005-0000-0000-0000280A0000}"/>
    <cellStyle name="Note 6 8" xfId="2601" xr:uid="{00000000-0005-0000-0000-0000290A0000}"/>
    <cellStyle name="Note 6 8 2" xfId="2602" xr:uid="{00000000-0005-0000-0000-00002A0A0000}"/>
    <cellStyle name="Note 6 8 2 2" xfId="2603" xr:uid="{00000000-0005-0000-0000-00002B0A0000}"/>
    <cellStyle name="Note 6 8 2_5 Cent Local" xfId="2604" xr:uid="{00000000-0005-0000-0000-00002C0A0000}"/>
    <cellStyle name="Note 6 8 3" xfId="2605" xr:uid="{00000000-0005-0000-0000-00002D0A0000}"/>
    <cellStyle name="Note 6 8_ Refunds" xfId="2606" xr:uid="{00000000-0005-0000-0000-00002E0A0000}"/>
    <cellStyle name="Note 6 9" xfId="2607" xr:uid="{00000000-0005-0000-0000-00002F0A0000}"/>
    <cellStyle name="Note 6 9 2" xfId="2608" xr:uid="{00000000-0005-0000-0000-0000300A0000}"/>
    <cellStyle name="Note 6 9 2 2" xfId="2609" xr:uid="{00000000-0005-0000-0000-0000310A0000}"/>
    <cellStyle name="Note 6 9 2_5 Cent Local" xfId="2610" xr:uid="{00000000-0005-0000-0000-0000320A0000}"/>
    <cellStyle name="Note 6 9 3" xfId="2611" xr:uid="{00000000-0005-0000-0000-0000330A0000}"/>
    <cellStyle name="Note 6 9_ Refunds" xfId="2612" xr:uid="{00000000-0005-0000-0000-0000340A0000}"/>
    <cellStyle name="Note 6_ Refunds" xfId="2613" xr:uid="{00000000-0005-0000-0000-0000350A0000}"/>
    <cellStyle name="Note 60" xfId="2614" xr:uid="{00000000-0005-0000-0000-0000360A0000}"/>
    <cellStyle name="Note 61" xfId="2615" xr:uid="{00000000-0005-0000-0000-0000370A0000}"/>
    <cellStyle name="Note 62" xfId="2616" xr:uid="{00000000-0005-0000-0000-0000380A0000}"/>
    <cellStyle name="Note 63" xfId="2617" xr:uid="{00000000-0005-0000-0000-0000390A0000}"/>
    <cellStyle name="Note 64" xfId="2618" xr:uid="{00000000-0005-0000-0000-00003A0A0000}"/>
    <cellStyle name="Note 65" xfId="2619" xr:uid="{00000000-0005-0000-0000-00003B0A0000}"/>
    <cellStyle name="Note 66" xfId="2620" xr:uid="{00000000-0005-0000-0000-00003C0A0000}"/>
    <cellStyle name="Note 67" xfId="2621" xr:uid="{00000000-0005-0000-0000-00003D0A0000}"/>
    <cellStyle name="Note 68" xfId="2622" xr:uid="{00000000-0005-0000-0000-00003E0A0000}"/>
    <cellStyle name="Note 7" xfId="2623" xr:uid="{00000000-0005-0000-0000-00003F0A0000}"/>
    <cellStyle name="Note 7 10" xfId="2624" xr:uid="{00000000-0005-0000-0000-0000400A0000}"/>
    <cellStyle name="Note 7 10 2" xfId="2625" xr:uid="{00000000-0005-0000-0000-0000410A0000}"/>
    <cellStyle name="Note 7 10 2 2" xfId="2626" xr:uid="{00000000-0005-0000-0000-0000420A0000}"/>
    <cellStyle name="Note 7 10 2_5 Cent Local" xfId="2627" xr:uid="{00000000-0005-0000-0000-0000430A0000}"/>
    <cellStyle name="Note 7 10 3" xfId="2628" xr:uid="{00000000-0005-0000-0000-0000440A0000}"/>
    <cellStyle name="Note 7 10_ Refunds" xfId="2629" xr:uid="{00000000-0005-0000-0000-0000450A0000}"/>
    <cellStyle name="Note 7 11" xfId="2630" xr:uid="{00000000-0005-0000-0000-0000460A0000}"/>
    <cellStyle name="Note 7 11 2" xfId="2631" xr:uid="{00000000-0005-0000-0000-0000470A0000}"/>
    <cellStyle name="Note 7 11 2 2" xfId="2632" xr:uid="{00000000-0005-0000-0000-0000480A0000}"/>
    <cellStyle name="Note 7 11 2_5 Cent Local" xfId="2633" xr:uid="{00000000-0005-0000-0000-0000490A0000}"/>
    <cellStyle name="Note 7 11 3" xfId="2634" xr:uid="{00000000-0005-0000-0000-00004A0A0000}"/>
    <cellStyle name="Note 7 11_ Refunds" xfId="2635" xr:uid="{00000000-0005-0000-0000-00004B0A0000}"/>
    <cellStyle name="Note 7 12" xfId="2636" xr:uid="{00000000-0005-0000-0000-00004C0A0000}"/>
    <cellStyle name="Note 7 12 2" xfId="2637" xr:uid="{00000000-0005-0000-0000-00004D0A0000}"/>
    <cellStyle name="Note 7 12 2 2" xfId="2638" xr:uid="{00000000-0005-0000-0000-00004E0A0000}"/>
    <cellStyle name="Note 7 12 2_5 Cent Local" xfId="2639" xr:uid="{00000000-0005-0000-0000-00004F0A0000}"/>
    <cellStyle name="Note 7 12 3" xfId="2640" xr:uid="{00000000-0005-0000-0000-0000500A0000}"/>
    <cellStyle name="Note 7 12_ Refunds" xfId="2641" xr:uid="{00000000-0005-0000-0000-0000510A0000}"/>
    <cellStyle name="Note 7 13" xfId="2642" xr:uid="{00000000-0005-0000-0000-0000520A0000}"/>
    <cellStyle name="Note 7 13 2" xfId="2643" xr:uid="{00000000-0005-0000-0000-0000530A0000}"/>
    <cellStyle name="Note 7 13 2 2" xfId="2644" xr:uid="{00000000-0005-0000-0000-0000540A0000}"/>
    <cellStyle name="Note 7 13 2_5 Cent Local" xfId="2645" xr:uid="{00000000-0005-0000-0000-0000550A0000}"/>
    <cellStyle name="Note 7 13 3" xfId="2646" xr:uid="{00000000-0005-0000-0000-0000560A0000}"/>
    <cellStyle name="Note 7 13_ Refunds" xfId="2647" xr:uid="{00000000-0005-0000-0000-0000570A0000}"/>
    <cellStyle name="Note 7 14" xfId="2648" xr:uid="{00000000-0005-0000-0000-0000580A0000}"/>
    <cellStyle name="Note 7 14 2" xfId="2649" xr:uid="{00000000-0005-0000-0000-0000590A0000}"/>
    <cellStyle name="Note 7 14 2 2" xfId="2650" xr:uid="{00000000-0005-0000-0000-00005A0A0000}"/>
    <cellStyle name="Note 7 14 2_Distribution calculation" xfId="2651" xr:uid="{00000000-0005-0000-0000-00005B0A0000}"/>
    <cellStyle name="Note 7 14 3" xfId="2652" xr:uid="{00000000-0005-0000-0000-00005C0A0000}"/>
    <cellStyle name="Note 7 14_ Refunds" xfId="2653" xr:uid="{00000000-0005-0000-0000-00005D0A0000}"/>
    <cellStyle name="Note 7 15" xfId="2654" xr:uid="{00000000-0005-0000-0000-00005E0A0000}"/>
    <cellStyle name="Note 7 15 2" xfId="2655" xr:uid="{00000000-0005-0000-0000-00005F0A0000}"/>
    <cellStyle name="Note 7 15 2 2" xfId="2656" xr:uid="{00000000-0005-0000-0000-0000600A0000}"/>
    <cellStyle name="Note 7 15 2_Distribution calculation" xfId="2657" xr:uid="{00000000-0005-0000-0000-0000610A0000}"/>
    <cellStyle name="Note 7 15 3" xfId="2658" xr:uid="{00000000-0005-0000-0000-0000620A0000}"/>
    <cellStyle name="Note 7 15_ Refunds" xfId="2659" xr:uid="{00000000-0005-0000-0000-0000630A0000}"/>
    <cellStyle name="Note 7 16" xfId="2660" xr:uid="{00000000-0005-0000-0000-0000640A0000}"/>
    <cellStyle name="Note 7 16 2" xfId="2661" xr:uid="{00000000-0005-0000-0000-0000650A0000}"/>
    <cellStyle name="Note 7 16_Distribution calculation" xfId="2662" xr:uid="{00000000-0005-0000-0000-0000660A0000}"/>
    <cellStyle name="Note 7 17" xfId="2663" xr:uid="{00000000-0005-0000-0000-0000670A0000}"/>
    <cellStyle name="Note 7 2" xfId="2664" xr:uid="{00000000-0005-0000-0000-0000680A0000}"/>
    <cellStyle name="Note 7 2 10" xfId="2665" xr:uid="{00000000-0005-0000-0000-0000690A0000}"/>
    <cellStyle name="Note 7 2 2" xfId="2666" xr:uid="{00000000-0005-0000-0000-00006A0A0000}"/>
    <cellStyle name="Note 7 2 2 2" xfId="2667" xr:uid="{00000000-0005-0000-0000-00006B0A0000}"/>
    <cellStyle name="Note 7 2 2 2 2" xfId="2668" xr:uid="{00000000-0005-0000-0000-00006C0A0000}"/>
    <cellStyle name="Note 7 2 2 2_Distribution calculation" xfId="2669" xr:uid="{00000000-0005-0000-0000-00006D0A0000}"/>
    <cellStyle name="Note 7 2 2 3" xfId="2670" xr:uid="{00000000-0005-0000-0000-00006E0A0000}"/>
    <cellStyle name="Note 7 2 2_ Refunds" xfId="2671" xr:uid="{00000000-0005-0000-0000-00006F0A0000}"/>
    <cellStyle name="Note 7 2 3" xfId="2672" xr:uid="{00000000-0005-0000-0000-0000700A0000}"/>
    <cellStyle name="Note 7 2 3 2" xfId="2673" xr:uid="{00000000-0005-0000-0000-0000710A0000}"/>
    <cellStyle name="Note 7 2 3 2 2" xfId="2674" xr:uid="{00000000-0005-0000-0000-0000720A0000}"/>
    <cellStyle name="Note 7 2 3 2_Distribution calculation" xfId="2675" xr:uid="{00000000-0005-0000-0000-0000730A0000}"/>
    <cellStyle name="Note 7 2 3 3" xfId="2676" xr:uid="{00000000-0005-0000-0000-0000740A0000}"/>
    <cellStyle name="Note 7 2 3_ Refunds" xfId="2677" xr:uid="{00000000-0005-0000-0000-0000750A0000}"/>
    <cellStyle name="Note 7 2 4" xfId="2678" xr:uid="{00000000-0005-0000-0000-0000760A0000}"/>
    <cellStyle name="Note 7 2 4 2" xfId="2679" xr:uid="{00000000-0005-0000-0000-0000770A0000}"/>
    <cellStyle name="Note 7 2 4 2 2" xfId="2680" xr:uid="{00000000-0005-0000-0000-0000780A0000}"/>
    <cellStyle name="Note 7 2 4 2_Distribution calculation" xfId="2681" xr:uid="{00000000-0005-0000-0000-0000790A0000}"/>
    <cellStyle name="Note 7 2 4 3" xfId="2682" xr:uid="{00000000-0005-0000-0000-00007A0A0000}"/>
    <cellStyle name="Note 7 2 4_ Refunds" xfId="2683" xr:uid="{00000000-0005-0000-0000-00007B0A0000}"/>
    <cellStyle name="Note 7 2 5" xfId="2684" xr:uid="{00000000-0005-0000-0000-00007C0A0000}"/>
    <cellStyle name="Note 7 2 5 2" xfId="2685" xr:uid="{00000000-0005-0000-0000-00007D0A0000}"/>
    <cellStyle name="Note 7 2 5 2 2" xfId="2686" xr:uid="{00000000-0005-0000-0000-00007E0A0000}"/>
    <cellStyle name="Note 7 2 5 2_Distribution calculation" xfId="2687" xr:uid="{00000000-0005-0000-0000-00007F0A0000}"/>
    <cellStyle name="Note 7 2 5 3" xfId="2688" xr:uid="{00000000-0005-0000-0000-0000800A0000}"/>
    <cellStyle name="Note 7 2 5_ Refunds" xfId="2689" xr:uid="{00000000-0005-0000-0000-0000810A0000}"/>
    <cellStyle name="Note 7 2 6" xfId="2690" xr:uid="{00000000-0005-0000-0000-0000820A0000}"/>
    <cellStyle name="Note 7 2 6 2" xfId="2691" xr:uid="{00000000-0005-0000-0000-0000830A0000}"/>
    <cellStyle name="Note 7 2 6 2 2" xfId="2692" xr:uid="{00000000-0005-0000-0000-0000840A0000}"/>
    <cellStyle name="Note 7 2 6 2_Distribution calculation" xfId="2693" xr:uid="{00000000-0005-0000-0000-0000850A0000}"/>
    <cellStyle name="Note 7 2 6 3" xfId="2694" xr:uid="{00000000-0005-0000-0000-0000860A0000}"/>
    <cellStyle name="Note 7 2 6_ Refunds" xfId="2695" xr:uid="{00000000-0005-0000-0000-0000870A0000}"/>
    <cellStyle name="Note 7 2 7" xfId="2696" xr:uid="{00000000-0005-0000-0000-0000880A0000}"/>
    <cellStyle name="Note 7 2 7 2" xfId="2697" xr:uid="{00000000-0005-0000-0000-0000890A0000}"/>
    <cellStyle name="Note 7 2 7 2 2" xfId="2698" xr:uid="{00000000-0005-0000-0000-00008A0A0000}"/>
    <cellStyle name="Note 7 2 7 2_Distribution calculation" xfId="2699" xr:uid="{00000000-0005-0000-0000-00008B0A0000}"/>
    <cellStyle name="Note 7 2 7 3" xfId="2700" xr:uid="{00000000-0005-0000-0000-00008C0A0000}"/>
    <cellStyle name="Note 7 2 7_ Refunds" xfId="2701" xr:uid="{00000000-0005-0000-0000-00008D0A0000}"/>
    <cellStyle name="Note 7 2 8" xfId="2702" xr:uid="{00000000-0005-0000-0000-00008E0A0000}"/>
    <cellStyle name="Note 7 2 8 2" xfId="2703" xr:uid="{00000000-0005-0000-0000-00008F0A0000}"/>
    <cellStyle name="Note 7 2 8 2 2" xfId="2704" xr:uid="{00000000-0005-0000-0000-0000900A0000}"/>
    <cellStyle name="Note 7 2 8 2_Distribution calculation" xfId="2705" xr:uid="{00000000-0005-0000-0000-0000910A0000}"/>
    <cellStyle name="Note 7 2 8 3" xfId="2706" xr:uid="{00000000-0005-0000-0000-0000920A0000}"/>
    <cellStyle name="Note 7 2 8_ Refunds" xfId="2707" xr:uid="{00000000-0005-0000-0000-0000930A0000}"/>
    <cellStyle name="Note 7 2 9" xfId="2708" xr:uid="{00000000-0005-0000-0000-0000940A0000}"/>
    <cellStyle name="Note 7 2 9 2" xfId="2709" xr:uid="{00000000-0005-0000-0000-0000950A0000}"/>
    <cellStyle name="Note 7 2 9_Distribution calculation" xfId="2710" xr:uid="{00000000-0005-0000-0000-0000960A0000}"/>
    <cellStyle name="Note 7 2_ Refunds" xfId="2711" xr:uid="{00000000-0005-0000-0000-0000970A0000}"/>
    <cellStyle name="Note 7 3" xfId="2712" xr:uid="{00000000-0005-0000-0000-0000980A0000}"/>
    <cellStyle name="Note 7 3 2" xfId="2713" xr:uid="{00000000-0005-0000-0000-0000990A0000}"/>
    <cellStyle name="Note 7 3 2 2" xfId="2714" xr:uid="{00000000-0005-0000-0000-00009A0A0000}"/>
    <cellStyle name="Note 7 3 2_Distribution calculation" xfId="2715" xr:uid="{00000000-0005-0000-0000-00009B0A0000}"/>
    <cellStyle name="Note 7 3 3" xfId="2716" xr:uid="{00000000-0005-0000-0000-00009C0A0000}"/>
    <cellStyle name="Note 7 3_ Refunds" xfId="2717" xr:uid="{00000000-0005-0000-0000-00009D0A0000}"/>
    <cellStyle name="Note 7 4" xfId="2718" xr:uid="{00000000-0005-0000-0000-00009E0A0000}"/>
    <cellStyle name="Note 7 4 2" xfId="2719" xr:uid="{00000000-0005-0000-0000-00009F0A0000}"/>
    <cellStyle name="Note 7 4 2 2" xfId="2720" xr:uid="{00000000-0005-0000-0000-0000A00A0000}"/>
    <cellStyle name="Note 7 4 2_Distribution calculation" xfId="2721" xr:uid="{00000000-0005-0000-0000-0000A10A0000}"/>
    <cellStyle name="Note 7 4 3" xfId="2722" xr:uid="{00000000-0005-0000-0000-0000A20A0000}"/>
    <cellStyle name="Note 7 4_ Refunds" xfId="2723" xr:uid="{00000000-0005-0000-0000-0000A30A0000}"/>
    <cellStyle name="Note 7 5" xfId="2724" xr:uid="{00000000-0005-0000-0000-0000A40A0000}"/>
    <cellStyle name="Note 7 5 2" xfId="2725" xr:uid="{00000000-0005-0000-0000-0000A50A0000}"/>
    <cellStyle name="Note 7 5 2 2" xfId="2726" xr:uid="{00000000-0005-0000-0000-0000A60A0000}"/>
    <cellStyle name="Note 7 5 2_Distribution calculation" xfId="2727" xr:uid="{00000000-0005-0000-0000-0000A70A0000}"/>
    <cellStyle name="Note 7 5 3" xfId="2728" xr:uid="{00000000-0005-0000-0000-0000A80A0000}"/>
    <cellStyle name="Note 7 5_ Refunds" xfId="2729" xr:uid="{00000000-0005-0000-0000-0000A90A0000}"/>
    <cellStyle name="Note 7 6" xfId="2730" xr:uid="{00000000-0005-0000-0000-0000AA0A0000}"/>
    <cellStyle name="Note 7 6 2" xfId="2731" xr:uid="{00000000-0005-0000-0000-0000AB0A0000}"/>
    <cellStyle name="Note 7 6 2 2" xfId="2732" xr:uid="{00000000-0005-0000-0000-0000AC0A0000}"/>
    <cellStyle name="Note 7 6 2_Distribution calculation" xfId="2733" xr:uid="{00000000-0005-0000-0000-0000AD0A0000}"/>
    <cellStyle name="Note 7 6 3" xfId="2734" xr:uid="{00000000-0005-0000-0000-0000AE0A0000}"/>
    <cellStyle name="Note 7 6_ Refunds" xfId="2735" xr:uid="{00000000-0005-0000-0000-0000AF0A0000}"/>
    <cellStyle name="Note 7 7" xfId="2736" xr:uid="{00000000-0005-0000-0000-0000B00A0000}"/>
    <cellStyle name="Note 7 7 2" xfId="2737" xr:uid="{00000000-0005-0000-0000-0000B10A0000}"/>
    <cellStyle name="Note 7 7 2 2" xfId="2738" xr:uid="{00000000-0005-0000-0000-0000B20A0000}"/>
    <cellStyle name="Note 7 7 2_Distribution calculation" xfId="2739" xr:uid="{00000000-0005-0000-0000-0000B30A0000}"/>
    <cellStyle name="Note 7 7 3" xfId="2740" xr:uid="{00000000-0005-0000-0000-0000B40A0000}"/>
    <cellStyle name="Note 7 7_ Refunds" xfId="2741" xr:uid="{00000000-0005-0000-0000-0000B50A0000}"/>
    <cellStyle name="Note 7 8" xfId="2742" xr:uid="{00000000-0005-0000-0000-0000B60A0000}"/>
    <cellStyle name="Note 7 8 2" xfId="2743" xr:uid="{00000000-0005-0000-0000-0000B70A0000}"/>
    <cellStyle name="Note 7 8 2 2" xfId="2744" xr:uid="{00000000-0005-0000-0000-0000B80A0000}"/>
    <cellStyle name="Note 7 8 2_Distribution calculation" xfId="2745" xr:uid="{00000000-0005-0000-0000-0000B90A0000}"/>
    <cellStyle name="Note 7 8 3" xfId="2746" xr:uid="{00000000-0005-0000-0000-0000BA0A0000}"/>
    <cellStyle name="Note 7 8_ Refunds" xfId="2747" xr:uid="{00000000-0005-0000-0000-0000BB0A0000}"/>
    <cellStyle name="Note 7 9" xfId="2748" xr:uid="{00000000-0005-0000-0000-0000BC0A0000}"/>
    <cellStyle name="Note 7 9 2" xfId="2749" xr:uid="{00000000-0005-0000-0000-0000BD0A0000}"/>
    <cellStyle name="Note 7 9 2 2" xfId="2750" xr:uid="{00000000-0005-0000-0000-0000BE0A0000}"/>
    <cellStyle name="Note 7 9 2_Distribution calculation" xfId="2751" xr:uid="{00000000-0005-0000-0000-0000BF0A0000}"/>
    <cellStyle name="Note 7 9 3" xfId="2752" xr:uid="{00000000-0005-0000-0000-0000C00A0000}"/>
    <cellStyle name="Note 7 9_ Refunds" xfId="2753" xr:uid="{00000000-0005-0000-0000-0000C10A0000}"/>
    <cellStyle name="Note 7_ Refunds" xfId="2754" xr:uid="{00000000-0005-0000-0000-0000C20A0000}"/>
    <cellStyle name="Note 8" xfId="2755" xr:uid="{00000000-0005-0000-0000-0000C30A0000}"/>
    <cellStyle name="Note 8 2" xfId="2756" xr:uid="{00000000-0005-0000-0000-0000C40A0000}"/>
    <cellStyle name="Note 8 2 2" xfId="2757" xr:uid="{00000000-0005-0000-0000-0000C50A0000}"/>
    <cellStyle name="Note 8 2_Distribution calculation" xfId="2758" xr:uid="{00000000-0005-0000-0000-0000C60A0000}"/>
    <cellStyle name="Note 8 3" xfId="2759" xr:uid="{00000000-0005-0000-0000-0000C70A0000}"/>
    <cellStyle name="Note 8_ Refunds" xfId="2760" xr:uid="{00000000-0005-0000-0000-0000C80A0000}"/>
    <cellStyle name="Note 9" xfId="2761" xr:uid="{00000000-0005-0000-0000-0000C90A0000}"/>
    <cellStyle name="Output 2" xfId="2762" xr:uid="{00000000-0005-0000-0000-0000CA0A0000}"/>
    <cellStyle name="Output 3" xfId="2763" xr:uid="{00000000-0005-0000-0000-0000CB0A0000}"/>
    <cellStyle name="Percent 2" xfId="2764" xr:uid="{00000000-0005-0000-0000-0000CC0A0000}"/>
    <cellStyle name="Percent 2 2" xfId="2765" xr:uid="{00000000-0005-0000-0000-0000CD0A0000}"/>
    <cellStyle name="Percent 2 3" xfId="2766" xr:uid="{00000000-0005-0000-0000-0000CE0A0000}"/>
    <cellStyle name="Percent 2 4" xfId="2767" xr:uid="{00000000-0005-0000-0000-0000CF0A0000}"/>
    <cellStyle name="Percent 2 5" xfId="2768" xr:uid="{00000000-0005-0000-0000-0000D00A0000}"/>
    <cellStyle name="Percent 3" xfId="2769" xr:uid="{00000000-0005-0000-0000-0000D10A0000}"/>
    <cellStyle name="Percent 3 2" xfId="2770" xr:uid="{00000000-0005-0000-0000-0000D20A0000}"/>
    <cellStyle name="Percent 4" xfId="2771" xr:uid="{00000000-0005-0000-0000-0000D30A0000}"/>
    <cellStyle name="SAPBEXaggData" xfId="2772" xr:uid="{00000000-0005-0000-0000-0000D40A0000}"/>
    <cellStyle name="SAPBEXaggDataEmph" xfId="2773" xr:uid="{00000000-0005-0000-0000-0000D50A0000}"/>
    <cellStyle name="SAPBEXaggItem" xfId="2774" xr:uid="{00000000-0005-0000-0000-0000D60A0000}"/>
    <cellStyle name="SAPBEXaggItem 2" xfId="2775" xr:uid="{00000000-0005-0000-0000-0000D70A0000}"/>
    <cellStyle name="SAPBEXaggItem_ Refunds" xfId="2776" xr:uid="{00000000-0005-0000-0000-0000D80A0000}"/>
    <cellStyle name="SAPBEXaggItemX" xfId="2777" xr:uid="{00000000-0005-0000-0000-0000D90A0000}"/>
    <cellStyle name="SAPBEXchaText" xfId="2778" xr:uid="{00000000-0005-0000-0000-0000DA0A0000}"/>
    <cellStyle name="SAPBEXchaText 2" xfId="2779" xr:uid="{00000000-0005-0000-0000-0000DB0A0000}"/>
    <cellStyle name="SAPBEXchaText_ Refunds" xfId="2780" xr:uid="{00000000-0005-0000-0000-0000DC0A0000}"/>
    <cellStyle name="SAPBEXexcBad7" xfId="2781" xr:uid="{00000000-0005-0000-0000-0000DD0A0000}"/>
    <cellStyle name="SAPBEXexcBad8" xfId="2782" xr:uid="{00000000-0005-0000-0000-0000DE0A0000}"/>
    <cellStyle name="SAPBEXexcBad9" xfId="2783" xr:uid="{00000000-0005-0000-0000-0000DF0A0000}"/>
    <cellStyle name="SAPBEXexcCritical4" xfId="2784" xr:uid="{00000000-0005-0000-0000-0000E00A0000}"/>
    <cellStyle name="SAPBEXexcCritical5" xfId="2785" xr:uid="{00000000-0005-0000-0000-0000E10A0000}"/>
    <cellStyle name="SAPBEXexcCritical6" xfId="2786" xr:uid="{00000000-0005-0000-0000-0000E20A0000}"/>
    <cellStyle name="SAPBEXexcGood1" xfId="2787" xr:uid="{00000000-0005-0000-0000-0000E30A0000}"/>
    <cellStyle name="SAPBEXexcGood2" xfId="2788" xr:uid="{00000000-0005-0000-0000-0000E40A0000}"/>
    <cellStyle name="SAPBEXexcGood3" xfId="2789" xr:uid="{00000000-0005-0000-0000-0000E50A0000}"/>
    <cellStyle name="SAPBEXfilterDrill" xfId="2790" xr:uid="{00000000-0005-0000-0000-0000E60A0000}"/>
    <cellStyle name="SAPBEXfilterItem" xfId="2791" xr:uid="{00000000-0005-0000-0000-0000E70A0000}"/>
    <cellStyle name="SAPBEXfilterText" xfId="2792" xr:uid="{00000000-0005-0000-0000-0000E80A0000}"/>
    <cellStyle name="SAPBEXfilterText 10" xfId="2793" xr:uid="{00000000-0005-0000-0000-0000E90A0000}"/>
    <cellStyle name="SAPBEXfilterText 2" xfId="2794" xr:uid="{00000000-0005-0000-0000-0000EA0A0000}"/>
    <cellStyle name="SAPBEXfilterText 3" xfId="2795" xr:uid="{00000000-0005-0000-0000-0000EB0A0000}"/>
    <cellStyle name="SAPBEXfilterText 3 2" xfId="2796" xr:uid="{00000000-0005-0000-0000-0000EC0A0000}"/>
    <cellStyle name="SAPBEXfilterText 3_N Local option gas - City" xfId="2797" xr:uid="{00000000-0005-0000-0000-0000ED0A0000}"/>
    <cellStyle name="SAPBEXfilterText 4" xfId="2798" xr:uid="{00000000-0005-0000-0000-0000EE0A0000}"/>
    <cellStyle name="SAPBEXfilterText 5" xfId="2799" xr:uid="{00000000-0005-0000-0000-0000EF0A0000}"/>
    <cellStyle name="SAPBEXfilterText 6" xfId="2800" xr:uid="{00000000-0005-0000-0000-0000F00A0000}"/>
    <cellStyle name="SAPBEXfilterText 7" xfId="2801" xr:uid="{00000000-0005-0000-0000-0000F10A0000}"/>
    <cellStyle name="SAPBEXfilterText 8" xfId="2802" xr:uid="{00000000-0005-0000-0000-0000F20A0000}"/>
    <cellStyle name="SAPBEXfilterText 9" xfId="2803" xr:uid="{00000000-0005-0000-0000-0000F30A0000}"/>
    <cellStyle name="SAPBEXfilterText_ Refunds" xfId="2804" xr:uid="{00000000-0005-0000-0000-0000F40A0000}"/>
    <cellStyle name="SAPBEXformats" xfId="2805" xr:uid="{00000000-0005-0000-0000-0000F50A0000}"/>
    <cellStyle name="SAPBEXheaderItem" xfId="2806" xr:uid="{00000000-0005-0000-0000-0000F60A0000}"/>
    <cellStyle name="SAPBEXheaderItem 10" xfId="2807" xr:uid="{00000000-0005-0000-0000-0000F70A0000}"/>
    <cellStyle name="SAPBEXheaderItem 2" xfId="2808" xr:uid="{00000000-0005-0000-0000-0000F80A0000}"/>
    <cellStyle name="SAPBEXheaderItem 3" xfId="2809" xr:uid="{00000000-0005-0000-0000-0000F90A0000}"/>
    <cellStyle name="SAPBEXheaderItem 3 2" xfId="2810" xr:uid="{00000000-0005-0000-0000-0000FA0A0000}"/>
    <cellStyle name="SAPBEXheaderItem 3_N Local option gas - City" xfId="2811" xr:uid="{00000000-0005-0000-0000-0000FB0A0000}"/>
    <cellStyle name="SAPBEXheaderItem 4" xfId="2812" xr:uid="{00000000-0005-0000-0000-0000FC0A0000}"/>
    <cellStyle name="SAPBEXheaderItem 5" xfId="2813" xr:uid="{00000000-0005-0000-0000-0000FD0A0000}"/>
    <cellStyle name="SAPBEXheaderItem 6" xfId="2814" xr:uid="{00000000-0005-0000-0000-0000FE0A0000}"/>
    <cellStyle name="SAPBEXheaderItem 7" xfId="2815" xr:uid="{00000000-0005-0000-0000-0000FF0A0000}"/>
    <cellStyle name="SAPBEXheaderItem 8" xfId="2816" xr:uid="{00000000-0005-0000-0000-0000000B0000}"/>
    <cellStyle name="SAPBEXheaderItem 9" xfId="2817" xr:uid="{00000000-0005-0000-0000-0000010B0000}"/>
    <cellStyle name="SAPBEXheaderItem_ Refunds" xfId="2818" xr:uid="{00000000-0005-0000-0000-0000020B0000}"/>
    <cellStyle name="SAPBEXheaderText" xfId="2819" xr:uid="{00000000-0005-0000-0000-0000030B0000}"/>
    <cellStyle name="SAPBEXheaderText 10" xfId="2820" xr:uid="{00000000-0005-0000-0000-0000040B0000}"/>
    <cellStyle name="SAPBEXheaderText 2" xfId="2821" xr:uid="{00000000-0005-0000-0000-0000050B0000}"/>
    <cellStyle name="SAPBEXheaderText 3" xfId="2822" xr:uid="{00000000-0005-0000-0000-0000060B0000}"/>
    <cellStyle name="SAPBEXheaderText 3 2" xfId="2823" xr:uid="{00000000-0005-0000-0000-0000070B0000}"/>
    <cellStyle name="SAPBEXheaderText 3_N Local option gas - City" xfId="2824" xr:uid="{00000000-0005-0000-0000-0000080B0000}"/>
    <cellStyle name="SAPBEXheaderText 4" xfId="2825" xr:uid="{00000000-0005-0000-0000-0000090B0000}"/>
    <cellStyle name="SAPBEXheaderText 5" xfId="2826" xr:uid="{00000000-0005-0000-0000-00000A0B0000}"/>
    <cellStyle name="SAPBEXheaderText 6" xfId="2827" xr:uid="{00000000-0005-0000-0000-00000B0B0000}"/>
    <cellStyle name="SAPBEXheaderText 7" xfId="2828" xr:uid="{00000000-0005-0000-0000-00000C0B0000}"/>
    <cellStyle name="SAPBEXheaderText 8" xfId="2829" xr:uid="{00000000-0005-0000-0000-00000D0B0000}"/>
    <cellStyle name="SAPBEXheaderText 9" xfId="2830" xr:uid="{00000000-0005-0000-0000-00000E0B0000}"/>
    <cellStyle name="SAPBEXheaderText_ Refunds" xfId="2831" xr:uid="{00000000-0005-0000-0000-00000F0B0000}"/>
    <cellStyle name="SAPBEXHLevel0" xfId="2832" xr:uid="{00000000-0005-0000-0000-0000100B0000}"/>
    <cellStyle name="SAPBEXHLevel0 10" xfId="2833" xr:uid="{00000000-0005-0000-0000-0000110B0000}"/>
    <cellStyle name="SAPBEXHLevel0 2" xfId="2834" xr:uid="{00000000-0005-0000-0000-0000120B0000}"/>
    <cellStyle name="SAPBEXHLevel0 3" xfId="2835" xr:uid="{00000000-0005-0000-0000-0000130B0000}"/>
    <cellStyle name="SAPBEXHLevel0 3 2" xfId="2836" xr:uid="{00000000-0005-0000-0000-0000140B0000}"/>
    <cellStyle name="SAPBEXHLevel0 3_N Local option gas - City" xfId="2837" xr:uid="{00000000-0005-0000-0000-0000150B0000}"/>
    <cellStyle name="SAPBEXHLevel0 4" xfId="2838" xr:uid="{00000000-0005-0000-0000-0000160B0000}"/>
    <cellStyle name="SAPBEXHLevel0 5" xfId="2839" xr:uid="{00000000-0005-0000-0000-0000170B0000}"/>
    <cellStyle name="SAPBEXHLevel0 6" xfId="2840" xr:uid="{00000000-0005-0000-0000-0000180B0000}"/>
    <cellStyle name="SAPBEXHLevel0 7" xfId="2841" xr:uid="{00000000-0005-0000-0000-0000190B0000}"/>
    <cellStyle name="SAPBEXHLevel0 8" xfId="2842" xr:uid="{00000000-0005-0000-0000-00001A0B0000}"/>
    <cellStyle name="SAPBEXHLevel0 9" xfId="2843" xr:uid="{00000000-0005-0000-0000-00001B0B0000}"/>
    <cellStyle name="SAPBEXHLevel0_ Refunds" xfId="2844" xr:uid="{00000000-0005-0000-0000-00001C0B0000}"/>
    <cellStyle name="SAPBEXHLevel0X" xfId="2845" xr:uid="{00000000-0005-0000-0000-00001D0B0000}"/>
    <cellStyle name="SAPBEXHLevel0X 10" xfId="2846" xr:uid="{00000000-0005-0000-0000-00001E0B0000}"/>
    <cellStyle name="SAPBEXHLevel0X 2" xfId="2847" xr:uid="{00000000-0005-0000-0000-00001F0B0000}"/>
    <cellStyle name="SAPBEXHLevel0X 3" xfId="2848" xr:uid="{00000000-0005-0000-0000-0000200B0000}"/>
    <cellStyle name="SAPBEXHLevel0X 3 2" xfId="2849" xr:uid="{00000000-0005-0000-0000-0000210B0000}"/>
    <cellStyle name="SAPBEXHLevel0X 3_N Local option gas - City" xfId="2850" xr:uid="{00000000-0005-0000-0000-0000220B0000}"/>
    <cellStyle name="SAPBEXHLevel0X 4" xfId="2851" xr:uid="{00000000-0005-0000-0000-0000230B0000}"/>
    <cellStyle name="SAPBEXHLevel0X 5" xfId="2852" xr:uid="{00000000-0005-0000-0000-0000240B0000}"/>
    <cellStyle name="SAPBEXHLevel0X 6" xfId="2853" xr:uid="{00000000-0005-0000-0000-0000250B0000}"/>
    <cellStyle name="SAPBEXHLevel0X 7" xfId="2854" xr:uid="{00000000-0005-0000-0000-0000260B0000}"/>
    <cellStyle name="SAPBEXHLevel0X 8" xfId="2855" xr:uid="{00000000-0005-0000-0000-0000270B0000}"/>
    <cellStyle name="SAPBEXHLevel0X 9" xfId="2856" xr:uid="{00000000-0005-0000-0000-0000280B0000}"/>
    <cellStyle name="SAPBEXHLevel0X_ Refunds" xfId="2857" xr:uid="{00000000-0005-0000-0000-0000290B0000}"/>
    <cellStyle name="SAPBEXHLevel1" xfId="2858" xr:uid="{00000000-0005-0000-0000-00002A0B0000}"/>
    <cellStyle name="SAPBEXHLevel1 10" xfId="2859" xr:uid="{00000000-0005-0000-0000-00002B0B0000}"/>
    <cellStyle name="SAPBEXHLevel1 2" xfId="2860" xr:uid="{00000000-0005-0000-0000-00002C0B0000}"/>
    <cellStyle name="SAPBEXHLevel1 3" xfId="2861" xr:uid="{00000000-0005-0000-0000-00002D0B0000}"/>
    <cellStyle name="SAPBEXHLevel1 3 2" xfId="2862" xr:uid="{00000000-0005-0000-0000-00002E0B0000}"/>
    <cellStyle name="SAPBEXHLevel1 3_N Local option gas - City" xfId="2863" xr:uid="{00000000-0005-0000-0000-00002F0B0000}"/>
    <cellStyle name="SAPBEXHLevel1 4" xfId="2864" xr:uid="{00000000-0005-0000-0000-0000300B0000}"/>
    <cellStyle name="SAPBEXHLevel1 5" xfId="2865" xr:uid="{00000000-0005-0000-0000-0000310B0000}"/>
    <cellStyle name="SAPBEXHLevel1 6" xfId="2866" xr:uid="{00000000-0005-0000-0000-0000320B0000}"/>
    <cellStyle name="SAPBEXHLevel1 7" xfId="2867" xr:uid="{00000000-0005-0000-0000-0000330B0000}"/>
    <cellStyle name="SAPBEXHLevel1 8" xfId="2868" xr:uid="{00000000-0005-0000-0000-0000340B0000}"/>
    <cellStyle name="SAPBEXHLevel1 9" xfId="2869" xr:uid="{00000000-0005-0000-0000-0000350B0000}"/>
    <cellStyle name="SAPBEXHLevel1_ Refunds" xfId="2870" xr:uid="{00000000-0005-0000-0000-0000360B0000}"/>
    <cellStyle name="SAPBEXHLevel1X" xfId="2871" xr:uid="{00000000-0005-0000-0000-0000370B0000}"/>
    <cellStyle name="SAPBEXHLevel1X 10" xfId="2872" xr:uid="{00000000-0005-0000-0000-0000380B0000}"/>
    <cellStyle name="SAPBEXHLevel1X 2" xfId="2873" xr:uid="{00000000-0005-0000-0000-0000390B0000}"/>
    <cellStyle name="SAPBEXHLevel1X 3" xfId="2874" xr:uid="{00000000-0005-0000-0000-00003A0B0000}"/>
    <cellStyle name="SAPBEXHLevel1X 3 2" xfId="2875" xr:uid="{00000000-0005-0000-0000-00003B0B0000}"/>
    <cellStyle name="SAPBEXHLevel1X 3_N Local option gas - City" xfId="2876" xr:uid="{00000000-0005-0000-0000-00003C0B0000}"/>
    <cellStyle name="SAPBEXHLevel1X 4" xfId="2877" xr:uid="{00000000-0005-0000-0000-00003D0B0000}"/>
    <cellStyle name="SAPBEXHLevel1X 5" xfId="2878" xr:uid="{00000000-0005-0000-0000-00003E0B0000}"/>
    <cellStyle name="SAPBEXHLevel1X 6" xfId="2879" xr:uid="{00000000-0005-0000-0000-00003F0B0000}"/>
    <cellStyle name="SAPBEXHLevel1X 7" xfId="2880" xr:uid="{00000000-0005-0000-0000-0000400B0000}"/>
    <cellStyle name="SAPBEXHLevel1X 8" xfId="2881" xr:uid="{00000000-0005-0000-0000-0000410B0000}"/>
    <cellStyle name="SAPBEXHLevel1X 9" xfId="2882" xr:uid="{00000000-0005-0000-0000-0000420B0000}"/>
    <cellStyle name="SAPBEXHLevel1X_ Refunds" xfId="2883" xr:uid="{00000000-0005-0000-0000-0000430B0000}"/>
    <cellStyle name="SAPBEXHLevel2" xfId="2884" xr:uid="{00000000-0005-0000-0000-0000440B0000}"/>
    <cellStyle name="SAPBEXHLevel2 10" xfId="2885" xr:uid="{00000000-0005-0000-0000-0000450B0000}"/>
    <cellStyle name="SAPBEXHLevel2 2" xfId="2886" xr:uid="{00000000-0005-0000-0000-0000460B0000}"/>
    <cellStyle name="SAPBEXHLevel2 3" xfId="2887" xr:uid="{00000000-0005-0000-0000-0000470B0000}"/>
    <cellStyle name="SAPBEXHLevel2 3 2" xfId="2888" xr:uid="{00000000-0005-0000-0000-0000480B0000}"/>
    <cellStyle name="SAPBEXHLevel2 3_N Local option gas - City" xfId="2889" xr:uid="{00000000-0005-0000-0000-0000490B0000}"/>
    <cellStyle name="SAPBEXHLevel2 4" xfId="2890" xr:uid="{00000000-0005-0000-0000-00004A0B0000}"/>
    <cellStyle name="SAPBEXHLevel2 5" xfId="2891" xr:uid="{00000000-0005-0000-0000-00004B0B0000}"/>
    <cellStyle name="SAPBEXHLevel2 6" xfId="2892" xr:uid="{00000000-0005-0000-0000-00004C0B0000}"/>
    <cellStyle name="SAPBEXHLevel2 7" xfId="2893" xr:uid="{00000000-0005-0000-0000-00004D0B0000}"/>
    <cellStyle name="SAPBEXHLevel2 8" xfId="2894" xr:uid="{00000000-0005-0000-0000-00004E0B0000}"/>
    <cellStyle name="SAPBEXHLevel2 9" xfId="2895" xr:uid="{00000000-0005-0000-0000-00004F0B0000}"/>
    <cellStyle name="SAPBEXHLevel2_ Refunds" xfId="2896" xr:uid="{00000000-0005-0000-0000-0000500B0000}"/>
    <cellStyle name="SAPBEXHLevel2X" xfId="2897" xr:uid="{00000000-0005-0000-0000-0000510B0000}"/>
    <cellStyle name="SAPBEXHLevel2X 10" xfId="2898" xr:uid="{00000000-0005-0000-0000-0000520B0000}"/>
    <cellStyle name="SAPBEXHLevel2X 2" xfId="2899" xr:uid="{00000000-0005-0000-0000-0000530B0000}"/>
    <cellStyle name="SAPBEXHLevel2X 3" xfId="2900" xr:uid="{00000000-0005-0000-0000-0000540B0000}"/>
    <cellStyle name="SAPBEXHLevel2X 3 2" xfId="2901" xr:uid="{00000000-0005-0000-0000-0000550B0000}"/>
    <cellStyle name="SAPBEXHLevel2X 3_N Local option gas - City" xfId="2902" xr:uid="{00000000-0005-0000-0000-0000560B0000}"/>
    <cellStyle name="SAPBEXHLevel2X 4" xfId="2903" xr:uid="{00000000-0005-0000-0000-0000570B0000}"/>
    <cellStyle name="SAPBEXHLevel2X 5" xfId="2904" xr:uid="{00000000-0005-0000-0000-0000580B0000}"/>
    <cellStyle name="SAPBEXHLevel2X 6" xfId="2905" xr:uid="{00000000-0005-0000-0000-0000590B0000}"/>
    <cellStyle name="SAPBEXHLevel2X 7" xfId="2906" xr:uid="{00000000-0005-0000-0000-00005A0B0000}"/>
    <cellStyle name="SAPBEXHLevel2X 8" xfId="2907" xr:uid="{00000000-0005-0000-0000-00005B0B0000}"/>
    <cellStyle name="SAPBEXHLevel2X 9" xfId="2908" xr:uid="{00000000-0005-0000-0000-00005C0B0000}"/>
    <cellStyle name="SAPBEXHLevel2X_ Refunds" xfId="2909" xr:uid="{00000000-0005-0000-0000-00005D0B0000}"/>
    <cellStyle name="SAPBEXHLevel3" xfId="2910" xr:uid="{00000000-0005-0000-0000-00005E0B0000}"/>
    <cellStyle name="SAPBEXHLevel3 10" xfId="2911" xr:uid="{00000000-0005-0000-0000-00005F0B0000}"/>
    <cellStyle name="SAPBEXHLevel3 2" xfId="2912" xr:uid="{00000000-0005-0000-0000-0000600B0000}"/>
    <cellStyle name="SAPBEXHLevel3 3" xfId="2913" xr:uid="{00000000-0005-0000-0000-0000610B0000}"/>
    <cellStyle name="SAPBEXHLevel3 3 2" xfId="2914" xr:uid="{00000000-0005-0000-0000-0000620B0000}"/>
    <cellStyle name="SAPBEXHLevel3 3_N Local option gas - City" xfId="2915" xr:uid="{00000000-0005-0000-0000-0000630B0000}"/>
    <cellStyle name="SAPBEXHLevel3 4" xfId="2916" xr:uid="{00000000-0005-0000-0000-0000640B0000}"/>
    <cellStyle name="SAPBEXHLevel3 5" xfId="2917" xr:uid="{00000000-0005-0000-0000-0000650B0000}"/>
    <cellStyle name="SAPBEXHLevel3 6" xfId="2918" xr:uid="{00000000-0005-0000-0000-0000660B0000}"/>
    <cellStyle name="SAPBEXHLevel3 7" xfId="2919" xr:uid="{00000000-0005-0000-0000-0000670B0000}"/>
    <cellStyle name="SAPBEXHLevel3 8" xfId="2920" xr:uid="{00000000-0005-0000-0000-0000680B0000}"/>
    <cellStyle name="SAPBEXHLevel3 9" xfId="2921" xr:uid="{00000000-0005-0000-0000-0000690B0000}"/>
    <cellStyle name="SAPBEXHLevel3_ Refunds" xfId="2922" xr:uid="{00000000-0005-0000-0000-00006A0B0000}"/>
    <cellStyle name="SAPBEXHLevel3X" xfId="2923" xr:uid="{00000000-0005-0000-0000-00006B0B0000}"/>
    <cellStyle name="SAPBEXHLevel3X 10" xfId="2924" xr:uid="{00000000-0005-0000-0000-00006C0B0000}"/>
    <cellStyle name="SAPBEXHLevel3X 2" xfId="2925" xr:uid="{00000000-0005-0000-0000-00006D0B0000}"/>
    <cellStyle name="SAPBEXHLevel3X 3" xfId="2926" xr:uid="{00000000-0005-0000-0000-00006E0B0000}"/>
    <cellStyle name="SAPBEXHLevel3X 3 2" xfId="2927" xr:uid="{00000000-0005-0000-0000-00006F0B0000}"/>
    <cellStyle name="SAPBEXHLevel3X 3_N Local option gas - City" xfId="2928" xr:uid="{00000000-0005-0000-0000-0000700B0000}"/>
    <cellStyle name="SAPBEXHLevel3X 4" xfId="2929" xr:uid="{00000000-0005-0000-0000-0000710B0000}"/>
    <cellStyle name="SAPBEXHLevel3X 5" xfId="2930" xr:uid="{00000000-0005-0000-0000-0000720B0000}"/>
    <cellStyle name="SAPBEXHLevel3X 6" xfId="2931" xr:uid="{00000000-0005-0000-0000-0000730B0000}"/>
    <cellStyle name="SAPBEXHLevel3X 7" xfId="2932" xr:uid="{00000000-0005-0000-0000-0000740B0000}"/>
    <cellStyle name="SAPBEXHLevel3X 8" xfId="2933" xr:uid="{00000000-0005-0000-0000-0000750B0000}"/>
    <cellStyle name="SAPBEXHLevel3X 9" xfId="2934" xr:uid="{00000000-0005-0000-0000-0000760B0000}"/>
    <cellStyle name="SAPBEXHLevel3X_ Refunds" xfId="2935" xr:uid="{00000000-0005-0000-0000-0000770B0000}"/>
    <cellStyle name="SAPBEXinputData" xfId="2936" xr:uid="{00000000-0005-0000-0000-0000780B0000}"/>
    <cellStyle name="SAPBEXinputData 10" xfId="2937" xr:uid="{00000000-0005-0000-0000-0000790B0000}"/>
    <cellStyle name="SAPBEXinputData 2" xfId="2938" xr:uid="{00000000-0005-0000-0000-00007A0B0000}"/>
    <cellStyle name="SAPBEXinputData 2 2" xfId="2939" xr:uid="{00000000-0005-0000-0000-00007B0B0000}"/>
    <cellStyle name="SAPBEXinputData 2_N Local option gas - City" xfId="2940" xr:uid="{00000000-0005-0000-0000-00007C0B0000}"/>
    <cellStyle name="SAPBEXinputData 3" xfId="2941" xr:uid="{00000000-0005-0000-0000-00007D0B0000}"/>
    <cellStyle name="SAPBEXinputData 4" xfId="2942" xr:uid="{00000000-0005-0000-0000-00007E0B0000}"/>
    <cellStyle name="SAPBEXinputData 5" xfId="2943" xr:uid="{00000000-0005-0000-0000-00007F0B0000}"/>
    <cellStyle name="SAPBEXinputData 6" xfId="2944" xr:uid="{00000000-0005-0000-0000-0000800B0000}"/>
    <cellStyle name="SAPBEXinputData 7" xfId="2945" xr:uid="{00000000-0005-0000-0000-0000810B0000}"/>
    <cellStyle name="SAPBEXinputData 8" xfId="2946" xr:uid="{00000000-0005-0000-0000-0000820B0000}"/>
    <cellStyle name="SAPBEXinputData 9" xfId="2947" xr:uid="{00000000-0005-0000-0000-0000830B0000}"/>
    <cellStyle name="SAPBEXinputData_ Refunds" xfId="2948" xr:uid="{00000000-0005-0000-0000-0000840B0000}"/>
    <cellStyle name="SAPBEXItemHeader" xfId="2949" xr:uid="{00000000-0005-0000-0000-0000850B0000}"/>
    <cellStyle name="SAPBEXresData" xfId="2950" xr:uid="{00000000-0005-0000-0000-0000860B0000}"/>
    <cellStyle name="SAPBEXresDataEmph" xfId="2951" xr:uid="{00000000-0005-0000-0000-0000870B0000}"/>
    <cellStyle name="SAPBEXresItem" xfId="2952" xr:uid="{00000000-0005-0000-0000-0000880B0000}"/>
    <cellStyle name="SAPBEXresItemX" xfId="2953" xr:uid="{00000000-0005-0000-0000-0000890B0000}"/>
    <cellStyle name="SAPBEXstdData" xfId="2954" xr:uid="{00000000-0005-0000-0000-00008A0B0000}"/>
    <cellStyle name="SAPBEXstdData 2" xfId="2955" xr:uid="{00000000-0005-0000-0000-00008B0B0000}"/>
    <cellStyle name="SAPBEXstdData_ Refunds" xfId="2956" xr:uid="{00000000-0005-0000-0000-00008C0B0000}"/>
    <cellStyle name="SAPBEXstdDataEmph" xfId="2957" xr:uid="{00000000-0005-0000-0000-00008D0B0000}"/>
    <cellStyle name="SAPBEXstdItem" xfId="2958" xr:uid="{00000000-0005-0000-0000-00008E0B0000}"/>
    <cellStyle name="SAPBEXstdItem 2" xfId="2959" xr:uid="{00000000-0005-0000-0000-00008F0B0000}"/>
    <cellStyle name="SAPBEXstdItem_ Refunds" xfId="2960" xr:uid="{00000000-0005-0000-0000-0000900B0000}"/>
    <cellStyle name="SAPBEXstdItemX" xfId="2961" xr:uid="{00000000-0005-0000-0000-0000910B0000}"/>
    <cellStyle name="SAPBEXstdItemX 2" xfId="2962" xr:uid="{00000000-0005-0000-0000-0000920B0000}"/>
    <cellStyle name="SAPBEXstdItemX_ Refunds" xfId="2963" xr:uid="{00000000-0005-0000-0000-0000930B0000}"/>
    <cellStyle name="SAPBEXtitle" xfId="2964" xr:uid="{00000000-0005-0000-0000-0000940B0000}"/>
    <cellStyle name="SAPBEXtitle 2" xfId="2965" xr:uid="{00000000-0005-0000-0000-0000950B0000}"/>
    <cellStyle name="SAPBEXtitle 2 2" xfId="2966" xr:uid="{00000000-0005-0000-0000-0000960B0000}"/>
    <cellStyle name="SAPBEXtitle 2 3" xfId="2967" xr:uid="{00000000-0005-0000-0000-0000970B0000}"/>
    <cellStyle name="SAPBEXtitle 2 4" xfId="2968" xr:uid="{00000000-0005-0000-0000-0000980B0000}"/>
    <cellStyle name="SAPBEXtitle 2_ Refunds" xfId="2969" xr:uid="{00000000-0005-0000-0000-0000990B0000}"/>
    <cellStyle name="SAPBEXtitle 3" xfId="2970" xr:uid="{00000000-0005-0000-0000-00009A0B0000}"/>
    <cellStyle name="SAPBEXtitle 3 2" xfId="2971" xr:uid="{00000000-0005-0000-0000-00009B0B0000}"/>
    <cellStyle name="SAPBEXtitle 3_N Local option gas - City" xfId="2972" xr:uid="{00000000-0005-0000-0000-00009C0B0000}"/>
    <cellStyle name="SAPBEXtitle 4" xfId="2973" xr:uid="{00000000-0005-0000-0000-00009D0B0000}"/>
    <cellStyle name="SAPBEXtitle_ Refunds" xfId="2974" xr:uid="{00000000-0005-0000-0000-00009E0B0000}"/>
    <cellStyle name="SAPBEXunassignedItem" xfId="2975" xr:uid="{00000000-0005-0000-0000-00009F0B0000}"/>
    <cellStyle name="SAPBEXundefined" xfId="2976" xr:uid="{00000000-0005-0000-0000-0000A00B0000}"/>
    <cellStyle name="SEM-BPS-data" xfId="2977" xr:uid="{00000000-0005-0000-0000-0000A10B0000}"/>
    <cellStyle name="SEM-BPS-head" xfId="2978" xr:uid="{00000000-0005-0000-0000-0000A20B0000}"/>
    <cellStyle name="SEM-BPS-headdata" xfId="2979" xr:uid="{00000000-0005-0000-0000-0000A30B0000}"/>
    <cellStyle name="SEM-BPS-headkey" xfId="2980" xr:uid="{00000000-0005-0000-0000-0000A40B0000}"/>
    <cellStyle name="SEM-BPS-input-on" xfId="2981" xr:uid="{00000000-0005-0000-0000-0000A50B0000}"/>
    <cellStyle name="SEM-BPS-key" xfId="2982" xr:uid="{00000000-0005-0000-0000-0000A60B0000}"/>
    <cellStyle name="SEM-BPS-sub1" xfId="2983" xr:uid="{00000000-0005-0000-0000-0000A70B0000}"/>
    <cellStyle name="SEM-BPS-sub2" xfId="2984" xr:uid="{00000000-0005-0000-0000-0000A80B0000}"/>
    <cellStyle name="SEM-BPS-total" xfId="2985" xr:uid="{00000000-0005-0000-0000-0000A90B0000}"/>
    <cellStyle name="Sheet Title" xfId="2986" xr:uid="{00000000-0005-0000-0000-0000AA0B0000}"/>
    <cellStyle name="Style 1" xfId="2987" xr:uid="{00000000-0005-0000-0000-0000AB0B0000}"/>
    <cellStyle name="Temp" xfId="2988" xr:uid="{00000000-0005-0000-0000-0000AC0B0000}"/>
    <cellStyle name="Title 2" xfId="2989" xr:uid="{00000000-0005-0000-0000-0000AD0B0000}"/>
    <cellStyle name="Title 3" xfId="2990" xr:uid="{00000000-0005-0000-0000-0000AE0B0000}"/>
    <cellStyle name="Total 2" xfId="2991" xr:uid="{00000000-0005-0000-0000-0000AF0B0000}"/>
    <cellStyle name="Total 3" xfId="2992" xr:uid="{00000000-0005-0000-0000-0000B00B0000}"/>
    <cellStyle name="Warning Text 2" xfId="2993" xr:uid="{00000000-0005-0000-0000-0000B10B0000}"/>
    <cellStyle name="Warning Text 3" xfId="2994" xr:uid="{00000000-0005-0000-0000-0000B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I82"/>
  <sheetViews>
    <sheetView tabSelected="1" workbookViewId="0">
      <selection activeCell="B3" sqref="B3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0" t="s">
        <v>98</v>
      </c>
      <c r="H1" t="s">
        <v>90</v>
      </c>
    </row>
    <row r="2" spans="1:9">
      <c r="A2" t="s">
        <v>96</v>
      </c>
    </row>
    <row r="3" spans="1:9">
      <c r="D3" s="53" t="s">
        <v>45</v>
      </c>
      <c r="E3" s="53"/>
      <c r="F3" s="53"/>
      <c r="G3" s="53"/>
    </row>
    <row r="4" spans="1:9">
      <c r="D4" s="53" t="s">
        <v>46</v>
      </c>
      <c r="E4" s="53"/>
      <c r="F4" s="53"/>
      <c r="G4" s="53"/>
    </row>
    <row r="5" spans="1:9">
      <c r="D5" s="53" t="s">
        <v>47</v>
      </c>
      <c r="E5" s="53"/>
      <c r="F5" s="53"/>
      <c r="G5" s="53"/>
    </row>
    <row r="6" spans="1:9">
      <c r="D6" s="53" t="s">
        <v>48</v>
      </c>
      <c r="E6" s="53"/>
      <c r="F6" s="53"/>
      <c r="G6" s="53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15534881.620000001</v>
      </c>
      <c r="C12" s="4">
        <f>SUM('Tourist Development Tax'!B12:M12)</f>
        <v>0</v>
      </c>
      <c r="D12" s="4">
        <f>SUM('Addition L. O. Gas'!B12:M12)</f>
        <v>975132.66</v>
      </c>
      <c r="E12" s="4">
        <f>SUM('Voted 1-Cent Local Option Fuel'!B12:M12)</f>
        <v>239266.31</v>
      </c>
      <c r="F12" s="4">
        <f>SUM('County Non-Voted L. O. Fuel '!B12:M12)</f>
        <v>667214.44999999995</v>
      </c>
      <c r="G12" s="4">
        <f>SUM('Municipal Non-Voted L. O. Fuel'!B12:M12)</f>
        <v>667214.43999999994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995061.19000000006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39765.49</v>
      </c>
      <c r="F13" s="4">
        <f>SUM('County Non-Voted L. O. Fuel '!B13:M13)</f>
        <v>190553.16999999998</v>
      </c>
      <c r="G13" s="4">
        <f>SUM('Municipal Non-Voted L. O. Fuel'!B13:M13)</f>
        <v>31020.270000000004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24327422.820000004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220937.68</v>
      </c>
      <c r="F14" s="4">
        <f>SUM('County Non-Voted L. O. Fuel '!B14:M14)</f>
        <v>733483.2</v>
      </c>
      <c r="G14" s="4">
        <f>SUM('Municipal Non-Voted L. O. Fuel'!B14:M14)</f>
        <v>493692.99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1291165.01</v>
      </c>
      <c r="C15" s="4">
        <f>SUM('Tourist Development Tax'!B15:M15)</f>
        <v>62757.83</v>
      </c>
      <c r="D15" s="4">
        <f>SUM('Addition L. O. Gas'!B15:M15)</f>
        <v>107327.29000000001</v>
      </c>
      <c r="E15" s="4">
        <f>SUM('Voted 1-Cent Local Option Fuel'!B15:M15)</f>
        <v>27857.620000000003</v>
      </c>
      <c r="F15" s="4">
        <f>SUM('County Non-Voted L. O. Fuel '!B15:M15)</f>
        <v>108742.32999999999</v>
      </c>
      <c r="G15" s="4">
        <f>SUM('Municipal Non-Voted L. O. Fuel'!B15:M15)</f>
        <v>46603.86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35446531.68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79415.97</v>
      </c>
      <c r="F16" s="4">
        <f>SUM('County Non-Voted L. O. Fuel '!B16:M16)</f>
        <v>1373698.55</v>
      </c>
      <c r="G16" s="4">
        <f>SUM('Municipal Non-Voted L. O. Fuel'!B16:M16)</f>
        <v>1540381.42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143885097.25</v>
      </c>
      <c r="C17" s="4">
        <f>SUM('Tourist Development Tax'!B17:M17)</f>
        <v>0</v>
      </c>
      <c r="D17" s="4">
        <f>SUM('Addition L. O. Gas'!B17:M17)</f>
        <v>6148882.9900000002</v>
      </c>
      <c r="E17" s="4">
        <f>SUM('Voted 1-Cent Local Option Fuel'!B17:M17)</f>
        <v>1542440.23</v>
      </c>
      <c r="F17" s="4">
        <f>SUM('County Non-Voted L. O. Fuel '!B17:M17)</f>
        <v>5380054.9000000004</v>
      </c>
      <c r="G17" s="4">
        <f>SUM('Municipal Non-Voted L. O. Fuel'!B17:M17)</f>
        <v>3228032.9299999997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532411.92000000004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6181.66</v>
      </c>
      <c r="F18" s="4">
        <f>SUM('County Non-Voted L. O. Fuel '!B18:M18)</f>
        <v>64774.41</v>
      </c>
      <c r="G18" s="4">
        <f>SUM('Municipal Non-Voted L. O. Fuel'!B18:M18)</f>
        <v>16305.08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11415591.52</v>
      </c>
      <c r="C19" s="4">
        <f>SUM('Tourist Development Tax'!B19:M19)</f>
        <v>0</v>
      </c>
      <c r="D19" s="4">
        <f>SUM('Addition L. O. Gas'!B19:M19)</f>
        <v>695676.02</v>
      </c>
      <c r="E19" s="4">
        <f>SUM('Voted 1-Cent Local Option Fuel'!B19:M19)</f>
        <v>184219.89</v>
      </c>
      <c r="F19" s="4">
        <f>SUM('County Non-Voted L. O. Fuel '!B19:M19)</f>
        <v>920187.59000000008</v>
      </c>
      <c r="G19" s="4">
        <f>SUM('Municipal Non-Voted L. O. Fuel'!B19:M19)</f>
        <v>106120.23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993006.07999999996</v>
      </c>
      <c r="D20" s="4">
        <f>SUM('Addition L. O. Gas'!B20:M20)</f>
        <v>470390.52</v>
      </c>
      <c r="E20" s="4">
        <f>SUM('Voted 1-Cent Local Option Fuel'!B20:M20)</f>
        <v>112936.57</v>
      </c>
      <c r="F20" s="4">
        <f>SUM('County Non-Voted L. O. Fuel '!B20:M20)</f>
        <v>574655.07000000007</v>
      </c>
      <c r="G20" s="4">
        <f>SUM('Municipal Non-Voted L. O. Fuel'!B20:M20)</f>
        <v>57181.18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14129029.390000001</v>
      </c>
      <c r="C21" s="4">
        <f>SUM('Tourist Development Tax'!B21:M21)</f>
        <v>0</v>
      </c>
      <c r="D21" s="4">
        <f>SUM('Addition L. O. Gas'!B21:M21)</f>
        <v>588475.26</v>
      </c>
      <c r="E21" s="4">
        <f>SUM('Voted 1-Cent Local Option Fuel'!B21:M21)</f>
        <v>143496.33000000002</v>
      </c>
      <c r="F21" s="4">
        <f>SUM('County Non-Voted L. O. Fuel '!B21:M21)</f>
        <v>663558.51</v>
      </c>
      <c r="G21" s="4">
        <f>SUM('Municipal Non-Voted L. O. Fuel'!B21:M21)</f>
        <v>136780.54999999999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33255897.320000004</v>
      </c>
      <c r="C22" s="4">
        <f>SUM('Tourist Development Tax'!B22:M22)</f>
        <v>0</v>
      </c>
      <c r="D22" s="4">
        <f>SUM('Addition L. O. Gas'!B22:M22)</f>
        <v>1178736.0900000001</v>
      </c>
      <c r="E22" s="4">
        <f>SUM('Voted 1-Cent Local Option Fuel'!B22:M22)</f>
        <v>283616.74</v>
      </c>
      <c r="F22" s="4">
        <f>SUM('County Non-Voted L. O. Fuel '!B22:M22)</f>
        <v>1352634.32</v>
      </c>
      <c r="G22" s="4">
        <f>SUM('Municipal Non-Voted L. O. Fuel'!B22:M22)</f>
        <v>229764.27000000002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4128978.8400000003</v>
      </c>
      <c r="C23" s="4">
        <f>SUM('Tourist Development Tax'!B23:M23)</f>
        <v>684270.47</v>
      </c>
      <c r="D23" s="4">
        <f>SUM('Addition L. O. Gas'!B23:M23)</f>
        <v>0</v>
      </c>
      <c r="E23" s="4">
        <f>SUM('Voted 1-Cent Local Option Fuel'!B23:M23)</f>
        <v>137904.53</v>
      </c>
      <c r="F23" s="4">
        <f>SUM('County Non-Voted L. O. Fuel '!B23:M23)</f>
        <v>548732.06000000006</v>
      </c>
      <c r="G23" s="4">
        <f>SUM('Municipal Non-Voted L. O. Fuel'!B23:M23)</f>
        <v>219907.90999999997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214323460.69999999</v>
      </c>
      <c r="C24" s="4">
        <f>SUM('Tourist Development Tax'!B24:M24)</f>
        <v>0</v>
      </c>
      <c r="D24" s="4">
        <f>SUM('Addition L. O. Gas'!B24:M24)</f>
        <v>4546254.59</v>
      </c>
      <c r="E24" s="4">
        <f>SUM('Voted 1-Cent Local Option Fuel'!B24:M24)</f>
        <v>1957152.67</v>
      </c>
      <c r="F24" s="4">
        <f>SUM('County Non-Voted L. O. Fuel '!B24:M24)</f>
        <v>7678154.5600000005</v>
      </c>
      <c r="G24" s="4">
        <f>SUM('Municipal Non-Voted L. O. Fuel'!B24:M24)</f>
        <v>3228315.05</v>
      </c>
      <c r="H24" s="5">
        <f>SUM('Local Documentry Surtax'!B24:M24)</f>
        <v>30179853.949999999</v>
      </c>
    </row>
    <row r="25" spans="1:8">
      <c r="A25" t="s">
        <v>5</v>
      </c>
      <c r="B25" s="4">
        <f>SUM('Local Option Sales Tax Dist'!B25:M25)</f>
        <v>1670409.2100000002</v>
      </c>
      <c r="C25" s="4">
        <f>SUM('Tourist Development Tax'!B25:M25)</f>
        <v>26865.68</v>
      </c>
      <c r="D25" s="4">
        <f>SUM('Addition L. O. Gas'!B25:M25)</f>
        <v>90006.82</v>
      </c>
      <c r="E25" s="4">
        <f>SUM('Voted 1-Cent Local Option Fuel'!B25:M25)</f>
        <v>27542.05</v>
      </c>
      <c r="F25" s="4">
        <f>SUM('County Non-Voted L. O. Fuel '!B25:M25)</f>
        <v>119783.98999999999</v>
      </c>
      <c r="G25" s="4">
        <f>SUM('Municipal Non-Voted L. O. Fuel'!B25:M25)</f>
        <v>33785.22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404538.27999999997</v>
      </c>
      <c r="C26" s="4">
        <f>SUM('Tourist Development Tax'!B26:M26)</f>
        <v>53745.16</v>
      </c>
      <c r="D26" s="4">
        <f>SUM('Addition L. O. Gas'!B26:M26)</f>
        <v>0</v>
      </c>
      <c r="E26" s="4">
        <f>SUM('Voted 1-Cent Local Option Fuel'!B26:M26)</f>
        <v>4720.7299999999996</v>
      </c>
      <c r="F26" s="4">
        <f>SUM('County Non-Voted L. O. Fuel '!B26:M26)</f>
        <v>79211.459999999992</v>
      </c>
      <c r="G26" s="4">
        <f>SUM('Municipal Non-Voted L. O. Fuel'!B26:M26)</f>
        <v>18279.560000000001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104997973.67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262192.5</v>
      </c>
      <c r="F27" s="4">
        <f>SUM('County Non-Voted L. O. Fuel '!B27:M27)</f>
        <v>5673288.1099999994</v>
      </c>
      <c r="G27" s="4">
        <f>SUM('Municipal Non-Voted L. O. Fuel'!B27:M27)</f>
        <v>280938.25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37340390.659999996</v>
      </c>
      <c r="C28" s="4">
        <f>SUM('Tourist Development Tax'!B28:M28)</f>
        <v>0</v>
      </c>
      <c r="D28" s="4">
        <f>SUM('Addition L. O. Gas'!B28:M28)</f>
        <v>897823.04</v>
      </c>
      <c r="E28" s="4">
        <f>SUM('Voted 1-Cent Local Option Fuel'!B28:M28)</f>
        <v>306851.94999999995</v>
      </c>
      <c r="F28" s="4">
        <f>SUM('County Non-Voted L. O. Fuel '!B28:M28)</f>
        <v>1436604.45</v>
      </c>
      <c r="G28" s="4">
        <f>SUM('Municipal Non-Voted L. O. Fuel'!B28:M28)</f>
        <v>272824.92000000004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5377143.9500000002</v>
      </c>
      <c r="C29" s="4">
        <f>SUM('Tourist Development Tax'!B29:M29)</f>
        <v>0</v>
      </c>
      <c r="D29" s="4">
        <f>SUM('Addition L. O. Gas'!B29:M29)</f>
        <v>0</v>
      </c>
      <c r="E29" s="4">
        <f>SUM('Voted 1-Cent Local Option Fuel'!B29:M29)</f>
        <v>88233.02</v>
      </c>
      <c r="F29" s="4">
        <f>SUM('County Non-Voted L. O. Fuel '!B29:M29)</f>
        <v>96882.260000000009</v>
      </c>
      <c r="G29" s="4">
        <f>SUM('Municipal Non-Voted L. O. Fuel'!B29:M29)</f>
        <v>395155.66000000003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1346809.38</v>
      </c>
      <c r="C30" s="4">
        <f>SUM('Tourist Development Tax'!B30:M30)</f>
        <v>1461535.94</v>
      </c>
      <c r="D30" s="4">
        <f>SUM('Addition L. O. Gas'!B30:M30)</f>
        <v>0</v>
      </c>
      <c r="E30" s="4">
        <f>SUM('Voted 1-Cent Local Option Fuel'!B30:M30)</f>
        <v>3036.34</v>
      </c>
      <c r="F30" s="4">
        <f>SUM('County Non-Voted L. O. Fuel '!B30:M30)</f>
        <v>70736.950000000012</v>
      </c>
      <c r="G30" s="4">
        <f>SUM('Municipal Non-Voted L. O. Fuel'!B30:M30)</f>
        <v>23478.5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2217994.3099999996</v>
      </c>
      <c r="C31" s="4">
        <f>SUM('Tourist Development Tax'!B31:M31)</f>
        <v>64058.559999999998</v>
      </c>
      <c r="D31" s="4">
        <f>SUM('Addition L. O. Gas'!B31:M31)</f>
        <v>0</v>
      </c>
      <c r="E31" s="4">
        <f>SUM('Voted 1-Cent Local Option Fuel'!B31:M31)</f>
        <v>8521.06</v>
      </c>
      <c r="F31" s="4">
        <f>SUM('County Non-Voted L. O. Fuel '!B31:M31)</f>
        <v>235025.01</v>
      </c>
      <c r="G31" s="4">
        <f>SUM('Municipal Non-Voted L. O. Fuel'!B31:M31)</f>
        <v>66502.91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529282.80000000005</v>
      </c>
      <c r="C32" s="4">
        <f>SUM('Tourist Development Tax'!B32:M32)</f>
        <v>55982.46</v>
      </c>
      <c r="D32" s="4">
        <f>SUM('Addition L. O. Gas'!B32:M32)</f>
        <v>0</v>
      </c>
      <c r="E32" s="4">
        <f>SUM('Voted 1-Cent Local Option Fuel'!B32:M32)</f>
        <v>15369.029999999999</v>
      </c>
      <c r="F32" s="4">
        <f>SUM('County Non-Voted L. O. Fuel '!B32:M32)</f>
        <v>75023.86</v>
      </c>
      <c r="G32" s="4">
        <f>SUM('Municipal Non-Voted L. O. Fuel'!B32:M32)</f>
        <v>11449.03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319686.96000000002</v>
      </c>
      <c r="C33" s="4">
        <f>SUM('Tourist Development Tax'!B33:M33)</f>
        <v>4702.38</v>
      </c>
      <c r="D33" s="4">
        <f>SUM('Addition L. O. Gas'!B33:M33)</f>
        <v>0</v>
      </c>
      <c r="E33" s="4">
        <f>SUM('Voted 1-Cent Local Option Fuel'!B33:M33)</f>
        <v>11439.68</v>
      </c>
      <c r="F33" s="4">
        <f>SUM('County Non-Voted L. O. Fuel '!B33:M33)</f>
        <v>51029.850000000006</v>
      </c>
      <c r="G33" s="4">
        <f>SUM('Municipal Non-Voted L. O. Fuel'!B33:M33)</f>
        <v>12757.46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1270719.04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14377.57</v>
      </c>
      <c r="F34" s="4">
        <f>SUM('County Non-Voted L. O. Fuel '!B34:M34)</f>
        <v>79305.63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453971.4</v>
      </c>
      <c r="C35" s="4">
        <f>SUM('Tourist Development Tax'!B35:M35)</f>
        <v>15543.009999999998</v>
      </c>
      <c r="D35" s="4">
        <f>SUM('Addition L. O. Gas'!B35:M35)</f>
        <v>0</v>
      </c>
      <c r="E35" s="4">
        <f>SUM('Voted 1-Cent Local Option Fuel'!B35:M35)</f>
        <v>20728.599999999999</v>
      </c>
      <c r="F35" s="4">
        <f>SUM('County Non-Voted L. O. Fuel '!B35:M35)</f>
        <v>204904.45</v>
      </c>
      <c r="G35" s="4">
        <f>SUM('Municipal Non-Voted L. O. Fuel'!B35:M35)</f>
        <v>77761.36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815271.75</v>
      </c>
      <c r="C36" s="4">
        <f>SUM('Tourist Development Tax'!B36:M36)</f>
        <v>20990.91</v>
      </c>
      <c r="D36" s="4">
        <f>SUM('Addition L. O. Gas'!B36:M36)</f>
        <v>97590.59</v>
      </c>
      <c r="E36" s="4">
        <f>SUM('Voted 1-Cent Local Option Fuel'!B36:M36)</f>
        <v>30568.52</v>
      </c>
      <c r="F36" s="4">
        <f>SUM('County Non-Voted L. O. Fuel '!B36:M36)</f>
        <v>147002.03</v>
      </c>
      <c r="G36" s="4">
        <f>SUM('Municipal Non-Voted L. O. Fuel'!B36:M36)</f>
        <v>23930.560000000001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1602350.88</v>
      </c>
      <c r="C37" s="4">
        <f>SUM('Tourist Development Tax'!B37:M37)</f>
        <v>115501.63</v>
      </c>
      <c r="D37" s="4">
        <f>SUM('Addition L. O. Gas'!B37:M37)</f>
        <v>52206.69</v>
      </c>
      <c r="E37" s="4">
        <f>SUM('Voted 1-Cent Local Option Fuel'!B37:M37)</f>
        <v>50261.06</v>
      </c>
      <c r="F37" s="4">
        <f>SUM('County Non-Voted L. O. Fuel '!B37:M37)</f>
        <v>181960.82</v>
      </c>
      <c r="G37" s="4">
        <f>SUM('Municipal Non-Voted L. O. Fuel'!B37:M37)</f>
        <v>97978.91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4866928.18</v>
      </c>
      <c r="C38" s="4">
        <f>SUM('Tourist Development Tax'!B38:M38)</f>
        <v>0</v>
      </c>
      <c r="D38" s="4">
        <f>SUM('Addition L. O. Gas'!B38:M38)</f>
        <v>577942.39999999991</v>
      </c>
      <c r="E38" s="4">
        <f>SUM('Voted 1-Cent Local Option Fuel'!B38:M38)</f>
        <v>154944.27000000002</v>
      </c>
      <c r="F38" s="4">
        <f>SUM('County Non-Voted L. O. Fuel '!B38:M38)</f>
        <v>822905.10000000009</v>
      </c>
      <c r="G38" s="4">
        <f>SUM('Municipal Non-Voted L. O. Fuel'!B38:M38)</f>
        <v>43310.79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6735386.6899999995</v>
      </c>
      <c r="C39" s="4">
        <f>SUM('Tourist Development Tax'!B39:M39)</f>
        <v>323827.40000000002</v>
      </c>
      <c r="D39" s="4">
        <f>SUM('Addition L. O. Gas'!B39:M39)</f>
        <v>327578.77</v>
      </c>
      <c r="E39" s="4">
        <f>SUM('Voted 1-Cent Local Option Fuel'!B39:M39)</f>
        <v>100347.26999999999</v>
      </c>
      <c r="F39" s="4">
        <f>SUM('County Non-Voted L. O. Fuel '!B39:M39)</f>
        <v>456750.92000000004</v>
      </c>
      <c r="G39" s="4">
        <f>SUM('Municipal Non-Voted L. O. Fuel'!B39:M39)</f>
        <v>104731.16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157475100.69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1282954.27</v>
      </c>
      <c r="F40" s="4">
        <f>SUM('County Non-Voted L. O. Fuel '!B40:M40)</f>
        <v>4908030.25</v>
      </c>
      <c r="G40" s="4">
        <f>SUM('Municipal Non-Voted L. O. Fuel'!B40:M40)</f>
        <v>2267452.5699999998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733730.22</v>
      </c>
      <c r="C41" s="4">
        <f>SUM('Tourist Development Tax'!B41:M41)</f>
        <v>55603.53</v>
      </c>
      <c r="D41" s="4">
        <f>SUM('Addition L. O. Gas'!B41:M41)</f>
        <v>0</v>
      </c>
      <c r="E41" s="4">
        <f>SUM('Voted 1-Cent Local Option Fuel'!B41:M41)</f>
        <v>25243.730000000003</v>
      </c>
      <c r="F41" s="4">
        <f>SUM('County Non-Voted L. O. Fuel '!B41:M41)</f>
        <v>118342.45000000001</v>
      </c>
      <c r="G41" s="4">
        <f>SUM('Municipal Non-Voted L. O. Fuel'!B41:M41)</f>
        <v>20883.989999999998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9614273.0899999999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48085.869999999995</v>
      </c>
      <c r="F42" s="4">
        <f>SUM('County Non-Voted L. O. Fuel '!B42:M42)</f>
        <v>670728.13</v>
      </c>
      <c r="G42" s="4">
        <f>SUM('Municipal Non-Voted L. O. Fuel'!B42:M42)</f>
        <v>291641.23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3016695.96</v>
      </c>
      <c r="C43" s="4">
        <f>SUM('Tourist Development Tax'!B43:M43)</f>
        <v>238647.53</v>
      </c>
      <c r="D43" s="4">
        <f>SUM('Addition L. O. Gas'!B43:M43)</f>
        <v>0</v>
      </c>
      <c r="E43" s="4">
        <f>SUM('Voted 1-Cent Local Option Fuel'!B43:M43)</f>
        <v>126761.15</v>
      </c>
      <c r="F43" s="4">
        <f>SUM('County Non-Voted L. O. Fuel '!B43:M43)</f>
        <v>529085.16999999993</v>
      </c>
      <c r="G43" s="4">
        <f>SUM('Municipal Non-Voted L. O. Fuel'!B43:M43)</f>
        <v>174391.96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541752.16</v>
      </c>
      <c r="C44" s="4">
        <f>SUM('Tourist Development Tax'!B44:M44)</f>
        <v>24226.99</v>
      </c>
      <c r="D44" s="4">
        <f>SUM('Addition L. O. Gas'!B44:M44)</f>
        <v>72644.5</v>
      </c>
      <c r="E44" s="4">
        <f>SUM('Voted 1-Cent Local Option Fuel'!B44:M44)</f>
        <v>29532.53</v>
      </c>
      <c r="F44" s="4">
        <f>SUM('County Non-Voted L. O. Fuel '!B44:M44)</f>
        <v>145457.54</v>
      </c>
      <c r="G44" s="4">
        <f>SUM('Municipal Non-Voted L. O. Fuel'!B44:M44)</f>
        <v>18223.12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177363.87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1387.2</v>
      </c>
      <c r="F45" s="4">
        <f>SUM('County Non-Voted L. O. Fuel '!B45:M45)</f>
        <v>30534.739999999998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19777000.030000001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286610.7</v>
      </c>
      <c r="F46" s="4">
        <f>SUM('County Non-Voted L. O. Fuel '!B46:M46)</f>
        <v>1060933.29</v>
      </c>
      <c r="G46" s="4">
        <f>SUM('Municipal Non-Voted L. O. Fuel'!B46:M46)</f>
        <v>537339.17999999993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30876611.599999998</v>
      </c>
      <c r="C47" s="4">
        <f>SUM('Tourist Development Tax'!B47:M47)</f>
        <v>0</v>
      </c>
      <c r="D47" s="4">
        <f>SUM('Addition L. O. Gas'!B47:M47)</f>
        <v>2604617.6799999997</v>
      </c>
      <c r="E47" s="4">
        <f>SUM('Voted 1-Cent Local Option Fuel'!B47:M47)</f>
        <v>642504.23</v>
      </c>
      <c r="F47" s="4">
        <f>SUM('County Non-Voted L. O. Fuel '!B47:M47)</f>
        <v>1808108.3599999999</v>
      </c>
      <c r="G47" s="4">
        <f>SUM('Municipal Non-Voted L. O. Fuel'!B47:M47)</f>
        <v>1773013.37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25121308.530000001</v>
      </c>
      <c r="C48" s="4">
        <f>SUM('Tourist Development Tax'!B48:M48)</f>
        <v>0</v>
      </c>
      <c r="D48" s="4">
        <f>SUM('Addition L. O. Gas'!B48:M48)</f>
        <v>963211.15999999992</v>
      </c>
      <c r="E48" s="4">
        <f>SUM('Voted 1-Cent Local Option Fuel'!B48:M48)</f>
        <v>241265.41</v>
      </c>
      <c r="F48" s="4">
        <f>SUM('County Non-Voted L. O. Fuel '!B48:M48)</f>
        <v>626835.93000000005</v>
      </c>
      <c r="G48" s="4">
        <f>SUM('Municipal Non-Voted L. O. Fuel'!B48:M48)</f>
        <v>716287.98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1710741.5599999998</v>
      </c>
      <c r="C49" s="4">
        <f>SUM('Tourist Development Tax'!B49:M49)</f>
        <v>236565.71000000002</v>
      </c>
      <c r="D49" s="4">
        <f>SUM('Addition L. O. Gas'!B49:M49)</f>
        <v>175963.03</v>
      </c>
      <c r="E49" s="4">
        <f>SUM('Voted 1-Cent Local Option Fuel'!B49:M49)</f>
        <v>10915.46</v>
      </c>
      <c r="F49" s="4">
        <f>SUM('County Non-Voted L. O. Fuel '!B49:M49)</f>
        <v>246436.97999999998</v>
      </c>
      <c r="G49" s="4">
        <f>SUM('Municipal Non-Voted L. O. Fuel'!B49:M49)</f>
        <v>25598.550000000003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228801.14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11665.720000000001</v>
      </c>
      <c r="F50" s="4">
        <f>SUM('County Non-Voted L. O. Fuel '!B50:M50)</f>
        <v>55212.959999999999</v>
      </c>
      <c r="G50" s="4">
        <f>SUM('Municipal Non-Voted L. O. Fuel'!B50:M50)</f>
        <v>9743.4700000000012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769510.41999999993</v>
      </c>
      <c r="C51" s="4">
        <f>SUM('Tourist Development Tax'!B51:M51)</f>
        <v>65315.659999999996</v>
      </c>
      <c r="D51" s="4">
        <f>SUM('Addition L. O. Gas'!B51:M51)</f>
        <v>114507.29000000001</v>
      </c>
      <c r="E51" s="4">
        <f>SUM('Voted 1-Cent Local Option Fuel'!B51:M51)</f>
        <v>85160.42</v>
      </c>
      <c r="F51" s="4">
        <f>SUM('County Non-Voted L. O. Fuel '!B51:M51)</f>
        <v>332132.58</v>
      </c>
      <c r="G51" s="4">
        <f>SUM('Municipal Non-Voted L. O. Fuel'!B51:M51)</f>
        <v>141193.03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25727846.890000001</v>
      </c>
      <c r="C52" s="4">
        <f>SUM('Tourist Development Tax'!B52:M52)</f>
        <v>0</v>
      </c>
      <c r="D52" s="4">
        <f>SUM('Addition L. O. Gas'!B52:M52)</f>
        <v>1341950.69</v>
      </c>
      <c r="E52" s="4">
        <f>SUM('Voted 1-Cent Local Option Fuel'!B52:M52)</f>
        <v>337457.20999999996</v>
      </c>
      <c r="F52" s="4">
        <f>SUM('County Non-Voted L. O. Fuel '!B52:M52)</f>
        <v>1883644.38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20874745.960000001</v>
      </c>
      <c r="C53" s="4">
        <f>SUM('Tourist Development Tax'!B53:M53)</f>
        <v>0</v>
      </c>
      <c r="D53" s="4">
        <f>SUM('Addition L. O. Gas'!B53:M53)</f>
        <v>1483707.69</v>
      </c>
      <c r="E53" s="4">
        <f>SUM('Voted 1-Cent Local Option Fuel'!B53:M53)</f>
        <v>443353.03</v>
      </c>
      <c r="F53" s="4">
        <f>SUM('County Non-Voted L. O. Fuel '!B53:M53)</f>
        <v>1990047.55</v>
      </c>
      <c r="G53" s="4">
        <f>SUM('Municipal Non-Voted L. O. Fuel'!B53:M53)</f>
        <v>483290.18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7026850.0899999999</v>
      </c>
      <c r="C54" s="4">
        <f>SUM('Tourist Development Tax'!B54:M54)</f>
        <v>0</v>
      </c>
      <c r="D54" s="4">
        <f>SUM('Addition L. O. Gas'!B54:M54)</f>
        <v>614211.24</v>
      </c>
      <c r="E54" s="4">
        <f>SUM('Voted 1-Cent Local Option Fuel'!B54:M54)</f>
        <v>150843.97</v>
      </c>
      <c r="F54" s="4">
        <f>SUM('County Non-Voted L. O. Fuel '!B54:M54)</f>
        <v>697569.57000000007</v>
      </c>
      <c r="G54" s="4">
        <f>SUM('Municipal Non-Voted L. O. Fuel'!B54:M54)</f>
        <v>143991.01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26735407.290000003</v>
      </c>
      <c r="C55" s="4">
        <f>SUM('Tourist Development Tax'!B55:M55)</f>
        <v>0</v>
      </c>
      <c r="D55" s="4">
        <f>SUM('Addition L. O. Gas'!B55:M55)</f>
        <v>487291.8</v>
      </c>
      <c r="E55" s="4">
        <f>SUM('Voted 1-Cent Local Option Fuel'!B55:M55)</f>
        <v>114039.42</v>
      </c>
      <c r="F55" s="4">
        <f>SUM('County Non-Voted L. O. Fuel '!B55:M55)</f>
        <v>288910.84999999998</v>
      </c>
      <c r="G55" s="4">
        <f>SUM('Municipal Non-Voted L. O. Fuel'!B55:M55)</f>
        <v>346818.78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5786456.2400000002</v>
      </c>
      <c r="C56" s="4">
        <f>SUM('Tourist Development Tax'!B56:M56)</f>
        <v>0</v>
      </c>
      <c r="D56" s="4">
        <f>SUM('Addition L. O. Gas'!B56:M56)</f>
        <v>329804.33999999997</v>
      </c>
      <c r="E56" s="4">
        <f>SUM('Voted 1-Cent Local Option Fuel'!B56:M56)</f>
        <v>95106.85</v>
      </c>
      <c r="F56" s="4">
        <f>SUM('County Non-Voted L. O. Fuel '!B56:M56)</f>
        <v>453326.31</v>
      </c>
      <c r="G56" s="4">
        <f>SUM('Municipal Non-Voted L. O. Fuel'!B56:M56)</f>
        <v>76220.290000000008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24049834.200000003</v>
      </c>
      <c r="C57" s="4">
        <f>SUM('Tourist Development Tax'!B57:M57)</f>
        <v>19183419.640000001</v>
      </c>
      <c r="D57" s="4">
        <f>SUM('Addition L. O. Gas'!B57:M57)</f>
        <v>585499.57000000007</v>
      </c>
      <c r="E57" s="4">
        <f>SUM('Voted 1-Cent Local Option Fuel'!B57:M57)</f>
        <v>231826.89</v>
      </c>
      <c r="F57" s="4">
        <f>SUM('County Non-Voted L. O. Fuel '!B57:M57)</f>
        <v>827403.14</v>
      </c>
      <c r="G57" s="4">
        <f>SUM('Municipal Non-Voted L. O. Fuel'!B57:M57)</f>
        <v>465414.28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2148787.9899999998</v>
      </c>
      <c r="C58" s="4">
        <f>SUM('Tourist Development Tax'!B58:M58)</f>
        <v>106145.04999999999</v>
      </c>
      <c r="D58" s="4">
        <f>SUM('Addition L. O. Gas'!B58:M58)</f>
        <v>202643.54</v>
      </c>
      <c r="E58" s="4">
        <f>SUM('Voted 1-Cent Local Option Fuel'!B58:M58)</f>
        <v>62254.979999999996</v>
      </c>
      <c r="F58" s="4">
        <f>SUM('County Non-Voted L. O. Fuel '!B58:M58)</f>
        <v>279830.57999999996</v>
      </c>
      <c r="G58" s="4">
        <f>SUM('Municipal Non-Voted L. O. Fuel'!B58:M58)</f>
        <v>67095.5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94283043.010000005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257853.2</v>
      </c>
      <c r="F59" s="4">
        <f>SUM('County Non-Voted L. O. Fuel '!B59:M59)</f>
        <v>4724715.8899999997</v>
      </c>
      <c r="G59" s="4">
        <f>SUM('Municipal Non-Voted L. O. Fuel'!B59:M59)</f>
        <v>2743030.08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37202818.960000001</v>
      </c>
      <c r="C60" s="4">
        <f>SUM('Tourist Development Tax'!B60:M60)</f>
        <v>0</v>
      </c>
      <c r="D60" s="4">
        <f>SUM('Addition L. O. Gas'!B60:M60)</f>
        <v>1465012.72</v>
      </c>
      <c r="E60" s="4">
        <f>SUM('Voted 1-Cent Local Option Fuel'!B60:M60)</f>
        <v>350116.85</v>
      </c>
      <c r="F60" s="4">
        <f>SUM('County Non-Voted L. O. Fuel '!B60:M60)</f>
        <v>1221398.8900000001</v>
      </c>
      <c r="G60" s="4">
        <f>SUM('Municipal Non-Voted L. O. Fuel'!B60:M60)</f>
        <v>732839.35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106502983.96000001</v>
      </c>
      <c r="C61" s="4">
        <f>SUM('Tourist Development Tax'!B61:M61)</f>
        <v>0</v>
      </c>
      <c r="D61" s="4">
        <f>SUM('Addition L. O. Gas'!B61:M61)</f>
        <v>4349520.6099999994</v>
      </c>
      <c r="E61" s="4">
        <f>SUM('Voted 1-Cent Local Option Fuel'!B61:M61)</f>
        <v>1081782.44</v>
      </c>
      <c r="F61" s="4">
        <f>SUM('County Non-Voted L. O. Fuel '!B61:M61)</f>
        <v>4025721.25</v>
      </c>
      <c r="G61" s="4">
        <f>SUM('Municipal Non-Voted L. O. Fuel'!B61:M61)</f>
        <v>2022101.7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27288967.949999999</v>
      </c>
      <c r="C62" s="4">
        <f>SUM('Tourist Development Tax'!B62:M62)</f>
        <v>0</v>
      </c>
      <c r="D62" s="4">
        <f>SUM('Addition L. O. Gas'!B62:M62)</f>
        <v>1784653.4100000001</v>
      </c>
      <c r="E62" s="4">
        <f>SUM('Voted 1-Cent Local Option Fuel'!B62:M62)</f>
        <v>447977.93</v>
      </c>
      <c r="F62" s="4">
        <f>SUM('County Non-Voted L. O. Fuel '!B62:M62)</f>
        <v>2264090.8600000003</v>
      </c>
      <c r="G62" s="4">
        <f>SUM('Municipal Non-Voted L. O. Fuel'!B62:M62)</f>
        <v>239318.39999999999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67238837.319999993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681914.15</v>
      </c>
      <c r="F63" s="4">
        <f>SUM('County Non-Voted L. O. Fuel '!B63:M63)</f>
        <v>3810632.71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39521207.280000001</v>
      </c>
      <c r="C64" s="4">
        <f>SUM('Tourist Development Tax'!B64:M64)</f>
        <v>0</v>
      </c>
      <c r="D64" s="4">
        <f>SUM('Addition L. O. Gas'!B64:M64)</f>
        <v>2350636.39</v>
      </c>
      <c r="E64" s="4">
        <f>SUM('Voted 1-Cent Local Option Fuel'!B64:M64)</f>
        <v>704665.63</v>
      </c>
      <c r="F64" s="4">
        <f>SUM('County Non-Voted L. O. Fuel '!B64:M64)</f>
        <v>2550194.41</v>
      </c>
      <c r="G64" s="4">
        <f>SUM('Municipal Non-Voted L. O. Fuel'!B64:M64)</f>
        <v>1382741.5899999999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2903131.6400000006</v>
      </c>
      <c r="C65" s="4">
        <f>SUM('Tourist Development Tax'!B65:M65)</f>
        <v>0</v>
      </c>
      <c r="D65" s="4">
        <f>SUM('Addition L. O. Gas'!B65:M65)</f>
        <v>263876.36</v>
      </c>
      <c r="E65" s="4">
        <f>SUM('Voted 1-Cent Local Option Fuel'!B65:M65)</f>
        <v>73978.37</v>
      </c>
      <c r="F65" s="4">
        <f>SUM('County Non-Voted L. O. Fuel '!B65:M65)</f>
        <v>326283.45999999996</v>
      </c>
      <c r="G65" s="4">
        <f>SUM('Municipal Non-Voted L. O. Fuel'!B65:M65)</f>
        <v>85196.5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10041424.390000001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60137.05</v>
      </c>
      <c r="F66" s="4">
        <f>SUM('County Non-Voted L. O. Fuel '!B66:M66)</f>
        <v>1427124.75</v>
      </c>
      <c r="G66" s="4">
        <f>SUM('Municipal Non-Voted L. O. Fuel'!B66:M66)</f>
        <v>131160.91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15755163.470000001</v>
      </c>
      <c r="C67" s="4">
        <f>SUM('Tourist Development Tax'!B67:M67)</f>
        <v>0</v>
      </c>
      <c r="D67" s="4">
        <f>SUM('Addition L. O. Gas'!B67:M67)</f>
        <v>1110286.83</v>
      </c>
      <c r="E67" s="4">
        <f>SUM('Voted 1-Cent Local Option Fuel'!B67:M67)</f>
        <v>291640.62</v>
      </c>
      <c r="F67" s="4">
        <f>SUM('County Non-Voted L. O. Fuel '!B67:M67)</f>
        <v>310449.57999999996</v>
      </c>
      <c r="G67" s="4">
        <f>SUM('Municipal Non-Voted L. O. Fuel'!B67:M67)</f>
        <v>1321554.26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8791841.6400000006</v>
      </c>
      <c r="C68" s="4">
        <f>SUM('Tourist Development Tax'!B68:M68)</f>
        <v>0</v>
      </c>
      <c r="D68" s="4">
        <f>SUM('Addition L. O. Gas'!B68:M68)</f>
        <v>611324.75</v>
      </c>
      <c r="E68" s="4">
        <f>SUM('Voted 1-Cent Local Option Fuel'!B68:M68)</f>
        <v>148366.94</v>
      </c>
      <c r="F68" s="4">
        <f>SUM('County Non-Voted L. O. Fuel '!B68:M68)</f>
        <v>752715.79</v>
      </c>
      <c r="G68" s="4">
        <f>SUM('Municipal Non-Voted L. O. Fuel'!B68:M68)</f>
        <v>74886.399999999994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33256184.990000002</v>
      </c>
      <c r="C69" s="4">
        <f>SUM('Tourist Development Tax'!B69:M69)</f>
        <v>0</v>
      </c>
      <c r="D69" s="4">
        <f>SUM('Addition L. O. Gas'!B69:M69)</f>
        <v>1321410.1099999999</v>
      </c>
      <c r="E69" s="4">
        <f>SUM('Voted 1-Cent Local Option Fuel'!B69:M69)</f>
        <v>326799.39</v>
      </c>
      <c r="F69" s="4">
        <f>SUM('County Non-Voted L. O. Fuel '!B69:M69)</f>
        <v>1147998.1800000002</v>
      </c>
      <c r="G69" s="4">
        <f>SUM('Municipal Non-Voted L. O. Fuel'!B69:M69)</f>
        <v>677806.12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28112851.829999998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354721.41000000003</v>
      </c>
      <c r="F70" s="4">
        <f>SUM('County Non-Voted L. O. Fuel '!B70:M70)</f>
        <v>1258971.95</v>
      </c>
      <c r="G70" s="4">
        <f>SUM('Municipal Non-Voted L. O. Fuel'!B70:M70)</f>
        <v>720543.69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6411442.8599999994</v>
      </c>
      <c r="C71" s="4">
        <f>SUM('Tourist Development Tax'!B71:M71)</f>
        <v>0</v>
      </c>
      <c r="D71" s="4">
        <f>SUM('Addition L. O. Gas'!B71:M71)</f>
        <v>0</v>
      </c>
      <c r="E71" s="4">
        <f>SUM('Voted 1-Cent Local Option Fuel'!B71:M71)</f>
        <v>208040.28999999998</v>
      </c>
      <c r="F71" s="4">
        <f>SUM('County Non-Voted L. O. Fuel '!B71:M71)</f>
        <v>1025648.73</v>
      </c>
      <c r="G71" s="4">
        <f>SUM('Municipal Non-Voted L. O. Fuel'!B71:M71)</f>
        <v>133865.91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1877314.2800000003</v>
      </c>
      <c r="C72" s="4">
        <f>SUM('Tourist Development Tax'!B72:M72)</f>
        <v>0</v>
      </c>
      <c r="D72" s="4">
        <f>SUM('Addition L. O. Gas'!B72:M72)</f>
        <v>223255.41999999998</v>
      </c>
      <c r="E72" s="4">
        <f>SUM('Voted 1-Cent Local Option Fuel'!B72:M72)</f>
        <v>69191.549999999988</v>
      </c>
      <c r="F72" s="4">
        <f>SUM('County Non-Voted L. O. Fuel '!B72:M72)</f>
        <v>330125.51</v>
      </c>
      <c r="G72" s="4">
        <f>SUM('Municipal Non-Voted L. O. Fuel'!B72:M72)</f>
        <v>54139.040000000001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996204.38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16211.880000000001</v>
      </c>
      <c r="F73" s="4">
        <f>SUM('County Non-Voted L. O. Fuel '!B73:M73)</f>
        <v>147665.47</v>
      </c>
      <c r="G73" s="4">
        <f>SUM('Municipal Non-Voted L. O. Fuel'!B73:M73)</f>
        <v>63285.2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303834.71000000002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16088.54</v>
      </c>
      <c r="F74" s="4">
        <f>SUM('County Non-Voted L. O. Fuel '!B74:M74)</f>
        <v>79883.25</v>
      </c>
      <c r="G74" s="4">
        <f>SUM('Municipal Non-Voted L. O. Fuel'!B74:M74)</f>
        <v>9682.0099999999984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17704060.579999998</v>
      </c>
      <c r="C75" s="4">
        <f>SUM('Tourist Development Tax'!B75:M75)</f>
        <v>0</v>
      </c>
      <c r="D75" s="4">
        <f>SUM('Addition L. O. Gas'!B75:M75)</f>
        <v>1915575.6099999999</v>
      </c>
      <c r="E75" s="4">
        <f>SUM('Voted 1-Cent Local Option Fuel'!B75:M75)</f>
        <v>470949.39</v>
      </c>
      <c r="F75" s="4">
        <f>SUM('County Non-Voted L. O. Fuel '!B75:M75)</f>
        <v>1504115</v>
      </c>
      <c r="G75" s="4">
        <f>SUM('Municipal Non-Voted L. O. Fuel'!B75:M75)</f>
        <v>1123679.55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1112887.1599999999</v>
      </c>
      <c r="C76" s="4">
        <f>SUM('Tourist Development Tax'!B76:M76)</f>
        <v>106789.88</v>
      </c>
      <c r="D76" s="4">
        <f>SUM('Addition L. O. Gas'!B76:M76)</f>
        <v>0</v>
      </c>
      <c r="E76" s="4">
        <f>SUM('Voted 1-Cent Local Option Fuel'!B76:M76)</f>
        <v>27611.39</v>
      </c>
      <c r="F76" s="4">
        <f>SUM('County Non-Voted L. O. Fuel '!B76:M76)</f>
        <v>153902.59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17690491.669999998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110856.83</v>
      </c>
      <c r="F77" s="4">
        <f>SUM('County Non-Voted L. O. Fuel '!B77:M77)</f>
        <v>568827.31000000006</v>
      </c>
      <c r="G77" s="4">
        <f>SUM('Municipal Non-Voted L. O. Fuel'!B77:M77)</f>
        <v>48926.07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1256165.7</v>
      </c>
      <c r="C78" s="4">
        <f>SUM('Tourist Development Tax'!B78:M78)</f>
        <v>62467.57</v>
      </c>
      <c r="D78" s="4">
        <f>SUM('Addition L. O. Gas'!B78:M78)</f>
        <v>0</v>
      </c>
      <c r="E78" s="4">
        <f>SUM('Voted 1-Cent Local Option Fuel'!B78:M78)</f>
        <v>25140.38</v>
      </c>
      <c r="F78" s="4">
        <f>SUM('County Non-Voted L. O. Fuel '!B78:M78)</f>
        <v>120245.79000000001</v>
      </c>
      <c r="G78" s="4">
        <f>SUM('Municipal Non-Voted L. O. Fuel'!B78:M78)</f>
        <v>19966.18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1549858062.1300001</v>
      </c>
      <c r="C80" s="4">
        <f t="shared" si="0"/>
        <v>23961969.07</v>
      </c>
      <c r="D80" s="4">
        <f t="shared" si="0"/>
        <v>41125628.469999999</v>
      </c>
      <c r="E80" s="4">
        <f t="shared" si="0"/>
        <v>16025338.610000003</v>
      </c>
      <c r="F80" s="4">
        <f t="shared" si="0"/>
        <v>74690140.140000045</v>
      </c>
      <c r="G80" s="4">
        <f t="shared" si="0"/>
        <v>30607525.920000009</v>
      </c>
      <c r="H80" s="4">
        <f t="shared" si="0"/>
        <v>30179853.949999999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Q84"/>
  <sheetViews>
    <sheetView workbookViewId="0">
      <pane xSplit="1" ySplit="11" topLeftCell="B12" activePane="bottomRight" state="frozen"/>
      <selection pane="topRight"/>
      <selection pane="bottomLeft"/>
      <selection pane="bottomRight" activeCell="G81" sqref="G81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21-22'!A1</f>
        <v>VALIDATED TAX RECEIPTS DATA FOR: JULY, 2021 thru June, 2022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40">
        <v>44378</v>
      </c>
      <c r="C9" s="40">
        <v>44409</v>
      </c>
      <c r="D9" s="40">
        <v>44440</v>
      </c>
      <c r="E9" s="40">
        <v>44470</v>
      </c>
      <c r="F9" s="40">
        <v>44501</v>
      </c>
      <c r="G9" s="40">
        <v>44531</v>
      </c>
      <c r="H9" s="40">
        <v>44562</v>
      </c>
      <c r="I9" s="40">
        <v>44593</v>
      </c>
      <c r="J9" s="40">
        <v>44621</v>
      </c>
      <c r="K9" s="40">
        <v>44652</v>
      </c>
      <c r="L9" s="40">
        <v>44682</v>
      </c>
      <c r="M9" s="40">
        <v>44713</v>
      </c>
      <c r="N9" s="51" t="s">
        <v>99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>
        <v>3555038.48</v>
      </c>
      <c r="C12" s="5">
        <v>5375934.5199999996</v>
      </c>
      <c r="D12" s="5">
        <v>3265147.25</v>
      </c>
      <c r="E12" s="5">
        <v>3338761.37</v>
      </c>
      <c r="F12" s="5"/>
      <c r="G12" s="5"/>
      <c r="H12" s="5"/>
      <c r="I12" s="4"/>
      <c r="J12" s="4"/>
      <c r="K12" s="5"/>
      <c r="L12" s="28"/>
      <c r="M12" s="5"/>
      <c r="N12" s="5">
        <f t="shared" ref="N12:N43" si="0">SUM(B12:M12)</f>
        <v>15534881.620000001</v>
      </c>
    </row>
    <row r="13" spans="1:14">
      <c r="A13" t="s">
        <v>54</v>
      </c>
      <c r="B13" s="5">
        <v>210603.21</v>
      </c>
      <c r="C13" s="5">
        <v>395015.15</v>
      </c>
      <c r="D13" s="5">
        <v>198493.18</v>
      </c>
      <c r="E13" s="5">
        <v>190949.65</v>
      </c>
      <c r="F13" s="5"/>
      <c r="G13" s="5"/>
      <c r="H13" s="5"/>
      <c r="I13" s="4"/>
      <c r="J13" s="4"/>
      <c r="K13" s="5"/>
      <c r="L13" s="5"/>
      <c r="M13" s="5"/>
      <c r="N13" s="5">
        <f t="shared" si="0"/>
        <v>995061.19000000006</v>
      </c>
    </row>
    <row r="14" spans="1:14">
      <c r="A14" t="s">
        <v>55</v>
      </c>
      <c r="B14" s="5">
        <v>5397692.3399999999</v>
      </c>
      <c r="C14" s="5">
        <v>7440863.8899999997</v>
      </c>
      <c r="D14" s="5">
        <v>6482989.4000000004</v>
      </c>
      <c r="E14" s="5">
        <v>5005877.1900000004</v>
      </c>
      <c r="F14" s="48"/>
      <c r="G14" s="5"/>
      <c r="H14" s="5"/>
      <c r="I14" s="4"/>
      <c r="J14" s="4"/>
      <c r="K14" s="5"/>
      <c r="L14" s="5"/>
      <c r="M14" s="5"/>
      <c r="N14" s="5">
        <f t="shared" si="0"/>
        <v>24327422.820000004</v>
      </c>
    </row>
    <row r="15" spans="1:14">
      <c r="A15" t="s">
        <v>2</v>
      </c>
      <c r="B15" s="5">
        <v>298234.02</v>
      </c>
      <c r="C15" s="5">
        <v>442337.81</v>
      </c>
      <c r="D15" s="5">
        <v>270302.71999999997</v>
      </c>
      <c r="E15" s="5">
        <v>280290.46000000002</v>
      </c>
      <c r="F15" s="5"/>
      <c r="G15" s="5"/>
      <c r="H15" s="5"/>
      <c r="I15" s="4"/>
      <c r="J15" s="4"/>
      <c r="K15" s="5"/>
      <c r="L15" s="5"/>
      <c r="M15" s="5"/>
      <c r="N15" s="5">
        <f t="shared" si="0"/>
        <v>1291165.01</v>
      </c>
    </row>
    <row r="16" spans="1:14">
      <c r="A16" t="s">
        <v>56</v>
      </c>
      <c r="B16" s="5">
        <v>7871923.5999999996</v>
      </c>
      <c r="C16" s="5">
        <v>12388786.449999999</v>
      </c>
      <c r="D16" s="5">
        <v>8068638.7999999998</v>
      </c>
      <c r="E16" s="5">
        <v>7117182.8300000001</v>
      </c>
      <c r="F16" s="5"/>
      <c r="G16" s="5"/>
      <c r="H16" s="5"/>
      <c r="I16" s="4"/>
      <c r="J16" s="4"/>
      <c r="K16" s="5"/>
      <c r="L16" s="5"/>
      <c r="M16" s="5"/>
      <c r="N16" s="5">
        <f t="shared" si="0"/>
        <v>35446531.68</v>
      </c>
    </row>
    <row r="17" spans="1:14">
      <c r="A17" t="s">
        <v>57</v>
      </c>
      <c r="B17" s="5">
        <v>33199575.370000001</v>
      </c>
      <c r="C17" s="5">
        <v>47480772.420000002</v>
      </c>
      <c r="D17" s="5">
        <v>33148320.859999999</v>
      </c>
      <c r="E17" s="5">
        <v>30056428.600000001</v>
      </c>
      <c r="F17" s="5"/>
      <c r="G17" s="5"/>
      <c r="H17" s="5"/>
      <c r="I17" s="4"/>
      <c r="J17" s="4"/>
      <c r="K17" s="5"/>
      <c r="L17" s="5"/>
      <c r="M17" s="5"/>
      <c r="N17" s="5">
        <f t="shared" si="0"/>
        <v>143885097.25</v>
      </c>
    </row>
    <row r="18" spans="1:14">
      <c r="A18" t="s">
        <v>3</v>
      </c>
      <c r="B18" s="5">
        <v>105019.33</v>
      </c>
      <c r="C18" s="5">
        <v>236014.31</v>
      </c>
      <c r="D18" s="5">
        <v>100144.3</v>
      </c>
      <c r="E18" s="5">
        <v>91233.98</v>
      </c>
      <c r="F18" s="48"/>
      <c r="G18" s="5"/>
      <c r="H18" s="5"/>
      <c r="I18" s="4"/>
      <c r="J18" s="4"/>
      <c r="K18" s="5"/>
      <c r="L18" s="5"/>
      <c r="M18" s="5"/>
      <c r="N18" s="5">
        <f t="shared" si="0"/>
        <v>532411.92000000004</v>
      </c>
    </row>
    <row r="19" spans="1:14">
      <c r="A19" t="s">
        <v>58</v>
      </c>
      <c r="B19" s="5">
        <v>2685279.61</v>
      </c>
      <c r="C19" s="5">
        <v>3894179.88</v>
      </c>
      <c r="D19" s="5">
        <v>2568410.09</v>
      </c>
      <c r="E19" s="5">
        <v>2267721.94</v>
      </c>
      <c r="F19" s="48"/>
      <c r="G19" s="5"/>
      <c r="H19" s="5"/>
      <c r="I19" s="4"/>
      <c r="J19" s="4"/>
      <c r="K19" s="5"/>
      <c r="L19" s="5"/>
      <c r="M19" s="5"/>
      <c r="N19" s="5">
        <f t="shared" si="0"/>
        <v>11415591.52</v>
      </c>
    </row>
    <row r="20" spans="1:14">
      <c r="A20" t="s">
        <v>59</v>
      </c>
      <c r="B20" s="5"/>
      <c r="C20" s="5"/>
      <c r="D20" s="5"/>
      <c r="E20" s="5"/>
      <c r="F20" s="5"/>
      <c r="G20" s="5"/>
      <c r="H20" s="5"/>
      <c r="I20" s="4"/>
      <c r="J20" s="4"/>
      <c r="K20" s="5"/>
      <c r="L20" s="5"/>
      <c r="M20" s="5"/>
      <c r="N20" s="5">
        <f t="shared" si="0"/>
        <v>0</v>
      </c>
    </row>
    <row r="21" spans="1:14">
      <c r="A21" t="s">
        <v>60</v>
      </c>
      <c r="B21" s="5">
        <v>2977474.46</v>
      </c>
      <c r="C21" s="11">
        <v>5384188.9100000001</v>
      </c>
      <c r="D21" s="5">
        <v>2983297.38</v>
      </c>
      <c r="E21" s="5">
        <v>2784068.64</v>
      </c>
      <c r="F21" s="48"/>
      <c r="G21" s="5"/>
      <c r="H21" s="5"/>
      <c r="I21" s="4"/>
      <c r="J21" s="4"/>
      <c r="K21" s="5"/>
      <c r="L21" s="5"/>
      <c r="M21" s="5"/>
      <c r="N21" s="5">
        <f t="shared" si="0"/>
        <v>14129029.390000001</v>
      </c>
    </row>
    <row r="22" spans="1:14">
      <c r="A22" t="s">
        <v>61</v>
      </c>
      <c r="B22" s="5">
        <v>8288864.1100000003</v>
      </c>
      <c r="C22" s="5">
        <v>10459869.279999999</v>
      </c>
      <c r="D22" s="5">
        <v>7479250.7400000002</v>
      </c>
      <c r="E22" s="5">
        <v>7027913.1900000004</v>
      </c>
      <c r="F22" s="5"/>
      <c r="G22" s="5"/>
      <c r="H22" s="5"/>
      <c r="I22" s="4"/>
      <c r="J22" s="4"/>
      <c r="K22" s="5"/>
      <c r="L22" s="5"/>
      <c r="M22" s="5"/>
      <c r="N22" s="5">
        <f t="shared" si="0"/>
        <v>33255897.320000004</v>
      </c>
    </row>
    <row r="23" spans="1:14">
      <c r="A23" t="s">
        <v>4</v>
      </c>
      <c r="B23" s="5">
        <v>935067</v>
      </c>
      <c r="C23" s="5">
        <v>1419521.35</v>
      </c>
      <c r="D23" s="5">
        <v>899349.39</v>
      </c>
      <c r="E23" s="5">
        <v>875041.1</v>
      </c>
      <c r="F23" s="48"/>
      <c r="G23" s="5"/>
      <c r="H23" s="5"/>
      <c r="I23" s="4"/>
      <c r="J23" s="4"/>
      <c r="K23" s="5"/>
      <c r="L23" s="5"/>
      <c r="M23" s="5"/>
      <c r="N23" s="5">
        <f t="shared" si="0"/>
        <v>4128978.8400000003</v>
      </c>
    </row>
    <row r="24" spans="1:14">
      <c r="A24" t="s">
        <v>91</v>
      </c>
      <c r="B24" s="5">
        <v>49770994.82</v>
      </c>
      <c r="C24" s="5">
        <v>69896760.980000004</v>
      </c>
      <c r="D24" s="5">
        <v>49587847.509999998</v>
      </c>
      <c r="E24" s="5">
        <v>45067857.390000001</v>
      </c>
      <c r="F24" s="48"/>
      <c r="G24" s="5"/>
      <c r="H24" s="5"/>
      <c r="I24" s="4"/>
      <c r="J24" s="4"/>
      <c r="K24" s="5"/>
      <c r="L24" s="5"/>
      <c r="M24" s="5"/>
      <c r="N24" s="5">
        <f t="shared" si="0"/>
        <v>214323460.69999999</v>
      </c>
    </row>
    <row r="25" spans="1:14">
      <c r="A25" t="s">
        <v>5</v>
      </c>
      <c r="B25" s="5">
        <v>351603.62</v>
      </c>
      <c r="C25" s="5">
        <v>686237.03</v>
      </c>
      <c r="D25" s="5">
        <v>324026.51</v>
      </c>
      <c r="E25" s="5">
        <v>308542.05</v>
      </c>
      <c r="F25" s="48"/>
      <c r="G25" s="5"/>
      <c r="H25" s="5"/>
      <c r="I25" s="4"/>
      <c r="J25" s="4"/>
      <c r="K25" s="5"/>
      <c r="L25" s="5"/>
      <c r="M25" s="5"/>
      <c r="N25" s="5">
        <f t="shared" si="0"/>
        <v>1670409.2100000002</v>
      </c>
    </row>
    <row r="26" spans="1:14">
      <c r="A26" t="s">
        <v>6</v>
      </c>
      <c r="B26" s="5">
        <v>78929.31</v>
      </c>
      <c r="C26" s="5">
        <v>184568.04</v>
      </c>
      <c r="D26" s="5">
        <v>78773.490000000005</v>
      </c>
      <c r="E26" s="5">
        <v>62267.44</v>
      </c>
      <c r="F26" s="48"/>
      <c r="G26" s="5"/>
      <c r="H26" s="5"/>
      <c r="I26" s="4"/>
      <c r="J26" s="4"/>
      <c r="K26" s="5"/>
      <c r="L26" s="5"/>
      <c r="M26" s="5"/>
      <c r="N26" s="5">
        <f t="shared" si="0"/>
        <v>404538.27999999997</v>
      </c>
    </row>
    <row r="27" spans="1:14">
      <c r="A27" t="s">
        <v>62</v>
      </c>
      <c r="B27" s="5">
        <v>23696836.02</v>
      </c>
      <c r="C27" s="5">
        <v>34559240.740000002</v>
      </c>
      <c r="D27" s="5">
        <v>24218970.16</v>
      </c>
      <c r="E27" s="5">
        <v>22522926.75</v>
      </c>
      <c r="F27" s="48"/>
      <c r="G27" s="5"/>
      <c r="H27" s="5"/>
      <c r="I27" s="4"/>
      <c r="J27" s="4"/>
      <c r="K27" s="5"/>
      <c r="L27" s="5"/>
      <c r="M27" s="5"/>
      <c r="N27" s="5">
        <f t="shared" si="0"/>
        <v>104997973.67</v>
      </c>
    </row>
    <row r="28" spans="1:14">
      <c r="A28" t="s">
        <v>63</v>
      </c>
      <c r="B28" s="5">
        <v>8375211.9199999999</v>
      </c>
      <c r="C28" s="5">
        <v>12180381.15</v>
      </c>
      <c r="D28" s="5">
        <v>9000579.9299999997</v>
      </c>
      <c r="E28" s="5">
        <v>7784217.6600000001</v>
      </c>
      <c r="F28" s="48"/>
      <c r="G28" s="5"/>
      <c r="H28" s="5"/>
      <c r="I28" s="4"/>
      <c r="J28" s="4"/>
      <c r="K28" s="5"/>
      <c r="L28" s="5"/>
      <c r="M28" s="5"/>
      <c r="N28" s="5">
        <f t="shared" si="0"/>
        <v>37340390.659999996</v>
      </c>
    </row>
    <row r="29" spans="1:14">
      <c r="A29" t="s">
        <v>7</v>
      </c>
      <c r="B29" s="5">
        <v>1151420.1100000001</v>
      </c>
      <c r="C29" s="5">
        <v>1969374.09</v>
      </c>
      <c r="D29" s="5">
        <v>1217625.08</v>
      </c>
      <c r="E29" s="5">
        <v>1038724.67</v>
      </c>
      <c r="F29" s="48"/>
      <c r="G29" s="5"/>
      <c r="H29" s="5"/>
      <c r="I29" s="4"/>
      <c r="J29" s="4"/>
      <c r="K29" s="5"/>
      <c r="L29" s="5"/>
      <c r="M29" s="5"/>
      <c r="N29" s="5">
        <f t="shared" si="0"/>
        <v>5377143.9500000002</v>
      </c>
    </row>
    <row r="30" spans="1:14">
      <c r="A30" t="s">
        <v>8</v>
      </c>
      <c r="B30" s="5">
        <v>317829.73</v>
      </c>
      <c r="C30" s="5">
        <v>419148.96</v>
      </c>
      <c r="D30" s="5">
        <v>372046.2</v>
      </c>
      <c r="E30" s="5">
        <v>237784.49</v>
      </c>
      <c r="F30" s="48"/>
      <c r="G30" s="5"/>
      <c r="H30" s="5"/>
      <c r="I30" s="4"/>
      <c r="J30" s="4"/>
      <c r="K30" s="5"/>
      <c r="L30" s="5"/>
      <c r="M30" s="5"/>
      <c r="N30" s="5">
        <f t="shared" si="0"/>
        <v>1346809.38</v>
      </c>
    </row>
    <row r="31" spans="1:14">
      <c r="A31" t="s">
        <v>9</v>
      </c>
      <c r="B31" s="5">
        <v>441668.48</v>
      </c>
      <c r="C31" s="5">
        <v>904449.9</v>
      </c>
      <c r="D31" s="5">
        <v>446840.71</v>
      </c>
      <c r="E31" s="5">
        <v>425035.22</v>
      </c>
      <c r="F31" s="48"/>
      <c r="G31" s="5"/>
      <c r="H31" s="5"/>
      <c r="I31" s="4"/>
      <c r="J31" s="4"/>
      <c r="K31" s="5"/>
      <c r="L31" s="5"/>
      <c r="M31" s="5"/>
      <c r="N31" s="5">
        <f t="shared" si="0"/>
        <v>2217994.3099999996</v>
      </c>
    </row>
    <row r="32" spans="1:14">
      <c r="A32" t="s">
        <v>10</v>
      </c>
      <c r="B32" s="5">
        <v>116387.7</v>
      </c>
      <c r="C32" s="5">
        <v>231692.02</v>
      </c>
      <c r="D32" s="5">
        <v>93946.53</v>
      </c>
      <c r="E32" s="5">
        <v>87256.55</v>
      </c>
      <c r="F32" s="48"/>
      <c r="G32" s="5"/>
      <c r="H32" s="5"/>
      <c r="I32" s="4"/>
      <c r="J32" s="4"/>
      <c r="K32" s="5"/>
      <c r="L32" s="5"/>
      <c r="M32" s="5"/>
      <c r="N32" s="5">
        <f t="shared" si="0"/>
        <v>529282.80000000005</v>
      </c>
    </row>
    <row r="33" spans="1:14">
      <c r="A33" t="s">
        <v>11</v>
      </c>
      <c r="B33" s="5">
        <v>56174.76</v>
      </c>
      <c r="C33" s="5">
        <v>147799.91</v>
      </c>
      <c r="D33" s="5">
        <v>63875.92</v>
      </c>
      <c r="E33" s="5">
        <v>51836.37</v>
      </c>
      <c r="F33" s="48"/>
      <c r="G33" s="5"/>
      <c r="H33" s="5"/>
      <c r="I33" s="4"/>
      <c r="J33" s="4"/>
      <c r="K33" s="5"/>
      <c r="L33" s="5"/>
      <c r="M33" s="5"/>
      <c r="N33" s="5">
        <f t="shared" si="0"/>
        <v>319686.96000000002</v>
      </c>
    </row>
    <row r="34" spans="1:14">
      <c r="A34" t="s">
        <v>64</v>
      </c>
      <c r="B34" s="5">
        <v>269215.62</v>
      </c>
      <c r="C34" s="5">
        <v>401191.46</v>
      </c>
      <c r="D34" s="5">
        <v>370444.79999999999</v>
      </c>
      <c r="E34" s="5">
        <v>229867.16</v>
      </c>
      <c r="F34" s="48"/>
      <c r="G34" s="5"/>
      <c r="H34" s="5"/>
      <c r="I34" s="4"/>
      <c r="J34" s="4"/>
      <c r="K34" s="5"/>
      <c r="L34" s="5"/>
      <c r="M34" s="5"/>
      <c r="N34" s="5">
        <f t="shared" si="0"/>
        <v>1270719.04</v>
      </c>
    </row>
    <row r="35" spans="1:14">
      <c r="A35" t="s">
        <v>12</v>
      </c>
      <c r="B35" s="5">
        <v>83223.05</v>
      </c>
      <c r="C35" s="5">
        <v>192779.47</v>
      </c>
      <c r="D35" s="5">
        <v>96996.87</v>
      </c>
      <c r="E35" s="5">
        <v>80972.009999999995</v>
      </c>
      <c r="F35" s="48"/>
      <c r="G35" s="5"/>
      <c r="H35" s="5"/>
      <c r="I35" s="4"/>
      <c r="J35" s="4"/>
      <c r="K35" s="5"/>
      <c r="L35" s="5"/>
      <c r="M35" s="5"/>
      <c r="N35" s="5">
        <f t="shared" si="0"/>
        <v>453971.4</v>
      </c>
    </row>
    <row r="36" spans="1:14">
      <c r="A36" t="s">
        <v>13</v>
      </c>
      <c r="B36" s="5">
        <v>170764.97</v>
      </c>
      <c r="C36" s="5">
        <v>344741.94</v>
      </c>
      <c r="D36" s="5">
        <v>150647.31</v>
      </c>
      <c r="E36" s="5">
        <v>149117.53</v>
      </c>
      <c r="F36" s="48"/>
      <c r="G36" s="5"/>
      <c r="H36" s="5"/>
      <c r="I36" s="4"/>
      <c r="J36" s="4"/>
      <c r="K36" s="5"/>
      <c r="L36" s="5"/>
      <c r="M36" s="5"/>
      <c r="N36" s="5">
        <f t="shared" si="0"/>
        <v>815271.75</v>
      </c>
    </row>
    <row r="37" spans="1:14">
      <c r="A37" t="s">
        <v>14</v>
      </c>
      <c r="B37" s="5">
        <v>354954.27</v>
      </c>
      <c r="C37" s="5">
        <v>624752.71</v>
      </c>
      <c r="D37" s="5">
        <v>313382.65000000002</v>
      </c>
      <c r="E37" s="5">
        <v>309261.25</v>
      </c>
      <c r="F37" s="48"/>
      <c r="G37" s="5"/>
      <c r="H37" s="5"/>
      <c r="I37" s="4"/>
      <c r="J37" s="4"/>
      <c r="K37" s="5"/>
      <c r="L37" s="5"/>
      <c r="M37" s="41"/>
      <c r="N37" s="5">
        <f t="shared" si="0"/>
        <v>1602350.88</v>
      </c>
    </row>
    <row r="38" spans="1:14">
      <c r="A38" t="s">
        <v>65</v>
      </c>
      <c r="B38" s="5">
        <v>1065954.25</v>
      </c>
      <c r="C38" s="5">
        <v>1746770.09</v>
      </c>
      <c r="D38" s="5">
        <v>1069612.47</v>
      </c>
      <c r="E38" s="5">
        <v>984591.37</v>
      </c>
      <c r="F38" s="48"/>
      <c r="G38" s="5"/>
      <c r="H38" s="5"/>
      <c r="I38" s="4"/>
      <c r="J38" s="4"/>
      <c r="K38" s="5"/>
      <c r="L38" s="5"/>
      <c r="M38" s="5"/>
      <c r="N38" s="5">
        <f t="shared" si="0"/>
        <v>4866928.18</v>
      </c>
    </row>
    <row r="39" spans="1:14">
      <c r="A39" t="s">
        <v>15</v>
      </c>
      <c r="B39" s="5">
        <v>1491357.35</v>
      </c>
      <c r="C39" s="5">
        <v>2524922.62</v>
      </c>
      <c r="D39" s="5">
        <v>1435969.21</v>
      </c>
      <c r="E39" s="5">
        <v>1283137.51</v>
      </c>
      <c r="F39" s="48"/>
      <c r="G39" s="5"/>
      <c r="H39" s="5"/>
      <c r="I39" s="4"/>
      <c r="J39" s="4"/>
      <c r="K39" s="5"/>
      <c r="L39" s="5"/>
      <c r="M39" s="5"/>
      <c r="N39" s="5">
        <f t="shared" si="0"/>
        <v>6735386.6899999995</v>
      </c>
    </row>
    <row r="40" spans="1:14">
      <c r="A40" t="s">
        <v>66</v>
      </c>
      <c r="B40" s="5">
        <v>35715616.689999998</v>
      </c>
      <c r="C40" s="5">
        <v>54320106.729999997</v>
      </c>
      <c r="D40" s="5">
        <v>35357268.340000004</v>
      </c>
      <c r="E40" s="5">
        <v>32082108.93</v>
      </c>
      <c r="F40" s="48"/>
      <c r="G40" s="5"/>
      <c r="H40" s="5"/>
      <c r="I40" s="4"/>
      <c r="J40" s="4"/>
      <c r="K40" s="5"/>
      <c r="L40" s="5"/>
      <c r="M40" s="5"/>
      <c r="N40" s="5">
        <f t="shared" si="0"/>
        <v>157475100.69</v>
      </c>
    </row>
    <row r="41" spans="1:14">
      <c r="A41" t="s">
        <v>16</v>
      </c>
      <c r="B41" s="5">
        <v>148652.95000000001</v>
      </c>
      <c r="C41" s="5">
        <v>333124.28999999998</v>
      </c>
      <c r="D41" s="5">
        <v>129406.75</v>
      </c>
      <c r="E41" s="5">
        <v>122546.23</v>
      </c>
      <c r="F41" s="48"/>
      <c r="G41" s="5"/>
      <c r="H41" s="5"/>
      <c r="I41" s="4"/>
      <c r="J41" s="4"/>
      <c r="K41" s="5"/>
      <c r="L41" s="5"/>
      <c r="M41" s="5"/>
      <c r="N41" s="5">
        <f t="shared" si="0"/>
        <v>733730.22</v>
      </c>
    </row>
    <row r="42" spans="1:14">
      <c r="A42" t="s">
        <v>67</v>
      </c>
      <c r="B42" s="5">
        <v>2194374.4500000002</v>
      </c>
      <c r="C42" s="5">
        <v>3220719.9</v>
      </c>
      <c r="D42" s="5">
        <v>2132340.7599999998</v>
      </c>
      <c r="E42" s="5">
        <v>2066837.98</v>
      </c>
      <c r="F42" s="48"/>
      <c r="G42" s="5"/>
      <c r="H42" s="5"/>
      <c r="I42" s="4"/>
      <c r="J42" s="4"/>
      <c r="K42" s="5"/>
      <c r="L42" s="5"/>
      <c r="M42" s="5"/>
      <c r="N42" s="5">
        <f t="shared" si="0"/>
        <v>9614273.0899999999</v>
      </c>
    </row>
    <row r="43" spans="1:14">
      <c r="A43" t="s">
        <v>17</v>
      </c>
      <c r="B43" s="5">
        <v>645098.39</v>
      </c>
      <c r="C43" s="5">
        <v>1107290.33</v>
      </c>
      <c r="D43" s="5">
        <v>676865.5</v>
      </c>
      <c r="E43" s="5">
        <v>587441.74</v>
      </c>
      <c r="F43" s="48"/>
      <c r="G43" s="5"/>
      <c r="H43" s="5"/>
      <c r="I43" s="4"/>
      <c r="J43" s="4"/>
      <c r="K43" s="5"/>
      <c r="L43" s="5"/>
      <c r="M43" s="5"/>
      <c r="N43" s="5">
        <f t="shared" si="0"/>
        <v>3016695.96</v>
      </c>
    </row>
    <row r="44" spans="1:14">
      <c r="A44" t="s">
        <v>18</v>
      </c>
      <c r="B44" s="5">
        <v>110357.31</v>
      </c>
      <c r="C44" s="5">
        <v>208752.38</v>
      </c>
      <c r="D44" s="5">
        <v>122621.22</v>
      </c>
      <c r="E44" s="5">
        <v>100021.25</v>
      </c>
      <c r="F44" s="48"/>
      <c r="G44" s="5"/>
      <c r="H44" s="5"/>
      <c r="I44" s="4"/>
      <c r="J44" s="4"/>
      <c r="K44" s="5"/>
      <c r="L44" s="5"/>
      <c r="M44" s="5"/>
      <c r="N44" s="5">
        <f t="shared" ref="N44:N75" si="1">SUM(B44:M44)</f>
        <v>541752.16</v>
      </c>
    </row>
    <row r="45" spans="1:14">
      <c r="A45" t="s">
        <v>19</v>
      </c>
      <c r="B45" s="5">
        <v>34697.08</v>
      </c>
      <c r="C45" s="5">
        <v>78784.22</v>
      </c>
      <c r="D45" s="5">
        <v>33114.74</v>
      </c>
      <c r="E45" s="5">
        <v>30767.83</v>
      </c>
      <c r="F45" s="48"/>
      <c r="G45" s="5"/>
      <c r="H45" s="5"/>
      <c r="I45" s="4"/>
      <c r="J45" s="4"/>
      <c r="K45" s="5"/>
      <c r="L45" s="5"/>
      <c r="M45" s="5"/>
      <c r="N45" s="5">
        <f t="shared" si="1"/>
        <v>177363.87</v>
      </c>
    </row>
    <row r="46" spans="1:14">
      <c r="A46" t="s">
        <v>68</v>
      </c>
      <c r="B46" s="5">
        <v>4416563.83</v>
      </c>
      <c r="C46" s="5">
        <v>6929184.7000000002</v>
      </c>
      <c r="D46" s="5">
        <v>4379271.7300000004</v>
      </c>
      <c r="E46" s="5">
        <v>4051979.77</v>
      </c>
      <c r="F46" s="48"/>
      <c r="G46" s="5"/>
      <c r="H46" s="5"/>
      <c r="I46" s="4"/>
      <c r="J46" s="4"/>
      <c r="K46" s="5"/>
      <c r="L46" s="5"/>
      <c r="M46" s="5"/>
      <c r="N46" s="5">
        <f t="shared" si="1"/>
        <v>19777000.030000001</v>
      </c>
    </row>
    <row r="47" spans="1:14">
      <c r="A47" t="s">
        <v>69</v>
      </c>
      <c r="B47" s="5">
        <v>7441646.7199999997</v>
      </c>
      <c r="C47" s="5">
        <v>10007807.34</v>
      </c>
      <c r="D47" s="5">
        <v>6931127.8200000003</v>
      </c>
      <c r="E47" s="5">
        <v>6496029.7199999997</v>
      </c>
      <c r="F47" s="5"/>
      <c r="G47" s="5"/>
      <c r="H47" s="5"/>
      <c r="I47" s="4"/>
      <c r="J47" s="4"/>
      <c r="K47" s="5"/>
      <c r="L47" s="5"/>
      <c r="M47" s="5"/>
      <c r="N47" s="5">
        <f t="shared" si="1"/>
        <v>30876611.599999998</v>
      </c>
    </row>
    <row r="48" spans="1:14">
      <c r="A48" t="s">
        <v>70</v>
      </c>
      <c r="B48" s="5">
        <v>5488249.4299999997</v>
      </c>
      <c r="C48" s="5">
        <v>8612778.5500000007</v>
      </c>
      <c r="D48" s="5">
        <v>5588994.4400000004</v>
      </c>
      <c r="E48" s="5">
        <v>5431286.1100000003</v>
      </c>
      <c r="F48" s="48"/>
      <c r="G48" s="5"/>
      <c r="H48" s="5"/>
      <c r="I48" s="4"/>
      <c r="J48" s="4"/>
      <c r="K48" s="5"/>
      <c r="L48" s="5"/>
      <c r="M48" s="5"/>
      <c r="N48" s="5">
        <f t="shared" si="1"/>
        <v>25121308.530000001</v>
      </c>
    </row>
    <row r="49" spans="1:17">
      <c r="A49" t="s">
        <v>20</v>
      </c>
      <c r="B49" s="5">
        <v>376379.42</v>
      </c>
      <c r="C49" s="5">
        <v>658645.99</v>
      </c>
      <c r="D49" s="5">
        <v>357823.67</v>
      </c>
      <c r="E49" s="5">
        <v>317892.47999999998</v>
      </c>
      <c r="F49" s="48"/>
      <c r="G49" s="5"/>
      <c r="H49" s="5"/>
      <c r="I49" s="4"/>
      <c r="J49" s="4"/>
      <c r="K49" s="5"/>
      <c r="L49" s="5"/>
      <c r="M49" s="5"/>
      <c r="N49" s="5">
        <f t="shared" si="1"/>
        <v>1710741.5599999998</v>
      </c>
    </row>
    <row r="50" spans="1:17">
      <c r="A50" t="s">
        <v>21</v>
      </c>
      <c r="B50" s="5">
        <v>40212.03</v>
      </c>
      <c r="C50" s="5">
        <v>109652.23</v>
      </c>
      <c r="D50" s="5">
        <v>45796.28</v>
      </c>
      <c r="E50" s="5">
        <v>33140.6</v>
      </c>
      <c r="F50" s="48"/>
      <c r="G50" s="5"/>
      <c r="H50" s="5"/>
      <c r="I50" s="4"/>
      <c r="J50" s="4"/>
      <c r="K50" s="5"/>
      <c r="L50" s="5"/>
      <c r="M50" s="5"/>
      <c r="N50" s="5">
        <f t="shared" si="1"/>
        <v>228801.14</v>
      </c>
    </row>
    <row r="51" spans="1:17">
      <c r="A51" t="s">
        <v>22</v>
      </c>
      <c r="B51" s="5">
        <v>145078.76</v>
      </c>
      <c r="C51" s="5">
        <v>332430.07</v>
      </c>
      <c r="D51" s="5">
        <v>158476.79</v>
      </c>
      <c r="E51" s="5">
        <v>133524.79999999999</v>
      </c>
      <c r="F51" s="48"/>
      <c r="G51" s="5"/>
      <c r="H51" s="5"/>
      <c r="I51" s="4"/>
      <c r="J51" s="4"/>
      <c r="K51" s="5"/>
      <c r="L51" s="5"/>
      <c r="M51" s="5"/>
      <c r="N51" s="5">
        <f t="shared" si="1"/>
        <v>769510.41999999993</v>
      </c>
    </row>
    <row r="52" spans="1:17">
      <c r="A52" t="s">
        <v>71</v>
      </c>
      <c r="B52" s="5">
        <v>5912586.25</v>
      </c>
      <c r="C52" s="5">
        <v>8749758.9700000007</v>
      </c>
      <c r="D52" s="5">
        <v>5920259.5599999996</v>
      </c>
      <c r="E52" s="5">
        <v>5145242.1100000003</v>
      </c>
      <c r="F52" s="48"/>
      <c r="G52" s="5"/>
      <c r="H52" s="5"/>
      <c r="I52" s="4"/>
      <c r="J52" s="4"/>
      <c r="K52" s="5"/>
      <c r="L52" s="5"/>
      <c r="M52" s="5"/>
      <c r="N52" s="5">
        <f t="shared" si="1"/>
        <v>25727846.890000001</v>
      </c>
    </row>
    <row r="53" spans="1:17">
      <c r="A53" t="s">
        <v>23</v>
      </c>
      <c r="B53" s="5">
        <v>4644193.51</v>
      </c>
      <c r="C53" s="5">
        <v>7206639.4000000004</v>
      </c>
      <c r="D53" s="5">
        <v>4728278.9000000004</v>
      </c>
      <c r="E53" s="5">
        <v>4295634.1500000004</v>
      </c>
      <c r="F53" s="5"/>
      <c r="G53" s="5"/>
      <c r="H53" s="5"/>
      <c r="I53" s="4"/>
      <c r="J53" s="4"/>
      <c r="K53" s="5"/>
      <c r="L53" s="5"/>
      <c r="M53" s="5"/>
      <c r="N53" s="5">
        <f t="shared" si="1"/>
        <v>20874745.960000001</v>
      </c>
    </row>
    <row r="54" spans="1:17">
      <c r="A54" t="s">
        <v>24</v>
      </c>
      <c r="B54" s="5">
        <v>1634690.78</v>
      </c>
      <c r="C54" s="5">
        <v>2212342.4700000002</v>
      </c>
      <c r="D54" s="5">
        <v>1635065.4</v>
      </c>
      <c r="E54" s="5">
        <v>1544751.44</v>
      </c>
      <c r="F54" s="5"/>
      <c r="G54" s="5"/>
      <c r="H54" s="5"/>
      <c r="I54" s="4"/>
      <c r="J54" s="4"/>
      <c r="K54" s="5"/>
      <c r="L54" s="5"/>
      <c r="M54" s="5"/>
      <c r="N54" s="5">
        <f t="shared" si="1"/>
        <v>7026850.0899999999</v>
      </c>
    </row>
    <row r="55" spans="1:17">
      <c r="A55" t="s">
        <v>72</v>
      </c>
      <c r="B55" s="5">
        <v>6661881.4299999997</v>
      </c>
      <c r="C55" s="5">
        <v>7493699.1500000004</v>
      </c>
      <c r="D55" s="5">
        <v>6884431.4100000001</v>
      </c>
      <c r="E55" s="5">
        <v>5695395.2999999998</v>
      </c>
      <c r="F55" s="48"/>
      <c r="G55" s="5"/>
      <c r="H55" s="5"/>
      <c r="I55" s="4"/>
      <c r="J55" s="4"/>
      <c r="K55" s="5"/>
      <c r="L55" s="5"/>
      <c r="M55" s="5"/>
      <c r="N55" s="5">
        <f t="shared" si="1"/>
        <v>26735407.290000003</v>
      </c>
    </row>
    <row r="56" spans="1:17">
      <c r="A56" t="s">
        <v>73</v>
      </c>
      <c r="B56" s="5">
        <v>1320891.07</v>
      </c>
      <c r="C56" s="5">
        <v>1959673.88</v>
      </c>
      <c r="D56" s="5">
        <v>1398234.91</v>
      </c>
      <c r="E56" s="5">
        <v>1107656.3799999999</v>
      </c>
      <c r="F56" s="48"/>
      <c r="G56" s="5"/>
      <c r="H56" s="5"/>
      <c r="I56" s="4"/>
      <c r="J56" s="4"/>
      <c r="K56" s="5"/>
      <c r="L56" s="5"/>
      <c r="M56" s="5"/>
      <c r="N56" s="5">
        <f t="shared" si="1"/>
        <v>5786456.2400000002</v>
      </c>
    </row>
    <row r="57" spans="1:17">
      <c r="A57" t="s">
        <v>74</v>
      </c>
      <c r="B57" s="5">
        <v>5366288.28</v>
      </c>
      <c r="C57" s="5">
        <v>7514453.4299999997</v>
      </c>
      <c r="D57" s="5">
        <v>6336322.2800000003</v>
      </c>
      <c r="E57" s="5">
        <v>4832770.21</v>
      </c>
      <c r="F57" s="5"/>
      <c r="G57" s="5"/>
      <c r="H57" s="5"/>
      <c r="I57" s="4"/>
      <c r="J57" s="4"/>
      <c r="K57" s="5"/>
      <c r="L57" s="5"/>
      <c r="M57" s="5"/>
      <c r="N57" s="5">
        <f t="shared" si="1"/>
        <v>24049834.200000003</v>
      </c>
    </row>
    <row r="58" spans="1:17">
      <c r="A58" t="s">
        <v>25</v>
      </c>
      <c r="B58" s="5">
        <v>495131.83</v>
      </c>
      <c r="C58" s="5">
        <v>762824.58</v>
      </c>
      <c r="D58" s="5">
        <v>456426.12</v>
      </c>
      <c r="E58" s="5">
        <v>434405.46</v>
      </c>
      <c r="F58" s="48"/>
      <c r="G58" s="5"/>
      <c r="H58" s="5"/>
      <c r="I58" s="4"/>
      <c r="J58" s="4"/>
      <c r="K58" s="5"/>
      <c r="L58" s="5"/>
      <c r="M58" s="5"/>
      <c r="N58" s="5">
        <f t="shared" si="1"/>
        <v>2148787.9899999998</v>
      </c>
    </row>
    <row r="59" spans="1:17">
      <c r="A59" t="s">
        <v>75</v>
      </c>
      <c r="B59" s="5">
        <v>21709814.949999999</v>
      </c>
      <c r="C59" s="5">
        <v>28602228.550000001</v>
      </c>
      <c r="D59" s="5">
        <v>23820626.670000002</v>
      </c>
      <c r="E59" s="5">
        <v>20150372.84</v>
      </c>
      <c r="F59" s="48"/>
      <c r="G59" s="5"/>
      <c r="H59" s="5"/>
      <c r="I59" s="4"/>
      <c r="J59" s="4"/>
      <c r="K59" s="5"/>
      <c r="L59" s="5"/>
      <c r="M59" s="5"/>
      <c r="N59" s="5">
        <f t="shared" si="1"/>
        <v>94283043.010000005</v>
      </c>
      <c r="Q59" s="9"/>
    </row>
    <row r="60" spans="1:17">
      <c r="A60" t="s">
        <v>76</v>
      </c>
      <c r="B60" s="5">
        <v>8195145.3499999996</v>
      </c>
      <c r="C60" s="5">
        <v>12713515.310000001</v>
      </c>
      <c r="D60" s="5">
        <v>9019865.3100000005</v>
      </c>
      <c r="E60" s="5">
        <v>7274292.9900000002</v>
      </c>
      <c r="F60" s="48"/>
      <c r="G60" s="5"/>
      <c r="H60" s="5"/>
      <c r="I60" s="4"/>
      <c r="J60" s="4"/>
      <c r="K60" s="5"/>
      <c r="L60" s="5"/>
      <c r="M60" s="5"/>
      <c r="N60" s="5">
        <f t="shared" si="1"/>
        <v>37202818.960000001</v>
      </c>
      <c r="Q60" s="9"/>
    </row>
    <row r="61" spans="1:17">
      <c r="A61" t="s">
        <v>77</v>
      </c>
      <c r="B61" s="5">
        <v>24990243.420000002</v>
      </c>
      <c r="C61" s="5">
        <v>34861602.460000001</v>
      </c>
      <c r="D61" s="5">
        <v>24329120.390000001</v>
      </c>
      <c r="E61" s="5">
        <v>22322017.690000001</v>
      </c>
      <c r="F61" s="5"/>
      <c r="G61" s="5"/>
      <c r="H61" s="5"/>
      <c r="I61" s="4"/>
      <c r="J61" s="4"/>
      <c r="K61" s="5"/>
      <c r="L61" s="5"/>
      <c r="M61" s="5"/>
      <c r="N61" s="5">
        <f t="shared" si="1"/>
        <v>106502983.96000001</v>
      </c>
    </row>
    <row r="62" spans="1:17">
      <c r="A62" t="s">
        <v>26</v>
      </c>
      <c r="B62" s="5">
        <v>6218057.79</v>
      </c>
      <c r="C62" s="5">
        <v>9699746.7799999993</v>
      </c>
      <c r="D62" s="5">
        <v>5925372.54</v>
      </c>
      <c r="E62" s="5">
        <v>5445790.8399999999</v>
      </c>
      <c r="F62" s="48"/>
      <c r="G62" s="5"/>
      <c r="H62" s="5"/>
      <c r="I62" s="4"/>
      <c r="J62" s="4"/>
      <c r="K62" s="5"/>
      <c r="L62" s="5"/>
      <c r="M62" s="5"/>
      <c r="N62" s="5">
        <f t="shared" si="1"/>
        <v>27288967.949999999</v>
      </c>
    </row>
    <row r="63" spans="1:17">
      <c r="A63" t="s">
        <v>78</v>
      </c>
      <c r="B63" s="5">
        <v>15788301.59</v>
      </c>
      <c r="C63" s="5">
        <v>22553893.809999999</v>
      </c>
      <c r="D63" s="5">
        <v>15458019.5</v>
      </c>
      <c r="E63" s="5">
        <v>13438622.42</v>
      </c>
      <c r="F63" s="48"/>
      <c r="G63" s="5"/>
      <c r="H63" s="5"/>
      <c r="I63" s="4"/>
      <c r="J63" s="4"/>
      <c r="K63" s="5"/>
      <c r="L63" s="5"/>
      <c r="M63" s="5"/>
      <c r="N63" s="5">
        <f t="shared" si="1"/>
        <v>67238837.319999993</v>
      </c>
    </row>
    <row r="64" spans="1:17">
      <c r="A64" t="s">
        <v>79</v>
      </c>
      <c r="B64" s="5">
        <v>8889889.1600000001</v>
      </c>
      <c r="C64" s="5">
        <v>13733944.6</v>
      </c>
      <c r="D64" s="5">
        <v>8689031.1699999999</v>
      </c>
      <c r="E64" s="5">
        <v>8208342.3499999996</v>
      </c>
      <c r="F64" s="48"/>
      <c r="G64" s="5"/>
      <c r="H64" s="5"/>
      <c r="I64" s="4"/>
      <c r="J64" s="4"/>
      <c r="K64" s="5"/>
      <c r="L64" s="5"/>
      <c r="M64" s="5"/>
      <c r="N64" s="5">
        <f t="shared" si="1"/>
        <v>39521207.280000001</v>
      </c>
    </row>
    <row r="65" spans="1:17">
      <c r="A65" t="s">
        <v>80</v>
      </c>
      <c r="B65" s="5">
        <v>648158.09</v>
      </c>
      <c r="C65" s="5">
        <v>1122875.3400000001</v>
      </c>
      <c r="D65" s="5">
        <v>592871.93000000005</v>
      </c>
      <c r="E65" s="5">
        <v>539226.28</v>
      </c>
      <c r="F65" s="48"/>
      <c r="G65" s="5"/>
      <c r="H65" s="5"/>
      <c r="I65" s="4"/>
      <c r="J65" s="4"/>
      <c r="K65" s="5"/>
      <c r="L65" s="5"/>
      <c r="M65" s="5"/>
      <c r="N65" s="5">
        <f t="shared" si="1"/>
        <v>2903131.6400000006</v>
      </c>
      <c r="Q65" s="5"/>
    </row>
    <row r="66" spans="1:17">
      <c r="A66" t="s">
        <v>81</v>
      </c>
      <c r="B66" s="5">
        <v>2293227.9700000002</v>
      </c>
      <c r="C66" s="5">
        <v>3268783.6</v>
      </c>
      <c r="D66" s="5">
        <v>2446199</v>
      </c>
      <c r="E66" s="5">
        <v>2033213.82</v>
      </c>
      <c r="F66" s="5"/>
      <c r="G66" s="5"/>
      <c r="H66" s="5"/>
      <c r="I66" s="4"/>
      <c r="J66" s="4"/>
      <c r="K66" s="5"/>
      <c r="L66" s="5"/>
      <c r="M66" s="5"/>
      <c r="N66" s="5">
        <f t="shared" si="1"/>
        <v>10041424.390000001</v>
      </c>
      <c r="Q66" s="5"/>
    </row>
    <row r="67" spans="1:17">
      <c r="A67" t="s">
        <v>82</v>
      </c>
      <c r="B67" s="5">
        <v>3413190.45</v>
      </c>
      <c r="C67" s="5">
        <v>5653774.3899999997</v>
      </c>
      <c r="D67" s="5">
        <v>3494820.15</v>
      </c>
      <c r="E67" s="5">
        <v>3193378.48</v>
      </c>
      <c r="F67" s="48"/>
      <c r="G67" s="5"/>
      <c r="H67" s="5"/>
      <c r="I67" s="4"/>
      <c r="J67" s="4"/>
      <c r="K67" s="5"/>
      <c r="L67" s="5"/>
      <c r="M67" s="5"/>
      <c r="N67" s="5">
        <f t="shared" si="1"/>
        <v>15755163.470000001</v>
      </c>
    </row>
    <row r="68" spans="1:17">
      <c r="A68" t="s">
        <v>83</v>
      </c>
      <c r="B68" s="5">
        <v>1911083.37</v>
      </c>
      <c r="C68" s="5">
        <v>3360696.02</v>
      </c>
      <c r="D68" s="5">
        <v>1807571.08</v>
      </c>
      <c r="E68" s="5">
        <v>1712491.17</v>
      </c>
      <c r="F68" s="48"/>
      <c r="G68" s="5"/>
      <c r="H68" s="5"/>
      <c r="I68" s="4"/>
      <c r="J68" s="4"/>
      <c r="K68" s="5"/>
      <c r="L68" s="5"/>
      <c r="M68" s="5"/>
      <c r="N68" s="5">
        <f t="shared" si="1"/>
        <v>8791841.6400000006</v>
      </c>
    </row>
    <row r="69" spans="1:17">
      <c r="A69" t="s">
        <v>84</v>
      </c>
      <c r="B69" s="5">
        <v>7924944.6299999999</v>
      </c>
      <c r="C69" s="5">
        <v>10984066.51</v>
      </c>
      <c r="D69" s="5">
        <v>7646006.1799999997</v>
      </c>
      <c r="E69" s="5">
        <v>6701167.6699999999</v>
      </c>
      <c r="F69" s="48"/>
      <c r="G69" s="5"/>
      <c r="H69" s="5"/>
      <c r="I69" s="4"/>
      <c r="J69" s="4"/>
      <c r="K69" s="5"/>
      <c r="L69" s="5"/>
      <c r="M69" s="5"/>
      <c r="N69" s="5">
        <f t="shared" si="1"/>
        <v>33256184.990000002</v>
      </c>
    </row>
    <row r="70" spans="1:17">
      <c r="A70" t="s">
        <v>85</v>
      </c>
      <c r="B70" s="5">
        <v>6259706.7400000002</v>
      </c>
      <c r="C70" s="5">
        <v>9780845.8399999999</v>
      </c>
      <c r="D70" s="5">
        <v>6183927.5</v>
      </c>
      <c r="E70" s="5">
        <v>5888371.75</v>
      </c>
      <c r="F70" s="5"/>
      <c r="G70" s="5"/>
      <c r="H70" s="5"/>
      <c r="I70" s="4"/>
      <c r="J70" s="4"/>
      <c r="K70" s="5"/>
      <c r="L70" s="5"/>
      <c r="M70" s="5"/>
      <c r="N70" s="5">
        <f t="shared" si="1"/>
        <v>28112851.829999998</v>
      </c>
    </row>
    <row r="71" spans="1:17">
      <c r="A71" t="s">
        <v>27</v>
      </c>
      <c r="B71" s="5">
        <v>1427332.12</v>
      </c>
      <c r="C71" s="5">
        <v>2271705.56</v>
      </c>
      <c r="D71" s="5">
        <v>1383652.28</v>
      </c>
      <c r="E71" s="5">
        <v>1328752.8999999999</v>
      </c>
      <c r="F71" s="48"/>
      <c r="G71" s="5"/>
      <c r="H71" s="5"/>
      <c r="I71" s="4"/>
      <c r="J71" s="4"/>
      <c r="K71" s="5"/>
      <c r="L71" s="5"/>
      <c r="M71" s="5"/>
      <c r="N71" s="5">
        <f t="shared" si="1"/>
        <v>6411442.8599999994</v>
      </c>
    </row>
    <row r="72" spans="1:17">
      <c r="A72" t="s">
        <v>86</v>
      </c>
      <c r="B72" s="5">
        <v>397890.49</v>
      </c>
      <c r="C72" s="5">
        <v>724254.9</v>
      </c>
      <c r="D72" s="5">
        <v>389879.35</v>
      </c>
      <c r="E72" s="5">
        <v>365289.54</v>
      </c>
      <c r="F72" s="48"/>
      <c r="G72" s="5"/>
      <c r="H72" s="5"/>
      <c r="I72" s="4"/>
      <c r="J72" s="4"/>
      <c r="K72" s="5"/>
      <c r="L72" s="5"/>
      <c r="M72" s="5"/>
      <c r="N72" s="5">
        <f t="shared" si="1"/>
        <v>1877314.2800000003</v>
      </c>
    </row>
    <row r="73" spans="1:17">
      <c r="A73" t="s">
        <v>28</v>
      </c>
      <c r="B73" s="5">
        <v>221832.56</v>
      </c>
      <c r="C73" s="5">
        <v>360656.92</v>
      </c>
      <c r="D73" s="5">
        <v>232767.53</v>
      </c>
      <c r="E73" s="5">
        <v>180947.37</v>
      </c>
      <c r="F73" s="48"/>
      <c r="G73" s="5"/>
      <c r="H73" s="5"/>
      <c r="I73" s="4"/>
      <c r="J73" s="4"/>
      <c r="K73" s="5"/>
      <c r="L73" s="5"/>
      <c r="M73" s="5"/>
      <c r="N73" s="5">
        <f t="shared" si="1"/>
        <v>996204.38</v>
      </c>
    </row>
    <row r="74" spans="1:17">
      <c r="A74" t="s">
        <v>29</v>
      </c>
      <c r="B74" s="5">
        <v>64321.57</v>
      </c>
      <c r="C74" s="5">
        <v>128765.38</v>
      </c>
      <c r="D74" s="5">
        <v>58298.3</v>
      </c>
      <c r="E74" s="5">
        <v>52449.46</v>
      </c>
      <c r="F74" s="48"/>
      <c r="G74" s="5"/>
      <c r="H74" s="5"/>
      <c r="I74" s="4"/>
      <c r="J74" s="4"/>
      <c r="K74" s="5"/>
      <c r="L74" s="5"/>
      <c r="M74" s="5"/>
      <c r="N74" s="5">
        <f t="shared" si="1"/>
        <v>303834.71000000002</v>
      </c>
    </row>
    <row r="75" spans="1:17">
      <c r="A75" t="s">
        <v>87</v>
      </c>
      <c r="B75" s="5">
        <v>3968242.49</v>
      </c>
      <c r="C75" s="5">
        <v>6000877.1200000001</v>
      </c>
      <c r="D75" s="5">
        <v>4146242.85</v>
      </c>
      <c r="E75" s="5">
        <v>3588698.12</v>
      </c>
      <c r="F75" s="48"/>
      <c r="G75" s="5"/>
      <c r="H75" s="5"/>
      <c r="I75" s="4"/>
      <c r="J75" s="4"/>
      <c r="K75" s="5"/>
      <c r="L75" s="5"/>
      <c r="M75" s="5"/>
      <c r="N75" s="5">
        <f t="shared" si="1"/>
        <v>17704060.579999998</v>
      </c>
    </row>
    <row r="76" spans="1:17">
      <c r="A76" t="s">
        <v>88</v>
      </c>
      <c r="B76" s="5">
        <v>246511.13</v>
      </c>
      <c r="C76" s="5">
        <v>449150.76</v>
      </c>
      <c r="D76" s="5">
        <v>217673.85</v>
      </c>
      <c r="E76" s="5">
        <v>199551.42</v>
      </c>
      <c r="F76" s="48"/>
      <c r="G76" s="5"/>
      <c r="H76" s="5"/>
      <c r="I76" s="4"/>
      <c r="J76" s="4"/>
      <c r="K76" s="5"/>
      <c r="L76" s="5"/>
      <c r="M76" s="5"/>
      <c r="N76" s="5">
        <f>SUM(B76:M76)</f>
        <v>1112887.1599999999</v>
      </c>
    </row>
    <row r="77" spans="1:17">
      <c r="A77" t="s">
        <v>89</v>
      </c>
      <c r="B77" s="5">
        <v>3922551.94</v>
      </c>
      <c r="C77" s="5">
        <v>5262676.0199999996</v>
      </c>
      <c r="D77" s="5">
        <v>5170525.09</v>
      </c>
      <c r="E77" s="5">
        <v>3334738.62</v>
      </c>
      <c r="F77" s="48"/>
      <c r="G77" s="5"/>
      <c r="H77" s="5"/>
      <c r="I77" s="4"/>
      <c r="J77" s="4"/>
      <c r="K77" s="5"/>
      <c r="L77" s="5"/>
      <c r="M77" s="5"/>
      <c r="N77" s="5">
        <f>SUM(B77:M77)</f>
        <v>17690491.669999998</v>
      </c>
    </row>
    <row r="78" spans="1:17">
      <c r="A78" t="s">
        <v>30</v>
      </c>
      <c r="B78" s="5">
        <v>263786.78999999998</v>
      </c>
      <c r="C78" s="5">
        <v>503549.75</v>
      </c>
      <c r="D78" s="5">
        <v>256969.95</v>
      </c>
      <c r="E78" s="5">
        <v>231859.21</v>
      </c>
      <c r="F78" s="48"/>
      <c r="G78" s="5"/>
      <c r="H78" s="5"/>
      <c r="I78" s="4"/>
      <c r="J78" s="4"/>
      <c r="K78" s="5"/>
      <c r="L78" s="5"/>
      <c r="M78" s="5"/>
      <c r="N78" s="5">
        <f>SUM(B78:M78)</f>
        <v>1256165.7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354864120.31999999</v>
      </c>
      <c r="C80" s="5">
        <f t="shared" si="2"/>
        <v>515788573.30999994</v>
      </c>
      <c r="D80" s="5">
        <f t="shared" si="2"/>
        <v>358847496.69999999</v>
      </c>
      <c r="E80" s="5">
        <f t="shared" si="2"/>
        <v>320357871.80000013</v>
      </c>
      <c r="F80" s="5">
        <f t="shared" si="2"/>
        <v>0</v>
      </c>
      <c r="G80" s="5">
        <f t="shared" si="2"/>
        <v>0</v>
      </c>
      <c r="H80" s="5">
        <f t="shared" si="2"/>
        <v>0</v>
      </c>
      <c r="I80" s="5">
        <f t="shared" si="2"/>
        <v>0</v>
      </c>
      <c r="J80" s="5">
        <f t="shared" si="2"/>
        <v>0</v>
      </c>
      <c r="K80" s="5">
        <f t="shared" si="2"/>
        <v>0</v>
      </c>
      <c r="L80" s="5">
        <f t="shared" si="2"/>
        <v>0</v>
      </c>
      <c r="M80" s="5">
        <f t="shared" si="2"/>
        <v>0</v>
      </c>
      <c r="N80" s="5">
        <f>SUM(B80:M80)</f>
        <v>1549858062.1300001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  <pageSetUpPr fitToPage="1"/>
  </sheetPr>
  <dimension ref="A1:V8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B12" sqref="B12:E78"/>
    </sheetView>
  </sheetViews>
  <sheetFormatPr defaultRowHeight="12.75"/>
  <cols>
    <col min="1" max="1" width="16.1640625" bestFit="1" customWidth="1"/>
    <col min="2" max="3" width="9.1640625" bestFit="1" customWidth="1"/>
    <col min="4" max="4" width="11.1640625" bestFit="1" customWidth="1"/>
    <col min="5" max="5" width="9.1640625" style="11" bestFit="1" customWidth="1"/>
    <col min="6" max="6" width="9.1640625" bestFit="1" customWidth="1"/>
    <col min="7" max="7" width="9.1640625" customWidth="1"/>
    <col min="8" max="12" width="9.1640625" bestFit="1" customWidth="1"/>
    <col min="13" max="13" width="9.1640625" style="18" bestFit="1" customWidth="1"/>
    <col min="14" max="14" width="10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21-22'!A1</f>
        <v>VALIDATED TAX RECEIPTS DATA FOR: JULY, 2021 thru June, 2022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4"/>
      <c r="E8"/>
      <c r="M8"/>
      <c r="R8"/>
      <c r="S8"/>
    </row>
    <row r="9" spans="1:19">
      <c r="B9" s="40">
        <f>'Local Option Sales Tax Dist'!B9</f>
        <v>44378</v>
      </c>
      <c r="C9" s="40">
        <f>'Local Option Sales Tax Dist'!C9</f>
        <v>44409</v>
      </c>
      <c r="D9" s="40">
        <f>'Local Option Sales Tax Dist'!D9</f>
        <v>44440</v>
      </c>
      <c r="E9" s="40">
        <f>'Local Option Sales Tax Dist'!E9</f>
        <v>44470</v>
      </c>
      <c r="F9" s="40">
        <f>'Local Option Sales Tax Dist'!F9</f>
        <v>44501</v>
      </c>
      <c r="G9" s="40">
        <f>'Local Option Sales Tax Dist'!G9</f>
        <v>44531</v>
      </c>
      <c r="H9" s="40">
        <f>'Local Option Sales Tax Dist'!H9</f>
        <v>44562</v>
      </c>
      <c r="I9" s="40">
        <f>'Local Option Sales Tax Dist'!I9</f>
        <v>44593</v>
      </c>
      <c r="J9" s="40">
        <f>'Local Option Sales Tax Dist'!J9</f>
        <v>44621</v>
      </c>
      <c r="K9" s="40">
        <f>'Local Option Sales Tax Dist'!K9</f>
        <v>44652</v>
      </c>
      <c r="L9" s="40">
        <f>'Local Option Sales Tax Dist'!L9</f>
        <v>44682</v>
      </c>
      <c r="M9" s="40">
        <f>'Local Option Sales Tax Dist'!M9</f>
        <v>44713</v>
      </c>
      <c r="N9" s="40" t="str">
        <f>'Local Option Sales Tax Dist'!N9</f>
        <v>SFY21-22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/>
      <c r="D12" s="10"/>
      <c r="E12" s="10"/>
      <c r="F12" s="10"/>
      <c r="G12" s="4"/>
      <c r="H12" s="46"/>
      <c r="I12" s="2"/>
      <c r="J12" s="4"/>
      <c r="K12" s="4"/>
      <c r="L12" s="4"/>
      <c r="M12" s="4"/>
      <c r="N12" s="5">
        <f t="shared" ref="N12:N40" si="0">SUM(B12:M12)</f>
        <v>0</v>
      </c>
    </row>
    <row r="13" spans="1:19">
      <c r="A13" t="s">
        <v>54</v>
      </c>
      <c r="B13" s="4"/>
      <c r="D13" s="10"/>
      <c r="E13" s="10"/>
      <c r="F13" s="10"/>
      <c r="G13" s="4"/>
      <c r="H13" s="46"/>
      <c r="I13" s="2"/>
      <c r="J13" s="4"/>
      <c r="K13" s="4"/>
      <c r="L13" s="4"/>
      <c r="M13" s="4"/>
      <c r="N13" s="5">
        <f t="shared" si="0"/>
        <v>0</v>
      </c>
    </row>
    <row r="14" spans="1:19">
      <c r="A14" t="s">
        <v>55</v>
      </c>
      <c r="B14" s="4"/>
      <c r="D14" s="10"/>
      <c r="E14" s="10"/>
      <c r="F14" s="43"/>
      <c r="G14" s="4"/>
      <c r="H14" s="46"/>
      <c r="I14" s="2"/>
      <c r="J14" s="4"/>
      <c r="K14" s="4"/>
      <c r="L14" s="4"/>
      <c r="M14" s="4"/>
      <c r="N14" s="5">
        <f t="shared" si="0"/>
        <v>0</v>
      </c>
    </row>
    <row r="15" spans="1:19">
      <c r="A15" t="s">
        <v>2</v>
      </c>
      <c r="B15" s="29">
        <v>16374.14</v>
      </c>
      <c r="C15" s="29">
        <v>16118.79</v>
      </c>
      <c r="D15" s="29">
        <v>16191.46</v>
      </c>
      <c r="E15" s="12">
        <v>14073.44</v>
      </c>
      <c r="F15" s="46"/>
      <c r="G15" s="29"/>
      <c r="H15" s="46"/>
      <c r="I15" s="29"/>
      <c r="J15" s="29"/>
      <c r="K15" s="29"/>
      <c r="L15" s="29"/>
      <c r="M15" s="12"/>
      <c r="N15" s="5">
        <f>SUM(B15:M15)</f>
        <v>62757.83</v>
      </c>
    </row>
    <row r="16" spans="1:19">
      <c r="A16" t="s">
        <v>56</v>
      </c>
      <c r="B16" s="4"/>
      <c r="D16" s="10"/>
      <c r="E16" s="10"/>
      <c r="F16" s="10"/>
      <c r="G16" s="4"/>
      <c r="H16" s="46"/>
      <c r="I16" s="2"/>
      <c r="J16" s="4"/>
      <c r="K16" s="4"/>
      <c r="L16" s="4"/>
      <c r="M16" s="4"/>
      <c r="N16" s="5">
        <f t="shared" si="0"/>
        <v>0</v>
      </c>
    </row>
    <row r="17" spans="1:20">
      <c r="A17" t="s">
        <v>57</v>
      </c>
      <c r="B17" s="4"/>
      <c r="D17" s="10"/>
      <c r="E17" s="10"/>
      <c r="F17" s="10"/>
      <c r="G17" s="4"/>
      <c r="H17" s="46"/>
      <c r="I17" s="2"/>
      <c r="J17" s="4"/>
      <c r="K17" s="4"/>
      <c r="L17" s="4"/>
      <c r="M17" s="4"/>
      <c r="N17" s="5">
        <f t="shared" si="0"/>
        <v>0</v>
      </c>
    </row>
    <row r="18" spans="1:20">
      <c r="A18" t="s">
        <v>3</v>
      </c>
      <c r="B18" s="4"/>
      <c r="D18" s="10"/>
      <c r="E18" s="10"/>
      <c r="F18" s="10"/>
      <c r="G18" s="4"/>
      <c r="H18" s="46"/>
      <c r="I18" s="2"/>
      <c r="J18" s="4"/>
      <c r="K18" s="4"/>
      <c r="L18" s="4"/>
      <c r="M18" s="4"/>
      <c r="N18" s="5">
        <f t="shared" si="0"/>
        <v>0</v>
      </c>
      <c r="R18" s="25"/>
    </row>
    <row r="19" spans="1:20">
      <c r="A19" t="s">
        <v>58</v>
      </c>
      <c r="B19" s="4"/>
      <c r="D19" s="10"/>
      <c r="E19" s="10"/>
      <c r="F19" s="10"/>
      <c r="G19" s="4"/>
      <c r="H19" s="46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20">
      <c r="A20" t="s">
        <v>59</v>
      </c>
      <c r="B20" s="29">
        <v>217049.4</v>
      </c>
      <c r="C20" s="29">
        <v>252375.77</v>
      </c>
      <c r="D20" s="29">
        <v>315964.32</v>
      </c>
      <c r="E20" s="12">
        <v>207616.59</v>
      </c>
      <c r="F20" s="46"/>
      <c r="G20" s="29"/>
      <c r="H20" s="46"/>
      <c r="I20" s="29"/>
      <c r="J20" s="29"/>
      <c r="K20" s="29"/>
      <c r="L20" s="29"/>
      <c r="M20" s="12"/>
      <c r="N20" s="5">
        <f>SUM(B20:M20)</f>
        <v>993006.07999999996</v>
      </c>
      <c r="Q20" s="20"/>
      <c r="R20" s="25"/>
    </row>
    <row r="21" spans="1:20">
      <c r="A21" t="s">
        <v>60</v>
      </c>
      <c r="B21" s="4"/>
      <c r="D21" s="10"/>
      <c r="E21" s="10"/>
      <c r="F21" s="10"/>
      <c r="G21" s="4"/>
      <c r="H21" s="46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20">
      <c r="A22" t="s">
        <v>61</v>
      </c>
      <c r="B22" s="4"/>
      <c r="D22" s="10"/>
      <c r="E22" s="10"/>
      <c r="F22" s="10"/>
      <c r="G22" s="4"/>
      <c r="H22" s="46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20">
      <c r="A23" t="s">
        <v>4</v>
      </c>
      <c r="B23" s="29">
        <v>181625.3</v>
      </c>
      <c r="C23" s="29">
        <v>164354.42000000001</v>
      </c>
      <c r="D23" s="29">
        <v>209389.51</v>
      </c>
      <c r="E23" s="12">
        <v>128901.24</v>
      </c>
      <c r="F23" s="46"/>
      <c r="G23" s="29"/>
      <c r="H23" s="46"/>
      <c r="I23" s="29"/>
      <c r="J23" s="29"/>
      <c r="K23" s="29"/>
      <c r="L23" s="29"/>
      <c r="M23" s="12"/>
      <c r="N23" s="5">
        <f>SUM(B23:M23)</f>
        <v>684270.47</v>
      </c>
      <c r="Q23" s="20"/>
      <c r="R23" s="25"/>
    </row>
    <row r="24" spans="1:20">
      <c r="A24" t="s">
        <v>91</v>
      </c>
      <c r="B24" s="4"/>
      <c r="D24" s="10"/>
      <c r="E24" s="10"/>
      <c r="F24" s="10"/>
      <c r="G24" s="4"/>
      <c r="H24" s="46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7013.52</v>
      </c>
      <c r="C25" s="5">
        <v>6933.76</v>
      </c>
      <c r="D25" s="10">
        <v>7570.46</v>
      </c>
      <c r="E25" s="10">
        <v>5347.94</v>
      </c>
      <c r="F25" s="46"/>
      <c r="G25" s="4"/>
      <c r="H25" s="46"/>
      <c r="I25" s="4"/>
      <c r="J25" s="4"/>
      <c r="K25" s="4"/>
      <c r="L25" s="4"/>
      <c r="M25" s="4"/>
      <c r="N25" s="5">
        <f t="shared" si="0"/>
        <v>26865.68</v>
      </c>
      <c r="Q25" s="20"/>
      <c r="R25" s="20"/>
    </row>
    <row r="26" spans="1:20" s="5" customFormat="1">
      <c r="A26" s="5" t="s">
        <v>6</v>
      </c>
      <c r="B26" s="4">
        <v>11191.94</v>
      </c>
      <c r="C26" s="5">
        <v>14245.02</v>
      </c>
      <c r="D26" s="10">
        <v>17307.29</v>
      </c>
      <c r="E26" s="10">
        <v>11000.91</v>
      </c>
      <c r="F26" s="46"/>
      <c r="G26" s="4"/>
      <c r="H26" s="46"/>
      <c r="I26" s="4"/>
      <c r="J26" s="4"/>
      <c r="K26" s="4"/>
      <c r="L26" s="4"/>
      <c r="M26" s="4"/>
      <c r="N26" s="5">
        <f t="shared" si="0"/>
        <v>53745.16</v>
      </c>
      <c r="Q26" s="20"/>
      <c r="R26" s="20"/>
    </row>
    <row r="27" spans="1:20">
      <c r="A27" t="s">
        <v>62</v>
      </c>
      <c r="B27" s="4"/>
      <c r="D27" s="10"/>
      <c r="E27" s="10"/>
      <c r="F27" s="10"/>
      <c r="G27" s="4"/>
      <c r="H27" s="46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>
      <c r="A28" t="s">
        <v>63</v>
      </c>
      <c r="B28" s="4"/>
      <c r="D28" s="10"/>
      <c r="E28" s="10"/>
      <c r="F28" s="10"/>
      <c r="G28" s="4"/>
      <c r="H28" s="46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>
      <c r="A29" t="s">
        <v>7</v>
      </c>
      <c r="B29" s="29"/>
      <c r="C29" s="29"/>
      <c r="D29" s="29"/>
      <c r="E29" s="12"/>
      <c r="F29" s="46"/>
      <c r="G29" s="29"/>
      <c r="H29" s="46"/>
      <c r="I29" s="29"/>
      <c r="J29" s="29"/>
      <c r="K29" s="29"/>
      <c r="L29" s="29"/>
      <c r="M29" s="35"/>
      <c r="N29" s="5">
        <f>SUM(B29:M29)</f>
        <v>0</v>
      </c>
      <c r="Q29" s="20"/>
      <c r="R29" s="25"/>
      <c r="T29" s="22"/>
    </row>
    <row r="30" spans="1:20">
      <c r="A30" t="s">
        <v>8</v>
      </c>
      <c r="B30" s="29">
        <v>276458.65999999997</v>
      </c>
      <c r="C30" s="29">
        <v>327038.46999999997</v>
      </c>
      <c r="D30" s="29">
        <v>551473.68999999994</v>
      </c>
      <c r="E30" s="12">
        <v>306565.12</v>
      </c>
      <c r="F30" s="46"/>
      <c r="G30" s="29"/>
      <c r="H30" s="46"/>
      <c r="I30" s="29"/>
      <c r="J30" s="29"/>
      <c r="K30" s="29"/>
      <c r="L30" s="29"/>
      <c r="M30" s="35"/>
      <c r="N30" s="5">
        <f>SUM(B30:M30)</f>
        <v>1461535.94</v>
      </c>
      <c r="Q30" s="20"/>
      <c r="R30" s="25"/>
      <c r="T30" s="22"/>
    </row>
    <row r="31" spans="1:20">
      <c r="A31" t="s">
        <v>9</v>
      </c>
      <c r="B31" s="29">
        <v>14567.33</v>
      </c>
      <c r="C31" s="29">
        <v>17018.63</v>
      </c>
      <c r="D31" s="29">
        <v>17630.3</v>
      </c>
      <c r="E31" s="12">
        <v>14842.3</v>
      </c>
      <c r="F31" s="46"/>
      <c r="G31" s="29"/>
      <c r="H31" s="46"/>
      <c r="I31" s="29"/>
      <c r="J31" s="29"/>
      <c r="K31" s="29"/>
      <c r="L31" s="29"/>
      <c r="M31" s="35"/>
      <c r="N31" s="5">
        <f>SUM(B31:M31)</f>
        <v>64058.559999999998</v>
      </c>
      <c r="Q31" s="20"/>
      <c r="R31" s="25"/>
      <c r="T31" s="22"/>
    </row>
    <row r="32" spans="1:20">
      <c r="A32" t="s">
        <v>10</v>
      </c>
      <c r="B32" s="29">
        <v>24049.71</v>
      </c>
      <c r="C32" s="29">
        <v>19525.38</v>
      </c>
      <c r="D32" s="29">
        <v>6844.18</v>
      </c>
      <c r="E32" s="12">
        <v>5563.19</v>
      </c>
      <c r="F32" s="46"/>
      <c r="G32" s="29"/>
      <c r="H32" s="46"/>
      <c r="I32" s="29"/>
      <c r="J32" s="29"/>
      <c r="K32" s="29"/>
      <c r="L32" s="29"/>
      <c r="M32" s="35"/>
      <c r="N32" s="5">
        <f>SUM(B32:M32)</f>
        <v>55982.46</v>
      </c>
      <c r="Q32" s="20"/>
      <c r="R32" s="25"/>
      <c r="T32" s="22"/>
    </row>
    <row r="33" spans="1:20">
      <c r="A33" t="s">
        <v>11</v>
      </c>
      <c r="B33" s="4">
        <v>1443.96</v>
      </c>
      <c r="C33" s="21">
        <v>1244.94</v>
      </c>
      <c r="D33" s="10">
        <v>992.93</v>
      </c>
      <c r="E33" s="10">
        <v>1020.55</v>
      </c>
      <c r="F33" s="46"/>
      <c r="G33" s="4"/>
      <c r="H33" s="46"/>
      <c r="I33" s="30"/>
      <c r="J33" s="4"/>
      <c r="K33" s="4"/>
      <c r="L33" s="30"/>
      <c r="M33" s="4"/>
      <c r="N33" s="5">
        <f t="shared" si="0"/>
        <v>4702.38</v>
      </c>
      <c r="Q33" s="20"/>
      <c r="R33" s="25"/>
      <c r="T33" s="22"/>
    </row>
    <row r="34" spans="1:20">
      <c r="A34" t="s">
        <v>64</v>
      </c>
      <c r="B34" s="4"/>
      <c r="C34" s="21"/>
      <c r="D34" s="10"/>
      <c r="E34" s="10"/>
      <c r="F34" s="10"/>
      <c r="G34" s="4"/>
      <c r="H34" s="46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4004.16</v>
      </c>
      <c r="C35" s="29">
        <v>4990.03</v>
      </c>
      <c r="D35" s="29">
        <v>4043.73</v>
      </c>
      <c r="E35" s="12">
        <v>2505.09</v>
      </c>
      <c r="F35" s="46"/>
      <c r="G35" s="29"/>
      <c r="H35" s="46"/>
      <c r="I35" s="29"/>
      <c r="J35" s="29"/>
      <c r="K35" s="29"/>
      <c r="L35" s="29"/>
      <c r="M35" s="35"/>
      <c r="N35" s="5">
        <f>SUM(B35:M35)</f>
        <v>15543.009999999998</v>
      </c>
      <c r="Q35" s="20"/>
      <c r="R35" s="25"/>
      <c r="T35" s="19"/>
    </row>
    <row r="36" spans="1:20">
      <c r="A36" t="s">
        <v>13</v>
      </c>
      <c r="B36" s="30">
        <v>5832.57</v>
      </c>
      <c r="C36" s="30">
        <v>5178.99</v>
      </c>
      <c r="D36" s="30">
        <v>5379.37</v>
      </c>
      <c r="E36" s="10">
        <v>4599.9799999999996</v>
      </c>
      <c r="F36" s="10"/>
      <c r="G36" s="30"/>
      <c r="H36" s="46"/>
      <c r="I36" s="30"/>
      <c r="J36" s="30"/>
      <c r="K36" s="30"/>
      <c r="L36" s="30"/>
      <c r="M36" s="30"/>
      <c r="N36" s="5">
        <f>SUM(B36:M36)</f>
        <v>20990.91</v>
      </c>
      <c r="Q36" s="20"/>
      <c r="R36" s="25"/>
      <c r="T36" s="19"/>
    </row>
    <row r="37" spans="1:20">
      <c r="A37" t="s">
        <v>14</v>
      </c>
      <c r="B37" s="29">
        <v>28456.69</v>
      </c>
      <c r="C37" s="29">
        <v>30323.13</v>
      </c>
      <c r="D37" s="29">
        <v>28723.74</v>
      </c>
      <c r="E37" s="12">
        <v>27998.07</v>
      </c>
      <c r="F37" s="46"/>
      <c r="G37" s="29"/>
      <c r="H37" s="46"/>
      <c r="I37" s="29"/>
      <c r="J37" s="29"/>
      <c r="K37" s="29"/>
      <c r="L37" s="29"/>
      <c r="M37" s="35"/>
      <c r="N37" s="5">
        <f>SUM(B37:M37)</f>
        <v>115501.63</v>
      </c>
      <c r="Q37" s="20"/>
      <c r="R37" s="25"/>
      <c r="T37" s="19"/>
    </row>
    <row r="38" spans="1:20">
      <c r="A38" t="s">
        <v>65</v>
      </c>
      <c r="E38" s="10"/>
      <c r="F38" s="10"/>
      <c r="H38" s="46"/>
      <c r="I38" s="30"/>
      <c r="L38" s="30"/>
      <c r="N38" s="5">
        <f>SUM(B38:M38)</f>
        <v>0</v>
      </c>
      <c r="Q38" s="20"/>
      <c r="S38" s="13"/>
      <c r="T38" s="19"/>
    </row>
    <row r="39" spans="1:20">
      <c r="A39" t="s">
        <v>15</v>
      </c>
      <c r="B39" s="29">
        <v>90493</v>
      </c>
      <c r="C39" s="29">
        <v>79392.61</v>
      </c>
      <c r="D39" s="29">
        <v>82909.94</v>
      </c>
      <c r="E39" s="12">
        <v>71031.850000000006</v>
      </c>
      <c r="F39" s="12"/>
      <c r="G39" s="29"/>
      <c r="H39" s="46"/>
      <c r="I39" s="29"/>
      <c r="J39" s="29"/>
      <c r="K39" s="29"/>
      <c r="L39" s="29"/>
      <c r="M39" s="35"/>
      <c r="N39" s="5">
        <f>SUM(B39:M39)</f>
        <v>323827.40000000002</v>
      </c>
      <c r="Q39" s="25"/>
      <c r="S39" s="13"/>
      <c r="T39" s="19"/>
    </row>
    <row r="40" spans="1:20">
      <c r="A40" t="s">
        <v>66</v>
      </c>
      <c r="B40" s="30"/>
      <c r="C40" s="30"/>
      <c r="D40" s="30"/>
      <c r="E40" s="10"/>
      <c r="F40" s="10"/>
      <c r="G40" s="30"/>
      <c r="H40" s="46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10936.83</v>
      </c>
      <c r="C41" s="29">
        <v>15535.29</v>
      </c>
      <c r="D41" s="29">
        <v>17762</v>
      </c>
      <c r="E41" s="12">
        <v>11369.41</v>
      </c>
      <c r="F41" s="46"/>
      <c r="G41" s="29"/>
      <c r="H41" s="46"/>
      <c r="I41" s="29"/>
      <c r="J41" s="29"/>
      <c r="K41" s="29"/>
      <c r="L41" s="29"/>
      <c r="M41" s="35"/>
      <c r="N41" s="5">
        <f>SUM(B41:M41)</f>
        <v>55603.53</v>
      </c>
      <c r="Q41" s="25"/>
      <c r="S41" s="13"/>
      <c r="T41" s="19"/>
    </row>
    <row r="42" spans="1:20">
      <c r="A42" t="s">
        <v>67</v>
      </c>
      <c r="B42" s="5"/>
      <c r="C42" s="21"/>
      <c r="D42" s="10"/>
      <c r="E42" s="10"/>
      <c r="F42" s="10"/>
      <c r="G42" s="30"/>
      <c r="H42" s="46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51291.14</v>
      </c>
      <c r="C43" s="29">
        <v>68438.039999999994</v>
      </c>
      <c r="D43" s="29">
        <v>69747.37</v>
      </c>
      <c r="E43" s="12">
        <v>49170.98</v>
      </c>
      <c r="F43" s="46"/>
      <c r="G43" s="29"/>
      <c r="H43" s="46"/>
      <c r="I43" s="29"/>
      <c r="J43" s="29"/>
      <c r="K43" s="29"/>
      <c r="L43" s="29"/>
      <c r="M43" s="35"/>
      <c r="N43" s="5">
        <f>SUM(B43:M43)</f>
        <v>238647.53</v>
      </c>
      <c r="Q43" s="25"/>
      <c r="S43" s="13"/>
      <c r="T43" s="19"/>
    </row>
    <row r="44" spans="1:20">
      <c r="A44" t="s">
        <v>18</v>
      </c>
      <c r="B44" s="29">
        <v>5022.4799999999996</v>
      </c>
      <c r="C44" s="29">
        <v>6580.88</v>
      </c>
      <c r="D44" s="29">
        <v>6323.29</v>
      </c>
      <c r="E44" s="12">
        <v>6300.34</v>
      </c>
      <c r="F44" s="46"/>
      <c r="G44" s="29"/>
      <c r="H44" s="46"/>
      <c r="I44" s="29"/>
      <c r="J44" s="29"/>
      <c r="K44" s="29"/>
      <c r="L44" s="29"/>
      <c r="M44" s="35"/>
      <c r="N44" s="5">
        <f>SUM(B44:M44)</f>
        <v>24226.99</v>
      </c>
      <c r="Q44" s="25"/>
      <c r="S44" s="13"/>
      <c r="T44" s="19"/>
    </row>
    <row r="45" spans="1:20">
      <c r="A45" t="s">
        <v>19</v>
      </c>
      <c r="B45" s="4"/>
      <c r="C45" s="21"/>
      <c r="D45" s="10"/>
      <c r="E45" s="10"/>
      <c r="F45" s="10"/>
      <c r="G45" s="4"/>
      <c r="H45" s="46"/>
      <c r="I45" s="30"/>
      <c r="J45" s="4"/>
      <c r="K45" s="30"/>
      <c r="L45" s="30"/>
      <c r="M45" s="30"/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/>
      <c r="C46" s="21"/>
      <c r="D46" s="10"/>
      <c r="E46" s="10"/>
      <c r="F46" s="10"/>
      <c r="G46" s="4"/>
      <c r="H46" s="46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>
      <c r="A47" t="s">
        <v>69</v>
      </c>
      <c r="B47" s="4"/>
      <c r="C47" s="21"/>
      <c r="D47" s="10"/>
      <c r="E47" s="10"/>
      <c r="F47" s="10"/>
      <c r="G47" s="4"/>
      <c r="H47" s="46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>
      <c r="A48" t="s">
        <v>70</v>
      </c>
      <c r="B48" s="4"/>
      <c r="C48" s="21"/>
      <c r="D48" s="10"/>
      <c r="E48" s="10"/>
      <c r="F48" s="10"/>
      <c r="G48" s="4"/>
      <c r="H48" s="46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65778.2</v>
      </c>
      <c r="C49" s="29">
        <v>67726.06</v>
      </c>
      <c r="D49" s="29">
        <v>62690.81</v>
      </c>
      <c r="E49" s="12">
        <v>40370.639999999999</v>
      </c>
      <c r="F49" s="46"/>
      <c r="G49" s="29"/>
      <c r="H49" s="46"/>
      <c r="I49" s="29"/>
      <c r="J49" s="29"/>
      <c r="K49" s="29"/>
      <c r="L49" s="29"/>
      <c r="M49" s="35"/>
      <c r="N49" s="5">
        <f t="shared" ref="N49:N54" si="2">SUM(B49:M49)</f>
        <v>236565.71000000002</v>
      </c>
      <c r="R49" s="17"/>
      <c r="S49" s="13"/>
      <c r="T49" s="19"/>
    </row>
    <row r="50" spans="1:22">
      <c r="A50" t="s">
        <v>21</v>
      </c>
      <c r="B50" s="4"/>
      <c r="C50" s="21"/>
      <c r="D50" s="10"/>
      <c r="E50" s="10"/>
      <c r="F50" s="10"/>
      <c r="G50" s="4"/>
      <c r="H50" s="46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15027.36</v>
      </c>
      <c r="C51" s="29">
        <v>17130.689999999999</v>
      </c>
      <c r="D51" s="29">
        <v>20079.48</v>
      </c>
      <c r="E51" s="12">
        <v>13078.13</v>
      </c>
      <c r="F51" s="46"/>
      <c r="G51" s="29"/>
      <c r="H51" s="46"/>
      <c r="I51" s="29"/>
      <c r="J51" s="29"/>
      <c r="K51" s="29"/>
      <c r="L51" s="29"/>
      <c r="M51" s="35"/>
      <c r="N51" s="5">
        <f t="shared" si="2"/>
        <v>65315.659999999996</v>
      </c>
      <c r="R51" s="17"/>
      <c r="S51" s="13"/>
      <c r="T51" s="19"/>
    </row>
    <row r="52" spans="1:22">
      <c r="A52" t="s">
        <v>71</v>
      </c>
      <c r="B52" s="4"/>
      <c r="C52" s="21"/>
      <c r="D52" s="10"/>
      <c r="E52" s="10"/>
      <c r="F52" s="10"/>
      <c r="G52" s="4"/>
      <c r="H52" s="46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22">
      <c r="A53" t="s">
        <v>23</v>
      </c>
      <c r="B53" s="4"/>
      <c r="C53" s="4"/>
      <c r="D53" s="4"/>
      <c r="E53" s="4"/>
      <c r="F53" s="4"/>
      <c r="G53" s="4"/>
      <c r="H53" s="46"/>
      <c r="I53" s="4"/>
      <c r="J53" s="4"/>
      <c r="K53" s="4"/>
      <c r="L53" s="4"/>
      <c r="M53" s="4"/>
      <c r="N53" s="5">
        <f t="shared" si="2"/>
        <v>0</v>
      </c>
      <c r="R53" s="13"/>
    </row>
    <row r="54" spans="1:22">
      <c r="A54" t="s">
        <v>24</v>
      </c>
      <c r="B54" s="4"/>
      <c r="C54" s="21"/>
      <c r="D54" s="10"/>
      <c r="E54" s="10"/>
      <c r="F54" s="10"/>
      <c r="G54" s="4"/>
      <c r="H54" s="46"/>
      <c r="I54" s="30"/>
      <c r="J54" s="4"/>
      <c r="K54" s="4"/>
      <c r="L54" s="30"/>
      <c r="M54" s="30"/>
      <c r="N54" s="5">
        <f t="shared" si="2"/>
        <v>0</v>
      </c>
      <c r="R54" s="13"/>
    </row>
    <row r="55" spans="1:22">
      <c r="A55" t="s">
        <v>72</v>
      </c>
      <c r="B55" s="4"/>
      <c r="C55" s="21"/>
      <c r="D55" s="30"/>
      <c r="E55" s="10"/>
      <c r="F55" s="10"/>
      <c r="G55" s="30"/>
      <c r="H55" s="46"/>
      <c r="I55" s="4"/>
      <c r="J55" s="4"/>
      <c r="K55" s="4"/>
      <c r="L55" s="30"/>
      <c r="M55" s="4"/>
      <c r="N55" s="5">
        <f t="shared" si="1"/>
        <v>0</v>
      </c>
      <c r="R55" s="13"/>
    </row>
    <row r="56" spans="1:22">
      <c r="A56" t="s">
        <v>73</v>
      </c>
      <c r="B56" s="4"/>
      <c r="C56" s="21"/>
      <c r="E56" s="10"/>
      <c r="F56" s="10"/>
      <c r="G56" s="10"/>
      <c r="H56" s="46"/>
      <c r="I56" s="4"/>
      <c r="J56" s="4"/>
      <c r="K56" s="4"/>
      <c r="L56" s="30"/>
      <c r="M56" s="4"/>
      <c r="N56" s="5">
        <f t="shared" si="1"/>
        <v>0</v>
      </c>
      <c r="R56" s="13"/>
    </row>
    <row r="57" spans="1:22">
      <c r="A57" t="s">
        <v>74</v>
      </c>
      <c r="B57" s="4">
        <v>3836461.91</v>
      </c>
      <c r="C57" s="21">
        <v>5311973.12</v>
      </c>
      <c r="D57">
        <v>5971521.2400000002</v>
      </c>
      <c r="E57" s="10">
        <v>4063463.37</v>
      </c>
      <c r="F57" s="10"/>
      <c r="G57" s="10"/>
      <c r="H57" s="46"/>
      <c r="I57" s="4"/>
      <c r="J57" s="4"/>
      <c r="K57" s="4"/>
      <c r="L57" s="30"/>
      <c r="M57" s="4"/>
      <c r="N57" s="5">
        <f t="shared" si="1"/>
        <v>19183419.640000001</v>
      </c>
      <c r="R57" s="13"/>
    </row>
    <row r="58" spans="1:22">
      <c r="A58" t="s">
        <v>25</v>
      </c>
      <c r="B58" s="29">
        <v>27727.91</v>
      </c>
      <c r="C58" s="29">
        <v>32082.400000000001</v>
      </c>
      <c r="D58" s="29">
        <v>24131.15</v>
      </c>
      <c r="E58" s="12">
        <v>22203.59</v>
      </c>
      <c r="F58" s="46"/>
      <c r="G58" s="29"/>
      <c r="H58" s="46"/>
      <c r="I58" s="29"/>
      <c r="J58" s="29"/>
      <c r="K58" s="29"/>
      <c r="L58" s="29"/>
      <c r="M58" s="12"/>
      <c r="N58" s="5">
        <f>SUM(B58:M58)</f>
        <v>106145.04999999999</v>
      </c>
      <c r="R58" s="13"/>
    </row>
    <row r="59" spans="1:22">
      <c r="A59" t="s">
        <v>75</v>
      </c>
      <c r="B59" s="4"/>
      <c r="C59" s="21"/>
      <c r="E59" s="10"/>
      <c r="F59" s="10"/>
      <c r="G59" s="10"/>
      <c r="H59" s="46"/>
      <c r="I59" s="4"/>
      <c r="J59" s="4"/>
      <c r="K59" s="4"/>
      <c r="L59" s="30"/>
      <c r="M59" s="4"/>
      <c r="N59" s="5">
        <f t="shared" si="1"/>
        <v>0</v>
      </c>
    </row>
    <row r="60" spans="1:22">
      <c r="A60" t="s">
        <v>76</v>
      </c>
      <c r="B60" s="4"/>
      <c r="C60" s="21"/>
      <c r="E60" s="10"/>
      <c r="F60" s="10"/>
      <c r="G60" s="4"/>
      <c r="H60" s="46"/>
      <c r="I60" s="4"/>
      <c r="J60" s="4"/>
      <c r="K60" s="4"/>
      <c r="L60" s="30"/>
      <c r="M60" s="4"/>
      <c r="N60" s="5">
        <f t="shared" si="1"/>
        <v>0</v>
      </c>
      <c r="V60" s="12"/>
    </row>
    <row r="61" spans="1:22">
      <c r="A61" t="s">
        <v>77</v>
      </c>
      <c r="B61" s="4"/>
      <c r="C61" s="21"/>
      <c r="E61" s="10"/>
      <c r="F61" s="10"/>
      <c r="G61" s="4"/>
      <c r="H61" s="46"/>
      <c r="I61" s="4"/>
      <c r="J61" s="4"/>
      <c r="K61" s="4"/>
      <c r="L61" s="30"/>
      <c r="M61" s="4"/>
      <c r="N61" s="5">
        <f t="shared" si="1"/>
        <v>0</v>
      </c>
      <c r="V61" s="12"/>
    </row>
    <row r="62" spans="1:22">
      <c r="A62" t="s">
        <v>26</v>
      </c>
      <c r="B62" s="29"/>
      <c r="C62" s="29"/>
      <c r="D62" s="29"/>
      <c r="E62" s="12"/>
      <c r="F62" s="12"/>
      <c r="G62" s="29"/>
      <c r="H62" s="46"/>
      <c r="I62" s="29"/>
      <c r="J62" s="29"/>
      <c r="K62" s="29"/>
      <c r="L62" s="29"/>
      <c r="M62" s="12"/>
      <c r="N62" s="5">
        <f>SUM(B62:M62)</f>
        <v>0</v>
      </c>
      <c r="V62" s="12"/>
    </row>
    <row r="63" spans="1:22">
      <c r="A63" t="s">
        <v>78</v>
      </c>
      <c r="B63" s="4"/>
      <c r="C63" s="21"/>
      <c r="E63" s="10"/>
      <c r="F63" s="10"/>
      <c r="G63" s="4"/>
      <c r="H63" s="46"/>
      <c r="I63" s="4"/>
      <c r="J63" s="4"/>
      <c r="K63" s="4"/>
      <c r="L63" s="30"/>
      <c r="M63" s="4"/>
      <c r="N63" s="5">
        <f>SUM(B63:M63)</f>
        <v>0</v>
      </c>
      <c r="V63" s="12"/>
    </row>
    <row r="64" spans="1:22">
      <c r="A64" t="s">
        <v>79</v>
      </c>
      <c r="B64" s="4"/>
      <c r="C64" s="21"/>
      <c r="E64" s="10"/>
      <c r="F64" s="10"/>
      <c r="G64" s="4"/>
      <c r="H64" s="46"/>
      <c r="I64" s="4"/>
      <c r="J64" s="4"/>
      <c r="K64" s="4"/>
      <c r="L64" s="30"/>
      <c r="M64" s="4"/>
      <c r="N64" s="5">
        <f>SUM(B64:M64)</f>
        <v>0</v>
      </c>
      <c r="V64" s="12"/>
    </row>
    <row r="65" spans="1:22">
      <c r="A65" t="s">
        <v>80</v>
      </c>
      <c r="B65" s="4"/>
      <c r="C65" s="21"/>
      <c r="D65" s="10"/>
      <c r="E65" s="10"/>
      <c r="F65" s="10"/>
      <c r="G65" s="4"/>
      <c r="H65" s="46"/>
      <c r="I65" s="4"/>
      <c r="J65" s="4"/>
      <c r="K65" s="4"/>
      <c r="L65" s="4"/>
      <c r="M65" s="4"/>
      <c r="N65" s="5">
        <f t="shared" si="1"/>
        <v>0</v>
      </c>
      <c r="V65" s="12"/>
    </row>
    <row r="66" spans="1:22">
      <c r="A66" t="s">
        <v>81</v>
      </c>
      <c r="B66" s="4"/>
      <c r="C66" s="21"/>
      <c r="D66" s="10"/>
      <c r="E66" s="10"/>
      <c r="F66" s="10"/>
      <c r="G66" s="4"/>
      <c r="H66" s="46"/>
      <c r="I66" s="4"/>
      <c r="J66" s="4"/>
      <c r="K66" s="4"/>
      <c r="L66" s="4"/>
      <c r="M66" s="4"/>
      <c r="N66" s="5">
        <f t="shared" si="1"/>
        <v>0</v>
      </c>
      <c r="V66" s="12"/>
    </row>
    <row r="67" spans="1:22">
      <c r="A67" t="s">
        <v>82</v>
      </c>
      <c r="B67" s="4"/>
      <c r="C67" s="21"/>
      <c r="D67" s="10"/>
      <c r="E67" s="10"/>
      <c r="F67" s="10"/>
      <c r="G67" s="4"/>
      <c r="H67" s="46"/>
      <c r="I67" s="4"/>
      <c r="J67" s="4"/>
      <c r="K67" s="4"/>
      <c r="L67" s="4"/>
      <c r="M67" s="4"/>
      <c r="N67" s="5">
        <f t="shared" si="1"/>
        <v>0</v>
      </c>
      <c r="V67" s="12"/>
    </row>
    <row r="68" spans="1:22">
      <c r="A68" t="s">
        <v>83</v>
      </c>
      <c r="B68" s="4"/>
      <c r="C68" s="21"/>
      <c r="D68" s="10"/>
      <c r="E68" s="10"/>
      <c r="F68" s="10"/>
      <c r="G68" s="4"/>
      <c r="H68" s="46"/>
      <c r="I68" s="4"/>
      <c r="J68" s="4"/>
      <c r="K68" s="4"/>
      <c r="L68" s="4"/>
      <c r="M68" s="4"/>
      <c r="N68" s="5">
        <f t="shared" si="1"/>
        <v>0</v>
      </c>
      <c r="V68" s="12"/>
    </row>
    <row r="69" spans="1:22">
      <c r="A69" t="s">
        <v>84</v>
      </c>
      <c r="B69" s="4"/>
      <c r="C69" s="21"/>
      <c r="D69" s="10"/>
      <c r="E69" s="10"/>
      <c r="F69" s="10"/>
      <c r="G69" s="4"/>
      <c r="H69" s="46"/>
      <c r="I69" s="4"/>
      <c r="J69" s="4"/>
      <c r="K69" s="4"/>
      <c r="L69" s="4"/>
      <c r="M69" s="4"/>
      <c r="N69" s="5">
        <f t="shared" si="1"/>
        <v>0</v>
      </c>
      <c r="V69" s="12"/>
    </row>
    <row r="70" spans="1:22">
      <c r="A70" t="s">
        <v>85</v>
      </c>
      <c r="B70" s="4"/>
      <c r="C70" s="21"/>
      <c r="D70" s="10"/>
      <c r="E70" s="10"/>
      <c r="F70" s="10"/>
      <c r="G70" s="4"/>
      <c r="H70" s="46"/>
      <c r="I70" s="4"/>
      <c r="J70" s="4"/>
      <c r="K70" s="4"/>
      <c r="L70" s="4"/>
      <c r="M70" s="4"/>
      <c r="N70" s="5">
        <f t="shared" si="1"/>
        <v>0</v>
      </c>
      <c r="V70" s="12"/>
    </row>
    <row r="71" spans="1:22">
      <c r="A71" t="s">
        <v>27</v>
      </c>
      <c r="B71" s="29"/>
      <c r="C71" s="29"/>
      <c r="D71" s="29"/>
      <c r="E71" s="12"/>
      <c r="F71" s="12"/>
      <c r="G71" s="29"/>
      <c r="H71" s="46"/>
      <c r="I71" s="29"/>
      <c r="J71" s="29"/>
      <c r="K71" s="29"/>
      <c r="L71" s="29"/>
      <c r="M71" s="12"/>
      <c r="N71" s="5">
        <f>SUM(B71:M71)</f>
        <v>0</v>
      </c>
      <c r="V71" s="12"/>
    </row>
    <row r="72" spans="1:22">
      <c r="A72" t="s">
        <v>86</v>
      </c>
      <c r="B72" s="4"/>
      <c r="C72" s="21"/>
      <c r="D72" s="10"/>
      <c r="E72" s="10"/>
      <c r="F72" s="10"/>
      <c r="G72" s="4"/>
      <c r="H72" s="46"/>
      <c r="I72" s="4"/>
      <c r="J72" s="4"/>
      <c r="K72" s="4"/>
      <c r="L72" s="4"/>
      <c r="M72" s="4"/>
      <c r="N72" s="5">
        <f>SUM(B72:M72)</f>
        <v>0</v>
      </c>
      <c r="V72" s="12"/>
    </row>
    <row r="73" spans="1:22">
      <c r="A73" t="s">
        <v>28</v>
      </c>
      <c r="B73" s="12"/>
      <c r="C73" s="13"/>
      <c r="D73" s="10"/>
      <c r="E73" s="13"/>
      <c r="F73" s="13"/>
      <c r="G73" s="13"/>
      <c r="H73" s="46"/>
      <c r="I73" s="16"/>
      <c r="J73" s="5"/>
      <c r="K73" s="5"/>
      <c r="L73" s="13"/>
      <c r="M73" s="12"/>
      <c r="N73" s="5">
        <f t="shared" si="1"/>
        <v>0</v>
      </c>
      <c r="V73" s="12"/>
    </row>
    <row r="74" spans="1:22">
      <c r="A74" t="s">
        <v>29</v>
      </c>
      <c r="B74" s="4"/>
      <c r="C74" s="21"/>
      <c r="D74" s="10"/>
      <c r="E74" s="10"/>
      <c r="F74" s="10"/>
      <c r="G74" s="4"/>
      <c r="H74" s="46"/>
      <c r="I74" s="4"/>
      <c r="J74" s="4"/>
      <c r="K74" s="4"/>
      <c r="L74" s="4"/>
      <c r="M74" s="4"/>
      <c r="N74" s="5">
        <f t="shared" si="1"/>
        <v>0</v>
      </c>
      <c r="V74" s="12"/>
    </row>
    <row r="75" spans="1:22">
      <c r="A75" t="s">
        <v>87</v>
      </c>
      <c r="B75" s="4"/>
      <c r="C75" s="21"/>
      <c r="D75" s="10"/>
      <c r="E75" s="10"/>
      <c r="F75" s="10"/>
      <c r="G75" s="4"/>
      <c r="H75" s="46"/>
      <c r="I75" s="4"/>
      <c r="J75" s="4"/>
      <c r="K75" s="4"/>
      <c r="L75" s="4"/>
      <c r="M75" s="4"/>
      <c r="N75" s="5">
        <f t="shared" si="1"/>
        <v>0</v>
      </c>
      <c r="V75" s="12"/>
    </row>
    <row r="76" spans="1:22">
      <c r="A76" t="s">
        <v>88</v>
      </c>
      <c r="B76" s="4">
        <v>26539.41</v>
      </c>
      <c r="C76" s="21">
        <v>28943.29</v>
      </c>
      <c r="D76" s="10">
        <v>29380.93</v>
      </c>
      <c r="E76" s="10">
        <v>21926.25</v>
      </c>
      <c r="F76" s="10"/>
      <c r="G76" s="4"/>
      <c r="H76" s="46"/>
      <c r="I76" s="4"/>
      <c r="J76" s="4"/>
      <c r="K76" s="4"/>
      <c r="L76" s="4"/>
      <c r="M76" s="4"/>
      <c r="N76" s="5">
        <f>SUM(B76:M76)</f>
        <v>106789.88</v>
      </c>
      <c r="V76" s="12"/>
    </row>
    <row r="77" spans="1:22">
      <c r="A77" t="s">
        <v>89</v>
      </c>
      <c r="B77" s="4"/>
      <c r="C77" s="21"/>
      <c r="D77" s="10"/>
      <c r="E77" s="10"/>
      <c r="F77" s="10"/>
      <c r="G77" s="4"/>
      <c r="H77" s="46"/>
      <c r="J77" s="4"/>
      <c r="K77" s="4"/>
      <c r="L77" s="4"/>
      <c r="M77" s="4"/>
      <c r="N77" s="5">
        <f>SUM(B77:M77)</f>
        <v>0</v>
      </c>
      <c r="V77" s="12"/>
    </row>
    <row r="78" spans="1:22">
      <c r="A78" t="s">
        <v>30</v>
      </c>
      <c r="B78" s="29">
        <v>14176.56</v>
      </c>
      <c r="C78" s="29">
        <v>16860.009999999998</v>
      </c>
      <c r="D78" s="29">
        <v>19733.759999999998</v>
      </c>
      <c r="E78" s="12">
        <v>11697.24</v>
      </c>
      <c r="F78" s="12"/>
      <c r="G78" s="29"/>
      <c r="H78" s="46"/>
      <c r="I78" s="4"/>
      <c r="J78" s="29"/>
      <c r="K78" s="29"/>
      <c r="L78" s="29"/>
      <c r="M78" s="12"/>
      <c r="N78" s="5">
        <f>SUM(B78:M78)</f>
        <v>62467.57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4931522.18</v>
      </c>
      <c r="C80" s="5">
        <f t="shared" ref="C80:M80" si="3">SUM(C12:C78)</f>
        <v>6504009.7199999997</v>
      </c>
      <c r="D80" s="5">
        <f t="shared" si="3"/>
        <v>7485790.9500000002</v>
      </c>
      <c r="E80" s="5">
        <f t="shared" si="3"/>
        <v>5040646.22</v>
      </c>
      <c r="F80" s="5">
        <f t="shared" si="3"/>
        <v>0</v>
      </c>
      <c r="G80" s="5">
        <f t="shared" si="3"/>
        <v>0</v>
      </c>
      <c r="H80" s="5">
        <f t="shared" si="3"/>
        <v>0</v>
      </c>
      <c r="I80" s="5">
        <f>SUM(I12:I78)</f>
        <v>0</v>
      </c>
      <c r="J80" s="5">
        <f t="shared" si="3"/>
        <v>0</v>
      </c>
      <c r="K80" s="5">
        <f t="shared" si="3"/>
        <v>0</v>
      </c>
      <c r="L80" s="5">
        <f t="shared" si="3"/>
        <v>0</v>
      </c>
      <c r="M80" s="5">
        <f t="shared" si="3"/>
        <v>0</v>
      </c>
      <c r="N80" s="5">
        <f>SUM(B80:M80)</f>
        <v>23961969.069999997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5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U80"/>
  <sheetViews>
    <sheetView workbookViewId="0">
      <pane ySplit="11" topLeftCell="A12" activePane="bottomLeft" state="frozen"/>
      <selection pane="bottomLeft" activeCell="B12" sqref="B12:C78"/>
    </sheetView>
  </sheetViews>
  <sheetFormatPr defaultRowHeight="12.75"/>
  <cols>
    <col min="1" max="1" width="16.1640625" bestFit="1" customWidth="1"/>
    <col min="2" max="2" width="10.5" bestFit="1" customWidth="1"/>
    <col min="3" max="8" width="9.83203125" bestFit="1" customWidth="1"/>
    <col min="9" max="9" width="10.1640625" bestFit="1" customWidth="1"/>
    <col min="10" max="11" width="9.83203125" bestFit="1" customWidth="1"/>
    <col min="12" max="12" width="13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21-22'!A1</f>
        <v>VALIDATED TAX RECEIPTS DATA FOR: JULY, 2021 thru June, 2022</v>
      </c>
      <c r="N1" t="s">
        <v>90</v>
      </c>
    </row>
    <row r="2" spans="1:21">
      <c r="N2"/>
    </row>
    <row r="3" spans="1:2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1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1">
      <c r="N8"/>
    </row>
    <row r="9" spans="1:21">
      <c r="B9" s="1">
        <f>'Local Option Sales Tax Dist'!B9</f>
        <v>44378</v>
      </c>
      <c r="C9" s="1">
        <f>'Local Option Sales Tax Dist'!C9</f>
        <v>44409</v>
      </c>
      <c r="D9" s="1">
        <f>'Local Option Sales Tax Dist'!D9</f>
        <v>44440</v>
      </c>
      <c r="E9" s="1">
        <f>'Local Option Sales Tax Dist'!E9</f>
        <v>44470</v>
      </c>
      <c r="F9" s="1">
        <f>'Local Option Sales Tax Dist'!F9</f>
        <v>44501</v>
      </c>
      <c r="G9" s="1">
        <f>'Local Option Sales Tax Dist'!G9</f>
        <v>44531</v>
      </c>
      <c r="H9" s="1">
        <f>'Local Option Sales Tax Dist'!H9</f>
        <v>44562</v>
      </c>
      <c r="I9" s="1">
        <f>'Local Option Sales Tax Dist'!I9</f>
        <v>44593</v>
      </c>
      <c r="J9" s="1">
        <f>'Local Option Sales Tax Dist'!J9</f>
        <v>44621</v>
      </c>
      <c r="K9" s="1">
        <f>'Local Option Sales Tax Dist'!K9</f>
        <v>44652</v>
      </c>
      <c r="L9" s="1">
        <f>'Local Option Sales Tax Dist'!L9</f>
        <v>44682</v>
      </c>
      <c r="M9" s="1">
        <f>'Local Option Sales Tax Dist'!M9</f>
        <v>44713</v>
      </c>
      <c r="N9" s="1" t="str">
        <f>'Local Option Sales Tax Dist'!N9</f>
        <v>SFY21-22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479968.88</v>
      </c>
      <c r="C12" s="5">
        <v>495163.78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>
        <f>SUM(B12:M12)</f>
        <v>975132.66</v>
      </c>
      <c r="Q12" s="27"/>
      <c r="R12" s="27"/>
    </row>
    <row r="13" spans="1:21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>
        <f t="shared" si="0"/>
        <v>0</v>
      </c>
      <c r="Q14" s="27"/>
      <c r="R14" s="27"/>
      <c r="U14" s="5"/>
    </row>
    <row r="15" spans="1:21">
      <c r="A15" t="s">
        <v>2</v>
      </c>
      <c r="B15" s="5">
        <v>56509.29</v>
      </c>
      <c r="C15" s="5">
        <v>50818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>
        <f t="shared" si="0"/>
        <v>107327.29000000001</v>
      </c>
      <c r="Q15" s="27"/>
      <c r="R15" s="27"/>
      <c r="U15" s="5"/>
    </row>
    <row r="16" spans="1:21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3044915.52</v>
      </c>
      <c r="C17" s="5">
        <v>3103967.47</v>
      </c>
      <c r="D17" s="5"/>
      <c r="E17" s="5"/>
      <c r="F17" s="15"/>
      <c r="G17" s="5"/>
      <c r="H17" s="5"/>
      <c r="I17" s="5"/>
      <c r="J17" s="5"/>
      <c r="K17" s="5"/>
      <c r="L17" s="5"/>
      <c r="M17" s="5"/>
      <c r="N17" s="5">
        <f t="shared" si="0"/>
        <v>6148882.9900000002</v>
      </c>
      <c r="Q17" s="27"/>
      <c r="R17" s="27"/>
      <c r="U17" s="5"/>
    </row>
    <row r="18" spans="1:21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352997.72</v>
      </c>
      <c r="C19" s="5">
        <v>342678.3</v>
      </c>
      <c r="D19" s="5"/>
      <c r="E19" s="5"/>
      <c r="F19" s="15"/>
      <c r="G19" s="5"/>
      <c r="H19" s="5"/>
      <c r="I19" s="5"/>
      <c r="J19" s="5"/>
      <c r="K19" s="5"/>
      <c r="L19" s="5"/>
      <c r="M19" s="5"/>
      <c r="N19" s="5">
        <f t="shared" si="0"/>
        <v>695676.02</v>
      </c>
      <c r="Q19" s="27"/>
      <c r="R19" s="27"/>
      <c r="U19" s="5"/>
    </row>
    <row r="20" spans="1:21">
      <c r="A20" t="s">
        <v>59</v>
      </c>
      <c r="B20" s="5">
        <v>241528.32000000001</v>
      </c>
      <c r="C20" s="5">
        <v>228862.2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>
        <f t="shared" si="0"/>
        <v>470390.52</v>
      </c>
      <c r="Q20" s="27"/>
      <c r="R20" s="27"/>
      <c r="U20" s="5"/>
    </row>
    <row r="21" spans="1:21">
      <c r="A21" t="s">
        <v>60</v>
      </c>
      <c r="B21" s="5">
        <v>307294.28000000003</v>
      </c>
      <c r="C21" s="5">
        <v>281180.98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>
        <f t="shared" si="0"/>
        <v>588475.26</v>
      </c>
      <c r="Q21" s="27"/>
      <c r="R21" s="27"/>
      <c r="U21" s="5"/>
    </row>
    <row r="22" spans="1:21">
      <c r="A22" t="s">
        <v>61</v>
      </c>
      <c r="B22" s="5">
        <v>614379.78</v>
      </c>
      <c r="C22" s="5">
        <v>564356.31000000006</v>
      </c>
      <c r="D22" s="5"/>
      <c r="E22" s="5"/>
      <c r="F22" s="15"/>
      <c r="G22" s="5"/>
      <c r="H22" s="5"/>
      <c r="I22" s="5"/>
      <c r="J22" s="5"/>
      <c r="K22" s="5"/>
      <c r="L22" s="5"/>
      <c r="M22" s="5"/>
      <c r="N22" s="5">
        <f t="shared" si="0"/>
        <v>1178736.0900000001</v>
      </c>
      <c r="Q22" s="27"/>
      <c r="R22" s="27"/>
      <c r="U22" s="5"/>
    </row>
    <row r="23" spans="1:21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5"/>
      <c r="M23" s="5"/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2256188.7599999998</v>
      </c>
      <c r="C24" s="5">
        <v>2290065.83</v>
      </c>
      <c r="D24" s="5"/>
      <c r="E24" s="5"/>
      <c r="F24" s="15"/>
      <c r="G24" s="5"/>
      <c r="H24" s="5"/>
      <c r="I24" s="5"/>
      <c r="J24" s="5"/>
      <c r="K24" s="5"/>
      <c r="L24" s="5"/>
      <c r="M24" s="5"/>
      <c r="N24" s="5">
        <f t="shared" si="0"/>
        <v>4546254.59</v>
      </c>
      <c r="Q24" s="27"/>
      <c r="R24" s="14"/>
      <c r="S24" s="24"/>
      <c r="U24" s="5"/>
    </row>
    <row r="25" spans="1:21">
      <c r="A25" t="s">
        <v>5</v>
      </c>
      <c r="B25" s="5">
        <v>48184.77</v>
      </c>
      <c r="C25" s="5">
        <v>41822.050000000003</v>
      </c>
      <c r="D25" s="5"/>
      <c r="E25" s="5"/>
      <c r="F25" s="15"/>
      <c r="G25" s="5"/>
      <c r="H25" s="5"/>
      <c r="I25" s="5"/>
      <c r="J25" s="5"/>
      <c r="K25" s="5"/>
      <c r="L25" s="5"/>
      <c r="M25" s="5"/>
      <c r="N25" s="5">
        <f t="shared" si="0"/>
        <v>90006.82</v>
      </c>
      <c r="Q25" s="27"/>
      <c r="R25" s="14"/>
      <c r="S25" s="24"/>
      <c r="U25" s="5"/>
    </row>
    <row r="26" spans="1:21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>
        <v>454376.24</v>
      </c>
      <c r="C28" s="5">
        <v>443446.8</v>
      </c>
      <c r="D28" s="5"/>
      <c r="E28" s="5"/>
      <c r="F28" s="7"/>
      <c r="G28" s="5"/>
      <c r="H28" s="5"/>
      <c r="I28" s="5"/>
      <c r="J28" s="5"/>
      <c r="K28" s="5"/>
      <c r="L28" s="5"/>
      <c r="M28" s="5"/>
      <c r="N28" s="5">
        <f t="shared" si="0"/>
        <v>897823.04</v>
      </c>
      <c r="Q28" s="27"/>
      <c r="R28" s="23"/>
      <c r="S28" s="24"/>
      <c r="U28" s="5"/>
    </row>
    <row r="29" spans="1:21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5"/>
      <c r="M35" s="5"/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49734.14</v>
      </c>
      <c r="C36" s="5">
        <v>47856.45</v>
      </c>
      <c r="D36" s="5"/>
      <c r="E36" s="5"/>
      <c r="F36" s="7"/>
      <c r="G36" s="5"/>
      <c r="H36" s="5"/>
      <c r="I36" s="5"/>
      <c r="J36" s="5"/>
      <c r="K36" s="5"/>
      <c r="L36" s="5"/>
      <c r="M36" s="5"/>
      <c r="N36" s="5">
        <f t="shared" si="0"/>
        <v>97590.59</v>
      </c>
      <c r="Q36" s="27"/>
      <c r="R36" s="23"/>
      <c r="S36" s="24"/>
      <c r="U36" s="5"/>
    </row>
    <row r="37" spans="1:21">
      <c r="A37" t="s">
        <v>14</v>
      </c>
      <c r="B37" s="5">
        <v>29036.37</v>
      </c>
      <c r="C37" s="5">
        <v>23170.32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>
        <f t="shared" si="0"/>
        <v>52206.69</v>
      </c>
      <c r="Q37" s="27"/>
      <c r="R37" s="23"/>
      <c r="S37" s="24"/>
      <c r="U37" s="5"/>
    </row>
    <row r="38" spans="1:21">
      <c r="A38" t="s">
        <v>65</v>
      </c>
      <c r="B38" s="5">
        <v>302809.43</v>
      </c>
      <c r="C38" s="5">
        <v>275132.96999999997</v>
      </c>
      <c r="D38" s="5"/>
      <c r="E38" s="5"/>
      <c r="F38" s="15"/>
      <c r="G38" s="5"/>
      <c r="H38" s="5"/>
      <c r="I38" s="5"/>
      <c r="J38" s="5"/>
      <c r="K38" s="5"/>
      <c r="L38" s="5"/>
      <c r="M38" s="5"/>
      <c r="N38" s="5">
        <f t="shared" si="0"/>
        <v>577942.39999999991</v>
      </c>
      <c r="Q38" s="27"/>
      <c r="R38" s="23"/>
      <c r="S38" s="24"/>
      <c r="U38" s="5"/>
    </row>
    <row r="39" spans="1:21">
      <c r="A39" t="s">
        <v>15</v>
      </c>
      <c r="B39" s="5">
        <v>170073.3</v>
      </c>
      <c r="C39" s="5">
        <v>157505.47</v>
      </c>
      <c r="D39" s="5"/>
      <c r="E39" s="5"/>
      <c r="F39" s="15"/>
      <c r="G39" s="5"/>
      <c r="H39" s="5"/>
      <c r="I39" s="5"/>
      <c r="J39" s="5"/>
      <c r="K39" s="5"/>
      <c r="L39" s="5"/>
      <c r="M39" s="5"/>
      <c r="N39" s="5">
        <f t="shared" si="0"/>
        <v>327578.77</v>
      </c>
      <c r="Q39" s="27"/>
      <c r="R39" s="23"/>
      <c r="S39" s="24"/>
      <c r="U39" s="5"/>
    </row>
    <row r="40" spans="1:21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>
        <f t="shared" si="0"/>
        <v>0</v>
      </c>
      <c r="Q41" s="27"/>
      <c r="R41" s="23"/>
      <c r="S41" s="24"/>
    </row>
    <row r="42" spans="1:21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5"/>
      <c r="M42" s="5"/>
      <c r="N42" s="5">
        <f t="shared" si="0"/>
        <v>0</v>
      </c>
      <c r="Q42" s="27"/>
      <c r="R42" s="23"/>
      <c r="S42" s="24"/>
    </row>
    <row r="43" spans="1:21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5"/>
      <c r="M43" s="5"/>
      <c r="N43" s="5">
        <f t="shared" si="0"/>
        <v>0</v>
      </c>
      <c r="Q43" s="27"/>
      <c r="R43" s="23"/>
    </row>
    <row r="44" spans="1:21">
      <c r="A44" t="s">
        <v>18</v>
      </c>
      <c r="B44" s="5">
        <v>35558.14</v>
      </c>
      <c r="C44" s="5">
        <v>37086.36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>
        <f t="shared" si="0"/>
        <v>72644.5</v>
      </c>
      <c r="Q44" s="27"/>
      <c r="R44" s="23"/>
    </row>
    <row r="45" spans="1:21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5"/>
      <c r="M45" s="5"/>
      <c r="N45" s="5">
        <f t="shared" si="0"/>
        <v>0</v>
      </c>
      <c r="Q45" s="27"/>
      <c r="R45" s="23"/>
    </row>
    <row r="46" spans="1:21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  <c r="N46" s="5">
        <f t="shared" si="0"/>
        <v>0</v>
      </c>
      <c r="Q46" s="27"/>
      <c r="R46" s="24"/>
    </row>
    <row r="47" spans="1:21">
      <c r="A47" t="s">
        <v>69</v>
      </c>
      <c r="B47" s="5">
        <v>1324220.4099999999</v>
      </c>
      <c r="C47" s="5">
        <v>1280397.27</v>
      </c>
      <c r="D47" s="5"/>
      <c r="E47" s="5"/>
      <c r="F47" s="15"/>
      <c r="G47" s="5"/>
      <c r="H47" s="5"/>
      <c r="I47" s="5"/>
      <c r="J47" s="5"/>
      <c r="K47" s="5"/>
      <c r="L47" s="5"/>
      <c r="M47" s="5"/>
      <c r="N47" s="5">
        <f t="shared" si="0"/>
        <v>2604617.6799999997</v>
      </c>
    </row>
    <row r="48" spans="1:21">
      <c r="A48" t="s">
        <v>70</v>
      </c>
      <c r="B48" s="5">
        <v>476123.12</v>
      </c>
      <c r="C48" s="5">
        <v>487088.04</v>
      </c>
      <c r="D48" s="5"/>
      <c r="E48" s="5"/>
      <c r="F48" s="7"/>
      <c r="G48" s="5"/>
      <c r="H48" s="5"/>
      <c r="I48" s="5"/>
      <c r="J48" s="5"/>
      <c r="K48" s="5"/>
      <c r="L48" s="5"/>
      <c r="M48" s="5"/>
      <c r="N48" s="5">
        <f t="shared" si="0"/>
        <v>963211.15999999992</v>
      </c>
    </row>
    <row r="49" spans="1:14">
      <c r="A49" t="s">
        <v>20</v>
      </c>
      <c r="B49" s="5">
        <v>89265.48</v>
      </c>
      <c r="C49" s="5">
        <v>86697.55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>
        <f t="shared" si="0"/>
        <v>175963.03</v>
      </c>
    </row>
    <row r="50" spans="1:14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>
      <c r="A51" t="s">
        <v>22</v>
      </c>
      <c r="B51" s="5">
        <v>53390.81</v>
      </c>
      <c r="C51" s="5">
        <v>61116.480000000003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>
        <f t="shared" si="0"/>
        <v>114507.29000000001</v>
      </c>
    </row>
    <row r="52" spans="1:14">
      <c r="A52" t="s">
        <v>71</v>
      </c>
      <c r="B52" s="5">
        <v>680171.09</v>
      </c>
      <c r="C52" s="5">
        <v>661779.6</v>
      </c>
      <c r="D52" s="5"/>
      <c r="E52" s="5"/>
      <c r="F52" s="7"/>
      <c r="G52" s="5"/>
      <c r="H52" s="5"/>
      <c r="I52" s="5"/>
      <c r="J52" s="5"/>
      <c r="K52" s="5"/>
      <c r="L52" s="5"/>
      <c r="M52" s="5"/>
      <c r="N52" s="5">
        <f t="shared" si="0"/>
        <v>1341950.69</v>
      </c>
    </row>
    <row r="53" spans="1:14">
      <c r="A53" t="s">
        <v>23</v>
      </c>
      <c r="B53" s="5">
        <v>748104.51</v>
      </c>
      <c r="C53" s="5">
        <v>735603.18</v>
      </c>
      <c r="D53" s="5"/>
      <c r="E53" s="5"/>
      <c r="F53" s="7"/>
      <c r="G53" s="5"/>
      <c r="H53" s="5"/>
      <c r="I53" s="5"/>
      <c r="J53" s="5"/>
      <c r="K53" s="5"/>
      <c r="L53" s="5"/>
      <c r="M53" s="5"/>
      <c r="N53" s="5">
        <f t="shared" si="0"/>
        <v>1483707.69</v>
      </c>
    </row>
    <row r="54" spans="1:14">
      <c r="A54" t="s">
        <v>24</v>
      </c>
      <c r="B54" s="5">
        <v>315564.92</v>
      </c>
      <c r="C54" s="5">
        <v>298646.32</v>
      </c>
      <c r="D54" s="5"/>
      <c r="E54" s="5"/>
      <c r="F54" s="15"/>
      <c r="G54" s="5"/>
      <c r="H54" s="5"/>
      <c r="I54" s="5"/>
      <c r="J54" s="5"/>
      <c r="K54" s="5"/>
      <c r="L54" s="5"/>
      <c r="M54" s="5"/>
      <c r="N54" s="5">
        <f t="shared" si="0"/>
        <v>614211.24</v>
      </c>
    </row>
    <row r="55" spans="1:14">
      <c r="A55" t="s">
        <v>72</v>
      </c>
      <c r="B55" s="5">
        <v>236203.75</v>
      </c>
      <c r="C55" s="5">
        <v>251088.05</v>
      </c>
      <c r="D55" s="5"/>
      <c r="E55" s="5"/>
      <c r="F55" s="7"/>
      <c r="G55" s="5"/>
      <c r="H55" s="5"/>
      <c r="I55" s="5"/>
      <c r="J55" s="5"/>
      <c r="K55" s="5"/>
      <c r="L55" s="5"/>
      <c r="M55" s="5"/>
      <c r="N55" s="5">
        <f t="shared" si="0"/>
        <v>487291.8</v>
      </c>
    </row>
    <row r="56" spans="1:14">
      <c r="A56" t="s">
        <v>73</v>
      </c>
      <c r="B56" s="5">
        <v>164035.31</v>
      </c>
      <c r="C56" s="5">
        <v>165769.03</v>
      </c>
      <c r="D56" s="5"/>
      <c r="E56" s="5"/>
      <c r="F56" s="7"/>
      <c r="G56" s="5"/>
      <c r="H56" s="5"/>
      <c r="I56" s="5"/>
      <c r="J56" s="5"/>
      <c r="K56" s="5"/>
      <c r="L56" s="5"/>
      <c r="M56" s="5"/>
      <c r="N56" s="5">
        <f t="shared" si="0"/>
        <v>329804.33999999997</v>
      </c>
    </row>
    <row r="57" spans="1:14">
      <c r="A57" t="s">
        <v>74</v>
      </c>
      <c r="B57" s="5">
        <v>285974.67</v>
      </c>
      <c r="C57" s="5">
        <v>299524.90000000002</v>
      </c>
      <c r="D57" s="5"/>
      <c r="E57" s="5"/>
      <c r="F57" s="7"/>
      <c r="G57" s="5"/>
      <c r="H57" s="5"/>
      <c r="I57" s="5"/>
      <c r="J57" s="5"/>
      <c r="K57" s="5"/>
      <c r="L57" s="5"/>
      <c r="M57" s="5"/>
      <c r="N57" s="5">
        <f t="shared" si="0"/>
        <v>585499.57000000007</v>
      </c>
    </row>
    <row r="58" spans="1:14">
      <c r="A58" t="s">
        <v>25</v>
      </c>
      <c r="B58" s="5">
        <v>100285.99</v>
      </c>
      <c r="C58" s="5">
        <v>102357.55</v>
      </c>
      <c r="D58" s="5"/>
      <c r="E58" s="39"/>
      <c r="F58" s="7"/>
      <c r="G58" s="5"/>
      <c r="H58" s="5"/>
      <c r="I58" s="5"/>
      <c r="J58" s="5"/>
      <c r="K58" s="5"/>
      <c r="L58" s="5"/>
      <c r="M58" s="5"/>
      <c r="N58" s="5">
        <f t="shared" si="0"/>
        <v>202643.54</v>
      </c>
    </row>
    <row r="59" spans="1:14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>
      <c r="A60" t="s">
        <v>76</v>
      </c>
      <c r="B60" s="5">
        <v>698601.24</v>
      </c>
      <c r="C60" s="5">
        <v>766411.48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>
        <f t="shared" si="0"/>
        <v>1465012.72</v>
      </c>
    </row>
    <row r="61" spans="1:14">
      <c r="A61" t="s">
        <v>77</v>
      </c>
      <c r="B61" s="5">
        <v>2199448.84</v>
      </c>
      <c r="C61" s="5">
        <v>2150071.77</v>
      </c>
      <c r="D61" s="5"/>
      <c r="E61" s="5"/>
      <c r="F61" s="15"/>
      <c r="G61" s="5"/>
      <c r="H61" s="5"/>
      <c r="I61" s="5"/>
      <c r="J61" s="5"/>
      <c r="K61" s="5"/>
      <c r="L61" s="5"/>
      <c r="M61" s="5"/>
      <c r="N61" s="5">
        <f t="shared" si="0"/>
        <v>4349520.6099999994</v>
      </c>
    </row>
    <row r="62" spans="1:14">
      <c r="A62" t="s">
        <v>26</v>
      </c>
      <c r="B62" s="5">
        <v>899046.63</v>
      </c>
      <c r="C62" s="5">
        <v>885606.78</v>
      </c>
      <c r="D62" s="5"/>
      <c r="E62" s="5"/>
      <c r="F62" s="7"/>
      <c r="G62" s="5"/>
      <c r="H62" s="5"/>
      <c r="I62" s="5"/>
      <c r="J62" s="5"/>
      <c r="K62" s="5"/>
      <c r="L62" s="5"/>
      <c r="M62" s="5"/>
      <c r="N62" s="5">
        <f t="shared" si="0"/>
        <v>1784653.4100000001</v>
      </c>
    </row>
    <row r="63" spans="1:14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>
      <c r="A64" t="s">
        <v>79</v>
      </c>
      <c r="B64" s="5">
        <v>1177437.04</v>
      </c>
      <c r="C64" s="5">
        <v>1173199.3500000001</v>
      </c>
      <c r="D64" s="5"/>
      <c r="E64" s="5"/>
      <c r="F64" s="15"/>
      <c r="G64" s="5"/>
      <c r="H64" s="5"/>
      <c r="I64" s="5"/>
      <c r="J64" s="5"/>
      <c r="K64" s="5"/>
      <c r="L64" s="5"/>
      <c r="M64" s="5"/>
      <c r="N64" s="5">
        <f t="shared" si="0"/>
        <v>2350636.39</v>
      </c>
    </row>
    <row r="65" spans="1:14">
      <c r="A65" t="s">
        <v>80</v>
      </c>
      <c r="B65" s="5">
        <v>137626.13</v>
      </c>
      <c r="C65" s="5">
        <v>126250.23</v>
      </c>
      <c r="D65" s="5"/>
      <c r="E65" s="5"/>
      <c r="F65" s="7"/>
      <c r="G65" s="5"/>
      <c r="H65" s="5"/>
      <c r="I65" s="5"/>
      <c r="J65" s="5"/>
      <c r="K65" s="5"/>
      <c r="L65" s="5"/>
      <c r="M65" s="5"/>
      <c r="N65" s="5">
        <f t="shared" si="0"/>
        <v>263876.36</v>
      </c>
    </row>
    <row r="66" spans="1:14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>
      <c r="A67" t="s">
        <v>82</v>
      </c>
      <c r="B67" s="5">
        <v>552282.71</v>
      </c>
      <c r="C67" s="5">
        <v>558004.12</v>
      </c>
      <c r="D67" s="5"/>
      <c r="E67" s="5"/>
      <c r="F67" s="15"/>
      <c r="G67" s="5"/>
      <c r="H67" s="5"/>
      <c r="I67" s="5"/>
      <c r="J67" s="5"/>
      <c r="K67" s="5"/>
      <c r="L67" s="5"/>
      <c r="M67" s="5"/>
      <c r="N67" s="5">
        <f t="shared" si="0"/>
        <v>1110286.83</v>
      </c>
    </row>
    <row r="68" spans="1:14">
      <c r="A68" t="s">
        <v>83</v>
      </c>
      <c r="B68" s="5">
        <v>311278.25</v>
      </c>
      <c r="C68" s="5">
        <v>300046.5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>
        <f t="shared" si="0"/>
        <v>611324.75</v>
      </c>
    </row>
    <row r="69" spans="1:14">
      <c r="A69" t="s">
        <v>84</v>
      </c>
      <c r="B69" s="5">
        <v>664910.88</v>
      </c>
      <c r="C69" s="5">
        <v>656499.23</v>
      </c>
      <c r="D69" s="5"/>
      <c r="E69" s="5"/>
      <c r="F69" s="15"/>
      <c r="G69" s="5"/>
      <c r="H69" s="5"/>
      <c r="I69" s="5"/>
      <c r="J69" s="5"/>
      <c r="K69" s="5"/>
      <c r="L69" s="5"/>
      <c r="M69" s="5"/>
      <c r="N69" s="5">
        <f t="shared" si="0"/>
        <v>1321410.1099999999</v>
      </c>
    </row>
    <row r="70" spans="1:14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>
      <c r="A72" t="s">
        <v>86</v>
      </c>
      <c r="B72" s="5">
        <v>117501.4</v>
      </c>
      <c r="C72" s="5">
        <v>105754.02</v>
      </c>
      <c r="D72" s="5"/>
      <c r="E72" s="5"/>
      <c r="F72" s="15"/>
      <c r="G72" s="5"/>
      <c r="H72" s="5"/>
      <c r="I72" s="5"/>
      <c r="J72" s="5"/>
      <c r="K72" s="5"/>
      <c r="L72" s="5"/>
      <c r="M72" s="5"/>
      <c r="N72" s="5">
        <f t="shared" si="0"/>
        <v>223255.41999999998</v>
      </c>
    </row>
    <row r="73" spans="1:14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>
      <c r="A75" t="s">
        <v>87</v>
      </c>
      <c r="B75" s="39">
        <v>971342.52</v>
      </c>
      <c r="C75" s="5">
        <v>944233.09</v>
      </c>
      <c r="D75" s="5"/>
      <c r="E75" s="5"/>
      <c r="F75" s="15"/>
      <c r="G75" s="5"/>
      <c r="H75" s="5"/>
      <c r="I75" s="5"/>
      <c r="J75" s="5"/>
      <c r="K75" s="5"/>
      <c r="L75" s="5"/>
      <c r="M75" s="5"/>
      <c r="N75" s="5">
        <f t="shared" si="0"/>
        <v>1915575.6099999999</v>
      </c>
    </row>
    <row r="76" spans="1:14">
      <c r="A76" t="s">
        <v>88</v>
      </c>
      <c r="B76" s="5"/>
      <c r="C76" s="5"/>
      <c r="D76" s="5"/>
      <c r="E76" s="5"/>
      <c r="F76" s="7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>
      <c r="A77" t="s">
        <v>89</v>
      </c>
      <c r="B77" s="5"/>
      <c r="C77" s="5"/>
      <c r="D77" s="5"/>
      <c r="E77" s="5"/>
      <c r="F77" s="7"/>
      <c r="G77" s="5"/>
      <c r="H77" s="5"/>
      <c r="I77" s="5"/>
      <c r="J77" s="5"/>
      <c r="K77" s="5"/>
      <c r="L77" s="5"/>
      <c r="M77" s="5"/>
      <c r="N77" s="5">
        <f>SUM(B77:M77)</f>
        <v>0</v>
      </c>
    </row>
    <row r="78" spans="1:14">
      <c r="A78" t="s">
        <v>30</v>
      </c>
      <c r="B78" s="5"/>
      <c r="C78" s="5"/>
      <c r="D78" s="5"/>
      <c r="E78" s="5"/>
      <c r="F78" s="7"/>
      <c r="G78" s="5"/>
      <c r="H78" s="5"/>
      <c r="I78" s="5"/>
      <c r="J78" s="5"/>
      <c r="K78" s="5"/>
      <c r="L78" s="5"/>
      <c r="M78" s="5"/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20646370.639999997</v>
      </c>
      <c r="C80" s="5">
        <f t="shared" si="1"/>
        <v>20479257.830000002</v>
      </c>
      <c r="D80" s="5">
        <f t="shared" si="1"/>
        <v>0</v>
      </c>
      <c r="E80" s="5">
        <f t="shared" si="1"/>
        <v>0</v>
      </c>
      <c r="F80" s="5">
        <f t="shared" si="1"/>
        <v>0</v>
      </c>
      <c r="G80" s="5">
        <f t="shared" si="1"/>
        <v>0</v>
      </c>
      <c r="H80" s="5">
        <f t="shared" si="1"/>
        <v>0</v>
      </c>
      <c r="I80" s="5">
        <f t="shared" si="1"/>
        <v>0</v>
      </c>
      <c r="J80" s="5">
        <f t="shared" si="1"/>
        <v>0</v>
      </c>
      <c r="K80" s="5">
        <f t="shared" si="1"/>
        <v>0</v>
      </c>
      <c r="L80" s="5">
        <f t="shared" si="1"/>
        <v>0</v>
      </c>
      <c r="M80" s="5">
        <f t="shared" si="1"/>
        <v>0</v>
      </c>
      <c r="N80" s="5">
        <f>SUM(B80:M80)</f>
        <v>41125628.469999999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N80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C78"/>
    </sheetView>
  </sheetViews>
  <sheetFormatPr defaultRowHeight="12.75"/>
  <cols>
    <col min="1" max="1" width="16.1640625" bestFit="1" customWidth="1"/>
    <col min="2" max="2" width="9.1640625" bestFit="1" customWidth="1"/>
    <col min="3" max="4" width="9.83203125" bestFit="1" customWidth="1"/>
    <col min="5" max="5" width="9.6640625" customWidth="1"/>
    <col min="6" max="6" width="9.83203125" bestFit="1" customWidth="1"/>
    <col min="7" max="7" width="11.83203125" bestFit="1" customWidth="1"/>
    <col min="8" max="8" width="10.5" bestFit="1" customWidth="1"/>
    <col min="9" max="10" width="9.83203125" bestFit="1" customWidth="1"/>
    <col min="11" max="11" width="11.83203125" bestFit="1" customWidth="1"/>
    <col min="12" max="12" width="9.83203125" bestFit="1" customWidth="1"/>
    <col min="13" max="13" width="11" customWidth="1"/>
    <col min="14" max="14" width="10.1640625" bestFit="1" customWidth="1"/>
  </cols>
  <sheetData>
    <row r="1" spans="1:14">
      <c r="A1" t="str">
        <f>'SFY 21-22'!A1</f>
        <v>VALIDATED TAX RECEIPTS DATA FOR: JULY, 2021 thru June, 2022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44378</v>
      </c>
      <c r="C9" s="1">
        <f>'Local Option Sales Tax Dist'!C9</f>
        <v>44409</v>
      </c>
      <c r="D9" s="1">
        <f>'Local Option Sales Tax Dist'!D9</f>
        <v>44440</v>
      </c>
      <c r="E9" s="1">
        <f>'Local Option Sales Tax Dist'!E9</f>
        <v>44470</v>
      </c>
      <c r="F9" s="1">
        <f>'Local Option Sales Tax Dist'!F9</f>
        <v>44501</v>
      </c>
      <c r="G9" s="1">
        <f>'Local Option Sales Tax Dist'!G9</f>
        <v>44531</v>
      </c>
      <c r="H9" s="1">
        <f>'Local Option Sales Tax Dist'!H9</f>
        <v>44562</v>
      </c>
      <c r="I9" s="1">
        <f>'Local Option Sales Tax Dist'!I9</f>
        <v>44593</v>
      </c>
      <c r="J9" s="1">
        <f>'Local Option Sales Tax Dist'!J9</f>
        <v>44621</v>
      </c>
      <c r="K9" s="1">
        <f>'Local Option Sales Tax Dist'!K9</f>
        <v>44652</v>
      </c>
      <c r="L9" s="1">
        <f>'Local Option Sales Tax Dist'!L9</f>
        <v>44682</v>
      </c>
      <c r="M9" s="1">
        <f>'Local Option Sales Tax Dist'!M9</f>
        <v>44713</v>
      </c>
      <c r="N9" s="1" t="str">
        <f>'Local Option Sales Tax Dist'!N9</f>
        <v>SFY21-22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118931.32</v>
      </c>
      <c r="C12" s="32">
        <v>120334.99</v>
      </c>
      <c r="D12" s="32"/>
      <c r="E12" s="32"/>
      <c r="F12" s="14"/>
      <c r="G12" s="31"/>
      <c r="H12" s="31"/>
      <c r="I12" s="31"/>
      <c r="J12" s="33"/>
      <c r="K12" s="34"/>
      <c r="L12" s="36"/>
      <c r="M12" s="36"/>
      <c r="N12" s="5">
        <f>SUM(B12:M12)</f>
        <v>239266.31</v>
      </c>
    </row>
    <row r="13" spans="1:14">
      <c r="A13" t="s">
        <v>54</v>
      </c>
      <c r="B13" s="31">
        <v>23595.85</v>
      </c>
      <c r="C13" s="32">
        <v>16169.64</v>
      </c>
      <c r="D13" s="32"/>
      <c r="E13" s="32"/>
      <c r="F13" s="14"/>
      <c r="G13" s="31"/>
      <c r="H13" s="31"/>
      <c r="I13" s="31"/>
      <c r="J13" s="34"/>
      <c r="K13" s="34"/>
      <c r="L13" s="36"/>
      <c r="M13" s="36"/>
      <c r="N13" s="5">
        <f t="shared" ref="N13:N76" si="0">SUM(B13:M13)</f>
        <v>39765.49</v>
      </c>
    </row>
    <row r="14" spans="1:14">
      <c r="A14" t="s">
        <v>55</v>
      </c>
      <c r="B14" s="31">
        <v>109325.23</v>
      </c>
      <c r="C14" s="32">
        <v>111612.45</v>
      </c>
      <c r="D14" s="32"/>
      <c r="E14" s="32"/>
      <c r="F14" s="14"/>
      <c r="G14" s="31"/>
      <c r="H14" s="31"/>
      <c r="I14" s="31"/>
      <c r="J14" s="31"/>
      <c r="K14" s="31"/>
      <c r="L14" s="36"/>
      <c r="M14" s="36"/>
      <c r="N14" s="5">
        <f t="shared" si="0"/>
        <v>220937.68</v>
      </c>
    </row>
    <row r="15" spans="1:14">
      <c r="A15" t="s">
        <v>2</v>
      </c>
      <c r="B15" s="31">
        <v>14666.61</v>
      </c>
      <c r="C15" s="32">
        <v>13191.01</v>
      </c>
      <c r="D15" s="32"/>
      <c r="E15" s="32"/>
      <c r="F15" s="14"/>
      <c r="G15" s="31"/>
      <c r="H15" s="31"/>
      <c r="I15" s="31"/>
      <c r="J15" s="31"/>
      <c r="K15" s="31"/>
      <c r="L15" s="36"/>
      <c r="M15" s="36"/>
      <c r="N15" s="5">
        <f t="shared" si="0"/>
        <v>27857.620000000003</v>
      </c>
    </row>
    <row r="16" spans="1:14">
      <c r="A16" t="s">
        <v>56</v>
      </c>
      <c r="B16" s="31">
        <v>40768.01</v>
      </c>
      <c r="C16" s="32">
        <v>38647.96</v>
      </c>
      <c r="D16" s="32"/>
      <c r="E16" s="32"/>
      <c r="F16" s="14"/>
      <c r="G16" s="31"/>
      <c r="H16" s="31"/>
      <c r="I16" s="31"/>
      <c r="J16" s="31"/>
      <c r="K16" s="31"/>
      <c r="L16" s="36"/>
      <c r="M16" s="36"/>
      <c r="N16" s="5">
        <f t="shared" si="0"/>
        <v>79415.97</v>
      </c>
    </row>
    <row r="17" spans="1:14">
      <c r="A17" t="s">
        <v>57</v>
      </c>
      <c r="B17" s="31">
        <v>771330.33</v>
      </c>
      <c r="C17" s="32">
        <v>771109.9</v>
      </c>
      <c r="D17" s="32"/>
      <c r="E17" s="32"/>
      <c r="F17" s="14"/>
      <c r="G17" s="31"/>
      <c r="H17" s="31"/>
      <c r="I17" s="31"/>
      <c r="J17" s="31"/>
      <c r="K17" s="31"/>
      <c r="L17" s="36"/>
      <c r="M17" s="36"/>
      <c r="N17" s="5">
        <f t="shared" si="0"/>
        <v>1542440.23</v>
      </c>
    </row>
    <row r="18" spans="1:14">
      <c r="A18" t="s">
        <v>3</v>
      </c>
      <c r="B18" s="31">
        <v>3171.41</v>
      </c>
      <c r="C18" s="32">
        <v>3010.25</v>
      </c>
      <c r="D18" s="32"/>
      <c r="E18" s="32"/>
      <c r="F18" s="14"/>
      <c r="G18" s="31"/>
      <c r="H18" s="31"/>
      <c r="I18" s="31"/>
      <c r="J18" s="31"/>
      <c r="K18" s="31"/>
      <c r="L18" s="36"/>
      <c r="M18" s="36"/>
      <c r="N18" s="5">
        <f t="shared" si="0"/>
        <v>6181.66</v>
      </c>
    </row>
    <row r="19" spans="1:14">
      <c r="A19" t="s">
        <v>58</v>
      </c>
      <c r="B19" s="31">
        <v>94079.97</v>
      </c>
      <c r="C19" s="32">
        <v>90139.92</v>
      </c>
      <c r="D19" s="32"/>
      <c r="E19" s="32"/>
      <c r="F19" s="14"/>
      <c r="G19" s="31"/>
      <c r="H19" s="31"/>
      <c r="I19" s="31"/>
      <c r="J19" s="31"/>
      <c r="K19" s="31"/>
      <c r="L19" s="36"/>
      <c r="M19" s="36"/>
      <c r="N19" s="5">
        <f t="shared" si="0"/>
        <v>184219.89</v>
      </c>
    </row>
    <row r="20" spans="1:14">
      <c r="A20" t="s">
        <v>59</v>
      </c>
      <c r="B20" s="31">
        <v>58259.19</v>
      </c>
      <c r="C20" s="32">
        <v>54677.38</v>
      </c>
      <c r="D20" s="32"/>
      <c r="E20" s="32"/>
      <c r="F20" s="14"/>
      <c r="G20" s="31"/>
      <c r="H20" s="31"/>
      <c r="I20" s="31"/>
      <c r="J20" s="31"/>
      <c r="K20" s="31"/>
      <c r="L20" s="36"/>
      <c r="M20" s="36"/>
      <c r="N20" s="5">
        <f t="shared" si="0"/>
        <v>112936.57</v>
      </c>
    </row>
    <row r="21" spans="1:14">
      <c r="A21" t="s">
        <v>60</v>
      </c>
      <c r="B21" s="31">
        <v>75132.820000000007</v>
      </c>
      <c r="C21" s="32">
        <v>68363.509999999995</v>
      </c>
      <c r="D21" s="32"/>
      <c r="E21" s="32"/>
      <c r="F21" s="14"/>
      <c r="G21" s="31"/>
      <c r="H21" s="31"/>
      <c r="I21" s="31"/>
      <c r="J21" s="31"/>
      <c r="K21" s="31"/>
      <c r="L21" s="36"/>
      <c r="M21" s="36"/>
      <c r="N21" s="5">
        <f t="shared" si="0"/>
        <v>143496.33000000002</v>
      </c>
    </row>
    <row r="22" spans="1:14">
      <c r="A22" t="s">
        <v>61</v>
      </c>
      <c r="B22" s="31">
        <v>148294.95000000001</v>
      </c>
      <c r="C22" s="32">
        <v>135321.79</v>
      </c>
      <c r="D22" s="32"/>
      <c r="E22" s="32"/>
      <c r="F22" s="14"/>
      <c r="G22" s="31"/>
      <c r="H22" s="31"/>
      <c r="I22" s="31"/>
      <c r="J22" s="31"/>
      <c r="K22" s="31"/>
      <c r="L22" s="36"/>
      <c r="M22" s="36"/>
      <c r="N22" s="5">
        <f t="shared" si="0"/>
        <v>283616.74</v>
      </c>
    </row>
    <row r="23" spans="1:14">
      <c r="A23" t="s">
        <v>4</v>
      </c>
      <c r="B23" s="31">
        <v>67705.009999999995</v>
      </c>
      <c r="C23" s="32">
        <v>70199.520000000004</v>
      </c>
      <c r="D23" s="32"/>
      <c r="E23" s="32"/>
      <c r="F23" s="14"/>
      <c r="G23" s="31"/>
      <c r="H23" s="31"/>
      <c r="I23" s="31"/>
      <c r="J23" s="31"/>
      <c r="K23" s="31"/>
      <c r="L23" s="36"/>
      <c r="M23" s="36"/>
      <c r="N23" s="5">
        <f t="shared" si="0"/>
        <v>137904.53</v>
      </c>
    </row>
    <row r="24" spans="1:14">
      <c r="A24" t="s">
        <v>91</v>
      </c>
      <c r="B24" s="31">
        <v>981234.01</v>
      </c>
      <c r="C24" s="32">
        <v>975918.66</v>
      </c>
      <c r="D24" s="47"/>
      <c r="E24" s="32"/>
      <c r="F24" s="14"/>
      <c r="G24" s="31"/>
      <c r="H24" s="31"/>
      <c r="I24" s="31"/>
      <c r="J24" s="31"/>
      <c r="K24" s="31"/>
      <c r="L24" s="36"/>
      <c r="M24" s="36"/>
      <c r="N24" s="5">
        <f>SUM(B24:M24)</f>
        <v>1957152.67</v>
      </c>
    </row>
    <row r="25" spans="1:14">
      <c r="A25" t="s">
        <v>5</v>
      </c>
      <c r="B25" s="31">
        <v>14617.88</v>
      </c>
      <c r="C25" s="32">
        <v>12924.17</v>
      </c>
      <c r="D25" s="47"/>
      <c r="E25" s="32"/>
      <c r="F25" s="14"/>
      <c r="G25" s="31"/>
      <c r="H25" s="31"/>
      <c r="I25" s="31"/>
      <c r="J25" s="31"/>
      <c r="K25" s="31"/>
      <c r="L25" s="36"/>
      <c r="M25" s="36"/>
      <c r="N25" s="5">
        <f t="shared" si="0"/>
        <v>27542.05</v>
      </c>
    </row>
    <row r="26" spans="1:14">
      <c r="A26" t="s">
        <v>6</v>
      </c>
      <c r="B26" s="31">
        <v>2422.1799999999998</v>
      </c>
      <c r="C26" s="32">
        <v>2298.5500000000002</v>
      </c>
      <c r="D26" s="47"/>
      <c r="E26" s="32"/>
      <c r="F26" s="14"/>
      <c r="G26" s="31"/>
      <c r="H26" s="31"/>
      <c r="I26" s="31"/>
      <c r="J26" s="31"/>
      <c r="K26" s="31"/>
      <c r="L26" s="36"/>
      <c r="M26" s="36"/>
      <c r="N26" s="5">
        <f t="shared" si="0"/>
        <v>4720.7299999999996</v>
      </c>
    </row>
    <row r="27" spans="1:14">
      <c r="A27" t="s">
        <v>62</v>
      </c>
      <c r="B27" s="31">
        <v>134533.07</v>
      </c>
      <c r="C27" s="32">
        <v>127659.43</v>
      </c>
      <c r="D27" s="47"/>
      <c r="E27" s="32"/>
      <c r="F27" s="14"/>
      <c r="G27" s="31"/>
      <c r="H27" s="31"/>
      <c r="I27" s="31"/>
      <c r="J27" s="31"/>
      <c r="K27" s="31"/>
      <c r="L27" s="36"/>
      <c r="M27" s="36"/>
      <c r="N27" s="5">
        <f t="shared" si="0"/>
        <v>262192.5</v>
      </c>
    </row>
    <row r="28" spans="1:14">
      <c r="A28" t="s">
        <v>63</v>
      </c>
      <c r="B28" s="31">
        <v>156407.54999999999</v>
      </c>
      <c r="C28" s="32">
        <v>150444.4</v>
      </c>
      <c r="D28" s="47"/>
      <c r="E28" s="32"/>
      <c r="F28" s="14"/>
      <c r="G28" s="31"/>
      <c r="H28" s="31"/>
      <c r="I28" s="31"/>
      <c r="J28" s="31"/>
      <c r="K28" s="31"/>
      <c r="L28" s="36"/>
      <c r="M28" s="36"/>
      <c r="N28" s="5">
        <f t="shared" si="0"/>
        <v>306851.94999999995</v>
      </c>
    </row>
    <row r="29" spans="1:14">
      <c r="A29" t="s">
        <v>7</v>
      </c>
      <c r="B29" s="31">
        <v>44319.48</v>
      </c>
      <c r="C29" s="32">
        <v>43913.54</v>
      </c>
      <c r="D29" s="47"/>
      <c r="E29" s="32"/>
      <c r="F29" s="14"/>
      <c r="G29" s="31"/>
      <c r="H29" s="31"/>
      <c r="I29" s="31"/>
      <c r="J29" s="31"/>
      <c r="K29" s="31"/>
      <c r="L29" s="36"/>
      <c r="M29" s="36"/>
      <c r="N29" s="5">
        <f t="shared" si="0"/>
        <v>88233.02</v>
      </c>
    </row>
    <row r="30" spans="1:14">
      <c r="A30" t="s">
        <v>8</v>
      </c>
      <c r="B30" s="31">
        <v>1558.43</v>
      </c>
      <c r="C30" s="32">
        <v>1477.91</v>
      </c>
      <c r="D30" s="47"/>
      <c r="E30" s="32"/>
      <c r="F30" s="14"/>
      <c r="G30" s="31"/>
      <c r="H30" s="31"/>
      <c r="I30" s="31"/>
      <c r="J30" s="31"/>
      <c r="K30" s="31"/>
      <c r="L30" s="36"/>
      <c r="M30" s="36"/>
      <c r="N30" s="5">
        <f t="shared" si="0"/>
        <v>3036.34</v>
      </c>
    </row>
    <row r="31" spans="1:14">
      <c r="A31" t="s">
        <v>9</v>
      </c>
      <c r="B31" s="31">
        <v>4373.28</v>
      </c>
      <c r="C31" s="32">
        <v>4147.78</v>
      </c>
      <c r="D31" s="47"/>
      <c r="E31" s="32"/>
      <c r="F31" s="14"/>
      <c r="G31" s="31"/>
      <c r="H31" s="31"/>
      <c r="I31" s="31"/>
      <c r="J31" s="31"/>
      <c r="K31" s="31"/>
      <c r="L31" s="36"/>
      <c r="M31" s="36"/>
      <c r="N31" s="5">
        <f t="shared" si="0"/>
        <v>8521.06</v>
      </c>
    </row>
    <row r="32" spans="1:14">
      <c r="A32" t="s">
        <v>10</v>
      </c>
      <c r="B32" s="31">
        <v>8321.09</v>
      </c>
      <c r="C32" s="32">
        <v>7047.94</v>
      </c>
      <c r="D32" s="47"/>
      <c r="E32" s="32"/>
      <c r="F32" s="14"/>
      <c r="G32" s="31"/>
      <c r="H32" s="31"/>
      <c r="I32" s="31"/>
      <c r="J32" s="31"/>
      <c r="K32" s="31"/>
      <c r="L32" s="36"/>
      <c r="M32" s="36"/>
      <c r="N32" s="5">
        <f t="shared" si="0"/>
        <v>15369.029999999999</v>
      </c>
    </row>
    <row r="33" spans="1:14">
      <c r="A33" t="s">
        <v>11</v>
      </c>
      <c r="B33" s="31">
        <v>5829.71</v>
      </c>
      <c r="C33" s="32">
        <v>5609.97</v>
      </c>
      <c r="D33" s="47"/>
      <c r="E33" s="32"/>
      <c r="F33" s="14"/>
      <c r="G33" s="31"/>
      <c r="H33" s="31"/>
      <c r="I33" s="31"/>
      <c r="J33" s="31"/>
      <c r="K33" s="31"/>
      <c r="L33" s="36"/>
      <c r="M33" s="36"/>
      <c r="N33" s="5">
        <f t="shared" si="0"/>
        <v>11439.68</v>
      </c>
    </row>
    <row r="34" spans="1:14">
      <c r="A34" t="s">
        <v>64</v>
      </c>
      <c r="B34" s="31">
        <v>7521.39</v>
      </c>
      <c r="C34" s="32">
        <v>6856.18</v>
      </c>
      <c r="D34" s="47"/>
      <c r="E34" s="32"/>
      <c r="F34" s="14"/>
      <c r="G34" s="31"/>
      <c r="H34" s="31"/>
      <c r="I34" s="31"/>
      <c r="J34" s="31"/>
      <c r="K34" s="31"/>
      <c r="L34" s="36"/>
      <c r="M34" s="36"/>
      <c r="N34" s="5">
        <f t="shared" si="0"/>
        <v>14377.57</v>
      </c>
    </row>
    <row r="35" spans="1:14">
      <c r="A35" t="s">
        <v>12</v>
      </c>
      <c r="B35" s="31">
        <v>10635</v>
      </c>
      <c r="C35" s="32">
        <v>10093.6</v>
      </c>
      <c r="D35" s="47"/>
      <c r="E35" s="32"/>
      <c r="F35" s="14"/>
      <c r="G35" s="31"/>
      <c r="H35" s="31"/>
      <c r="I35" s="31"/>
      <c r="J35" s="31"/>
      <c r="K35" s="31"/>
      <c r="L35" s="36"/>
      <c r="M35" s="36"/>
      <c r="N35" s="5">
        <f t="shared" si="0"/>
        <v>20728.599999999999</v>
      </c>
    </row>
    <row r="36" spans="1:14">
      <c r="A36" t="s">
        <v>13</v>
      </c>
      <c r="B36" s="31">
        <v>15667.9</v>
      </c>
      <c r="C36" s="32">
        <v>14900.62</v>
      </c>
      <c r="D36" s="47"/>
      <c r="E36" s="32"/>
      <c r="F36" s="14"/>
      <c r="G36" s="31"/>
      <c r="H36" s="31"/>
      <c r="I36" s="31"/>
      <c r="J36" s="31"/>
      <c r="K36" s="31"/>
      <c r="L36" s="36"/>
      <c r="M36" s="36"/>
      <c r="N36" s="5">
        <f t="shared" si="0"/>
        <v>30568.52</v>
      </c>
    </row>
    <row r="37" spans="1:14">
      <c r="A37" t="s">
        <v>14</v>
      </c>
      <c r="B37" s="31">
        <v>27067.98</v>
      </c>
      <c r="C37" s="32">
        <v>23193.08</v>
      </c>
      <c r="D37" s="47"/>
      <c r="E37" s="32"/>
      <c r="F37" s="14"/>
      <c r="G37" s="31"/>
      <c r="H37" s="31"/>
      <c r="I37" s="31"/>
      <c r="J37" s="31"/>
      <c r="K37" s="31"/>
      <c r="L37" s="36"/>
      <c r="M37" s="36"/>
      <c r="N37" s="5">
        <f t="shared" si="0"/>
        <v>50261.06</v>
      </c>
    </row>
    <row r="38" spans="1:14">
      <c r="A38" t="s">
        <v>65</v>
      </c>
      <c r="B38" s="31">
        <v>81201.490000000005</v>
      </c>
      <c r="C38" s="32">
        <v>73742.78</v>
      </c>
      <c r="D38" s="47"/>
      <c r="E38" s="32"/>
      <c r="F38" s="14"/>
      <c r="G38" s="31"/>
      <c r="H38" s="31"/>
      <c r="I38" s="31"/>
      <c r="J38" s="31"/>
      <c r="K38" s="31"/>
      <c r="L38" s="36"/>
      <c r="M38" s="36"/>
      <c r="N38" s="5">
        <f t="shared" si="0"/>
        <v>154944.27000000002</v>
      </c>
    </row>
    <row r="39" spans="1:14">
      <c r="A39" t="s">
        <v>15</v>
      </c>
      <c r="B39" s="31">
        <v>52095.24</v>
      </c>
      <c r="C39" s="32">
        <v>48252.03</v>
      </c>
      <c r="D39" s="47"/>
      <c r="E39" s="32"/>
      <c r="F39" s="14"/>
      <c r="G39" s="31"/>
      <c r="H39" s="31"/>
      <c r="I39" s="31"/>
      <c r="J39" s="31"/>
      <c r="K39" s="31"/>
      <c r="L39" s="36"/>
      <c r="M39" s="36"/>
      <c r="N39" s="5">
        <f t="shared" si="0"/>
        <v>100347.26999999999</v>
      </c>
    </row>
    <row r="40" spans="1:14">
      <c r="A40" t="s">
        <v>66</v>
      </c>
      <c r="B40" s="31">
        <v>654024.17000000004</v>
      </c>
      <c r="C40" s="32">
        <v>628930.1</v>
      </c>
      <c r="D40" s="47"/>
      <c r="E40" s="32"/>
      <c r="F40" s="14"/>
      <c r="G40" s="31"/>
      <c r="H40" s="31"/>
      <c r="I40" s="31"/>
      <c r="J40" s="31"/>
      <c r="K40" s="31"/>
      <c r="L40" s="36"/>
      <c r="M40" s="36"/>
      <c r="N40" s="5">
        <f t="shared" si="0"/>
        <v>1282954.27</v>
      </c>
    </row>
    <row r="41" spans="1:14">
      <c r="A41" t="s">
        <v>16</v>
      </c>
      <c r="B41" s="31">
        <v>12699.04</v>
      </c>
      <c r="C41" s="32">
        <v>12544.69</v>
      </c>
      <c r="D41" s="47"/>
      <c r="E41" s="32"/>
      <c r="F41" s="14"/>
      <c r="G41" s="31"/>
      <c r="H41" s="31"/>
      <c r="I41" s="31"/>
      <c r="J41" s="31"/>
      <c r="K41" s="31"/>
      <c r="L41" s="36"/>
      <c r="M41" s="36"/>
      <c r="N41" s="5">
        <f t="shared" si="0"/>
        <v>25243.730000000003</v>
      </c>
    </row>
    <row r="42" spans="1:14">
      <c r="A42" t="s">
        <v>67</v>
      </c>
      <c r="B42" s="31">
        <v>24673.32</v>
      </c>
      <c r="C42" s="32">
        <v>23412.55</v>
      </c>
      <c r="D42" s="47"/>
      <c r="E42" s="32"/>
      <c r="F42" s="14"/>
      <c r="G42" s="31"/>
      <c r="H42" s="31"/>
      <c r="I42" s="31"/>
      <c r="J42" s="31"/>
      <c r="K42" s="31"/>
      <c r="L42" s="36"/>
      <c r="M42" s="36"/>
      <c r="N42" s="5">
        <f t="shared" si="0"/>
        <v>48085.869999999995</v>
      </c>
    </row>
    <row r="43" spans="1:14">
      <c r="A43" t="s">
        <v>17</v>
      </c>
      <c r="B43" s="31">
        <v>64571.06</v>
      </c>
      <c r="C43" s="32">
        <v>62190.09</v>
      </c>
      <c r="D43" s="47"/>
      <c r="E43" s="32"/>
      <c r="F43" s="14"/>
      <c r="G43" s="31"/>
      <c r="H43" s="31"/>
      <c r="I43" s="31"/>
      <c r="J43" s="31"/>
      <c r="K43" s="31"/>
      <c r="L43" s="36"/>
      <c r="M43" s="36"/>
      <c r="N43" s="5">
        <f t="shared" si="0"/>
        <v>126761.15</v>
      </c>
    </row>
    <row r="44" spans="1:14">
      <c r="A44" t="s">
        <v>18</v>
      </c>
      <c r="B44" s="31">
        <v>14833.37</v>
      </c>
      <c r="C44" s="32">
        <v>14699.16</v>
      </c>
      <c r="D44" s="47"/>
      <c r="E44" s="32"/>
      <c r="F44" s="14"/>
      <c r="G44" s="31"/>
      <c r="H44" s="31"/>
      <c r="I44" s="31"/>
      <c r="J44" s="31"/>
      <c r="K44" s="31"/>
      <c r="L44" s="36"/>
      <c r="M44" s="36"/>
      <c r="N44" s="5">
        <f t="shared" si="0"/>
        <v>29532.53</v>
      </c>
    </row>
    <row r="45" spans="1:14">
      <c r="A45" t="s">
        <v>19</v>
      </c>
      <c r="B45" s="31">
        <v>711.86</v>
      </c>
      <c r="C45" s="32">
        <v>675.34</v>
      </c>
      <c r="D45" s="47"/>
      <c r="E45" s="32"/>
      <c r="F45" s="14"/>
      <c r="G45" s="31"/>
      <c r="H45" s="31"/>
      <c r="I45" s="31"/>
      <c r="J45" s="31"/>
      <c r="K45" s="31"/>
      <c r="L45" s="36"/>
      <c r="M45" s="36"/>
      <c r="N45" s="5">
        <f t="shared" si="0"/>
        <v>1387.2</v>
      </c>
    </row>
    <row r="46" spans="1:14">
      <c r="A46" t="s">
        <v>68</v>
      </c>
      <c r="B46" s="31">
        <v>145379.26</v>
      </c>
      <c r="C46" s="32">
        <v>141231.44</v>
      </c>
      <c r="D46" s="47"/>
      <c r="E46" s="32"/>
      <c r="F46" s="14"/>
      <c r="G46" s="31"/>
      <c r="H46" s="31"/>
      <c r="I46" s="31"/>
      <c r="J46" s="31"/>
      <c r="K46" s="31"/>
      <c r="L46" s="36"/>
      <c r="M46" s="36"/>
      <c r="N46" s="5">
        <f t="shared" si="0"/>
        <v>286610.7</v>
      </c>
    </row>
    <row r="47" spans="1:14">
      <c r="A47" t="s">
        <v>69</v>
      </c>
      <c r="B47" s="31">
        <v>328598.42</v>
      </c>
      <c r="C47" s="32">
        <v>313905.81</v>
      </c>
      <c r="D47" s="47"/>
      <c r="E47" s="32"/>
      <c r="F47" s="14"/>
      <c r="G47" s="31"/>
      <c r="H47" s="31"/>
      <c r="I47" s="31"/>
      <c r="J47" s="31"/>
      <c r="K47" s="31"/>
      <c r="L47" s="36"/>
      <c r="M47" s="36"/>
      <c r="N47" s="5">
        <f t="shared" si="0"/>
        <v>642504.23</v>
      </c>
    </row>
    <row r="48" spans="1:14">
      <c r="A48" t="s">
        <v>70</v>
      </c>
      <c r="B48" s="31">
        <v>120558.99</v>
      </c>
      <c r="C48" s="32">
        <v>120706.42</v>
      </c>
      <c r="D48" s="47"/>
      <c r="E48" s="32"/>
      <c r="F48" s="14"/>
      <c r="G48" s="31"/>
      <c r="H48" s="31"/>
      <c r="I48" s="31"/>
      <c r="J48" s="31"/>
      <c r="K48" s="31"/>
      <c r="L48" s="36"/>
      <c r="M48" s="36"/>
      <c r="N48" s="5">
        <f t="shared" si="0"/>
        <v>241265.41</v>
      </c>
    </row>
    <row r="49" spans="1:14">
      <c r="A49" t="s">
        <v>20</v>
      </c>
      <c r="B49" s="31">
        <v>5600.94</v>
      </c>
      <c r="C49" s="32">
        <v>5314.52</v>
      </c>
      <c r="D49" s="47"/>
      <c r="E49" s="32"/>
      <c r="F49" s="14"/>
      <c r="G49" s="31"/>
      <c r="H49" s="31"/>
      <c r="I49" s="31"/>
      <c r="J49" s="31"/>
      <c r="K49" s="31"/>
      <c r="L49" s="36"/>
      <c r="M49" s="36"/>
      <c r="N49" s="5">
        <f t="shared" si="0"/>
        <v>10915.46</v>
      </c>
    </row>
    <row r="50" spans="1:14">
      <c r="A50" t="s">
        <v>21</v>
      </c>
      <c r="B50" s="31">
        <v>6172.91</v>
      </c>
      <c r="C50" s="32">
        <v>5492.81</v>
      </c>
      <c r="D50" s="47"/>
      <c r="E50" s="32"/>
      <c r="F50" s="14"/>
      <c r="G50" s="31"/>
      <c r="H50" s="31"/>
      <c r="I50" s="31"/>
      <c r="J50" s="31"/>
      <c r="K50" s="31"/>
      <c r="L50" s="36"/>
      <c r="M50" s="36"/>
      <c r="N50" s="5">
        <f t="shared" si="0"/>
        <v>11665.720000000001</v>
      </c>
    </row>
    <row r="51" spans="1:14">
      <c r="A51" t="s">
        <v>22</v>
      </c>
      <c r="B51" s="31">
        <v>42616.47</v>
      </c>
      <c r="C51" s="32">
        <v>42543.95</v>
      </c>
      <c r="D51" s="47"/>
      <c r="E51" s="32"/>
      <c r="F51" s="14"/>
      <c r="G51" s="31"/>
      <c r="H51" s="31"/>
      <c r="I51" s="31"/>
      <c r="J51" s="31"/>
      <c r="K51" s="31"/>
      <c r="L51" s="36"/>
      <c r="M51" s="36"/>
      <c r="N51" s="5">
        <f t="shared" si="0"/>
        <v>85160.42</v>
      </c>
    </row>
    <row r="52" spans="1:14">
      <c r="A52" t="s">
        <v>71</v>
      </c>
      <c r="B52" s="31">
        <v>172136.91</v>
      </c>
      <c r="C52" s="32">
        <v>165320.29999999999</v>
      </c>
      <c r="D52" s="47"/>
      <c r="E52" s="32"/>
      <c r="F52" s="14"/>
      <c r="G52" s="31"/>
      <c r="H52" s="31"/>
      <c r="I52" s="31"/>
      <c r="J52" s="31"/>
      <c r="K52" s="31"/>
      <c r="L52" s="36"/>
      <c r="M52" s="36"/>
      <c r="N52" s="5">
        <f t="shared" si="0"/>
        <v>337457.20999999996</v>
      </c>
    </row>
    <row r="53" spans="1:14">
      <c r="A53" t="s">
        <v>23</v>
      </c>
      <c r="B53" s="31">
        <v>225353.57</v>
      </c>
      <c r="C53" s="32">
        <v>217999.46</v>
      </c>
      <c r="D53" s="47"/>
      <c r="E53" s="32"/>
      <c r="F53" s="14"/>
      <c r="G53" s="31"/>
      <c r="H53" s="31"/>
      <c r="I53" s="31"/>
      <c r="J53" s="31"/>
      <c r="K53" s="31"/>
      <c r="L53" s="36"/>
      <c r="M53" s="36"/>
      <c r="N53" s="5">
        <f t="shared" si="0"/>
        <v>443353.03</v>
      </c>
    </row>
    <row r="54" spans="1:14">
      <c r="A54" t="s">
        <v>24</v>
      </c>
      <c r="B54" s="31">
        <v>77856.38</v>
      </c>
      <c r="C54" s="32">
        <v>72987.59</v>
      </c>
      <c r="D54" s="47"/>
      <c r="E54" s="32"/>
      <c r="F54" s="14"/>
      <c r="G54" s="31"/>
      <c r="H54" s="31"/>
      <c r="I54" s="31"/>
      <c r="J54" s="31"/>
      <c r="K54" s="31"/>
      <c r="L54" s="36"/>
      <c r="M54" s="36"/>
      <c r="N54" s="5">
        <f>SUM(B54:M54)</f>
        <v>150843.97</v>
      </c>
    </row>
    <row r="55" spans="1:14">
      <c r="A55" t="s">
        <v>72</v>
      </c>
      <c r="B55" s="31">
        <v>55771.39</v>
      </c>
      <c r="C55" s="32">
        <v>58268.03</v>
      </c>
      <c r="D55" s="47"/>
      <c r="E55" s="32"/>
      <c r="F55" s="14"/>
      <c r="G55" s="31"/>
      <c r="H55" s="31"/>
      <c r="I55" s="31"/>
      <c r="J55" s="31"/>
      <c r="K55" s="31"/>
      <c r="L55" s="36"/>
      <c r="M55" s="36"/>
      <c r="N55" s="5">
        <f t="shared" si="0"/>
        <v>114039.42</v>
      </c>
    </row>
    <row r="56" spans="1:14">
      <c r="A56" t="s">
        <v>73</v>
      </c>
      <c r="B56" s="31">
        <v>47868.17</v>
      </c>
      <c r="C56" s="32">
        <v>47238.68</v>
      </c>
      <c r="D56" s="47"/>
      <c r="E56" s="32"/>
      <c r="F56" s="14"/>
      <c r="G56" s="31"/>
      <c r="H56" s="31"/>
      <c r="I56" s="31"/>
      <c r="J56" s="31"/>
      <c r="K56" s="31"/>
      <c r="L56" s="36"/>
      <c r="M56" s="36"/>
      <c r="N56" s="5">
        <f t="shared" si="0"/>
        <v>95106.85</v>
      </c>
    </row>
    <row r="57" spans="1:14">
      <c r="A57" t="s">
        <v>74</v>
      </c>
      <c r="B57" s="31">
        <v>114308.61</v>
      </c>
      <c r="C57" s="32">
        <v>117518.28</v>
      </c>
      <c r="D57" s="47"/>
      <c r="E57" s="32"/>
      <c r="F57" s="14"/>
      <c r="G57" s="31"/>
      <c r="H57" s="31"/>
      <c r="I57" s="31"/>
      <c r="J57" s="31"/>
      <c r="K57" s="31"/>
      <c r="L57" s="36"/>
      <c r="M57" s="36"/>
      <c r="N57" s="5">
        <f t="shared" si="0"/>
        <v>231826.89</v>
      </c>
    </row>
    <row r="58" spans="1:14">
      <c r="A58" t="s">
        <v>25</v>
      </c>
      <c r="B58" s="31">
        <v>31267.37</v>
      </c>
      <c r="C58" s="32">
        <v>30987.61</v>
      </c>
      <c r="D58" s="47"/>
      <c r="E58" s="32"/>
      <c r="F58" s="14"/>
      <c r="G58" s="31"/>
      <c r="H58" s="31"/>
      <c r="I58" s="31"/>
      <c r="J58" s="31"/>
      <c r="K58" s="31"/>
      <c r="L58" s="36"/>
      <c r="M58" s="36"/>
      <c r="N58" s="5">
        <f t="shared" si="0"/>
        <v>62254.979999999996</v>
      </c>
    </row>
    <row r="59" spans="1:14">
      <c r="A59" t="s">
        <v>75</v>
      </c>
      <c r="B59" s="31">
        <v>132325.34</v>
      </c>
      <c r="C59" s="32">
        <v>125527.86</v>
      </c>
      <c r="D59" s="47"/>
      <c r="E59" s="32"/>
      <c r="F59" s="14"/>
      <c r="G59" s="31"/>
      <c r="H59" s="31"/>
      <c r="I59" s="31"/>
      <c r="J59" s="31"/>
      <c r="K59" s="31"/>
      <c r="L59" s="36"/>
      <c r="M59" s="36"/>
      <c r="N59" s="5">
        <f t="shared" si="0"/>
        <v>257853.2</v>
      </c>
    </row>
    <row r="60" spans="1:14">
      <c r="A60" t="s">
        <v>76</v>
      </c>
      <c r="B60" s="31">
        <v>169029.42</v>
      </c>
      <c r="C60" s="32">
        <v>181087.43</v>
      </c>
      <c r="D60" s="47"/>
      <c r="E60" s="32"/>
      <c r="F60" s="14"/>
      <c r="G60" s="31"/>
      <c r="H60" s="31"/>
      <c r="I60" s="31"/>
      <c r="J60" s="31"/>
      <c r="K60" s="31"/>
      <c r="L60" s="36"/>
      <c r="M60" s="36"/>
      <c r="N60" s="5">
        <f t="shared" si="0"/>
        <v>350116.85</v>
      </c>
    </row>
    <row r="61" spans="1:14">
      <c r="A61" t="s">
        <v>77</v>
      </c>
      <c r="B61" s="31">
        <v>550669.03</v>
      </c>
      <c r="C61" s="32">
        <v>531113.41</v>
      </c>
      <c r="D61" s="47"/>
      <c r="E61" s="32"/>
      <c r="F61" s="14"/>
      <c r="G61" s="31"/>
      <c r="H61" s="31"/>
      <c r="I61" s="31"/>
      <c r="J61" s="31"/>
      <c r="K61" s="31"/>
      <c r="L61" s="36"/>
      <c r="M61" s="36"/>
      <c r="N61" s="5">
        <f t="shared" si="0"/>
        <v>1081782.44</v>
      </c>
    </row>
    <row r="62" spans="1:14">
      <c r="A62" t="s">
        <v>26</v>
      </c>
      <c r="B62" s="31">
        <v>227306.28</v>
      </c>
      <c r="C62" s="32">
        <v>220671.65</v>
      </c>
      <c r="D62" s="47"/>
      <c r="E62" s="32"/>
      <c r="F62" s="14"/>
      <c r="G62" s="31"/>
      <c r="H62" s="31"/>
      <c r="I62" s="31"/>
      <c r="J62" s="31"/>
      <c r="K62" s="31"/>
      <c r="L62" s="36"/>
      <c r="M62" s="36"/>
      <c r="N62" s="5">
        <f t="shared" si="0"/>
        <v>447977.93</v>
      </c>
    </row>
    <row r="63" spans="1:14">
      <c r="A63" t="s">
        <v>78</v>
      </c>
      <c r="B63" s="31">
        <v>347622.59</v>
      </c>
      <c r="C63" s="32">
        <v>334291.56</v>
      </c>
      <c r="D63" s="47"/>
      <c r="E63" s="32"/>
      <c r="F63" s="14"/>
      <c r="G63" s="31"/>
      <c r="H63" s="31"/>
      <c r="I63" s="31"/>
      <c r="J63" s="31"/>
      <c r="K63" s="31"/>
      <c r="L63" s="36"/>
      <c r="M63" s="36"/>
      <c r="N63" s="5">
        <f t="shared" si="0"/>
        <v>681914.15</v>
      </c>
    </row>
    <row r="64" spans="1:14">
      <c r="A64" t="s">
        <v>79</v>
      </c>
      <c r="B64" s="31">
        <v>356716.27</v>
      </c>
      <c r="C64" s="32">
        <v>347949.36</v>
      </c>
      <c r="D64" s="47"/>
      <c r="E64" s="32"/>
      <c r="F64" s="14"/>
      <c r="G64" s="31"/>
      <c r="H64" s="31"/>
      <c r="I64" s="31"/>
      <c r="J64" s="31"/>
      <c r="K64" s="31"/>
      <c r="L64" s="36"/>
      <c r="M64" s="36"/>
      <c r="N64" s="5">
        <f t="shared" si="0"/>
        <v>704665.63</v>
      </c>
    </row>
    <row r="65" spans="1:14">
      <c r="A65" t="s">
        <v>80</v>
      </c>
      <c r="B65" s="31">
        <v>38594.31</v>
      </c>
      <c r="C65" s="32">
        <v>35384.06</v>
      </c>
      <c r="D65" s="47"/>
      <c r="E65" s="32"/>
      <c r="F65" s="14"/>
      <c r="G65" s="31"/>
      <c r="H65" s="31"/>
      <c r="I65" s="31"/>
      <c r="J65" s="31"/>
      <c r="K65" s="31"/>
      <c r="L65" s="36"/>
      <c r="M65" s="36"/>
      <c r="N65" s="5">
        <f t="shared" si="0"/>
        <v>73978.37</v>
      </c>
    </row>
    <row r="66" spans="1:14">
      <c r="A66" t="s">
        <v>81</v>
      </c>
      <c r="B66" s="31">
        <v>30859.01</v>
      </c>
      <c r="C66" s="32">
        <v>29278.04</v>
      </c>
      <c r="D66" s="47"/>
      <c r="E66" s="32"/>
      <c r="F66" s="14"/>
      <c r="G66" s="31"/>
      <c r="H66" s="31"/>
      <c r="I66" s="31"/>
      <c r="J66" s="31"/>
      <c r="K66" s="31"/>
      <c r="L66" s="36"/>
      <c r="M66" s="36"/>
      <c r="N66" s="5">
        <f t="shared" si="0"/>
        <v>60137.05</v>
      </c>
    </row>
    <row r="67" spans="1:14">
      <c r="A67" t="s">
        <v>82</v>
      </c>
      <c r="B67" s="31">
        <v>146518.9</v>
      </c>
      <c r="C67" s="32">
        <v>145121.72</v>
      </c>
      <c r="D67" s="47"/>
      <c r="E67" s="32"/>
      <c r="F67" s="14"/>
      <c r="G67" s="31"/>
      <c r="H67" s="31"/>
      <c r="I67" s="31"/>
      <c r="J67" s="31"/>
      <c r="K67" s="31"/>
      <c r="L67" s="36"/>
      <c r="M67" s="36"/>
      <c r="N67" s="5">
        <f t="shared" si="0"/>
        <v>291640.62</v>
      </c>
    </row>
    <row r="68" spans="1:14">
      <c r="A68" t="s">
        <v>83</v>
      </c>
      <c r="B68" s="31">
        <v>75974.73</v>
      </c>
      <c r="C68" s="32">
        <v>72392.210000000006</v>
      </c>
      <c r="D68" s="47"/>
      <c r="E68" s="32"/>
      <c r="F68" s="14"/>
      <c r="G68" s="31"/>
      <c r="H68" s="31"/>
      <c r="I68" s="31"/>
      <c r="J68" s="31"/>
      <c r="K68" s="31"/>
      <c r="L68" s="36"/>
      <c r="M68" s="36"/>
      <c r="N68" s="5">
        <f t="shared" si="0"/>
        <v>148366.94</v>
      </c>
    </row>
    <row r="69" spans="1:14">
      <c r="A69" t="s">
        <v>84</v>
      </c>
      <c r="B69" s="31">
        <v>165635.49</v>
      </c>
      <c r="C69" s="32">
        <v>161163.9</v>
      </c>
      <c r="D69" s="47"/>
      <c r="E69" s="32"/>
      <c r="F69" s="14"/>
      <c r="G69" s="31"/>
      <c r="H69" s="31"/>
      <c r="I69" s="31"/>
      <c r="J69" s="31"/>
      <c r="K69" s="31"/>
      <c r="L69" s="36"/>
      <c r="M69" s="36"/>
      <c r="N69" s="5">
        <f t="shared" si="0"/>
        <v>326799.39</v>
      </c>
    </row>
    <row r="70" spans="1:14">
      <c r="A70" t="s">
        <v>85</v>
      </c>
      <c r="B70" s="31">
        <v>178432.7</v>
      </c>
      <c r="C70" s="32">
        <v>176288.71</v>
      </c>
      <c r="D70" s="47"/>
      <c r="E70" s="32"/>
      <c r="F70" s="14"/>
      <c r="G70" s="31"/>
      <c r="H70" s="31"/>
      <c r="I70" s="31"/>
      <c r="J70" s="31"/>
      <c r="K70" s="31"/>
      <c r="L70" s="36"/>
      <c r="M70" s="36"/>
      <c r="N70" s="5">
        <f t="shared" si="0"/>
        <v>354721.41000000003</v>
      </c>
    </row>
    <row r="71" spans="1:14">
      <c r="A71" t="s">
        <v>27</v>
      </c>
      <c r="B71" s="31">
        <v>104119.5</v>
      </c>
      <c r="C71" s="32">
        <v>103920.79</v>
      </c>
      <c r="D71" s="47"/>
      <c r="E71" s="32"/>
      <c r="F71" s="14"/>
      <c r="G71" s="31"/>
      <c r="H71" s="31"/>
      <c r="I71" s="31"/>
      <c r="J71" s="31"/>
      <c r="K71" s="31"/>
      <c r="L71" s="36"/>
      <c r="M71" s="36"/>
      <c r="N71" s="5">
        <f t="shared" si="0"/>
        <v>208040.28999999998</v>
      </c>
    </row>
    <row r="72" spans="1:14">
      <c r="A72" t="s">
        <v>86</v>
      </c>
      <c r="B72" s="31">
        <v>36266.78</v>
      </c>
      <c r="C72" s="32">
        <v>32924.769999999997</v>
      </c>
      <c r="D72" s="47"/>
      <c r="E72" s="32"/>
      <c r="F72" s="14"/>
      <c r="G72" s="31"/>
      <c r="H72" s="31"/>
      <c r="I72" s="31"/>
      <c r="J72" s="31"/>
      <c r="K72" s="31"/>
      <c r="L72" s="36"/>
      <c r="M72" s="36"/>
      <c r="N72" s="5">
        <f t="shared" si="0"/>
        <v>69191.549999999988</v>
      </c>
    </row>
    <row r="73" spans="1:14">
      <c r="A73" t="s">
        <v>28</v>
      </c>
      <c r="B73" s="31">
        <v>8317.11</v>
      </c>
      <c r="C73" s="32">
        <v>7894.77</v>
      </c>
      <c r="D73" s="47"/>
      <c r="E73" s="32"/>
      <c r="F73" s="14"/>
      <c r="G73" s="31"/>
      <c r="H73" s="31"/>
      <c r="I73" s="31"/>
      <c r="J73" s="31"/>
      <c r="K73" s="31"/>
      <c r="L73" s="36"/>
      <c r="M73" s="36"/>
      <c r="N73" s="5">
        <f t="shared" si="0"/>
        <v>16211.880000000001</v>
      </c>
    </row>
    <row r="74" spans="1:14">
      <c r="A74" t="s">
        <v>29</v>
      </c>
      <c r="B74" s="31">
        <v>8345.0400000000009</v>
      </c>
      <c r="C74" s="32">
        <v>7743.5</v>
      </c>
      <c r="D74" s="47"/>
      <c r="E74" s="32"/>
      <c r="F74" s="14"/>
      <c r="G74" s="31"/>
      <c r="H74" s="31"/>
      <c r="I74" s="31"/>
      <c r="J74" s="31"/>
      <c r="K74" s="31"/>
      <c r="L74" s="36"/>
      <c r="M74" s="36"/>
      <c r="N74" s="5">
        <f t="shared" si="0"/>
        <v>16088.54</v>
      </c>
    </row>
    <row r="75" spans="1:14">
      <c r="A75" t="s">
        <v>87</v>
      </c>
      <c r="B75" s="31">
        <v>240269.11</v>
      </c>
      <c r="C75" s="32">
        <v>230680.28</v>
      </c>
      <c r="D75" s="47"/>
      <c r="E75" s="32"/>
      <c r="F75" s="14"/>
      <c r="G75" s="31"/>
      <c r="H75" s="31"/>
      <c r="I75" s="31"/>
      <c r="J75" s="31"/>
      <c r="K75" s="31"/>
      <c r="L75" s="36"/>
      <c r="M75" s="36"/>
      <c r="N75" s="5">
        <f t="shared" si="0"/>
        <v>470949.39</v>
      </c>
    </row>
    <row r="76" spans="1:14">
      <c r="A76" t="s">
        <v>88</v>
      </c>
      <c r="B76" s="31">
        <v>14331.59</v>
      </c>
      <c r="C76" s="32">
        <v>13279.8</v>
      </c>
      <c r="D76" s="47"/>
      <c r="E76" s="32"/>
      <c r="F76" s="14"/>
      <c r="G76" s="31"/>
      <c r="H76" s="31"/>
      <c r="I76" s="31"/>
      <c r="J76" s="31"/>
      <c r="K76" s="31"/>
      <c r="L76" s="36"/>
      <c r="M76" s="36"/>
      <c r="N76" s="5">
        <f t="shared" si="0"/>
        <v>27611.39</v>
      </c>
    </row>
    <row r="77" spans="1:14">
      <c r="A77" t="s">
        <v>89</v>
      </c>
      <c r="B77" s="31">
        <v>54100.6</v>
      </c>
      <c r="C77" s="32">
        <v>56756.23</v>
      </c>
      <c r="D77" s="47"/>
      <c r="E77" s="32"/>
      <c r="F77" s="14"/>
      <c r="G77" s="31"/>
      <c r="H77" s="31"/>
      <c r="I77" s="31"/>
      <c r="J77" s="31"/>
      <c r="K77" s="31"/>
      <c r="L77" s="37"/>
      <c r="M77" s="37"/>
      <c r="N77" s="5">
        <f>SUM(B77:M77)</f>
        <v>110856.83</v>
      </c>
    </row>
    <row r="78" spans="1:14">
      <c r="A78" t="s">
        <v>30</v>
      </c>
      <c r="B78" s="31">
        <v>12947.77</v>
      </c>
      <c r="C78" s="32">
        <v>12192.61</v>
      </c>
      <c r="D78" s="47"/>
      <c r="E78" s="32"/>
      <c r="F78" s="14"/>
      <c r="G78" s="31"/>
      <c r="H78" s="31"/>
      <c r="I78" s="31"/>
      <c r="J78" s="31"/>
      <c r="K78" s="31"/>
      <c r="L78" s="38"/>
      <c r="M78" s="38"/>
      <c r="N78" s="5">
        <f>SUM(B78:M78)</f>
        <v>25140.38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8116450.160000002</v>
      </c>
      <c r="C80" s="5">
        <f t="shared" si="1"/>
        <v>7908888.4499999993</v>
      </c>
      <c r="D80" s="5">
        <f t="shared" si="1"/>
        <v>0</v>
      </c>
      <c r="E80" s="5">
        <f>SUM(E12:E78)</f>
        <v>0</v>
      </c>
      <c r="F80" s="5">
        <f t="shared" si="1"/>
        <v>0</v>
      </c>
      <c r="G80" s="5">
        <f t="shared" si="1"/>
        <v>0</v>
      </c>
      <c r="H80" s="5">
        <f t="shared" si="1"/>
        <v>0</v>
      </c>
      <c r="I80" s="5">
        <f t="shared" si="1"/>
        <v>0</v>
      </c>
      <c r="J80" s="5">
        <f>SUM(J12:J78)</f>
        <v>0</v>
      </c>
      <c r="K80" s="5">
        <f t="shared" si="1"/>
        <v>0</v>
      </c>
      <c r="L80" s="5">
        <f t="shared" si="1"/>
        <v>0</v>
      </c>
      <c r="M80" s="5">
        <f t="shared" si="1"/>
        <v>0</v>
      </c>
      <c r="N80" s="5">
        <f>SUM(B80:M80)</f>
        <v>16025338.610000001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/>
      <selection pane="bottomLeft"/>
      <selection pane="bottomRight" activeCell="S44" sqref="S44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21-22'!A1</f>
        <v>VALIDATED TAX RECEIPTS DATA FOR: JULY, 2021 thru June, 2022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44378</v>
      </c>
      <c r="C9" s="1">
        <f>'Local Option Sales Tax Dist'!C9</f>
        <v>44409</v>
      </c>
      <c r="D9" s="1">
        <f>'Local Option Sales Tax Dist'!D9</f>
        <v>44440</v>
      </c>
      <c r="E9" s="1">
        <f>'Local Option Sales Tax Dist'!E9</f>
        <v>44470</v>
      </c>
      <c r="F9" s="1">
        <f>'Local Option Sales Tax Dist'!F9</f>
        <v>44501</v>
      </c>
      <c r="G9" s="1">
        <f>'Local Option Sales Tax Dist'!G9</f>
        <v>44531</v>
      </c>
      <c r="H9" s="1">
        <f>'Local Option Sales Tax Dist'!H9</f>
        <v>44562</v>
      </c>
      <c r="I9" s="1">
        <f>'Local Option Sales Tax Dist'!I9</f>
        <v>44593</v>
      </c>
      <c r="J9" s="1">
        <f>'Local Option Sales Tax Dist'!J9</f>
        <v>44621</v>
      </c>
      <c r="K9" s="1">
        <f>'Local Option Sales Tax Dist'!K9</f>
        <v>44652</v>
      </c>
      <c r="L9" s="1">
        <f>'Local Option Sales Tax Dist'!L9</f>
        <v>44682</v>
      </c>
      <c r="M9" s="1">
        <f>'Local Option Sales Tax Dist'!M9</f>
        <v>44713</v>
      </c>
      <c r="N9" s="1" t="str">
        <f>'Local Option Sales Tax Dist'!N9</f>
        <v>SFY21-22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331565.06</v>
      </c>
      <c r="C12" s="32">
        <v>335649.39</v>
      </c>
      <c r="D12" s="32"/>
      <c r="E12" s="32"/>
      <c r="F12" s="14"/>
      <c r="G12" s="31"/>
      <c r="H12" s="23"/>
      <c r="I12" s="31"/>
      <c r="J12" s="33"/>
      <c r="K12" s="34"/>
      <c r="L12" s="36"/>
      <c r="M12" s="36"/>
      <c r="N12" s="5">
        <f t="shared" ref="N12:N43" si="0">SUM(B12:M12)</f>
        <v>667214.44999999995</v>
      </c>
    </row>
    <row r="13" spans="1:14">
      <c r="A13" t="s">
        <v>54</v>
      </c>
      <c r="B13" s="31">
        <v>113214.87</v>
      </c>
      <c r="C13" s="32">
        <v>77338.3</v>
      </c>
      <c r="D13" s="32"/>
      <c r="E13" s="32"/>
      <c r="F13" s="14"/>
      <c r="G13" s="31"/>
      <c r="H13" s="23"/>
      <c r="I13" s="31"/>
      <c r="J13" s="34"/>
      <c r="K13" s="34"/>
      <c r="L13" s="36"/>
      <c r="M13" s="36"/>
      <c r="N13" s="5">
        <f t="shared" si="0"/>
        <v>190553.16999999998</v>
      </c>
    </row>
    <row r="14" spans="1:14">
      <c r="A14" t="s">
        <v>55</v>
      </c>
      <c r="B14" s="31">
        <v>364243.89</v>
      </c>
      <c r="C14" s="32">
        <v>369239.31</v>
      </c>
      <c r="D14" s="32"/>
      <c r="E14" s="32"/>
      <c r="F14" s="14"/>
      <c r="G14" s="31"/>
      <c r="H14" s="23"/>
      <c r="I14" s="31"/>
      <c r="J14" s="31"/>
      <c r="K14" s="31"/>
      <c r="L14" s="36"/>
      <c r="M14" s="36"/>
      <c r="N14" s="5">
        <f t="shared" si="0"/>
        <v>733483.2</v>
      </c>
    </row>
    <row r="15" spans="1:14">
      <c r="A15" t="s">
        <v>2</v>
      </c>
      <c r="B15" s="31">
        <v>57260.49</v>
      </c>
      <c r="C15" s="32">
        <v>51481.84</v>
      </c>
      <c r="D15" s="32"/>
      <c r="E15" s="32"/>
      <c r="F15" s="14"/>
      <c r="G15" s="31"/>
      <c r="H15" s="23"/>
      <c r="I15" s="31"/>
      <c r="J15" s="31"/>
      <c r="K15" s="31"/>
      <c r="L15" s="36"/>
      <c r="M15" s="36"/>
      <c r="N15" s="5">
        <f t="shared" si="0"/>
        <v>108742.32999999999</v>
      </c>
    </row>
    <row r="16" spans="1:14">
      <c r="A16" t="s">
        <v>56</v>
      </c>
      <c r="B16" s="31">
        <v>692469.88</v>
      </c>
      <c r="C16" s="32">
        <v>681228.67</v>
      </c>
      <c r="D16" s="32"/>
      <c r="E16" s="32"/>
      <c r="F16" s="14"/>
      <c r="G16" s="31"/>
      <c r="H16" s="23"/>
      <c r="I16" s="31"/>
      <c r="J16" s="31"/>
      <c r="K16" s="31"/>
      <c r="L16" s="36"/>
      <c r="M16" s="36"/>
      <c r="N16" s="5">
        <f t="shared" si="0"/>
        <v>1373698.55</v>
      </c>
    </row>
    <row r="17" spans="1:14">
      <c r="A17" t="s">
        <v>57</v>
      </c>
      <c r="B17" s="31">
        <v>2686690.44</v>
      </c>
      <c r="C17" s="32">
        <v>2693364.46</v>
      </c>
      <c r="D17" s="32"/>
      <c r="E17" s="32"/>
      <c r="F17" s="14"/>
      <c r="G17" s="31"/>
      <c r="H17" s="23"/>
      <c r="I17" s="31"/>
      <c r="J17" s="31"/>
      <c r="K17" s="31"/>
      <c r="L17" s="36"/>
      <c r="M17" s="36"/>
      <c r="N17" s="5">
        <f t="shared" si="0"/>
        <v>5380054.9000000004</v>
      </c>
    </row>
    <row r="18" spans="1:14">
      <c r="A18" t="s">
        <v>3</v>
      </c>
      <c r="B18" s="31">
        <v>32872.620000000003</v>
      </c>
      <c r="C18" s="32">
        <v>31901.79</v>
      </c>
      <c r="D18" s="32"/>
      <c r="E18" s="32"/>
      <c r="F18" s="14"/>
      <c r="G18" s="31"/>
      <c r="H18" s="23"/>
      <c r="I18" s="31"/>
      <c r="J18" s="31"/>
      <c r="K18" s="31"/>
      <c r="L18" s="36"/>
      <c r="M18" s="36"/>
      <c r="N18" s="5">
        <f t="shared" si="0"/>
        <v>64774.41</v>
      </c>
    </row>
    <row r="19" spans="1:14">
      <c r="A19" t="s">
        <v>58</v>
      </c>
      <c r="B19" s="31">
        <v>470351.4</v>
      </c>
      <c r="C19" s="32">
        <v>449836.19</v>
      </c>
      <c r="D19" s="32"/>
      <c r="E19" s="32"/>
      <c r="F19" s="14"/>
      <c r="G19" s="31"/>
      <c r="H19" s="23"/>
      <c r="I19" s="31"/>
      <c r="J19" s="31"/>
      <c r="K19" s="31"/>
      <c r="L19" s="36"/>
      <c r="M19" s="36"/>
      <c r="N19" s="5">
        <f t="shared" si="0"/>
        <v>920187.59000000008</v>
      </c>
    </row>
    <row r="20" spans="1:14">
      <c r="A20" t="s">
        <v>59</v>
      </c>
      <c r="B20" s="31">
        <v>295407.23</v>
      </c>
      <c r="C20" s="32">
        <v>279247.84000000003</v>
      </c>
      <c r="D20" s="32"/>
      <c r="E20" s="32"/>
      <c r="F20" s="14"/>
      <c r="G20" s="31"/>
      <c r="H20" s="23"/>
      <c r="I20" s="31"/>
      <c r="J20" s="31"/>
      <c r="K20" s="31"/>
      <c r="L20" s="36"/>
      <c r="M20" s="36"/>
      <c r="N20" s="5">
        <f t="shared" si="0"/>
        <v>574655.07000000007</v>
      </c>
    </row>
    <row r="21" spans="1:14">
      <c r="A21" t="s">
        <v>60</v>
      </c>
      <c r="B21" s="31">
        <v>347330.38</v>
      </c>
      <c r="C21" s="32">
        <v>316228.13</v>
      </c>
      <c r="D21" s="32"/>
      <c r="E21" s="32"/>
      <c r="F21" s="14"/>
      <c r="G21" s="31"/>
      <c r="H21" s="23"/>
      <c r="I21" s="31"/>
      <c r="J21" s="31"/>
      <c r="K21" s="31"/>
      <c r="L21" s="36"/>
      <c r="M21" s="36"/>
      <c r="N21" s="5">
        <f t="shared" si="0"/>
        <v>663558.51</v>
      </c>
    </row>
    <row r="22" spans="1:14">
      <c r="A22" t="s">
        <v>61</v>
      </c>
      <c r="B22" s="31">
        <v>706399.67</v>
      </c>
      <c r="C22" s="32">
        <v>646234.65</v>
      </c>
      <c r="D22" s="32"/>
      <c r="E22" s="32"/>
      <c r="F22" s="14"/>
      <c r="G22" s="31"/>
      <c r="H22" s="23"/>
      <c r="I22" s="31"/>
      <c r="J22" s="31"/>
      <c r="K22" s="31"/>
      <c r="L22" s="36"/>
      <c r="M22" s="36"/>
      <c r="N22" s="5">
        <f t="shared" si="0"/>
        <v>1352634.32</v>
      </c>
    </row>
    <row r="23" spans="1:14">
      <c r="A23" t="s">
        <v>4</v>
      </c>
      <c r="B23" s="31">
        <v>269699.63</v>
      </c>
      <c r="C23" s="32">
        <v>279032.43</v>
      </c>
      <c r="D23" s="32"/>
      <c r="E23" s="32"/>
      <c r="F23" s="14"/>
      <c r="G23" s="31"/>
      <c r="H23" s="23"/>
      <c r="I23" s="31"/>
      <c r="J23" s="31"/>
      <c r="K23" s="31"/>
      <c r="L23" s="36"/>
      <c r="M23" s="36"/>
      <c r="N23" s="5">
        <f t="shared" si="0"/>
        <v>548732.06000000006</v>
      </c>
    </row>
    <row r="24" spans="1:14">
      <c r="A24" t="s">
        <v>91</v>
      </c>
      <c r="B24" s="31">
        <v>3848780.22</v>
      </c>
      <c r="C24" s="32">
        <v>3829374.34</v>
      </c>
      <c r="D24" s="32"/>
      <c r="E24" s="32"/>
      <c r="F24" s="14"/>
      <c r="G24" s="31"/>
      <c r="H24" s="23"/>
      <c r="I24" s="31"/>
      <c r="J24" s="31"/>
      <c r="K24" s="31"/>
      <c r="L24" s="36"/>
      <c r="M24" s="36"/>
      <c r="N24" s="5">
        <f>SUM(B24:M24)</f>
        <v>7678154.5600000005</v>
      </c>
    </row>
    <row r="25" spans="1:14">
      <c r="A25" t="s">
        <v>5</v>
      </c>
      <c r="B25" s="31">
        <v>63605.1</v>
      </c>
      <c r="C25" s="32">
        <v>56178.89</v>
      </c>
      <c r="D25" s="32"/>
      <c r="E25" s="32"/>
      <c r="F25" s="14"/>
      <c r="G25" s="31"/>
      <c r="H25" s="23"/>
      <c r="I25" s="31"/>
      <c r="J25" s="31"/>
      <c r="K25" s="31"/>
      <c r="L25" s="36"/>
      <c r="M25" s="36"/>
      <c r="N25" s="5">
        <f t="shared" si="0"/>
        <v>119783.98999999999</v>
      </c>
    </row>
    <row r="26" spans="1:14">
      <c r="A26" t="s">
        <v>6</v>
      </c>
      <c r="B26" s="31">
        <v>41379.82</v>
      </c>
      <c r="C26" s="32">
        <v>37831.64</v>
      </c>
      <c r="D26" s="32"/>
      <c r="E26" s="32"/>
      <c r="F26" s="14"/>
      <c r="G26" s="31"/>
      <c r="H26" s="23"/>
      <c r="I26" s="31"/>
      <c r="J26" s="31"/>
      <c r="K26" s="31"/>
      <c r="L26" s="36"/>
      <c r="M26" s="36"/>
      <c r="N26" s="5">
        <f t="shared" si="0"/>
        <v>79211.459999999992</v>
      </c>
    </row>
    <row r="27" spans="1:14">
      <c r="A27" t="s">
        <v>62</v>
      </c>
      <c r="B27" s="31">
        <v>2903830</v>
      </c>
      <c r="C27" s="32">
        <v>2769458.11</v>
      </c>
      <c r="D27" s="32"/>
      <c r="E27" s="32"/>
      <c r="F27" s="14"/>
      <c r="G27" s="31"/>
      <c r="H27" s="23"/>
      <c r="I27" s="31"/>
      <c r="J27" s="31"/>
      <c r="K27" s="31"/>
      <c r="L27" s="36"/>
      <c r="M27" s="36"/>
      <c r="N27" s="5">
        <f t="shared" si="0"/>
        <v>5673288.1099999994</v>
      </c>
    </row>
    <row r="28" spans="1:14">
      <c r="A28" t="s">
        <v>63</v>
      </c>
      <c r="B28" s="31">
        <v>732777.63</v>
      </c>
      <c r="C28" s="32">
        <v>703826.82</v>
      </c>
      <c r="D28" s="32"/>
      <c r="E28" s="32"/>
      <c r="F28" s="14"/>
      <c r="G28" s="31"/>
      <c r="H28" s="23"/>
      <c r="I28" s="31"/>
      <c r="J28" s="31"/>
      <c r="K28" s="31"/>
      <c r="L28" s="36"/>
      <c r="M28" s="36"/>
      <c r="N28" s="5">
        <f t="shared" si="0"/>
        <v>1436604.45</v>
      </c>
    </row>
    <row r="29" spans="1:14">
      <c r="A29" t="s">
        <v>7</v>
      </c>
      <c r="B29" s="31">
        <v>48657.760000000002</v>
      </c>
      <c r="C29" s="32">
        <v>48224.5</v>
      </c>
      <c r="D29" s="32"/>
      <c r="E29" s="32"/>
      <c r="F29" s="14"/>
      <c r="G29" s="31"/>
      <c r="H29" s="23"/>
      <c r="I29" s="31"/>
      <c r="J29" s="31"/>
      <c r="K29" s="31"/>
      <c r="L29" s="36"/>
      <c r="M29" s="36"/>
      <c r="N29" s="5">
        <f t="shared" si="0"/>
        <v>96882.260000000009</v>
      </c>
    </row>
    <row r="30" spans="1:14">
      <c r="A30" t="s">
        <v>8</v>
      </c>
      <c r="B30" s="31">
        <v>36595.440000000002</v>
      </c>
      <c r="C30" s="32">
        <v>34141.51</v>
      </c>
      <c r="D30" s="32"/>
      <c r="E30" s="32"/>
      <c r="F30" s="14"/>
      <c r="G30" s="31"/>
      <c r="H30" s="23"/>
      <c r="I30" s="31"/>
      <c r="J30" s="31"/>
      <c r="K30" s="31"/>
      <c r="L30" s="36"/>
      <c r="M30" s="36"/>
      <c r="N30" s="5">
        <f t="shared" si="0"/>
        <v>70736.950000000012</v>
      </c>
    </row>
    <row r="31" spans="1:14">
      <c r="A31" t="s">
        <v>9</v>
      </c>
      <c r="B31" s="31">
        <v>120021.67</v>
      </c>
      <c r="C31" s="32">
        <v>115003.34</v>
      </c>
      <c r="D31" s="32"/>
      <c r="E31" s="32"/>
      <c r="F31" s="14"/>
      <c r="G31" s="31"/>
      <c r="H31" s="23"/>
      <c r="I31" s="31"/>
      <c r="J31" s="31"/>
      <c r="K31" s="31"/>
      <c r="L31" s="36"/>
      <c r="M31" s="36"/>
      <c r="N31" s="5">
        <f t="shared" si="0"/>
        <v>235025.01</v>
      </c>
    </row>
    <row r="32" spans="1:14">
      <c r="A32" t="s">
        <v>10</v>
      </c>
      <c r="B32" s="31">
        <v>40264.160000000003</v>
      </c>
      <c r="C32" s="32">
        <v>34759.699999999997</v>
      </c>
      <c r="D32" s="32"/>
      <c r="E32" s="32"/>
      <c r="F32" s="14"/>
      <c r="G32" s="31"/>
      <c r="H32" s="23"/>
      <c r="I32" s="31"/>
      <c r="J32" s="31"/>
      <c r="K32" s="31"/>
      <c r="L32" s="36"/>
      <c r="M32" s="36"/>
      <c r="N32" s="5">
        <f t="shared" si="0"/>
        <v>75023.86</v>
      </c>
    </row>
    <row r="33" spans="1:14">
      <c r="A33" t="s">
        <v>11</v>
      </c>
      <c r="B33" s="31">
        <v>26011.56</v>
      </c>
      <c r="C33" s="32">
        <v>25018.29</v>
      </c>
      <c r="D33" s="32"/>
      <c r="E33" s="32"/>
      <c r="F33" s="14"/>
      <c r="G33" s="31"/>
      <c r="H33" s="23"/>
      <c r="I33" s="31"/>
      <c r="J33" s="31"/>
      <c r="K33" s="31"/>
      <c r="L33" s="36"/>
      <c r="M33" s="36"/>
      <c r="N33" s="5">
        <f t="shared" si="0"/>
        <v>51029.850000000006</v>
      </c>
    </row>
    <row r="34" spans="1:14">
      <c r="A34" t="s">
        <v>64</v>
      </c>
      <c r="B34" s="31">
        <v>41919.019999999997</v>
      </c>
      <c r="C34" s="32">
        <v>37386.61</v>
      </c>
      <c r="D34" s="32"/>
      <c r="E34" s="32"/>
      <c r="F34" s="14"/>
      <c r="G34" s="31"/>
      <c r="H34" s="23"/>
      <c r="I34" s="31"/>
      <c r="J34" s="31"/>
      <c r="K34" s="31"/>
      <c r="L34" s="36"/>
      <c r="M34" s="36"/>
      <c r="N34" s="5">
        <f t="shared" si="0"/>
        <v>79305.63</v>
      </c>
    </row>
    <row r="35" spans="1:14">
      <c r="A35" t="s">
        <v>12</v>
      </c>
      <c r="B35" s="31">
        <v>101582.31</v>
      </c>
      <c r="C35" s="32">
        <v>103322.14</v>
      </c>
      <c r="D35" s="32"/>
      <c r="E35" s="32"/>
      <c r="F35" s="14"/>
      <c r="G35" s="31"/>
      <c r="H35" s="23"/>
      <c r="I35" s="31"/>
      <c r="J35" s="31"/>
      <c r="K35" s="31"/>
      <c r="L35" s="36"/>
      <c r="M35" s="36"/>
      <c r="N35" s="5">
        <f t="shared" si="0"/>
        <v>204904.45</v>
      </c>
    </row>
    <row r="36" spans="1:14">
      <c r="A36" t="s">
        <v>13</v>
      </c>
      <c r="B36" s="31">
        <v>75161.66</v>
      </c>
      <c r="C36" s="32">
        <v>71840.37</v>
      </c>
      <c r="D36" s="32"/>
      <c r="E36" s="32"/>
      <c r="F36" s="14"/>
      <c r="G36" s="31"/>
      <c r="H36" s="23"/>
      <c r="I36" s="31"/>
      <c r="J36" s="31"/>
      <c r="K36" s="31"/>
      <c r="L36" s="36"/>
      <c r="M36" s="36"/>
      <c r="N36" s="5">
        <f t="shared" si="0"/>
        <v>147002.03</v>
      </c>
    </row>
    <row r="37" spans="1:14">
      <c r="A37" t="s">
        <v>14</v>
      </c>
      <c r="B37" s="31">
        <v>98186.37</v>
      </c>
      <c r="C37" s="32">
        <v>83774.45</v>
      </c>
      <c r="D37" s="32"/>
      <c r="E37" s="32"/>
      <c r="F37" s="14"/>
      <c r="G37" s="31"/>
      <c r="H37" s="23"/>
      <c r="I37" s="31"/>
      <c r="J37" s="31"/>
      <c r="K37" s="31"/>
      <c r="L37" s="36"/>
      <c r="M37" s="36"/>
      <c r="N37" s="5">
        <f t="shared" si="0"/>
        <v>181960.82</v>
      </c>
    </row>
    <row r="38" spans="1:14">
      <c r="A38" t="s">
        <v>65</v>
      </c>
      <c r="B38" s="31">
        <v>430218.64</v>
      </c>
      <c r="C38" s="32">
        <v>392686.46</v>
      </c>
      <c r="D38" s="32"/>
      <c r="E38" s="32"/>
      <c r="F38" s="14"/>
      <c r="G38" s="31"/>
      <c r="H38" s="23"/>
      <c r="I38" s="31"/>
      <c r="J38" s="31"/>
      <c r="K38" s="31"/>
      <c r="L38" s="36"/>
      <c r="M38" s="36"/>
      <c r="N38" s="5">
        <f t="shared" si="0"/>
        <v>822905.10000000009</v>
      </c>
    </row>
    <row r="39" spans="1:14">
      <c r="A39" t="s">
        <v>15</v>
      </c>
      <c r="B39" s="31">
        <v>236363.32</v>
      </c>
      <c r="C39" s="32">
        <v>220387.6</v>
      </c>
      <c r="D39" s="32"/>
      <c r="E39" s="32"/>
      <c r="F39" s="14"/>
      <c r="G39" s="31"/>
      <c r="H39" s="23"/>
      <c r="I39" s="31"/>
      <c r="J39" s="31"/>
      <c r="K39" s="31"/>
      <c r="L39" s="36"/>
      <c r="M39" s="36"/>
      <c r="N39" s="5">
        <f t="shared" si="0"/>
        <v>456750.92000000004</v>
      </c>
    </row>
    <row r="40" spans="1:14">
      <c r="A40" t="s">
        <v>66</v>
      </c>
      <c r="B40" s="31">
        <v>2494665.86</v>
      </c>
      <c r="C40" s="32">
        <v>2413364.39</v>
      </c>
      <c r="D40" s="32"/>
      <c r="E40" s="32"/>
      <c r="F40" s="14"/>
      <c r="G40" s="31"/>
      <c r="H40" s="23"/>
      <c r="I40" s="31"/>
      <c r="J40" s="31"/>
      <c r="K40" s="31"/>
      <c r="L40" s="36"/>
      <c r="M40" s="36"/>
      <c r="N40" s="5">
        <f t="shared" si="0"/>
        <v>4908030.25</v>
      </c>
    </row>
    <row r="41" spans="1:14">
      <c r="A41" t="s">
        <v>16</v>
      </c>
      <c r="B41" s="31">
        <v>59048.9</v>
      </c>
      <c r="C41" s="32">
        <v>59293.55</v>
      </c>
      <c r="D41" s="32"/>
      <c r="E41" s="32"/>
      <c r="F41" s="14"/>
      <c r="G41" s="31"/>
      <c r="H41" s="23"/>
      <c r="I41" s="31"/>
      <c r="J41" s="31"/>
      <c r="K41" s="31"/>
      <c r="L41" s="36"/>
      <c r="M41" s="36"/>
      <c r="N41" s="5">
        <f t="shared" si="0"/>
        <v>118342.45000000001</v>
      </c>
    </row>
    <row r="42" spans="1:14">
      <c r="A42" t="s">
        <v>67</v>
      </c>
      <c r="B42" s="31">
        <v>344032.55</v>
      </c>
      <c r="C42" s="32">
        <v>326695.58</v>
      </c>
      <c r="D42" s="32"/>
      <c r="E42" s="32"/>
      <c r="F42" s="14"/>
      <c r="G42" s="31"/>
      <c r="H42" s="23"/>
      <c r="I42" s="31"/>
      <c r="J42" s="31"/>
      <c r="K42" s="31"/>
      <c r="L42" s="36"/>
      <c r="M42" s="36"/>
      <c r="N42" s="5">
        <f t="shared" si="0"/>
        <v>670728.13</v>
      </c>
    </row>
    <row r="43" spans="1:14">
      <c r="A43" t="s">
        <v>17</v>
      </c>
      <c r="B43" s="31">
        <v>270413.34999999998</v>
      </c>
      <c r="C43" s="32">
        <v>258671.82</v>
      </c>
      <c r="D43" s="32"/>
      <c r="E43" s="32"/>
      <c r="F43" s="14"/>
      <c r="G43" s="31"/>
      <c r="H43" s="23"/>
      <c r="I43" s="31"/>
      <c r="J43" s="31"/>
      <c r="K43" s="31"/>
      <c r="L43" s="36"/>
      <c r="M43" s="36"/>
      <c r="N43" s="5">
        <f t="shared" si="0"/>
        <v>529085.16999999993</v>
      </c>
    </row>
    <row r="44" spans="1:14">
      <c r="A44" t="s">
        <v>18</v>
      </c>
      <c r="B44" s="31">
        <v>73182.600000000006</v>
      </c>
      <c r="C44" s="32">
        <v>72274.94</v>
      </c>
      <c r="D44" s="32"/>
      <c r="E44" s="32"/>
      <c r="F44" s="14"/>
      <c r="G44" s="31"/>
      <c r="H44" s="23"/>
      <c r="I44" s="31"/>
      <c r="J44" s="31"/>
      <c r="K44" s="31"/>
      <c r="L44" s="36"/>
      <c r="M44" s="36"/>
      <c r="N44" s="5">
        <f t="shared" ref="N44:N75" si="1">SUM(B44:M44)</f>
        <v>145457.54</v>
      </c>
    </row>
    <row r="45" spans="1:14">
      <c r="A45" t="s">
        <v>19</v>
      </c>
      <c r="B45" s="31">
        <v>16075.33</v>
      </c>
      <c r="C45" s="32">
        <v>14459.41</v>
      </c>
      <c r="D45" s="32"/>
      <c r="E45" s="32"/>
      <c r="F45" s="14"/>
      <c r="G45" s="31"/>
      <c r="H45" s="23"/>
      <c r="I45" s="31"/>
      <c r="J45" s="31"/>
      <c r="K45" s="31"/>
      <c r="L45" s="36"/>
      <c r="M45" s="36"/>
      <c r="N45" s="5">
        <f t="shared" si="1"/>
        <v>30534.739999999998</v>
      </c>
    </row>
    <row r="46" spans="1:14">
      <c r="A46" t="s">
        <v>68</v>
      </c>
      <c r="B46" s="31">
        <v>537254.73</v>
      </c>
      <c r="C46" s="32">
        <v>523678.56</v>
      </c>
      <c r="D46" s="32"/>
      <c r="E46" s="32"/>
      <c r="F46" s="14"/>
      <c r="G46" s="31"/>
      <c r="H46" s="23"/>
      <c r="I46" s="31"/>
      <c r="J46" s="31"/>
      <c r="K46" s="31"/>
      <c r="L46" s="36"/>
      <c r="M46" s="36"/>
      <c r="N46" s="5">
        <f t="shared" si="1"/>
        <v>1060933.29</v>
      </c>
    </row>
    <row r="47" spans="1:14">
      <c r="A47" t="s">
        <v>69</v>
      </c>
      <c r="B47" s="31">
        <v>924244.45</v>
      </c>
      <c r="C47" s="32">
        <v>883863.91</v>
      </c>
      <c r="D47" s="32"/>
      <c r="E47" s="32"/>
      <c r="F47" s="14"/>
      <c r="G47" s="31"/>
      <c r="H47" s="23"/>
      <c r="I47" s="31"/>
      <c r="J47" s="31"/>
      <c r="K47" s="31"/>
      <c r="L47" s="36"/>
      <c r="M47" s="36"/>
      <c r="N47" s="5">
        <f t="shared" si="1"/>
        <v>1808108.3599999999</v>
      </c>
    </row>
    <row r="48" spans="1:14">
      <c r="A48" t="s">
        <v>70</v>
      </c>
      <c r="B48" s="31">
        <v>313081.65000000002</v>
      </c>
      <c r="C48" s="32">
        <v>313754.28000000003</v>
      </c>
      <c r="D48" s="32"/>
      <c r="E48" s="32"/>
      <c r="F48" s="14"/>
      <c r="G48" s="31"/>
      <c r="H48" s="23"/>
      <c r="I48" s="31"/>
      <c r="J48" s="31"/>
      <c r="K48" s="31"/>
      <c r="L48" s="36"/>
      <c r="M48" s="36"/>
      <c r="N48" s="5">
        <f t="shared" si="1"/>
        <v>626835.93000000005</v>
      </c>
    </row>
    <row r="49" spans="1:14">
      <c r="A49" t="s">
        <v>20</v>
      </c>
      <c r="B49" s="31">
        <v>126663.59</v>
      </c>
      <c r="C49" s="32">
        <v>119773.39</v>
      </c>
      <c r="D49" s="32"/>
      <c r="E49" s="32"/>
      <c r="F49" s="14"/>
      <c r="G49" s="31"/>
      <c r="H49" s="23"/>
      <c r="I49" s="31"/>
      <c r="J49" s="31"/>
      <c r="K49" s="31"/>
      <c r="L49" s="36"/>
      <c r="M49" s="36"/>
      <c r="N49" s="5">
        <f t="shared" si="1"/>
        <v>246436.97999999998</v>
      </c>
    </row>
    <row r="50" spans="1:14">
      <c r="A50" t="s">
        <v>21</v>
      </c>
      <c r="B50" s="31">
        <v>29288.44</v>
      </c>
      <c r="C50" s="32">
        <v>25924.52</v>
      </c>
      <c r="D50" s="32"/>
      <c r="E50" s="32"/>
      <c r="F50" s="14"/>
      <c r="G50" s="31"/>
      <c r="H50" s="23"/>
      <c r="I50" s="31"/>
      <c r="J50" s="31"/>
      <c r="K50" s="31"/>
      <c r="L50" s="36"/>
      <c r="M50" s="36"/>
      <c r="N50" s="5">
        <f t="shared" si="1"/>
        <v>55212.959999999999</v>
      </c>
    </row>
    <row r="51" spans="1:14">
      <c r="A51" t="s">
        <v>22</v>
      </c>
      <c r="B51" s="31">
        <v>166852.69</v>
      </c>
      <c r="C51" s="32">
        <v>165279.89000000001</v>
      </c>
      <c r="D51" s="32"/>
      <c r="E51" s="32"/>
      <c r="F51" s="14"/>
      <c r="G51" s="31"/>
      <c r="H51" s="23"/>
      <c r="I51" s="31"/>
      <c r="J51" s="31"/>
      <c r="K51" s="31"/>
      <c r="L51" s="36"/>
      <c r="M51" s="36"/>
      <c r="N51" s="5">
        <f t="shared" si="1"/>
        <v>332132.58</v>
      </c>
    </row>
    <row r="52" spans="1:14">
      <c r="A52" t="s">
        <v>71</v>
      </c>
      <c r="B52" s="31">
        <v>959431.84</v>
      </c>
      <c r="C52" s="32">
        <v>924212.54</v>
      </c>
      <c r="D52" s="32"/>
      <c r="E52" s="32"/>
      <c r="F52" s="14"/>
      <c r="G52" s="31"/>
      <c r="H52" s="23"/>
      <c r="I52" s="31"/>
      <c r="J52" s="31"/>
      <c r="K52" s="31"/>
      <c r="L52" s="36"/>
      <c r="M52" s="36"/>
      <c r="N52" s="5">
        <f t="shared" si="1"/>
        <v>1883644.38</v>
      </c>
    </row>
    <row r="53" spans="1:14">
      <c r="A53" t="s">
        <v>23</v>
      </c>
      <c r="B53" s="31">
        <v>1011451.41</v>
      </c>
      <c r="C53" s="32">
        <v>978596.14</v>
      </c>
      <c r="D53" s="32"/>
      <c r="E53" s="32"/>
      <c r="F53" s="14"/>
      <c r="G53" s="31"/>
      <c r="H53" s="23"/>
      <c r="I53" s="31"/>
      <c r="J53" s="31"/>
      <c r="K53" s="31"/>
      <c r="L53" s="36"/>
      <c r="M53" s="36"/>
      <c r="N53" s="5">
        <f t="shared" si="1"/>
        <v>1990047.55</v>
      </c>
    </row>
    <row r="54" spans="1:14">
      <c r="A54" t="s">
        <v>24</v>
      </c>
      <c r="B54" s="31">
        <v>359722.46</v>
      </c>
      <c r="C54" s="32">
        <v>337847.11</v>
      </c>
      <c r="D54" s="32"/>
      <c r="E54" s="32"/>
      <c r="F54" s="14"/>
      <c r="G54" s="31"/>
      <c r="H54" s="23"/>
      <c r="I54" s="31"/>
      <c r="J54" s="31"/>
      <c r="K54" s="31"/>
      <c r="L54" s="36"/>
      <c r="M54" s="36"/>
      <c r="N54" s="5">
        <f>SUM(B54:M54)</f>
        <v>697569.57000000007</v>
      </c>
    </row>
    <row r="55" spans="1:14">
      <c r="A55" t="s">
        <v>72</v>
      </c>
      <c r="B55" s="31">
        <v>140127.17000000001</v>
      </c>
      <c r="C55" s="32">
        <v>148783.67999999999</v>
      </c>
      <c r="D55" s="32"/>
      <c r="E55" s="32"/>
      <c r="F55" s="14"/>
      <c r="G55" s="31"/>
      <c r="H55" s="23"/>
      <c r="I55" s="31"/>
      <c r="J55" s="31"/>
      <c r="K55" s="31"/>
      <c r="L55" s="36"/>
      <c r="M55" s="36"/>
      <c r="N55" s="5">
        <f t="shared" si="1"/>
        <v>288910.84999999998</v>
      </c>
    </row>
    <row r="56" spans="1:14">
      <c r="A56" t="s">
        <v>73</v>
      </c>
      <c r="B56" s="31">
        <v>228574.43</v>
      </c>
      <c r="C56" s="32">
        <v>224751.88</v>
      </c>
      <c r="D56" s="32"/>
      <c r="E56" s="32"/>
      <c r="F56" s="14"/>
      <c r="G56" s="31"/>
      <c r="H56" s="23"/>
      <c r="I56" s="31"/>
      <c r="J56" s="31"/>
      <c r="K56" s="31"/>
      <c r="L56" s="36"/>
      <c r="M56" s="36"/>
      <c r="N56" s="5">
        <f t="shared" si="1"/>
        <v>453326.31</v>
      </c>
    </row>
    <row r="57" spans="1:14">
      <c r="A57" t="s">
        <v>74</v>
      </c>
      <c r="B57" s="31">
        <v>407816</v>
      </c>
      <c r="C57" s="32">
        <v>419587.14</v>
      </c>
      <c r="D57" s="32"/>
      <c r="E57" s="32"/>
      <c r="F57" s="14"/>
      <c r="G57" s="31"/>
      <c r="H57" s="23"/>
      <c r="I57" s="31"/>
      <c r="J57" s="31"/>
      <c r="K57" s="31"/>
      <c r="L57" s="36"/>
      <c r="M57" s="36"/>
      <c r="N57" s="5">
        <f t="shared" si="1"/>
        <v>827403.14</v>
      </c>
    </row>
    <row r="58" spans="1:14">
      <c r="A58" t="s">
        <v>25</v>
      </c>
      <c r="B58" s="31">
        <v>140686.24</v>
      </c>
      <c r="C58" s="32">
        <v>139144.34</v>
      </c>
      <c r="D58" s="32"/>
      <c r="E58" s="32"/>
      <c r="F58" s="14"/>
      <c r="G58" s="31"/>
      <c r="H58" s="23"/>
      <c r="I58" s="31"/>
      <c r="J58" s="31"/>
      <c r="K58" s="31"/>
      <c r="L58" s="36"/>
      <c r="M58" s="36"/>
      <c r="N58" s="5">
        <f t="shared" si="1"/>
        <v>279830.57999999996</v>
      </c>
    </row>
    <row r="59" spans="1:14">
      <c r="A59" t="s">
        <v>75</v>
      </c>
      <c r="B59" s="31">
        <v>2321833.63</v>
      </c>
      <c r="C59" s="32">
        <v>2402882.2599999998</v>
      </c>
      <c r="D59" s="32"/>
      <c r="E59" s="32"/>
      <c r="F59" s="14"/>
      <c r="G59" s="31"/>
      <c r="H59" s="23"/>
      <c r="I59" s="31"/>
      <c r="J59" s="31"/>
      <c r="K59" s="31"/>
      <c r="L59" s="36"/>
      <c r="M59" s="36"/>
      <c r="N59" s="5">
        <f t="shared" si="1"/>
        <v>4724715.8899999997</v>
      </c>
    </row>
    <row r="60" spans="1:14">
      <c r="A60" t="s">
        <v>76</v>
      </c>
      <c r="B60" s="31">
        <v>588931.04</v>
      </c>
      <c r="C60" s="32">
        <v>632467.85</v>
      </c>
      <c r="D60" s="32"/>
      <c r="E60" s="32"/>
      <c r="F60" s="14"/>
      <c r="G60" s="31"/>
      <c r="H60" s="23"/>
      <c r="I60" s="31"/>
      <c r="J60" s="31"/>
      <c r="K60" s="31"/>
      <c r="L60" s="36"/>
      <c r="M60" s="36"/>
      <c r="N60" s="5">
        <f t="shared" si="1"/>
        <v>1221398.8900000001</v>
      </c>
    </row>
    <row r="61" spans="1:14">
      <c r="A61" t="s">
        <v>77</v>
      </c>
      <c r="B61" s="31">
        <v>2043206.74</v>
      </c>
      <c r="C61" s="32">
        <v>1982514.51</v>
      </c>
      <c r="D61" s="32"/>
      <c r="E61" s="32"/>
      <c r="F61" s="14"/>
      <c r="G61" s="31"/>
      <c r="H61" s="23"/>
      <c r="I61" s="31"/>
      <c r="J61" s="31"/>
      <c r="K61" s="31"/>
      <c r="L61" s="36"/>
      <c r="M61" s="36"/>
      <c r="N61" s="5">
        <f t="shared" si="1"/>
        <v>4025721.25</v>
      </c>
    </row>
    <row r="62" spans="1:14">
      <c r="A62" t="s">
        <v>26</v>
      </c>
      <c r="B62" s="31">
        <v>1146348.55</v>
      </c>
      <c r="C62" s="32">
        <v>1117742.31</v>
      </c>
      <c r="D62" s="32"/>
      <c r="E62" s="32"/>
      <c r="F62" s="14"/>
      <c r="G62" s="31"/>
      <c r="H62" s="23"/>
      <c r="I62" s="31"/>
      <c r="J62" s="31"/>
      <c r="K62" s="31"/>
      <c r="L62" s="36"/>
      <c r="M62" s="36"/>
      <c r="N62" s="5">
        <f t="shared" si="1"/>
        <v>2264090.8600000003</v>
      </c>
    </row>
    <row r="63" spans="1:14">
      <c r="A63" t="s">
        <v>78</v>
      </c>
      <c r="B63" s="31">
        <v>1937184.21</v>
      </c>
      <c r="C63" s="32">
        <v>1873448.5</v>
      </c>
      <c r="D63" s="32"/>
      <c r="E63" s="32"/>
      <c r="F63" s="14"/>
      <c r="G63" s="31"/>
      <c r="H63" s="23"/>
      <c r="I63" s="31"/>
      <c r="J63" s="31"/>
      <c r="K63" s="31"/>
      <c r="L63" s="36"/>
      <c r="M63" s="36"/>
      <c r="N63" s="5">
        <f t="shared" si="1"/>
        <v>3810632.71</v>
      </c>
    </row>
    <row r="64" spans="1:14">
      <c r="A64" t="s">
        <v>79</v>
      </c>
      <c r="B64" s="31">
        <v>1289185.58</v>
      </c>
      <c r="C64" s="32">
        <v>1261008.83</v>
      </c>
      <c r="D64" s="32"/>
      <c r="E64" s="32"/>
      <c r="F64" s="14"/>
      <c r="G64" s="31"/>
      <c r="H64" s="23"/>
      <c r="I64" s="31"/>
      <c r="J64" s="31"/>
      <c r="K64" s="31"/>
      <c r="L64" s="36"/>
      <c r="M64" s="36"/>
      <c r="N64" s="5">
        <f t="shared" si="1"/>
        <v>2550194.41</v>
      </c>
    </row>
    <row r="65" spans="1:14">
      <c r="A65" t="s">
        <v>80</v>
      </c>
      <c r="B65" s="31">
        <v>170086.91</v>
      </c>
      <c r="C65" s="32">
        <v>156196.54999999999</v>
      </c>
      <c r="D65" s="32"/>
      <c r="E65" s="32"/>
      <c r="F65" s="14"/>
      <c r="G65" s="31"/>
      <c r="H65" s="23"/>
      <c r="I65" s="31"/>
      <c r="J65" s="31"/>
      <c r="K65" s="31"/>
      <c r="L65" s="36"/>
      <c r="M65" s="36"/>
      <c r="N65" s="5">
        <f t="shared" si="1"/>
        <v>326283.45999999996</v>
      </c>
    </row>
    <row r="66" spans="1:14">
      <c r="A66" t="s">
        <v>81</v>
      </c>
      <c r="B66" s="31">
        <v>733038.24</v>
      </c>
      <c r="C66" s="32">
        <v>694086.51</v>
      </c>
      <c r="D66" s="32"/>
      <c r="E66" s="32"/>
      <c r="F66" s="14"/>
      <c r="G66" s="31"/>
      <c r="H66" s="23"/>
      <c r="I66" s="31"/>
      <c r="J66" s="31"/>
      <c r="K66" s="31"/>
      <c r="L66" s="36"/>
      <c r="M66" s="36"/>
      <c r="N66" s="5">
        <f t="shared" si="1"/>
        <v>1427124.75</v>
      </c>
    </row>
    <row r="67" spans="1:14">
      <c r="A67" t="s">
        <v>82</v>
      </c>
      <c r="B67" s="31">
        <v>155443.15</v>
      </c>
      <c r="C67" s="32">
        <v>155006.43</v>
      </c>
      <c r="D67" s="32"/>
      <c r="E67" s="32"/>
      <c r="F67" s="14"/>
      <c r="G67" s="31"/>
      <c r="H67" s="23"/>
      <c r="I67" s="31"/>
      <c r="J67" s="31"/>
      <c r="K67" s="31"/>
      <c r="L67" s="36"/>
      <c r="M67" s="36"/>
      <c r="N67" s="5">
        <f t="shared" si="1"/>
        <v>310449.57999999996</v>
      </c>
    </row>
    <row r="68" spans="1:14">
      <c r="A68" t="s">
        <v>83</v>
      </c>
      <c r="B68" s="31">
        <v>385303.52</v>
      </c>
      <c r="C68" s="32">
        <v>367412.27</v>
      </c>
      <c r="D68" s="32"/>
      <c r="E68" s="32"/>
      <c r="F68" s="14"/>
      <c r="G68" s="31"/>
      <c r="H68" s="23"/>
      <c r="I68" s="31"/>
      <c r="J68" s="31"/>
      <c r="K68" s="31"/>
      <c r="L68" s="36"/>
      <c r="M68" s="36"/>
      <c r="N68" s="5">
        <f t="shared" si="1"/>
        <v>752715.79</v>
      </c>
    </row>
    <row r="69" spans="1:14">
      <c r="A69" t="s">
        <v>84</v>
      </c>
      <c r="B69" s="31">
        <v>580395.28</v>
      </c>
      <c r="C69" s="32">
        <v>567602.9</v>
      </c>
      <c r="D69" s="32"/>
      <c r="E69" s="32"/>
      <c r="F69" s="14"/>
      <c r="G69" s="31"/>
      <c r="H69" s="23"/>
      <c r="I69" s="31"/>
      <c r="J69" s="31"/>
      <c r="K69" s="31"/>
      <c r="L69" s="36"/>
      <c r="M69" s="36"/>
      <c r="N69" s="5">
        <f t="shared" si="1"/>
        <v>1147998.1800000002</v>
      </c>
    </row>
    <row r="70" spans="1:14">
      <c r="A70" t="s">
        <v>85</v>
      </c>
      <c r="B70" s="31">
        <v>632570.61</v>
      </c>
      <c r="C70" s="32">
        <v>626401.34</v>
      </c>
      <c r="D70" s="32"/>
      <c r="E70" s="32"/>
      <c r="F70" s="14"/>
      <c r="G70" s="31"/>
      <c r="H70" s="23"/>
      <c r="I70" s="31"/>
      <c r="J70" s="31"/>
      <c r="K70" s="31"/>
      <c r="L70" s="36"/>
      <c r="M70" s="36"/>
      <c r="N70" s="5">
        <f t="shared" si="1"/>
        <v>1258971.95</v>
      </c>
    </row>
    <row r="71" spans="1:14">
      <c r="A71" t="s">
        <v>27</v>
      </c>
      <c r="B71" s="31">
        <v>514059.37</v>
      </c>
      <c r="C71" s="32">
        <v>511589.36</v>
      </c>
      <c r="D71" s="32"/>
      <c r="E71" s="32"/>
      <c r="F71" s="14"/>
      <c r="G71" s="31"/>
      <c r="H71" s="23"/>
      <c r="I71" s="31"/>
      <c r="J71" s="31"/>
      <c r="K71" s="31"/>
      <c r="L71" s="36"/>
      <c r="M71" s="36"/>
      <c r="N71" s="5">
        <f t="shared" si="1"/>
        <v>1025648.73</v>
      </c>
    </row>
    <row r="72" spans="1:14">
      <c r="A72" t="s">
        <v>86</v>
      </c>
      <c r="B72" s="31">
        <v>173327.99</v>
      </c>
      <c r="C72" s="32">
        <v>156797.51999999999</v>
      </c>
      <c r="D72" s="32"/>
      <c r="E72" s="32"/>
      <c r="F72" s="14"/>
      <c r="G72" s="31"/>
      <c r="H72" s="23"/>
      <c r="I72" s="31"/>
      <c r="J72" s="31"/>
      <c r="K72" s="31"/>
      <c r="L72" s="36"/>
      <c r="M72" s="36"/>
      <c r="N72" s="5">
        <f t="shared" si="1"/>
        <v>330125.51</v>
      </c>
    </row>
    <row r="73" spans="1:14">
      <c r="A73" t="s">
        <v>28</v>
      </c>
      <c r="B73" s="31">
        <v>76214.45</v>
      </c>
      <c r="C73" s="32">
        <v>71451.02</v>
      </c>
      <c r="D73" s="32"/>
      <c r="E73" s="32"/>
      <c r="F73" s="14"/>
      <c r="G73" s="31"/>
      <c r="H73" s="23"/>
      <c r="I73" s="31"/>
      <c r="J73" s="31"/>
      <c r="K73" s="31"/>
      <c r="L73" s="36"/>
      <c r="M73" s="36"/>
      <c r="N73" s="5">
        <f t="shared" si="1"/>
        <v>147665.47</v>
      </c>
    </row>
    <row r="74" spans="1:14">
      <c r="A74" t="s">
        <v>29</v>
      </c>
      <c r="B74" s="31">
        <v>41544.1</v>
      </c>
      <c r="C74" s="32">
        <v>38339.15</v>
      </c>
      <c r="D74" s="32"/>
      <c r="E74" s="32"/>
      <c r="F74" s="14"/>
      <c r="G74" s="31"/>
      <c r="H74" s="23"/>
      <c r="I74" s="31"/>
      <c r="J74" s="31"/>
      <c r="K74" s="31"/>
      <c r="L74" s="36"/>
      <c r="M74" s="36"/>
      <c r="N74" s="5">
        <f t="shared" si="1"/>
        <v>79883.25</v>
      </c>
    </row>
    <row r="75" spans="1:14">
      <c r="A75" t="s">
        <v>87</v>
      </c>
      <c r="B75" s="31">
        <v>765911.99</v>
      </c>
      <c r="C75" s="32">
        <v>738203.01</v>
      </c>
      <c r="D75" s="32"/>
      <c r="E75" s="32"/>
      <c r="F75" s="14"/>
      <c r="G75" s="31"/>
      <c r="H75" s="23"/>
      <c r="I75" s="31"/>
      <c r="J75" s="31"/>
      <c r="K75" s="31"/>
      <c r="L75" s="36"/>
      <c r="M75" s="36"/>
      <c r="N75" s="5">
        <f t="shared" si="1"/>
        <v>1504115</v>
      </c>
    </row>
    <row r="76" spans="1:14">
      <c r="A76" t="s">
        <v>88</v>
      </c>
      <c r="B76" s="31">
        <v>79931.649999999994</v>
      </c>
      <c r="C76" s="32">
        <v>73970.94</v>
      </c>
      <c r="D76" s="32"/>
      <c r="E76" s="32"/>
      <c r="F76" s="14"/>
      <c r="G76" s="31"/>
      <c r="H76" s="23"/>
      <c r="I76" s="31"/>
      <c r="J76" s="31"/>
      <c r="K76" s="31"/>
      <c r="L76" s="36"/>
      <c r="M76" s="36"/>
      <c r="N76" s="5">
        <f>SUM(B76:M76)</f>
        <v>153902.59</v>
      </c>
    </row>
    <row r="77" spans="1:14">
      <c r="A77" t="s">
        <v>89</v>
      </c>
      <c r="B77" s="31">
        <v>277632.52</v>
      </c>
      <c r="C77" s="32">
        <v>291194.78999999998</v>
      </c>
      <c r="D77" s="32"/>
      <c r="E77" s="32"/>
      <c r="F77" s="14"/>
      <c r="G77" s="31"/>
      <c r="H77" s="23"/>
      <c r="I77" s="31"/>
      <c r="J77" s="31"/>
      <c r="K77" s="31"/>
      <c r="L77" s="37"/>
      <c r="M77" s="36"/>
      <c r="N77" s="5">
        <f>SUM(B77:M77)</f>
        <v>568827.31000000006</v>
      </c>
    </row>
    <row r="78" spans="1:14">
      <c r="A78" t="s">
        <v>30</v>
      </c>
      <c r="B78" s="31">
        <v>61932.01</v>
      </c>
      <c r="C78" s="32">
        <v>58313.78</v>
      </c>
      <c r="D78" s="32"/>
      <c r="E78" s="32"/>
      <c r="F78" s="14"/>
      <c r="G78" s="31"/>
      <c r="H78" s="23"/>
      <c r="I78" s="31"/>
      <c r="J78" s="31"/>
      <c r="K78" s="31"/>
      <c r="L78" s="38"/>
      <c r="M78" s="36"/>
      <c r="N78" s="5">
        <f>SUM(B78:M78)</f>
        <v>120245.79000000001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37789555.470000006</v>
      </c>
      <c r="C80" s="4">
        <f t="shared" si="2"/>
        <v>36900584.670000002</v>
      </c>
      <c r="D80" s="4">
        <f t="shared" si="2"/>
        <v>0</v>
      </c>
      <c r="E80" s="4">
        <f t="shared" si="2"/>
        <v>0</v>
      </c>
      <c r="F80" s="4">
        <f t="shared" si="2"/>
        <v>0</v>
      </c>
      <c r="G80" s="4">
        <f t="shared" si="2"/>
        <v>0</v>
      </c>
      <c r="H80" s="4">
        <f t="shared" si="2"/>
        <v>0</v>
      </c>
      <c r="I80" s="4">
        <f t="shared" si="2"/>
        <v>0</v>
      </c>
      <c r="J80" s="4">
        <f>SUM(J12:J78)</f>
        <v>0</v>
      </c>
      <c r="K80" s="4">
        <f t="shared" si="2"/>
        <v>0</v>
      </c>
      <c r="L80" s="4">
        <f t="shared" si="2"/>
        <v>0</v>
      </c>
      <c r="M80" s="4">
        <f t="shared" si="2"/>
        <v>0</v>
      </c>
      <c r="N80" s="5">
        <f>SUM(B80:M80)</f>
        <v>74690140.140000015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/>
      <selection pane="bottomLeft"/>
      <selection pane="bottomRight" activeCell="F71" sqref="F71"/>
    </sheetView>
  </sheetViews>
  <sheetFormatPr defaultRowHeight="12.75"/>
  <cols>
    <col min="1" max="1" width="16.1640625" bestFit="1" customWidth="1"/>
    <col min="2" max="7" width="10.1640625" bestFit="1" customWidth="1"/>
    <col min="8" max="8" width="11.6640625" bestFit="1" customWidth="1"/>
    <col min="9" max="9" width="10.6640625" bestFit="1" customWidth="1"/>
    <col min="10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21-22'!A1</f>
        <v>VALIDATED TAX RECEIPTS DATA FOR: JULY, 2021 thru June, 2022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44378</v>
      </c>
      <c r="C9" s="1">
        <f>'Local Option Sales Tax Dist'!C9</f>
        <v>44409</v>
      </c>
      <c r="D9" s="1">
        <f>'Local Option Sales Tax Dist'!D9</f>
        <v>44440</v>
      </c>
      <c r="E9" s="1">
        <f>'Local Option Sales Tax Dist'!E9</f>
        <v>44470</v>
      </c>
      <c r="F9" s="1">
        <f>'Local Option Sales Tax Dist'!F9</f>
        <v>44501</v>
      </c>
      <c r="G9" s="1">
        <f>'Local Option Sales Tax Dist'!G9</f>
        <v>44531</v>
      </c>
      <c r="H9" s="1">
        <f>'Local Option Sales Tax Dist'!H9</f>
        <v>44562</v>
      </c>
      <c r="I9" s="1">
        <f>'Local Option Sales Tax Dist'!I9</f>
        <v>44593</v>
      </c>
      <c r="J9" s="1">
        <f>'Local Option Sales Tax Dist'!J9</f>
        <v>44621</v>
      </c>
      <c r="K9" s="1">
        <f>'Local Option Sales Tax Dist'!K9</f>
        <v>44652</v>
      </c>
      <c r="L9" s="1">
        <f>'Local Option Sales Tax Dist'!L9</f>
        <v>44682</v>
      </c>
      <c r="M9" s="1">
        <f>'Local Option Sales Tax Dist'!M9</f>
        <v>44713</v>
      </c>
      <c r="N9" s="1" t="str">
        <f>'Local Option Sales Tax Dist'!N9</f>
        <v>SFY21-22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5">
        <v>331565.03000000003</v>
      </c>
      <c r="C12" s="23">
        <v>335649.41</v>
      </c>
      <c r="D12" s="23"/>
      <c r="E12" s="23"/>
      <c r="F12" s="8"/>
      <c r="G12" s="23"/>
      <c r="H12" s="5"/>
      <c r="I12" s="23"/>
      <c r="J12" s="23"/>
      <c r="K12" s="23"/>
      <c r="L12" s="4"/>
      <c r="M12" s="49"/>
      <c r="N12" s="5">
        <f t="shared" ref="N12:N43" si="0">SUM(B12:M12)</f>
        <v>667214.43999999994</v>
      </c>
    </row>
    <row r="13" spans="1:14">
      <c r="A13" t="s">
        <v>54</v>
      </c>
      <c r="B13" s="23">
        <v>18430.330000000002</v>
      </c>
      <c r="C13" s="23">
        <v>12589.94</v>
      </c>
      <c r="D13" s="23"/>
      <c r="E13" s="23"/>
      <c r="F13" s="8"/>
      <c r="G13" s="23"/>
      <c r="H13" s="5"/>
      <c r="I13" s="23"/>
      <c r="J13" s="23"/>
      <c r="K13" s="23"/>
      <c r="L13" s="4"/>
      <c r="M13" s="49"/>
      <c r="N13" s="5">
        <f t="shared" si="0"/>
        <v>31020.270000000004</v>
      </c>
    </row>
    <row r="14" spans="1:14">
      <c r="A14" t="s">
        <v>55</v>
      </c>
      <c r="B14" s="23">
        <v>245165.34</v>
      </c>
      <c r="C14" s="23">
        <v>248527.65</v>
      </c>
      <c r="D14" s="23"/>
      <c r="E14" s="23"/>
      <c r="F14" s="8"/>
      <c r="G14" s="23"/>
      <c r="H14" s="5"/>
      <c r="I14" s="23"/>
      <c r="J14" s="23"/>
      <c r="K14" s="23"/>
      <c r="L14" s="4"/>
      <c r="M14" s="49"/>
      <c r="N14" s="5">
        <f t="shared" si="0"/>
        <v>493692.99</v>
      </c>
    </row>
    <row r="15" spans="1:14">
      <c r="A15" t="s">
        <v>2</v>
      </c>
      <c r="B15" s="23">
        <v>24540.21</v>
      </c>
      <c r="C15" s="23">
        <v>22063.65</v>
      </c>
      <c r="D15" s="23"/>
      <c r="E15" s="23"/>
      <c r="F15" s="8"/>
      <c r="G15" s="23"/>
      <c r="H15" s="5"/>
      <c r="I15" s="23"/>
      <c r="J15" s="23"/>
      <c r="K15" s="23"/>
      <c r="L15" s="4"/>
      <c r="M15" s="49"/>
      <c r="N15" s="5">
        <f t="shared" si="0"/>
        <v>46603.86</v>
      </c>
    </row>
    <row r="16" spans="1:14">
      <c r="A16" t="s">
        <v>56</v>
      </c>
      <c r="B16" s="23">
        <v>776493.29</v>
      </c>
      <c r="C16" s="23">
        <v>763888.13</v>
      </c>
      <c r="D16" s="23"/>
      <c r="E16" s="23"/>
      <c r="F16" s="8"/>
      <c r="G16" s="23"/>
      <c r="H16" s="5"/>
      <c r="I16" s="23"/>
      <c r="J16" s="23"/>
      <c r="K16" s="23"/>
      <c r="L16" s="4"/>
      <c r="M16" s="49"/>
      <c r="N16" s="5">
        <f t="shared" si="0"/>
        <v>1540381.42</v>
      </c>
    </row>
    <row r="17" spans="1:14">
      <c r="A17" t="s">
        <v>57</v>
      </c>
      <c r="B17" s="23">
        <v>1612014.3</v>
      </c>
      <c r="C17" s="23">
        <v>1616018.63</v>
      </c>
      <c r="D17" s="23"/>
      <c r="E17" s="23"/>
      <c r="F17" s="8"/>
      <c r="G17" s="23"/>
      <c r="H17" s="5"/>
      <c r="I17" s="23"/>
      <c r="J17" s="23"/>
      <c r="K17" s="23"/>
      <c r="L17" s="4"/>
      <c r="M17" s="49"/>
      <c r="N17" s="5">
        <f t="shared" si="0"/>
        <v>3228032.9299999997</v>
      </c>
    </row>
    <row r="18" spans="1:14">
      <c r="A18" t="s">
        <v>3</v>
      </c>
      <c r="B18" s="23">
        <v>8274.73</v>
      </c>
      <c r="C18" s="23">
        <v>8030.35</v>
      </c>
      <c r="D18" s="23"/>
      <c r="E18" s="23"/>
      <c r="F18" s="8"/>
      <c r="G18" s="23"/>
      <c r="H18" s="5"/>
      <c r="I18" s="23"/>
      <c r="J18" s="23"/>
      <c r="K18" s="23"/>
      <c r="L18" s="4"/>
      <c r="M18" s="49"/>
      <c r="N18" s="5">
        <f t="shared" si="0"/>
        <v>16305.08</v>
      </c>
    </row>
    <row r="19" spans="1:14">
      <c r="A19" t="s">
        <v>58</v>
      </c>
      <c r="B19" s="23">
        <v>54243.06</v>
      </c>
      <c r="C19" s="23">
        <v>51877.17</v>
      </c>
      <c r="D19" s="23"/>
      <c r="E19" s="23"/>
      <c r="F19" s="8"/>
      <c r="G19" s="23"/>
      <c r="H19" s="5"/>
      <c r="I19" s="23"/>
      <c r="J19" s="23"/>
      <c r="K19" s="23"/>
      <c r="L19" s="4"/>
      <c r="M19" s="49"/>
      <c r="N19" s="5">
        <f t="shared" si="0"/>
        <v>106120.23</v>
      </c>
    </row>
    <row r="20" spans="1:14">
      <c r="A20" t="s">
        <v>59</v>
      </c>
      <c r="B20" s="23">
        <v>29394.57</v>
      </c>
      <c r="C20" s="23">
        <v>27786.61</v>
      </c>
      <c r="D20" s="23"/>
      <c r="E20" s="23"/>
      <c r="F20" s="8"/>
      <c r="G20" s="23"/>
      <c r="H20" s="5"/>
      <c r="I20" s="23"/>
      <c r="J20" s="23"/>
      <c r="K20" s="23"/>
      <c r="L20" s="4"/>
      <c r="M20" s="49"/>
      <c r="N20" s="5">
        <f t="shared" si="0"/>
        <v>57181.18</v>
      </c>
    </row>
    <row r="21" spans="1:14">
      <c r="A21" t="s">
        <v>60</v>
      </c>
      <c r="B21" s="23">
        <v>71595.850000000006</v>
      </c>
      <c r="C21" s="23">
        <v>65184.7</v>
      </c>
      <c r="D21" s="23"/>
      <c r="E21" s="23"/>
      <c r="F21" s="8"/>
      <c r="G21" s="23"/>
      <c r="H21" s="5"/>
      <c r="I21" s="23"/>
      <c r="J21" s="23"/>
      <c r="K21" s="23"/>
      <c r="L21" s="4"/>
      <c r="M21" s="49"/>
      <c r="N21" s="5">
        <f t="shared" si="0"/>
        <v>136780.54999999999</v>
      </c>
    </row>
    <row r="22" spans="1:14">
      <c r="A22" t="s">
        <v>61</v>
      </c>
      <c r="B22" s="23">
        <v>119992.07</v>
      </c>
      <c r="C22" s="23">
        <v>109772.2</v>
      </c>
      <c r="D22" s="23"/>
      <c r="E22" s="23"/>
      <c r="F22" s="8"/>
      <c r="G22" s="23"/>
      <c r="H22" s="5"/>
      <c r="I22" s="23"/>
      <c r="J22" s="23"/>
      <c r="K22" s="23"/>
      <c r="L22" s="4"/>
      <c r="M22" s="49"/>
      <c r="N22" s="5">
        <f t="shared" si="0"/>
        <v>229764.27000000002</v>
      </c>
    </row>
    <row r="23" spans="1:14">
      <c r="A23" t="s">
        <v>4</v>
      </c>
      <c r="B23" s="23">
        <v>108083.87</v>
      </c>
      <c r="C23" s="23">
        <v>111824.04</v>
      </c>
      <c r="D23" s="23"/>
      <c r="E23" s="23"/>
      <c r="F23" s="8"/>
      <c r="G23" s="23"/>
      <c r="H23" s="5"/>
      <c r="I23" s="23"/>
      <c r="J23" s="23"/>
      <c r="K23" s="23"/>
      <c r="L23" s="4"/>
      <c r="M23" s="49"/>
      <c r="N23" s="5">
        <f t="shared" si="0"/>
        <v>219907.90999999997</v>
      </c>
    </row>
    <row r="24" spans="1:14">
      <c r="A24" t="s">
        <v>91</v>
      </c>
      <c r="B24" s="23">
        <v>1618237.07</v>
      </c>
      <c r="C24" s="23">
        <v>1610077.98</v>
      </c>
      <c r="D24" s="23"/>
      <c r="E24" s="23"/>
      <c r="F24" s="8"/>
      <c r="G24" s="23"/>
      <c r="H24" s="5"/>
      <c r="I24" s="5"/>
      <c r="J24" s="23"/>
      <c r="K24" s="23"/>
      <c r="L24" s="4"/>
      <c r="M24" s="49"/>
      <c r="N24" s="5">
        <f t="shared" si="0"/>
        <v>3228315.05</v>
      </c>
    </row>
    <row r="25" spans="1:14">
      <c r="A25" t="s">
        <v>5</v>
      </c>
      <c r="B25" s="23">
        <v>17939.900000000001</v>
      </c>
      <c r="C25" s="23">
        <v>15845.32</v>
      </c>
      <c r="D25" s="23"/>
      <c r="E25" s="23"/>
      <c r="F25" s="8"/>
      <c r="G25" s="23"/>
      <c r="H25" s="5"/>
      <c r="I25" s="23"/>
      <c r="J25" s="23"/>
      <c r="K25" s="23"/>
      <c r="L25" s="4"/>
      <c r="M25" s="49"/>
      <c r="N25" s="5">
        <f t="shared" si="0"/>
        <v>33785.22</v>
      </c>
    </row>
    <row r="26" spans="1:14">
      <c r="A26" t="s">
        <v>6</v>
      </c>
      <c r="B26" s="23">
        <v>9549.19</v>
      </c>
      <c r="C26" s="23">
        <v>8730.3700000000008</v>
      </c>
      <c r="D26" s="23"/>
      <c r="E26" s="23"/>
      <c r="F26" s="8"/>
      <c r="G26" s="23"/>
      <c r="H26" s="5"/>
      <c r="I26" s="23"/>
      <c r="J26" s="23"/>
      <c r="K26" s="23"/>
      <c r="L26" s="4"/>
      <c r="M26" s="49"/>
      <c r="N26" s="5">
        <f t="shared" si="0"/>
        <v>18279.560000000001</v>
      </c>
    </row>
    <row r="27" spans="1:14">
      <c r="A27" t="s">
        <v>62</v>
      </c>
      <c r="B27" s="23">
        <v>143796.13</v>
      </c>
      <c r="C27" s="23">
        <v>137142.12</v>
      </c>
      <c r="D27" s="23"/>
      <c r="E27" s="23"/>
      <c r="F27" s="8"/>
      <c r="G27" s="23"/>
      <c r="H27" s="5"/>
      <c r="I27" s="23"/>
      <c r="J27" s="23"/>
      <c r="K27" s="23"/>
      <c r="L27" s="4"/>
      <c r="M27" s="49"/>
      <c r="N27" s="5">
        <f t="shared" si="0"/>
        <v>280938.25</v>
      </c>
    </row>
    <row r="28" spans="1:14">
      <c r="A28" t="s">
        <v>63</v>
      </c>
      <c r="B28" s="23">
        <v>139161.48000000001</v>
      </c>
      <c r="C28" s="23">
        <v>133663.44</v>
      </c>
      <c r="D28" s="23"/>
      <c r="E28" s="23"/>
      <c r="F28" s="8"/>
      <c r="G28" s="23"/>
      <c r="H28" s="5"/>
      <c r="I28" s="23"/>
      <c r="J28" s="23"/>
      <c r="K28" s="23"/>
      <c r="L28" s="4"/>
      <c r="M28" s="49"/>
      <c r="N28" s="5">
        <f t="shared" si="0"/>
        <v>272824.92000000004</v>
      </c>
    </row>
    <row r="29" spans="1:14">
      <c r="A29" t="s">
        <v>7</v>
      </c>
      <c r="B29" s="23">
        <v>198461.43</v>
      </c>
      <c r="C29" s="23">
        <v>196694.23</v>
      </c>
      <c r="D29" s="23"/>
      <c r="E29" s="23"/>
      <c r="F29" s="8"/>
      <c r="G29" s="23"/>
      <c r="H29" s="5"/>
      <c r="I29" s="23"/>
      <c r="J29" s="23"/>
      <c r="K29" s="23"/>
      <c r="L29" s="4"/>
      <c r="M29" s="49"/>
      <c r="N29" s="5">
        <f t="shared" si="0"/>
        <v>395155.66000000003</v>
      </c>
    </row>
    <row r="30" spans="1:14">
      <c r="A30" t="s">
        <v>8</v>
      </c>
      <c r="B30" s="23">
        <v>12146.48</v>
      </c>
      <c r="C30" s="23">
        <v>11332.02</v>
      </c>
      <c r="D30" s="23"/>
      <c r="E30" s="23"/>
      <c r="F30" s="8"/>
      <c r="G30" s="23"/>
      <c r="H30" s="5"/>
      <c r="I30" s="23"/>
      <c r="J30" s="23"/>
      <c r="K30" s="23"/>
      <c r="L30" s="4"/>
      <c r="M30" s="49"/>
      <c r="N30" s="5">
        <f t="shared" si="0"/>
        <v>23478.5</v>
      </c>
    </row>
    <row r="31" spans="1:14">
      <c r="A31" t="s">
        <v>9</v>
      </c>
      <c r="B31" s="23">
        <v>33961.440000000002</v>
      </c>
      <c r="C31" s="23">
        <v>32541.47</v>
      </c>
      <c r="D31" s="23"/>
      <c r="E31" s="23"/>
      <c r="F31" s="8"/>
      <c r="G31" s="23"/>
      <c r="H31" s="5"/>
      <c r="I31" s="23"/>
      <c r="J31" s="23"/>
      <c r="K31" s="23"/>
      <c r="L31" s="4"/>
      <c r="M31" s="49"/>
      <c r="N31" s="5">
        <f t="shared" si="0"/>
        <v>66502.91</v>
      </c>
    </row>
    <row r="32" spans="1:14">
      <c r="A32" t="s">
        <v>10</v>
      </c>
      <c r="B32" s="23">
        <v>6144.51</v>
      </c>
      <c r="C32" s="23">
        <v>5304.52</v>
      </c>
      <c r="D32" s="23"/>
      <c r="E32" s="23"/>
      <c r="F32" s="8"/>
      <c r="G32" s="23"/>
      <c r="H32" s="5"/>
      <c r="I32" s="23"/>
      <c r="J32" s="23"/>
      <c r="K32" s="23"/>
      <c r="L32" s="4"/>
      <c r="M32" s="49"/>
      <c r="N32" s="5">
        <f t="shared" si="0"/>
        <v>11449.03</v>
      </c>
    </row>
    <row r="33" spans="1:14">
      <c r="A33" t="s">
        <v>11</v>
      </c>
      <c r="B33" s="23">
        <v>6502.89</v>
      </c>
      <c r="C33" s="23">
        <v>6254.57</v>
      </c>
      <c r="D33" s="23"/>
      <c r="E33" s="23"/>
      <c r="F33" s="8"/>
      <c r="G33" s="23"/>
      <c r="H33" s="5"/>
      <c r="I33" s="23"/>
      <c r="J33" s="23"/>
      <c r="K33" s="23"/>
      <c r="L33" s="4"/>
      <c r="M33" s="49"/>
      <c r="N33" s="5">
        <f t="shared" si="0"/>
        <v>12757.46</v>
      </c>
    </row>
    <row r="34" spans="1:14">
      <c r="A34" t="s">
        <v>64</v>
      </c>
      <c r="C34" s="23"/>
      <c r="D34" s="23"/>
      <c r="G34" s="23"/>
      <c r="H34" s="5"/>
      <c r="I34" s="5"/>
      <c r="J34" s="23"/>
      <c r="K34" s="23"/>
      <c r="L34" s="5"/>
      <c r="M34" s="49"/>
      <c r="N34" s="5">
        <f t="shared" si="0"/>
        <v>0</v>
      </c>
    </row>
    <row r="35" spans="1:14">
      <c r="A35" t="s">
        <v>12</v>
      </c>
      <c r="B35" s="5">
        <v>38550.559999999998</v>
      </c>
      <c r="C35" s="23">
        <v>39210.800000000003</v>
      </c>
      <c r="D35" s="23"/>
      <c r="E35" s="23"/>
      <c r="F35" s="8"/>
      <c r="G35" s="23"/>
      <c r="H35" s="5"/>
      <c r="I35" s="45"/>
      <c r="J35" s="23"/>
      <c r="K35" s="23"/>
      <c r="L35" s="4"/>
      <c r="M35" s="49"/>
      <c r="N35" s="5">
        <f t="shared" si="0"/>
        <v>77761.36</v>
      </c>
    </row>
    <row r="36" spans="1:14">
      <c r="A36" t="s">
        <v>13</v>
      </c>
      <c r="B36" s="23">
        <v>12235.62</v>
      </c>
      <c r="C36" s="23">
        <v>11694.94</v>
      </c>
      <c r="D36" s="23"/>
      <c r="E36" s="23"/>
      <c r="F36" s="8"/>
      <c r="G36" s="23"/>
      <c r="H36" s="5"/>
      <c r="I36" s="23"/>
      <c r="J36" s="23"/>
      <c r="K36" s="23"/>
      <c r="L36" s="4"/>
      <c r="M36" s="49"/>
      <c r="N36" s="5">
        <f t="shared" si="0"/>
        <v>23930.560000000001</v>
      </c>
    </row>
    <row r="37" spans="1:14">
      <c r="A37" t="s">
        <v>14</v>
      </c>
      <c r="B37" s="23">
        <v>52869.59</v>
      </c>
      <c r="C37" s="23">
        <v>45109.32</v>
      </c>
      <c r="D37" s="23"/>
      <c r="E37" s="23"/>
      <c r="F37" s="8"/>
      <c r="G37" s="23"/>
      <c r="H37" s="5"/>
      <c r="I37" s="23"/>
      <c r="J37" s="23"/>
      <c r="K37" s="23"/>
      <c r="L37" s="4"/>
      <c r="M37" s="49"/>
      <c r="N37" s="5">
        <f t="shared" si="0"/>
        <v>97978.91</v>
      </c>
    </row>
    <row r="38" spans="1:14">
      <c r="A38" t="s">
        <v>65</v>
      </c>
      <c r="B38" s="23">
        <v>22643.09</v>
      </c>
      <c r="C38" s="23">
        <v>20667.7</v>
      </c>
      <c r="D38" s="23"/>
      <c r="E38" s="23"/>
      <c r="F38" s="8"/>
      <c r="G38" s="23"/>
      <c r="H38" s="5"/>
      <c r="I38" s="23"/>
      <c r="J38" s="23"/>
      <c r="K38" s="23"/>
      <c r="L38" s="4"/>
      <c r="M38" s="49"/>
      <c r="N38" s="5">
        <f t="shared" si="0"/>
        <v>43310.79</v>
      </c>
    </row>
    <row r="39" spans="1:14">
      <c r="A39" t="s">
        <v>15</v>
      </c>
      <c r="B39" s="23">
        <v>54197.18</v>
      </c>
      <c r="C39" s="23">
        <v>50533.98</v>
      </c>
      <c r="D39" s="23"/>
      <c r="E39" s="23"/>
      <c r="F39" s="8"/>
      <c r="G39" s="23"/>
      <c r="H39" s="5"/>
      <c r="I39" s="23"/>
      <c r="J39" s="23"/>
      <c r="K39" s="23"/>
      <c r="L39" s="4"/>
      <c r="M39" s="49"/>
      <c r="N39" s="5">
        <f t="shared" si="0"/>
        <v>104731.16</v>
      </c>
    </row>
    <row r="40" spans="1:14">
      <c r="A40" t="s">
        <v>66</v>
      </c>
      <c r="B40" s="23">
        <v>1152506.43</v>
      </c>
      <c r="C40" s="23">
        <v>1114946.1399999999</v>
      </c>
      <c r="D40" s="23"/>
      <c r="E40" s="23"/>
      <c r="F40" s="8"/>
      <c r="G40" s="23"/>
      <c r="H40" s="5"/>
      <c r="I40" s="23"/>
      <c r="J40" s="23"/>
      <c r="K40" s="23"/>
      <c r="L40" s="4"/>
      <c r="M40" s="49"/>
      <c r="N40" s="5">
        <f t="shared" si="0"/>
        <v>2267452.5699999998</v>
      </c>
    </row>
    <row r="41" spans="1:14">
      <c r="A41" t="s">
        <v>16</v>
      </c>
      <c r="B41" s="23">
        <v>10420.39</v>
      </c>
      <c r="C41" s="23">
        <v>10463.6</v>
      </c>
      <c r="D41" s="23"/>
      <c r="E41" s="23"/>
      <c r="F41" s="8"/>
      <c r="G41" s="23"/>
      <c r="H41" s="5"/>
      <c r="I41" s="23"/>
      <c r="J41" s="23"/>
      <c r="K41" s="23"/>
      <c r="L41" s="4"/>
      <c r="M41" s="49"/>
      <c r="N41" s="5">
        <f t="shared" si="0"/>
        <v>20883.989999999998</v>
      </c>
    </row>
    <row r="42" spans="1:14">
      <c r="A42" t="s">
        <v>67</v>
      </c>
      <c r="B42" s="23">
        <v>149589.76999999999</v>
      </c>
      <c r="C42" s="23">
        <v>142051.46</v>
      </c>
      <c r="D42" s="23"/>
      <c r="E42" s="23"/>
      <c r="F42" s="8"/>
      <c r="G42" s="23"/>
      <c r="H42" s="5"/>
      <c r="I42" s="23"/>
      <c r="J42" s="23"/>
      <c r="K42" s="23"/>
      <c r="L42" s="4"/>
      <c r="M42" s="49"/>
      <c r="N42" s="5">
        <f t="shared" si="0"/>
        <v>291641.23</v>
      </c>
    </row>
    <row r="43" spans="1:14">
      <c r="A43" t="s">
        <v>17</v>
      </c>
      <c r="B43" s="23">
        <v>89131.06</v>
      </c>
      <c r="C43" s="23">
        <v>85260.9</v>
      </c>
      <c r="D43" s="23"/>
      <c r="E43" s="23"/>
      <c r="F43" s="8"/>
      <c r="G43" s="23"/>
      <c r="H43" s="5"/>
      <c r="I43" s="23"/>
      <c r="J43" s="23"/>
      <c r="K43" s="23"/>
      <c r="L43" s="4"/>
      <c r="M43" s="49"/>
      <c r="N43" s="5">
        <f t="shared" si="0"/>
        <v>174391.96</v>
      </c>
    </row>
    <row r="44" spans="1:14">
      <c r="A44" t="s">
        <v>18</v>
      </c>
      <c r="B44" s="23">
        <v>9168.41</v>
      </c>
      <c r="C44" s="23">
        <v>9054.7099999999991</v>
      </c>
      <c r="D44" s="23"/>
      <c r="E44" s="23"/>
      <c r="F44" s="8"/>
      <c r="G44" s="23"/>
      <c r="H44" s="5"/>
      <c r="I44" s="23"/>
      <c r="J44" s="23"/>
      <c r="K44" s="23"/>
      <c r="L44" s="4"/>
      <c r="M44" s="49"/>
      <c r="N44" s="5">
        <f t="shared" ref="N44:N75" si="1">SUM(B44:M44)</f>
        <v>18223.12</v>
      </c>
    </row>
    <row r="45" spans="1:14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49"/>
      <c r="N45" s="5">
        <f t="shared" si="1"/>
        <v>0</v>
      </c>
    </row>
    <row r="46" spans="1:14">
      <c r="A46" t="s">
        <v>68</v>
      </c>
      <c r="B46" s="5">
        <v>272107.56</v>
      </c>
      <c r="C46" s="23">
        <v>265231.62</v>
      </c>
      <c r="D46" s="23"/>
      <c r="E46" s="23"/>
      <c r="F46" s="8"/>
      <c r="G46" s="23"/>
      <c r="H46" s="5"/>
      <c r="I46" s="23"/>
      <c r="J46" s="23"/>
      <c r="K46" s="23"/>
      <c r="L46" s="4"/>
      <c r="M46" s="49"/>
      <c r="N46" s="5">
        <f t="shared" si="1"/>
        <v>537339.17999999993</v>
      </c>
    </row>
    <row r="47" spans="1:14">
      <c r="A47" t="s">
        <v>69</v>
      </c>
      <c r="B47" s="23">
        <v>906305.07</v>
      </c>
      <c r="C47" s="23">
        <v>866708.3</v>
      </c>
      <c r="D47" s="23"/>
      <c r="E47" s="23"/>
      <c r="F47" s="8"/>
      <c r="G47" s="23"/>
      <c r="H47" s="5"/>
      <c r="I47" s="23"/>
      <c r="J47" s="23"/>
      <c r="K47" s="23"/>
      <c r="L47" s="4"/>
      <c r="M47" s="49"/>
      <c r="N47" s="5">
        <f t="shared" si="1"/>
        <v>1773013.37</v>
      </c>
    </row>
    <row r="48" spans="1:14">
      <c r="A48" t="s">
        <v>70</v>
      </c>
      <c r="B48" s="23">
        <v>357759.68</v>
      </c>
      <c r="C48" s="23">
        <v>358528.3</v>
      </c>
      <c r="D48" s="23"/>
      <c r="E48" s="23"/>
      <c r="F48" s="8"/>
      <c r="G48" s="23"/>
      <c r="H48" s="5"/>
      <c r="I48" s="23"/>
      <c r="J48" s="23"/>
      <c r="K48" s="23"/>
      <c r="L48" s="4"/>
      <c r="M48" s="49"/>
      <c r="N48" s="5">
        <f t="shared" si="1"/>
        <v>716287.98</v>
      </c>
    </row>
    <row r="49" spans="1:14">
      <c r="A49" t="s">
        <v>20</v>
      </c>
      <c r="B49" s="23">
        <v>13157.12</v>
      </c>
      <c r="C49" s="23">
        <v>12441.43</v>
      </c>
      <c r="D49" s="23"/>
      <c r="E49" s="23"/>
      <c r="F49" s="8"/>
      <c r="G49" s="23"/>
      <c r="H49" s="5"/>
      <c r="I49" s="23"/>
      <c r="J49" s="23"/>
      <c r="K49" s="23"/>
      <c r="L49" s="4"/>
      <c r="M49" s="49"/>
      <c r="N49" s="5">
        <f t="shared" si="1"/>
        <v>25598.550000000003</v>
      </c>
    </row>
    <row r="50" spans="1:14">
      <c r="A50" t="s">
        <v>21</v>
      </c>
      <c r="B50" s="23">
        <v>5168.54</v>
      </c>
      <c r="C50" s="23">
        <v>4574.93</v>
      </c>
      <c r="D50" s="23"/>
      <c r="E50" s="23"/>
      <c r="F50" s="8"/>
      <c r="G50" s="23"/>
      <c r="H50" s="5"/>
      <c r="I50" s="23"/>
      <c r="J50" s="23"/>
      <c r="K50" s="23"/>
      <c r="L50" s="4"/>
      <c r="M50" s="49"/>
      <c r="N50" s="5">
        <f t="shared" si="1"/>
        <v>9743.4700000000012</v>
      </c>
    </row>
    <row r="51" spans="1:14">
      <c r="A51" t="s">
        <v>22</v>
      </c>
      <c r="B51" s="23">
        <v>70930.81</v>
      </c>
      <c r="C51" s="23">
        <v>70262.22</v>
      </c>
      <c r="D51" s="23"/>
      <c r="E51" s="23"/>
      <c r="F51" s="8"/>
      <c r="G51" s="23"/>
      <c r="H51" s="5"/>
      <c r="I51" s="23"/>
      <c r="J51" s="23"/>
      <c r="K51" s="23"/>
      <c r="L51" s="4"/>
      <c r="M51" s="49"/>
      <c r="N51" s="5">
        <f t="shared" si="1"/>
        <v>141193.03</v>
      </c>
    </row>
    <row r="52" spans="1:14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49"/>
      <c r="N52" s="5">
        <f t="shared" si="1"/>
        <v>0</v>
      </c>
    </row>
    <row r="53" spans="1:14">
      <c r="A53" t="s">
        <v>23</v>
      </c>
      <c r="B53" s="23">
        <v>245634.61</v>
      </c>
      <c r="C53" s="23">
        <v>237655.57</v>
      </c>
      <c r="D53" s="23"/>
      <c r="E53" s="23"/>
      <c r="F53" s="8"/>
      <c r="G53" s="23"/>
      <c r="H53" s="5"/>
      <c r="I53" s="23"/>
      <c r="J53" s="23"/>
      <c r="K53" s="23"/>
      <c r="L53" s="4"/>
      <c r="M53" s="49"/>
      <c r="N53" s="5">
        <f t="shared" si="1"/>
        <v>483290.18</v>
      </c>
    </row>
    <row r="54" spans="1:14">
      <c r="A54" t="s">
        <v>24</v>
      </c>
      <c r="B54" s="23">
        <v>74253.259999999995</v>
      </c>
      <c r="C54" s="23">
        <v>69737.75</v>
      </c>
      <c r="D54" s="23"/>
      <c r="E54" s="23"/>
      <c r="F54" s="8"/>
      <c r="G54" s="23"/>
      <c r="H54" s="5"/>
      <c r="I54" s="23"/>
      <c r="J54" s="23"/>
      <c r="K54" s="23"/>
      <c r="L54" s="4"/>
      <c r="M54" s="49"/>
      <c r="N54" s="5">
        <f t="shared" si="1"/>
        <v>143991.01</v>
      </c>
    </row>
    <row r="55" spans="1:14">
      <c r="A55" t="s">
        <v>72</v>
      </c>
      <c r="B55" s="23">
        <v>170583.48</v>
      </c>
      <c r="C55" s="23">
        <v>176235.3</v>
      </c>
      <c r="D55" s="23"/>
      <c r="E55" s="23"/>
      <c r="F55" s="8"/>
      <c r="G55" s="23"/>
      <c r="H55" s="5"/>
      <c r="I55" s="23"/>
      <c r="J55" s="23"/>
      <c r="K55" s="23"/>
      <c r="L55" s="4"/>
      <c r="M55" s="49"/>
      <c r="N55" s="5">
        <f t="shared" si="1"/>
        <v>346818.78</v>
      </c>
    </row>
    <row r="56" spans="1:14">
      <c r="A56" t="s">
        <v>73</v>
      </c>
      <c r="B56" s="23">
        <v>38431.49</v>
      </c>
      <c r="C56" s="23">
        <v>37788.800000000003</v>
      </c>
      <c r="D56" s="23"/>
      <c r="E56" s="23"/>
      <c r="F56" s="8"/>
      <c r="G56" s="23"/>
      <c r="H56" s="5"/>
      <c r="I56" s="23"/>
      <c r="J56" s="23"/>
      <c r="K56" s="23"/>
      <c r="L56" s="4"/>
      <c r="M56" s="49"/>
      <c r="N56" s="5">
        <f t="shared" si="1"/>
        <v>76220.290000000008</v>
      </c>
    </row>
    <row r="57" spans="1:14">
      <c r="A57" t="s">
        <v>74</v>
      </c>
      <c r="B57" s="23">
        <v>229396.51</v>
      </c>
      <c r="C57" s="23">
        <v>236017.77</v>
      </c>
      <c r="D57" s="23"/>
      <c r="E57" s="23"/>
      <c r="F57" s="8"/>
      <c r="G57" s="23"/>
      <c r="H57" s="5"/>
      <c r="I57" s="23"/>
      <c r="J57" s="23"/>
      <c r="K57" s="23"/>
      <c r="L57" s="4"/>
      <c r="M57" s="49"/>
      <c r="N57" s="5">
        <f t="shared" si="1"/>
        <v>465414.28</v>
      </c>
    </row>
    <row r="58" spans="1:14">
      <c r="A58" t="s">
        <v>25</v>
      </c>
      <c r="B58" s="23">
        <v>33732.6</v>
      </c>
      <c r="C58" s="23">
        <v>33362.9</v>
      </c>
      <c r="D58" s="23"/>
      <c r="E58" s="23"/>
      <c r="F58" s="8"/>
      <c r="G58" s="23"/>
      <c r="H58" s="5"/>
      <c r="I58" s="23"/>
      <c r="J58" s="23"/>
      <c r="K58" s="23"/>
      <c r="L58" s="4"/>
      <c r="M58" s="49"/>
      <c r="N58" s="5">
        <f t="shared" si="1"/>
        <v>67095.5</v>
      </c>
    </row>
    <row r="59" spans="1:14">
      <c r="A59" t="s">
        <v>75</v>
      </c>
      <c r="B59" s="23">
        <v>1347987.81</v>
      </c>
      <c r="C59" s="23">
        <v>1395042.27</v>
      </c>
      <c r="D59" s="23"/>
      <c r="E59" s="23"/>
      <c r="F59" s="8"/>
      <c r="G59" s="23"/>
      <c r="H59" s="5"/>
      <c r="I59" s="23"/>
      <c r="J59" s="23"/>
      <c r="K59" s="23"/>
      <c r="L59" s="4"/>
      <c r="M59" s="49"/>
      <c r="N59" s="5">
        <f t="shared" si="1"/>
        <v>2743030.08</v>
      </c>
    </row>
    <row r="60" spans="1:14">
      <c r="A60" t="s">
        <v>76</v>
      </c>
      <c r="B60" s="23">
        <v>353358.63</v>
      </c>
      <c r="C60" s="23">
        <v>379480.72</v>
      </c>
      <c r="D60" s="23"/>
      <c r="E60" s="23"/>
      <c r="F60" s="8"/>
      <c r="G60" s="23"/>
      <c r="H60" s="5"/>
      <c r="I60" s="23"/>
      <c r="J60" s="23"/>
      <c r="K60" s="23"/>
      <c r="L60" s="4"/>
      <c r="M60" s="49"/>
      <c r="N60" s="5">
        <f t="shared" si="1"/>
        <v>732839.35</v>
      </c>
    </row>
    <row r="61" spans="1:14">
      <c r="A61" t="s">
        <v>77</v>
      </c>
      <c r="B61" s="23">
        <v>1026293.57</v>
      </c>
      <c r="C61" s="23">
        <v>995808.13</v>
      </c>
      <c r="D61" s="23"/>
      <c r="E61" s="23"/>
      <c r="F61" s="8"/>
      <c r="G61" s="23"/>
      <c r="H61" s="5"/>
      <c r="I61" s="23"/>
      <c r="J61" s="23"/>
      <c r="K61" s="23"/>
      <c r="L61" s="4"/>
      <c r="M61" s="49"/>
      <c r="N61" s="5">
        <f t="shared" si="1"/>
        <v>2022101.7</v>
      </c>
    </row>
    <row r="62" spans="1:14">
      <c r="A62" t="s">
        <v>26</v>
      </c>
      <c r="B62" s="23">
        <v>121171.06</v>
      </c>
      <c r="C62" s="23">
        <v>118147.34</v>
      </c>
      <c r="D62" s="23"/>
      <c r="E62" s="23"/>
      <c r="F62" s="8"/>
      <c r="G62" s="23"/>
      <c r="H62" s="5"/>
      <c r="I62" s="23"/>
      <c r="J62" s="23"/>
      <c r="K62" s="23"/>
      <c r="L62" s="4"/>
      <c r="M62" s="49"/>
      <c r="N62" s="5">
        <f t="shared" si="1"/>
        <v>239318.39999999999</v>
      </c>
    </row>
    <row r="63" spans="1:14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49"/>
      <c r="N63" s="5">
        <f t="shared" si="1"/>
        <v>0</v>
      </c>
    </row>
    <row r="64" spans="1:14">
      <c r="A64" t="s">
        <v>79</v>
      </c>
      <c r="B64" s="23">
        <v>699009.72</v>
      </c>
      <c r="C64" s="23">
        <v>683731.87</v>
      </c>
      <c r="D64" s="23"/>
      <c r="E64" s="23"/>
      <c r="F64" s="8"/>
      <c r="G64" s="23"/>
      <c r="H64" s="5"/>
      <c r="I64" s="23"/>
      <c r="J64" s="23"/>
      <c r="K64" s="23"/>
      <c r="L64" s="4"/>
      <c r="M64" s="49"/>
      <c r="N64" s="5">
        <f t="shared" si="1"/>
        <v>1382741.5899999999</v>
      </c>
    </row>
    <row r="65" spans="1:19">
      <c r="A65" t="s">
        <v>80</v>
      </c>
      <c r="B65" s="23">
        <v>44411.71</v>
      </c>
      <c r="C65" s="23">
        <v>40784.79</v>
      </c>
      <c r="D65" s="23"/>
      <c r="E65" s="23"/>
      <c r="F65" s="8"/>
      <c r="G65" s="23"/>
      <c r="H65" s="5"/>
      <c r="I65" s="23"/>
      <c r="J65" s="23"/>
      <c r="K65" s="23"/>
      <c r="L65" s="4"/>
      <c r="M65" s="49"/>
      <c r="N65" s="5">
        <f t="shared" si="1"/>
        <v>85196.5</v>
      </c>
    </row>
    <row r="66" spans="1:19">
      <c r="A66" t="s">
        <v>81</v>
      </c>
      <c r="B66" s="23">
        <v>67370.39</v>
      </c>
      <c r="C66" s="23">
        <v>63790.52</v>
      </c>
      <c r="D66" s="23"/>
      <c r="E66" s="23"/>
      <c r="F66" s="8"/>
      <c r="G66" s="23"/>
      <c r="H66" s="5"/>
      <c r="I66" s="23"/>
      <c r="J66" s="23"/>
      <c r="K66" s="23"/>
      <c r="L66" s="4"/>
      <c r="M66" s="49"/>
      <c r="N66" s="5">
        <f t="shared" si="1"/>
        <v>131160.91</v>
      </c>
    </row>
    <row r="67" spans="1:19">
      <c r="A67" t="s">
        <v>82</v>
      </c>
      <c r="B67" s="23">
        <v>661706.73</v>
      </c>
      <c r="C67" s="23">
        <v>659847.53</v>
      </c>
      <c r="D67" s="23"/>
      <c r="E67" s="23"/>
      <c r="F67" s="8"/>
      <c r="G67" s="23"/>
      <c r="H67" s="5"/>
      <c r="I67" s="23"/>
      <c r="J67" s="23"/>
      <c r="K67" s="23"/>
      <c r="L67" s="4"/>
      <c r="M67" s="49"/>
      <c r="N67" s="5">
        <f t="shared" si="1"/>
        <v>1321554.26</v>
      </c>
    </row>
    <row r="68" spans="1:19">
      <c r="A68" t="s">
        <v>83</v>
      </c>
      <c r="B68" s="23">
        <v>38333.18</v>
      </c>
      <c r="C68" s="23">
        <v>36553.22</v>
      </c>
      <c r="D68" s="23"/>
      <c r="E68" s="23"/>
      <c r="F68" s="8"/>
      <c r="G68" s="23"/>
      <c r="H68" s="5"/>
      <c r="I68" s="23"/>
      <c r="J68" s="23"/>
      <c r="K68" s="23"/>
      <c r="L68" s="4"/>
      <c r="M68" s="49"/>
      <c r="N68" s="5">
        <f t="shared" si="1"/>
        <v>74886.399999999994</v>
      </c>
    </row>
    <row r="69" spans="1:19">
      <c r="A69" t="s">
        <v>84</v>
      </c>
      <c r="B69" s="23">
        <v>342679.51</v>
      </c>
      <c r="C69" s="23">
        <v>335126.61</v>
      </c>
      <c r="D69" s="23"/>
      <c r="E69" s="23"/>
      <c r="F69" s="8"/>
      <c r="G69" s="23"/>
      <c r="H69" s="5"/>
      <c r="I69" s="23"/>
      <c r="J69" s="23"/>
      <c r="K69" s="23"/>
      <c r="L69" s="4"/>
      <c r="M69" s="49"/>
      <c r="N69" s="5">
        <f t="shared" si="1"/>
        <v>677806.12</v>
      </c>
    </row>
    <row r="70" spans="1:19">
      <c r="A70" t="s">
        <v>85</v>
      </c>
      <c r="B70" s="23">
        <v>362037.25</v>
      </c>
      <c r="C70" s="23">
        <v>358506.44</v>
      </c>
      <c r="D70" s="23"/>
      <c r="E70" s="23"/>
      <c r="F70" s="8"/>
      <c r="G70" s="23"/>
      <c r="H70" s="5"/>
      <c r="I70" s="23"/>
      <c r="J70" s="23"/>
      <c r="K70" s="23"/>
      <c r="L70" s="4"/>
      <c r="M70" s="49"/>
      <c r="N70" s="5">
        <f t="shared" si="1"/>
        <v>720543.69</v>
      </c>
    </row>
    <row r="71" spans="1:19">
      <c r="A71" t="s">
        <v>27</v>
      </c>
      <c r="B71" s="23">
        <v>67094.16</v>
      </c>
      <c r="C71" s="23">
        <v>66771.75</v>
      </c>
      <c r="D71" s="23"/>
      <c r="E71" s="23"/>
      <c r="F71" s="8"/>
      <c r="G71" s="23"/>
      <c r="H71" s="5"/>
      <c r="I71" s="23"/>
      <c r="J71" s="23"/>
      <c r="K71" s="23"/>
      <c r="L71" s="4"/>
      <c r="M71" s="49"/>
      <c r="N71" s="5">
        <f t="shared" si="1"/>
        <v>133865.91</v>
      </c>
    </row>
    <row r="72" spans="1:19">
      <c r="A72" t="s">
        <v>86</v>
      </c>
      <c r="B72" s="23">
        <v>28424.959999999999</v>
      </c>
      <c r="C72" s="23">
        <v>25714.080000000002</v>
      </c>
      <c r="D72" s="23"/>
      <c r="E72" s="23"/>
      <c r="F72" s="8"/>
      <c r="G72" s="23"/>
      <c r="H72" s="5"/>
      <c r="I72" s="23"/>
      <c r="J72" s="23"/>
      <c r="K72" s="23"/>
      <c r="L72" s="4"/>
      <c r="M72" s="49"/>
      <c r="N72" s="5">
        <f t="shared" si="1"/>
        <v>54139.040000000001</v>
      </c>
      <c r="S72" t="s">
        <v>97</v>
      </c>
    </row>
    <row r="73" spans="1:19">
      <c r="A73" t="s">
        <v>28</v>
      </c>
      <c r="B73" s="23">
        <v>32663.33</v>
      </c>
      <c r="C73" s="23">
        <v>30621.87</v>
      </c>
      <c r="D73" s="23"/>
      <c r="E73" s="23"/>
      <c r="F73" s="8"/>
      <c r="G73" s="23"/>
      <c r="H73" s="5"/>
      <c r="I73" s="23"/>
      <c r="J73" s="23"/>
      <c r="K73" s="23"/>
      <c r="L73" s="4"/>
      <c r="M73" s="49"/>
      <c r="N73" s="5">
        <f t="shared" si="1"/>
        <v>63285.2</v>
      </c>
    </row>
    <row r="74" spans="1:19">
      <c r="A74" t="s">
        <v>29</v>
      </c>
      <c r="B74" s="23">
        <v>5035.2299999999996</v>
      </c>
      <c r="C74" s="23">
        <v>4646.78</v>
      </c>
      <c r="D74" s="23"/>
      <c r="E74" s="23"/>
      <c r="F74" s="8"/>
      <c r="G74" s="23"/>
      <c r="H74" s="5"/>
      <c r="I74" s="23"/>
      <c r="J74" s="23"/>
      <c r="K74" s="23"/>
      <c r="L74" s="4"/>
      <c r="M74" s="49"/>
      <c r="N74" s="5">
        <f t="shared" si="1"/>
        <v>9682.0099999999984</v>
      </c>
    </row>
    <row r="75" spans="1:19">
      <c r="A75" t="s">
        <v>87</v>
      </c>
      <c r="B75" s="23">
        <v>572182.63</v>
      </c>
      <c r="C75" s="23">
        <v>551496.92000000004</v>
      </c>
      <c r="D75" s="23"/>
      <c r="E75" s="23"/>
      <c r="F75" s="8"/>
      <c r="G75" s="23"/>
      <c r="H75" s="5"/>
      <c r="I75" s="23"/>
      <c r="J75" s="23"/>
      <c r="K75" s="23"/>
      <c r="L75" s="4"/>
      <c r="M75" s="49"/>
      <c r="N75" s="5">
        <f t="shared" si="1"/>
        <v>1123679.55</v>
      </c>
    </row>
    <row r="76" spans="1:19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49"/>
      <c r="N76" s="5">
        <f>SUM(B76:M76)</f>
        <v>0</v>
      </c>
    </row>
    <row r="77" spans="1:19">
      <c r="A77" t="s">
        <v>89</v>
      </c>
      <c r="B77" s="23">
        <v>23879.77</v>
      </c>
      <c r="C77" s="23">
        <v>25046.3</v>
      </c>
      <c r="D77" s="23"/>
      <c r="E77" s="23"/>
      <c r="F77" s="8"/>
      <c r="G77" s="23"/>
      <c r="H77" s="5"/>
      <c r="I77" s="23"/>
      <c r="J77" s="23"/>
      <c r="K77" s="23"/>
      <c r="L77" s="4"/>
      <c r="M77" s="49"/>
      <c r="N77" s="5">
        <f>SUM(B77:M77)</f>
        <v>48926.07</v>
      </c>
    </row>
    <row r="78" spans="1:19">
      <c r="A78" t="s">
        <v>30</v>
      </c>
      <c r="B78" s="23">
        <v>10283.5</v>
      </c>
      <c r="C78" s="23">
        <v>9682.68</v>
      </c>
      <c r="D78" s="23"/>
      <c r="E78" s="23"/>
      <c r="F78" s="8"/>
      <c r="G78" s="23"/>
      <c r="H78" s="5"/>
      <c r="I78" s="23"/>
      <c r="J78" s="23"/>
      <c r="K78" s="23"/>
      <c r="L78" s="4"/>
      <c r="M78" s="49"/>
      <c r="N78" s="5">
        <f>SUM(B78:M78)</f>
        <v>19966.18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15398389.140000002</v>
      </c>
      <c r="C80" s="5">
        <f t="shared" si="2"/>
        <v>15209136.780000001</v>
      </c>
      <c r="D80" s="5">
        <f t="shared" si="2"/>
        <v>0</v>
      </c>
      <c r="E80" s="5">
        <f t="shared" si="2"/>
        <v>0</v>
      </c>
      <c r="F80" s="5">
        <f t="shared" si="2"/>
        <v>0</v>
      </c>
      <c r="G80" s="5">
        <f t="shared" si="2"/>
        <v>0</v>
      </c>
      <c r="H80" s="5">
        <f t="shared" si="2"/>
        <v>0</v>
      </c>
      <c r="I80" s="5">
        <f>SUM(I12:I78)</f>
        <v>0</v>
      </c>
      <c r="J80" s="5">
        <f>SUM(J12:J78)</f>
        <v>0</v>
      </c>
      <c r="K80" s="5">
        <f>SUM(K12:K78)</f>
        <v>0</v>
      </c>
      <c r="L80" s="5">
        <f>SUM(L12:L78)</f>
        <v>0</v>
      </c>
      <c r="M80" s="5">
        <f>SUM(M12:M78)</f>
        <v>0</v>
      </c>
      <c r="N80" s="5">
        <f>SUM(B80:M80)</f>
        <v>30607525.920000002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67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30"/>
    <pageSetUpPr fitToPage="1"/>
  </sheetPr>
  <dimension ref="A1:P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E25" sqref="E25"/>
    </sheetView>
  </sheetViews>
  <sheetFormatPr defaultRowHeight="12.75"/>
  <cols>
    <col min="1" max="1" width="16.1640625" customWidth="1"/>
    <col min="2" max="2" width="11.6640625" bestFit="1" customWidth="1"/>
    <col min="3" max="3" width="10.164062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21-22'!A1</f>
        <v>VALIDATED TAX RECEIPTS DATA FOR: JULY, 2021 thru June, 2022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44378</v>
      </c>
      <c r="C9" s="1">
        <f>'Local Option Sales Tax Dist'!C9</f>
        <v>44409</v>
      </c>
      <c r="D9" s="1">
        <f>'Local Option Sales Tax Dist'!D9</f>
        <v>44440</v>
      </c>
      <c r="E9" s="1">
        <f>'Local Option Sales Tax Dist'!E9</f>
        <v>44470</v>
      </c>
      <c r="F9" s="1">
        <f>'Local Option Sales Tax Dist'!F9</f>
        <v>44501</v>
      </c>
      <c r="G9" s="1">
        <f>'Local Option Sales Tax Dist'!G9</f>
        <v>44531</v>
      </c>
      <c r="H9" s="1">
        <f>'Local Option Sales Tax Dist'!H9</f>
        <v>44562</v>
      </c>
      <c r="I9" s="1">
        <f>'Local Option Sales Tax Dist'!I9</f>
        <v>44593</v>
      </c>
      <c r="J9" s="1">
        <f>'Local Option Sales Tax Dist'!J9</f>
        <v>44621</v>
      </c>
      <c r="K9" s="1">
        <f>'Local Option Sales Tax Dist'!K9</f>
        <v>44652</v>
      </c>
      <c r="L9" s="1">
        <f>'Local Option Sales Tax Dist'!L9</f>
        <v>44682</v>
      </c>
      <c r="M9" s="1">
        <f>'Local Option Sales Tax Dist'!M9</f>
        <v>44713</v>
      </c>
      <c r="N9" s="1" t="str">
        <f>'Local Option Sales Tax Dist'!N9</f>
        <v>SFY21-22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v>5524797.2199999997</v>
      </c>
      <c r="C24" s="41">
        <v>10974415.02</v>
      </c>
      <c r="D24" s="41">
        <v>7109587.5</v>
      </c>
      <c r="E24" s="41">
        <v>6571054.21</v>
      </c>
      <c r="F24" s="41"/>
      <c r="G24" s="41"/>
      <c r="H24" s="41"/>
      <c r="I24" s="41"/>
      <c r="J24" s="41"/>
      <c r="K24" s="41"/>
      <c r="L24" s="41"/>
      <c r="M24" s="41"/>
      <c r="N24" s="5">
        <f t="shared" si="0"/>
        <v>30179853.949999999</v>
      </c>
      <c r="P24" s="42"/>
    </row>
    <row r="25" spans="1:16">
      <c r="A25" t="s">
        <v>5</v>
      </c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5524797.2199999997</v>
      </c>
      <c r="C80" s="5">
        <f t="shared" si="1"/>
        <v>10974415.02</v>
      </c>
      <c r="D80" s="5">
        <f t="shared" si="1"/>
        <v>7109587.5</v>
      </c>
      <c r="E80" s="5">
        <f t="shared" si="1"/>
        <v>6571054.21</v>
      </c>
      <c r="F80" s="5">
        <f t="shared" si="1"/>
        <v>0</v>
      </c>
      <c r="G80" s="5">
        <f t="shared" si="1"/>
        <v>0</v>
      </c>
      <c r="H80" s="5">
        <f t="shared" si="1"/>
        <v>0</v>
      </c>
      <c r="I80" s="5">
        <f t="shared" si="1"/>
        <v>0</v>
      </c>
      <c r="J80" s="5">
        <f t="shared" si="1"/>
        <v>0</v>
      </c>
      <c r="K80" s="5">
        <f t="shared" si="1"/>
        <v>0</v>
      </c>
      <c r="L80" s="5">
        <f t="shared" si="1"/>
        <v>0</v>
      </c>
      <c r="M80" s="5">
        <f t="shared" si="1"/>
        <v>0</v>
      </c>
      <c r="N80" s="5">
        <f>SUM(B80:M80)</f>
        <v>30179853.949999999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29361303-28F1-4ACA-997E-7DAF8FF2CB0C}"/>
</file>

<file path=customXml/itemProps2.xml><?xml version="1.0" encoding="utf-8"?>
<ds:datastoreItem xmlns:ds="http://schemas.openxmlformats.org/officeDocument/2006/customXml" ds:itemID="{841A7B01-CF1E-41E6-9521-B61D47DCAE28}"/>
</file>

<file path=customXml/itemProps3.xml><?xml version="1.0" encoding="utf-8"?>
<ds:datastoreItem xmlns:ds="http://schemas.openxmlformats.org/officeDocument/2006/customXml" ds:itemID="{C35F41D6-371C-4BC6-9853-35C422D71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21-22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2006-03-13T21:47:46Z</cp:lastPrinted>
  <dcterms:created xsi:type="dcterms:W3CDTF">2005-12-06T18:39:52Z</dcterms:created>
  <dcterms:modified xsi:type="dcterms:W3CDTF">2021-11-02T14:30:43Z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