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oremat\Desktop\MONTHLY UPDATES\Website files\Form 4 Local Government Tax Distributions\"/>
    </mc:Choice>
  </mc:AlternateContent>
  <bookViews>
    <workbookView xWindow="-15" yWindow="11505" windowWidth="11070" windowHeight="10125" tabRatio="873" xr2:uid="{00000000-000D-0000-FFFF-FFFF00000000}"/>
  </bookViews>
  <sheets>
    <sheet name="SFY 16-17" sheetId="4" r:id="rId1"/>
    <sheet name="Local Option Sales Tax Dist" sheetId="1" r:id="rId2"/>
    <sheet name="Tourist Development Tax" sheetId="2" r:id="rId3"/>
    <sheet name="Addition L. O. Gas" sheetId="3" r:id="rId4"/>
    <sheet name="Voted 1-Cent Local Option Fuel" sheetId="5" r:id="rId5"/>
    <sheet name="County Non-Voted L. O. Fuel " sheetId="6" r:id="rId6"/>
    <sheet name="Municipal Non-Voted L. O. Fuel" sheetId="7" r:id="rId7"/>
    <sheet name="Local Documentry Surtax" sheetId="9" r:id="rId8"/>
  </sheets>
  <calcPr calcId="171027"/>
</workbook>
</file>

<file path=xl/calcChain.xml><?xml version="1.0" encoding="utf-8"?>
<calcChain xmlns="http://schemas.openxmlformats.org/spreadsheetml/2006/main">
  <c r="H80" i="7" l="1"/>
  <c r="F80" i="7"/>
  <c r="A1" i="9"/>
  <c r="B9" i="9"/>
  <c r="C9" i="9"/>
  <c r="D9" i="9"/>
  <c r="E9" i="9"/>
  <c r="F9" i="9"/>
  <c r="G9" i="9"/>
  <c r="H9" i="9"/>
  <c r="I9" i="9"/>
  <c r="J9" i="9"/>
  <c r="K9" i="9"/>
  <c r="L9" i="9"/>
  <c r="M9" i="9"/>
  <c r="N9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B80" i="9"/>
  <c r="C80" i="9"/>
  <c r="D80" i="9"/>
  <c r="E80" i="9"/>
  <c r="F80" i="9"/>
  <c r="G80" i="9"/>
  <c r="H80" i="9"/>
  <c r="I80" i="9"/>
  <c r="J80" i="9"/>
  <c r="K80" i="9"/>
  <c r="L80" i="9"/>
  <c r="M80" i="9"/>
  <c r="A1" i="7"/>
  <c r="B9" i="7"/>
  <c r="C9" i="7"/>
  <c r="D9" i="7"/>
  <c r="E9" i="7"/>
  <c r="F9" i="7"/>
  <c r="G9" i="7"/>
  <c r="H9" i="7"/>
  <c r="I9" i="7"/>
  <c r="J9" i="7"/>
  <c r="K9" i="7"/>
  <c r="L9" i="7"/>
  <c r="M9" i="7"/>
  <c r="N9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B80" i="7"/>
  <c r="C80" i="7"/>
  <c r="D80" i="7"/>
  <c r="E80" i="7"/>
  <c r="G80" i="7"/>
  <c r="I80" i="7"/>
  <c r="J80" i="7"/>
  <c r="K80" i="7"/>
  <c r="L80" i="7"/>
  <c r="M80" i="7"/>
  <c r="A1" i="6"/>
  <c r="B9" i="6"/>
  <c r="C9" i="6"/>
  <c r="D9" i="6"/>
  <c r="E9" i="6"/>
  <c r="F9" i="6"/>
  <c r="G9" i="6"/>
  <c r="H9" i="6"/>
  <c r="I9" i="6"/>
  <c r="J9" i="6"/>
  <c r="K9" i="6"/>
  <c r="L9" i="6"/>
  <c r="M9" i="6"/>
  <c r="N9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B80" i="6"/>
  <c r="C80" i="6"/>
  <c r="D80" i="6"/>
  <c r="E80" i="6"/>
  <c r="F80" i="6"/>
  <c r="G80" i="6"/>
  <c r="H80" i="6"/>
  <c r="I80" i="6"/>
  <c r="J80" i="6"/>
  <c r="K80" i="6"/>
  <c r="L80" i="6"/>
  <c r="M80" i="6"/>
  <c r="A1" i="5"/>
  <c r="B9" i="5"/>
  <c r="C9" i="5"/>
  <c r="D9" i="5"/>
  <c r="E9" i="5"/>
  <c r="F9" i="5"/>
  <c r="G9" i="5"/>
  <c r="H9" i="5"/>
  <c r="I9" i="5"/>
  <c r="J9" i="5"/>
  <c r="K9" i="5"/>
  <c r="L9" i="5"/>
  <c r="M9" i="5"/>
  <c r="N9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B80" i="5"/>
  <c r="C80" i="5"/>
  <c r="D80" i="5"/>
  <c r="E80" i="5"/>
  <c r="F80" i="5"/>
  <c r="G80" i="5"/>
  <c r="H80" i="5"/>
  <c r="I80" i="5"/>
  <c r="J80" i="5"/>
  <c r="K80" i="5"/>
  <c r="L80" i="5"/>
  <c r="M80" i="5"/>
  <c r="A1" i="3"/>
  <c r="B9" i="3"/>
  <c r="C9" i="3"/>
  <c r="D9" i="3"/>
  <c r="E9" i="3"/>
  <c r="F9" i="3"/>
  <c r="G9" i="3"/>
  <c r="H9" i="3"/>
  <c r="I9" i="3"/>
  <c r="J9" i="3"/>
  <c r="K9" i="3"/>
  <c r="L9" i="3"/>
  <c r="M9" i="3"/>
  <c r="N9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B80" i="3"/>
  <c r="C80" i="3"/>
  <c r="D80" i="3"/>
  <c r="E80" i="3"/>
  <c r="F80" i="3"/>
  <c r="G80" i="3"/>
  <c r="H80" i="3"/>
  <c r="I80" i="3"/>
  <c r="J80" i="3"/>
  <c r="K80" i="3"/>
  <c r="L80" i="3"/>
  <c r="M80" i="3"/>
  <c r="A1" i="2"/>
  <c r="B9" i="2"/>
  <c r="C9" i="2"/>
  <c r="D9" i="2"/>
  <c r="E9" i="2"/>
  <c r="F9" i="2"/>
  <c r="G9" i="2"/>
  <c r="H9" i="2"/>
  <c r="I9" i="2"/>
  <c r="J9" i="2"/>
  <c r="K9" i="2"/>
  <c r="L9" i="2"/>
  <c r="M9" i="2"/>
  <c r="N9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B80" i="2"/>
  <c r="C80" i="2"/>
  <c r="D80" i="2"/>
  <c r="E80" i="2"/>
  <c r="F80" i="2"/>
  <c r="G80" i="2"/>
  <c r="H80" i="2"/>
  <c r="I80" i="2"/>
  <c r="J80" i="2"/>
  <c r="K80" i="2"/>
  <c r="L80" i="2"/>
  <c r="M80" i="2"/>
  <c r="A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B80" i="1"/>
  <c r="C80" i="1"/>
  <c r="D80" i="1"/>
  <c r="E80" i="1"/>
  <c r="F80" i="1"/>
  <c r="G80" i="1"/>
  <c r="H80" i="1"/>
  <c r="I80" i="1"/>
  <c r="J80" i="1"/>
  <c r="K80" i="1"/>
  <c r="L80" i="1"/>
  <c r="M80" i="1"/>
  <c r="B12" i="4"/>
  <c r="C12" i="4"/>
  <c r="D12" i="4"/>
  <c r="E12" i="4"/>
  <c r="F12" i="4"/>
  <c r="G12" i="4"/>
  <c r="H12" i="4"/>
  <c r="B13" i="4"/>
  <c r="C13" i="4"/>
  <c r="D13" i="4"/>
  <c r="E13" i="4"/>
  <c r="F13" i="4"/>
  <c r="G13" i="4"/>
  <c r="H13" i="4"/>
  <c r="B14" i="4"/>
  <c r="C14" i="4"/>
  <c r="D14" i="4"/>
  <c r="E14" i="4"/>
  <c r="F14" i="4"/>
  <c r="G14" i="4"/>
  <c r="H14" i="4"/>
  <c r="B15" i="4"/>
  <c r="C15" i="4"/>
  <c r="D15" i="4"/>
  <c r="E15" i="4"/>
  <c r="F15" i="4"/>
  <c r="G15" i="4"/>
  <c r="H15" i="4"/>
  <c r="B16" i="4"/>
  <c r="C16" i="4"/>
  <c r="D16" i="4"/>
  <c r="E16" i="4"/>
  <c r="F16" i="4"/>
  <c r="G16" i="4"/>
  <c r="H16" i="4"/>
  <c r="B17" i="4"/>
  <c r="C17" i="4"/>
  <c r="D17" i="4"/>
  <c r="E17" i="4"/>
  <c r="F17" i="4"/>
  <c r="G17" i="4"/>
  <c r="H17" i="4"/>
  <c r="B18" i="4"/>
  <c r="C18" i="4"/>
  <c r="D18" i="4"/>
  <c r="E18" i="4"/>
  <c r="F18" i="4"/>
  <c r="G18" i="4"/>
  <c r="H18" i="4"/>
  <c r="B19" i="4"/>
  <c r="C19" i="4"/>
  <c r="D19" i="4"/>
  <c r="E19" i="4"/>
  <c r="F19" i="4"/>
  <c r="G19" i="4"/>
  <c r="H19" i="4"/>
  <c r="B20" i="4"/>
  <c r="C20" i="4"/>
  <c r="D20" i="4"/>
  <c r="E20" i="4"/>
  <c r="F20" i="4"/>
  <c r="G20" i="4"/>
  <c r="H20" i="4"/>
  <c r="B21" i="4"/>
  <c r="C21" i="4"/>
  <c r="D21" i="4"/>
  <c r="E21" i="4"/>
  <c r="F21" i="4"/>
  <c r="G21" i="4"/>
  <c r="H21" i="4"/>
  <c r="B22" i="4"/>
  <c r="C22" i="4"/>
  <c r="D22" i="4"/>
  <c r="E22" i="4"/>
  <c r="F22" i="4"/>
  <c r="G22" i="4"/>
  <c r="H22" i="4"/>
  <c r="B23" i="4"/>
  <c r="C23" i="4"/>
  <c r="D23" i="4"/>
  <c r="E23" i="4"/>
  <c r="F23" i="4"/>
  <c r="G23" i="4"/>
  <c r="H23" i="4"/>
  <c r="B24" i="4"/>
  <c r="C24" i="4"/>
  <c r="D24" i="4"/>
  <c r="E24" i="4"/>
  <c r="F24" i="4"/>
  <c r="G24" i="4"/>
  <c r="H24" i="4"/>
  <c r="H80" i="4"/>
  <c r="B25" i="4"/>
  <c r="C25" i="4"/>
  <c r="D25" i="4"/>
  <c r="E25" i="4"/>
  <c r="F25" i="4"/>
  <c r="G25" i="4"/>
  <c r="H25" i="4"/>
  <c r="B26" i="4"/>
  <c r="C26" i="4"/>
  <c r="D26" i="4"/>
  <c r="E26" i="4"/>
  <c r="F26" i="4"/>
  <c r="G26" i="4"/>
  <c r="H26" i="4"/>
  <c r="B27" i="4"/>
  <c r="C27" i="4"/>
  <c r="D27" i="4"/>
  <c r="E27" i="4"/>
  <c r="F27" i="4"/>
  <c r="G27" i="4"/>
  <c r="H27" i="4"/>
  <c r="B28" i="4"/>
  <c r="C28" i="4"/>
  <c r="D28" i="4"/>
  <c r="E28" i="4"/>
  <c r="F28" i="4"/>
  <c r="G28" i="4"/>
  <c r="H28" i="4"/>
  <c r="B29" i="4"/>
  <c r="C29" i="4"/>
  <c r="D29" i="4"/>
  <c r="E29" i="4"/>
  <c r="F29" i="4"/>
  <c r="G29" i="4"/>
  <c r="H29" i="4"/>
  <c r="B30" i="4"/>
  <c r="C30" i="4"/>
  <c r="D30" i="4"/>
  <c r="E30" i="4"/>
  <c r="F30" i="4"/>
  <c r="G30" i="4"/>
  <c r="H30" i="4"/>
  <c r="B31" i="4"/>
  <c r="C31" i="4"/>
  <c r="D31" i="4"/>
  <c r="E31" i="4"/>
  <c r="F31" i="4"/>
  <c r="G31" i="4"/>
  <c r="H31" i="4"/>
  <c r="B32" i="4"/>
  <c r="C32" i="4"/>
  <c r="D32" i="4"/>
  <c r="E32" i="4"/>
  <c r="F32" i="4"/>
  <c r="G32" i="4"/>
  <c r="H32" i="4"/>
  <c r="B33" i="4"/>
  <c r="C33" i="4"/>
  <c r="D33" i="4"/>
  <c r="E33" i="4"/>
  <c r="F33" i="4"/>
  <c r="G33" i="4"/>
  <c r="H33" i="4"/>
  <c r="B34" i="4"/>
  <c r="C34" i="4"/>
  <c r="D34" i="4"/>
  <c r="E34" i="4"/>
  <c r="F34" i="4"/>
  <c r="G34" i="4"/>
  <c r="H34" i="4"/>
  <c r="B35" i="4"/>
  <c r="C35" i="4"/>
  <c r="D35" i="4"/>
  <c r="E35" i="4"/>
  <c r="F35" i="4"/>
  <c r="G35" i="4"/>
  <c r="H35" i="4"/>
  <c r="B36" i="4"/>
  <c r="C36" i="4"/>
  <c r="D36" i="4"/>
  <c r="E36" i="4"/>
  <c r="F36" i="4"/>
  <c r="G36" i="4"/>
  <c r="H36" i="4"/>
  <c r="B37" i="4"/>
  <c r="C37" i="4"/>
  <c r="D37" i="4"/>
  <c r="E37" i="4"/>
  <c r="F37" i="4"/>
  <c r="G37" i="4"/>
  <c r="H37" i="4"/>
  <c r="B38" i="4"/>
  <c r="C38" i="4"/>
  <c r="D38" i="4"/>
  <c r="E38" i="4"/>
  <c r="F38" i="4"/>
  <c r="G38" i="4"/>
  <c r="H38" i="4"/>
  <c r="B39" i="4"/>
  <c r="C39" i="4"/>
  <c r="D39" i="4"/>
  <c r="E39" i="4"/>
  <c r="F39" i="4"/>
  <c r="G39" i="4"/>
  <c r="H39" i="4"/>
  <c r="B40" i="4"/>
  <c r="C40" i="4"/>
  <c r="D40" i="4"/>
  <c r="E40" i="4"/>
  <c r="F40" i="4"/>
  <c r="G40" i="4"/>
  <c r="H40" i="4"/>
  <c r="B41" i="4"/>
  <c r="C41" i="4"/>
  <c r="D41" i="4"/>
  <c r="E41" i="4"/>
  <c r="F41" i="4"/>
  <c r="G41" i="4"/>
  <c r="H41" i="4"/>
  <c r="B42" i="4"/>
  <c r="C42" i="4"/>
  <c r="D42" i="4"/>
  <c r="E42" i="4"/>
  <c r="F42" i="4"/>
  <c r="G42" i="4"/>
  <c r="H42" i="4"/>
  <c r="B43" i="4"/>
  <c r="C43" i="4"/>
  <c r="D43" i="4"/>
  <c r="E43" i="4"/>
  <c r="F43" i="4"/>
  <c r="G43" i="4"/>
  <c r="H43" i="4"/>
  <c r="B44" i="4"/>
  <c r="C44" i="4"/>
  <c r="D44" i="4"/>
  <c r="E44" i="4"/>
  <c r="F44" i="4"/>
  <c r="G44" i="4"/>
  <c r="H44" i="4"/>
  <c r="B45" i="4"/>
  <c r="C45" i="4"/>
  <c r="D45" i="4"/>
  <c r="E45" i="4"/>
  <c r="F45" i="4"/>
  <c r="G45" i="4"/>
  <c r="H45" i="4"/>
  <c r="B46" i="4"/>
  <c r="C46" i="4"/>
  <c r="D46" i="4"/>
  <c r="E46" i="4"/>
  <c r="F46" i="4"/>
  <c r="G46" i="4"/>
  <c r="H46" i="4"/>
  <c r="B47" i="4"/>
  <c r="C47" i="4"/>
  <c r="D47" i="4"/>
  <c r="E47" i="4"/>
  <c r="F47" i="4"/>
  <c r="G47" i="4"/>
  <c r="H47" i="4"/>
  <c r="B48" i="4"/>
  <c r="C48" i="4"/>
  <c r="D48" i="4"/>
  <c r="E48" i="4"/>
  <c r="F48" i="4"/>
  <c r="G48" i="4"/>
  <c r="H48" i="4"/>
  <c r="B49" i="4"/>
  <c r="C49" i="4"/>
  <c r="D49" i="4"/>
  <c r="E49" i="4"/>
  <c r="F49" i="4"/>
  <c r="G49" i="4"/>
  <c r="H49" i="4"/>
  <c r="B50" i="4"/>
  <c r="C50" i="4"/>
  <c r="D50" i="4"/>
  <c r="E50" i="4"/>
  <c r="F50" i="4"/>
  <c r="G50" i="4"/>
  <c r="H50" i="4"/>
  <c r="B51" i="4"/>
  <c r="C51" i="4"/>
  <c r="D51" i="4"/>
  <c r="E51" i="4"/>
  <c r="F51" i="4"/>
  <c r="G51" i="4"/>
  <c r="H51" i="4"/>
  <c r="B52" i="4"/>
  <c r="C52" i="4"/>
  <c r="D52" i="4"/>
  <c r="E52" i="4"/>
  <c r="F52" i="4"/>
  <c r="G52" i="4"/>
  <c r="H52" i="4"/>
  <c r="B53" i="4"/>
  <c r="C53" i="4"/>
  <c r="D53" i="4"/>
  <c r="E53" i="4"/>
  <c r="F53" i="4"/>
  <c r="G53" i="4"/>
  <c r="H53" i="4"/>
  <c r="B54" i="4"/>
  <c r="C54" i="4"/>
  <c r="D54" i="4"/>
  <c r="E54" i="4"/>
  <c r="F54" i="4"/>
  <c r="G54" i="4"/>
  <c r="H54" i="4"/>
  <c r="B55" i="4"/>
  <c r="C55" i="4"/>
  <c r="D55" i="4"/>
  <c r="E55" i="4"/>
  <c r="F55" i="4"/>
  <c r="G55" i="4"/>
  <c r="H55" i="4"/>
  <c r="B56" i="4"/>
  <c r="C56" i="4"/>
  <c r="D56" i="4"/>
  <c r="E56" i="4"/>
  <c r="F56" i="4"/>
  <c r="G56" i="4"/>
  <c r="H56" i="4"/>
  <c r="B57" i="4"/>
  <c r="C57" i="4"/>
  <c r="D57" i="4"/>
  <c r="E57" i="4"/>
  <c r="F57" i="4"/>
  <c r="G57" i="4"/>
  <c r="H57" i="4"/>
  <c r="B58" i="4"/>
  <c r="C58" i="4"/>
  <c r="D58" i="4"/>
  <c r="E58" i="4"/>
  <c r="F58" i="4"/>
  <c r="G58" i="4"/>
  <c r="H58" i="4"/>
  <c r="B59" i="4"/>
  <c r="C59" i="4"/>
  <c r="D59" i="4"/>
  <c r="E59" i="4"/>
  <c r="F59" i="4"/>
  <c r="G59" i="4"/>
  <c r="H59" i="4"/>
  <c r="B60" i="4"/>
  <c r="C60" i="4"/>
  <c r="D60" i="4"/>
  <c r="E60" i="4"/>
  <c r="F60" i="4"/>
  <c r="G60" i="4"/>
  <c r="H60" i="4"/>
  <c r="B61" i="4"/>
  <c r="C61" i="4"/>
  <c r="D61" i="4"/>
  <c r="E61" i="4"/>
  <c r="F61" i="4"/>
  <c r="G61" i="4"/>
  <c r="H61" i="4"/>
  <c r="B62" i="4"/>
  <c r="C62" i="4"/>
  <c r="D62" i="4"/>
  <c r="E62" i="4"/>
  <c r="F62" i="4"/>
  <c r="G62" i="4"/>
  <c r="H62" i="4"/>
  <c r="B63" i="4"/>
  <c r="C63" i="4"/>
  <c r="D63" i="4"/>
  <c r="E63" i="4"/>
  <c r="F63" i="4"/>
  <c r="G63" i="4"/>
  <c r="H63" i="4"/>
  <c r="B64" i="4"/>
  <c r="C64" i="4"/>
  <c r="D64" i="4"/>
  <c r="E64" i="4"/>
  <c r="F64" i="4"/>
  <c r="G64" i="4"/>
  <c r="H64" i="4"/>
  <c r="B65" i="4"/>
  <c r="C65" i="4"/>
  <c r="D65" i="4"/>
  <c r="E65" i="4"/>
  <c r="F65" i="4"/>
  <c r="G65" i="4"/>
  <c r="H65" i="4"/>
  <c r="B66" i="4"/>
  <c r="C66" i="4"/>
  <c r="D66" i="4"/>
  <c r="E66" i="4"/>
  <c r="F66" i="4"/>
  <c r="G66" i="4"/>
  <c r="H66" i="4"/>
  <c r="B67" i="4"/>
  <c r="C67" i="4"/>
  <c r="D67" i="4"/>
  <c r="E67" i="4"/>
  <c r="F67" i="4"/>
  <c r="G67" i="4"/>
  <c r="H67" i="4"/>
  <c r="B68" i="4"/>
  <c r="C68" i="4"/>
  <c r="D68" i="4"/>
  <c r="E68" i="4"/>
  <c r="F68" i="4"/>
  <c r="G68" i="4"/>
  <c r="H68" i="4"/>
  <c r="B69" i="4"/>
  <c r="C69" i="4"/>
  <c r="D69" i="4"/>
  <c r="E69" i="4"/>
  <c r="F69" i="4"/>
  <c r="G69" i="4"/>
  <c r="H69" i="4"/>
  <c r="B70" i="4"/>
  <c r="C70" i="4"/>
  <c r="D70" i="4"/>
  <c r="E70" i="4"/>
  <c r="F70" i="4"/>
  <c r="G70" i="4"/>
  <c r="H70" i="4"/>
  <c r="B71" i="4"/>
  <c r="C71" i="4"/>
  <c r="D71" i="4"/>
  <c r="E71" i="4"/>
  <c r="F71" i="4"/>
  <c r="G71" i="4"/>
  <c r="H71" i="4"/>
  <c r="B72" i="4"/>
  <c r="C72" i="4"/>
  <c r="D72" i="4"/>
  <c r="E72" i="4"/>
  <c r="F72" i="4"/>
  <c r="G72" i="4"/>
  <c r="H72" i="4"/>
  <c r="B73" i="4"/>
  <c r="C73" i="4"/>
  <c r="D73" i="4"/>
  <c r="E73" i="4"/>
  <c r="F73" i="4"/>
  <c r="G73" i="4"/>
  <c r="H73" i="4"/>
  <c r="B74" i="4"/>
  <c r="C74" i="4"/>
  <c r="D74" i="4"/>
  <c r="E74" i="4"/>
  <c r="F74" i="4"/>
  <c r="G74" i="4"/>
  <c r="H74" i="4"/>
  <c r="B75" i="4"/>
  <c r="C75" i="4"/>
  <c r="D75" i="4"/>
  <c r="E75" i="4"/>
  <c r="F75" i="4"/>
  <c r="G75" i="4"/>
  <c r="H75" i="4"/>
  <c r="B76" i="4"/>
  <c r="C76" i="4"/>
  <c r="D76" i="4"/>
  <c r="E76" i="4"/>
  <c r="F76" i="4"/>
  <c r="G76" i="4"/>
  <c r="H76" i="4"/>
  <c r="B77" i="4"/>
  <c r="C77" i="4"/>
  <c r="D77" i="4"/>
  <c r="E77" i="4"/>
  <c r="F77" i="4"/>
  <c r="G77" i="4"/>
  <c r="H77" i="4"/>
  <c r="B78" i="4"/>
  <c r="C78" i="4"/>
  <c r="D78" i="4"/>
  <c r="E78" i="4"/>
  <c r="F78" i="4"/>
  <c r="G78" i="4"/>
  <c r="H78" i="4"/>
  <c r="N80" i="3"/>
  <c r="N80" i="7"/>
  <c r="N80" i="1"/>
  <c r="N80" i="9"/>
  <c r="B80" i="4"/>
  <c r="G80" i="4" l="1"/>
  <c r="F80" i="4"/>
  <c r="N80" i="6"/>
  <c r="N80" i="5"/>
  <c r="E80" i="4"/>
  <c r="D80" i="4"/>
  <c r="C80" i="4"/>
  <c r="N80" i="2"/>
</calcChain>
</file>

<file path=xl/sharedStrings.xml><?xml version="1.0" encoding="utf-8"?>
<sst xmlns="http://schemas.openxmlformats.org/spreadsheetml/2006/main" count="1778" uniqueCount="101">
  <si>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</si>
  <si>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</si>
  <si>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</si>
  <si>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</si>
  <si>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</si>
  <si>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</si>
  <si>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</si>
  <si>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</si>
  <si>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</si>
  <si>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</si>
  <si>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</si>
  <si>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</si>
  <si>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</si>
  <si>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</si>
  <si>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</si>
  <si>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</si>
  <si>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</si>
  <si>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</si>
  <si>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</si>
  <si>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</si>
  <si>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</si>
  <si>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</si>
  <si>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</si>
  <si>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</si>
  <si>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</si>
  <si>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</si>
  <si>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</si>
  <si>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</si>
  <si>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</si>
  <si>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</si>
  <si>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</si>
  <si>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</si>
  <si>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LOCAL OPT.</t>
  </si>
  <si>
    <t>TOURIST</t>
  </si>
  <si>
    <t>VOTED 1 CENT</t>
  </si>
  <si>
    <t>NON-VOTED LOC.</t>
  </si>
  <si>
    <t>ADDITIONAL</t>
  </si>
  <si>
    <t>SALES TAX</t>
  </si>
  <si>
    <t>DEV. TAX</t>
  </si>
  <si>
    <t>LOC. GAS TAX</t>
  </si>
  <si>
    <t>OPT. GAS TAX</t>
  </si>
  <si>
    <t>L. O. GAS</t>
  </si>
  <si>
    <t>-------------</t>
  </si>
  <si>
    <t>---------------</t>
  </si>
  <si>
    <t>--------------</t>
  </si>
  <si>
    <t>LOCAL GOVERNMENT TAX DISTRIBUTIONS BY COUNTY</t>
  </si>
  <si>
    <t>DOR ADMINISTERED TAXES/DOR ACCOUNTS</t>
  </si>
  <si>
    <t>OFFICE OF TAX RESEARCH</t>
  </si>
  <si>
    <t>(DISTRIBUTIONS FOR MONTH INDICATED)</t>
  </si>
  <si>
    <t>MUNICIPAL</t>
  </si>
  <si>
    <t>LOCAL</t>
  </si>
  <si>
    <t>DOC. SURTAX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</si>
  <si>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</si>
  <si>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</si>
  <si>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</si>
  <si>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</si>
  <si>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</si>
  <si>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</si>
  <si>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</si>
  <si>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</si>
  <si>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</si>
  <si>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</si>
  <si>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</si>
  <si>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</si>
  <si>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</si>
  <si>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</si>
  <si>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</si>
  <si>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</si>
  <si>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</si>
  <si>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</si>
  <si>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</si>
  <si>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</si>
  <si>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</si>
  <si>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</si>
  <si>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</si>
  <si>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</si>
  <si>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</si>
  <si>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</si>
  <si>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</si>
  <si>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</si>
  <si>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</si>
  <si>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</si>
  <si>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</si>
  <si>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</si>
  <si>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</si>
  <si>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</si>
  <si>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</si>
  <si>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</si>
  <si>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</si>
  <si>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</si>
  <si>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4</t>
  </si>
  <si>
    <t>23 Miami-Dade</t>
  </si>
  <si>
    <t>TOURIST DEVELOPMENT DISTRIBUTIONS DATA</t>
  </si>
  <si>
    <t>SALES TAX DISTRIBUTIONS DATA</t>
  </si>
  <si>
    <t>LOCAL FUEL TAX DISTRIBUTION DATA</t>
  </si>
  <si>
    <t>LOCAL DOCUMENTARY TAX DISTRIBUTION DATA</t>
  </si>
  <si>
    <t>Note: please check individual tab for monthlies</t>
  </si>
  <si>
    <t xml:space="preserve"> </t>
  </si>
  <si>
    <t/>
  </si>
  <si>
    <t>VALIDATED TAX RECEIPTS DATA FOR: JULY, 2016 thru June, 2017</t>
  </si>
  <si>
    <t>SFY16-17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</si>
</sst>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3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color indexed="20"/>
      <name val="Arial"/>
      <family val="2"/>
    </font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u/>
      <sz val="10"/>
      <color indexed="20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9"/>
      <color indexed="4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95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" fillId="0" borderId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7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2" fillId="0" borderId="7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47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25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21" fillId="32" borderId="9" applyNumberFormat="0" applyAlignment="0" applyProtection="0"/>
    <xf numFmtId="0" fontId="21" fillId="32" borderId="9" applyNumberForma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7" fillId="37" borderId="10" applyNumberFormat="0" applyProtection="0">
      <alignment vertical="center"/>
    </xf>
    <xf numFmtId="4" fontId="28" fillId="39" borderId="10" applyNumberFormat="0" applyProtection="0">
      <alignment vertical="center"/>
    </xf>
    <xf numFmtId="4" fontId="29" fillId="39" borderId="10" applyNumberFormat="0" applyProtection="0">
      <alignment horizontal="left" vertical="center" indent="1"/>
    </xf>
    <xf numFmtId="4" fontId="29" fillId="39" borderId="10" applyNumberFormat="0" applyProtection="0">
      <alignment horizontal="left" vertical="center" indent="1"/>
    </xf>
    <xf numFmtId="4" fontId="29" fillId="39" borderId="10" applyNumberFormat="0" applyProtection="0">
      <alignment horizontal="left" vertical="center" indent="1"/>
    </xf>
    <xf numFmtId="0" fontId="27" fillId="39" borderId="10" applyNumberFormat="0" applyProtection="0">
      <alignment horizontal="left" vertical="top" indent="1"/>
    </xf>
    <xf numFmtId="4" fontId="29" fillId="40" borderId="0" applyNumberFormat="0" applyProtection="0">
      <alignment horizontal="left" vertical="center" indent="1"/>
    </xf>
    <xf numFmtId="4" fontId="29" fillId="40" borderId="0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30" fillId="3" borderId="10" applyNumberFormat="0" applyProtection="0">
      <alignment horizontal="right" vertical="center"/>
    </xf>
    <xf numFmtId="4" fontId="30" fillId="9" borderId="10" applyNumberFormat="0" applyProtection="0">
      <alignment horizontal="right" vertical="center"/>
    </xf>
    <xf numFmtId="4" fontId="30" fillId="20" borderId="10" applyNumberFormat="0" applyProtection="0">
      <alignment horizontal="right" vertical="center"/>
    </xf>
    <xf numFmtId="4" fontId="30" fillId="11" borderId="10" applyNumberFormat="0" applyProtection="0">
      <alignment horizontal="right" vertical="center"/>
    </xf>
    <xf numFmtId="4" fontId="30" fillId="15" borderId="10" applyNumberFormat="0" applyProtection="0">
      <alignment horizontal="right" vertical="center"/>
    </xf>
    <xf numFmtId="4" fontId="30" fillId="29" borderId="10" applyNumberFormat="0" applyProtection="0">
      <alignment horizontal="right" vertical="center"/>
    </xf>
    <xf numFmtId="4" fontId="30" fillId="24" borderId="10" applyNumberFormat="0" applyProtection="0">
      <alignment horizontal="right" vertical="center"/>
    </xf>
    <xf numFmtId="4" fontId="30" fillId="41" borderId="10" applyNumberFormat="0" applyProtection="0">
      <alignment horizontal="right" vertical="center"/>
    </xf>
    <xf numFmtId="4" fontId="30" fillId="10" borderId="10" applyNumberFormat="0" applyProtection="0">
      <alignment horizontal="right" vertical="center"/>
    </xf>
    <xf numFmtId="4" fontId="27" fillId="42" borderId="11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30" fillId="45" borderId="10" applyNumberFormat="0" applyProtection="0">
      <alignment horizontal="right" vertical="center"/>
    </xf>
    <xf numFmtId="4" fontId="32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2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0" fontId="26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6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6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6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6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6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6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6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5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5" fillId="48" borderId="12" applyBorder="0"/>
    <xf numFmtId="4" fontId="30" fillId="49" borderId="10" applyNumberFormat="0" applyProtection="0">
      <alignment vertical="center"/>
    </xf>
    <xf numFmtId="4" fontId="33" fillId="49" borderId="10" applyNumberFormat="0" applyProtection="0">
      <alignment vertical="center"/>
    </xf>
    <xf numFmtId="4" fontId="30" fillId="49" borderId="10" applyNumberFormat="0" applyProtection="0">
      <alignment horizontal="left" vertical="center" indent="1"/>
    </xf>
    <xf numFmtId="0" fontId="30" fillId="49" borderId="10" applyNumberFormat="0" applyProtection="0">
      <alignment horizontal="left" vertical="top" indent="1"/>
    </xf>
    <xf numFmtId="4" fontId="30" fillId="43" borderId="10" applyNumberFormat="0" applyProtection="0">
      <alignment horizontal="right" vertical="center"/>
    </xf>
    <xf numFmtId="4" fontId="30" fillId="43" borderId="10" applyNumberFormat="0" applyProtection="0">
      <alignment horizontal="right" vertical="center"/>
    </xf>
    <xf numFmtId="4" fontId="30" fillId="43" borderId="10" applyNumberFormat="0" applyProtection="0">
      <alignment horizontal="right" vertical="center"/>
    </xf>
    <xf numFmtId="4" fontId="33" fillId="43" borderId="10" applyNumberFormat="0" applyProtection="0">
      <alignment horizontal="right" vertical="center"/>
    </xf>
    <xf numFmtId="4" fontId="5" fillId="45" borderId="10" applyNumberFormat="0" applyProtection="0">
      <alignment horizontal="left" vertical="center" indent="1"/>
    </xf>
    <xf numFmtId="4" fontId="5" fillId="45" borderId="10" applyNumberFormat="0" applyProtection="0">
      <alignment horizontal="left" vertical="center" indent="1"/>
    </xf>
    <xf numFmtId="4" fontId="30" fillId="45" borderId="10" applyNumberFormat="0" applyProtection="0">
      <alignment horizontal="left" vertical="center" indent="1"/>
    </xf>
    <xf numFmtId="0" fontId="5" fillId="40" borderId="10" applyNumberFormat="0" applyProtection="0">
      <alignment horizontal="left" vertical="top" indent="1"/>
    </xf>
    <xf numFmtId="0" fontId="5" fillId="40" borderId="10" applyNumberFormat="0" applyProtection="0">
      <alignment horizontal="left" vertical="top" indent="1"/>
    </xf>
    <xf numFmtId="0" fontId="5" fillId="40" borderId="10" applyNumberFormat="0" applyProtection="0">
      <alignment horizontal="left" vertical="top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51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46" fillId="50" borderId="0" applyNumberFormat="0" applyProtection="0">
      <alignment horizontal="left" vertical="center" indent="1"/>
    </xf>
    <xf numFmtId="4" fontId="46" fillId="50" borderId="0" applyNumberFormat="0" applyProtection="0">
      <alignment horizontal="left" vertical="center" indent="1"/>
    </xf>
    <xf numFmtId="4" fontId="52" fillId="50" borderId="0" applyNumberFormat="0" applyProtection="0">
      <alignment horizontal="left" vertical="center" indent="1"/>
    </xf>
    <xf numFmtId="4" fontId="51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0" fontId="42" fillId="51" borderId="13"/>
    <xf numFmtId="4" fontId="35" fillId="43" borderId="10" applyNumberFormat="0" applyProtection="0">
      <alignment horizontal="right" vertical="center"/>
    </xf>
    <xf numFmtId="0" fontId="6" fillId="52" borderId="0"/>
    <xf numFmtId="49" fontId="36" fillId="52" borderId="0"/>
    <xf numFmtId="49" fontId="37" fillId="52" borderId="14">
      <alignment wrapText="1"/>
    </xf>
    <xf numFmtId="49" fontId="37" fillId="52" borderId="0">
      <alignment wrapText="1"/>
    </xf>
    <xf numFmtId="0" fontId="6" fillId="53" borderId="14">
      <protection locked="0"/>
    </xf>
    <xf numFmtId="0" fontId="6" fillId="52" borderId="0"/>
    <xf numFmtId="0" fontId="38" fillId="54" borderId="0"/>
    <xf numFmtId="0" fontId="38" fillId="55" borderId="0"/>
    <xf numFmtId="0" fontId="38" fillId="56" borderId="0"/>
    <xf numFmtId="0" fontId="39" fillId="0" borderId="0" applyNumberFormat="0" applyFill="0" applyBorder="0" applyAlignment="0" applyProtection="0"/>
    <xf numFmtId="39" fontId="3" fillId="0" borderId="0"/>
    <xf numFmtId="0" fontId="38" fillId="57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4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622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0" xfId="622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 wrapText="1"/>
    </xf>
    <xf numFmtId="37" fontId="0" fillId="0" borderId="0" xfId="607" applyNumberFormat="1" applyFont="1" applyFill="1" applyBorder="1" applyAlignment="1"/>
    <xf numFmtId="3" fontId="0" fillId="0" borderId="0" xfId="607" applyNumberFormat="1" applyFont="1"/>
    <xf numFmtId="3" fontId="4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NumberFormat="1"/>
    <xf numFmtId="0" fontId="5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0" fillId="0" borderId="0" xfId="0" applyNumberFormat="1" applyFill="1" applyBorder="1" applyAlignment="1"/>
    <xf numFmtId="0" fontId="0" fillId="0" borderId="0" xfId="0" applyFill="1" applyBorder="1" applyAlignment="1"/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0" fillId="0" borderId="0" xfId="0" applyBorder="1"/>
    <xf numFmtId="3" fontId="0" fillId="0" borderId="0" xfId="0" applyNumberFormat="1" applyBorder="1"/>
    <xf numFmtId="3" fontId="4" fillId="0" borderId="0" xfId="933" applyNumberFormat="1" applyFont="1" applyBorder="1" applyAlignment="1">
      <alignment horizontal="right" vertical="top" wrapText="1"/>
    </xf>
    <xf numFmtId="3" fontId="4" fillId="0" borderId="0" xfId="933" applyNumberFormat="1" applyFont="1" applyFill="1" applyBorder="1" applyAlignment="1">
      <alignment horizontal="right" vertical="top" wrapText="1"/>
    </xf>
    <xf numFmtId="41" fontId="1" fillId="0" borderId="0" xfId="607" applyNumberFormat="1" applyFill="1" applyBorder="1" applyAlignment="1"/>
    <xf numFmtId="37" fontId="1" fillId="0" borderId="0" xfId="607" applyNumberFormat="1" applyFill="1" applyBorder="1" applyAlignment="1"/>
    <xf numFmtId="41" fontId="1" fillId="0" borderId="0" xfId="607" applyNumberFormat="1"/>
    <xf numFmtId="41" fontId="1" fillId="0" borderId="0" xfId="607" applyNumberFormat="1" applyBorder="1"/>
    <xf numFmtId="41" fontId="4" fillId="0" borderId="0" xfId="0" applyNumberFormat="1" applyFont="1" applyBorder="1" applyAlignment="1">
      <alignment horizontal="right" vertical="top" wrapText="1"/>
    </xf>
    <xf numFmtId="41" fontId="0" fillId="0" borderId="0" xfId="607" applyNumberFormat="1" applyFont="1" applyFill="1" applyBorder="1" applyAlignment="1"/>
    <xf numFmtId="41" fontId="0" fillId="0" borderId="0" xfId="607" applyNumberFormat="1" applyFont="1" applyBorder="1"/>
    <xf numFmtId="41" fontId="0" fillId="0" borderId="0" xfId="607" applyNumberFormat="1" applyFont="1"/>
    <xf numFmtId="37" fontId="0" fillId="0" borderId="0" xfId="0" applyNumberFormat="1"/>
    <xf numFmtId="17" fontId="0" fillId="0" borderId="0" xfId="0" applyNumberFormat="1" applyFill="1"/>
    <xf numFmtId="3" fontId="0" fillId="0" borderId="0" xfId="0" applyNumberFormat="1" applyFill="1"/>
    <xf numFmtId="3" fontId="0" fillId="0" borderId="0" xfId="622" applyNumberFormat="1" applyFont="1" applyAlignment="1">
      <alignment horizontal="right"/>
    </xf>
    <xf numFmtId="4" fontId="0" fillId="0" borderId="0" xfId="0" applyNumberFormat="1"/>
    <xf numFmtId="3" fontId="3" fillId="0" borderId="0" xfId="0" applyNumberFormat="1" applyFont="1" applyFill="1" applyAlignment="1">
      <alignment horizontal="right"/>
    </xf>
    <xf numFmtId="0" fontId="0" fillId="0" borderId="0" xfId="0" applyFill="1"/>
    <xf numFmtId="3" fontId="3" fillId="0" borderId="0" xfId="0" applyNumberFormat="1" applyFont="1" applyFill="1" applyBorder="1" applyAlignment="1"/>
    <xf numFmtId="0" fontId="3" fillId="0" borderId="0" xfId="0" applyFont="1" applyAlignment="1">
      <alignment horizontal="right"/>
    </xf>
    <xf numFmtId="3" fontId="4" fillId="0" borderId="0" xfId="704" applyNumberFormat="1" applyFont="1" applyBorder="1" applyAlignment="1">
      <alignment horizontal="right" vertical="top" wrapText="1"/>
    </xf>
    <xf numFmtId="37" fontId="48" fillId="0" borderId="0" xfId="619" applyNumberFormat="1" applyFill="1" applyBorder="1" applyAlignment="1"/>
    <xf numFmtId="3" fontId="48" fillId="0" borderId="0" xfId="789" applyNumberFormat="1"/>
    <xf numFmtId="164" fontId="0" fillId="0" borderId="0" xfId="0" applyNumberFormat="1" applyFill="1" applyBorder="1" applyAlignment="1"/>
    <xf numFmtId="0" fontId="3" fillId="0" borderId="0" xfId="0" applyFont="1"/>
    <xf numFmtId="0" fontId="0" fillId="0" borderId="0" xfId="0" applyAlignment="1">
      <alignment horizontal="center"/>
    </xf>
  </cellXfs>
  <cellStyles count="2995">
    <cellStyle name="20% - Accent1 2" xfId="1" xr:uid="{00000000-0005-0000-0000-000000000000}"/>
    <cellStyle name="20% - Accent1 2 2" xfId="2" xr:uid="{00000000-0005-0000-0000-000001000000}"/>
    <cellStyle name="20% - Accent1 2_autopost vouchers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1 6" xfId="7" xr:uid="{00000000-0005-0000-0000-000006000000}"/>
    <cellStyle name="20% - Accent2 2" xfId="8" xr:uid="{00000000-0005-0000-0000-000007000000}"/>
    <cellStyle name="20% - Accent2 2 2" xfId="9" xr:uid="{00000000-0005-0000-0000-000008000000}"/>
    <cellStyle name="20% - Accent2 2_autopost vouchers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2_autopost vouchers" xfId="17" xr:uid="{00000000-0005-0000-0000-000010000000}"/>
    <cellStyle name="20% - Accent3 3" xfId="18" xr:uid="{00000000-0005-0000-0000-000011000000}"/>
    <cellStyle name="20% - Accent3 4" xfId="19" xr:uid="{00000000-0005-0000-0000-000012000000}"/>
    <cellStyle name="20% - Accent3 5" xfId="20" xr:uid="{00000000-0005-0000-0000-000013000000}"/>
    <cellStyle name="20% - Accent3 6" xfId="21" xr:uid="{00000000-0005-0000-0000-000014000000}"/>
    <cellStyle name="20% - Accent4 2" xfId="22" xr:uid="{00000000-0005-0000-0000-000015000000}"/>
    <cellStyle name="20% - Accent4 2 2" xfId="23" xr:uid="{00000000-0005-0000-0000-000016000000}"/>
    <cellStyle name="20% - Accent4 2_autopost vouchers" xfId="24" xr:uid="{00000000-0005-0000-0000-000017000000}"/>
    <cellStyle name="20% - Accent4 3" xfId="25" xr:uid="{00000000-0005-0000-0000-000018000000}"/>
    <cellStyle name="20% - Accent4 4" xfId="26" xr:uid="{00000000-0005-0000-0000-000019000000}"/>
    <cellStyle name="20% - Accent4 5" xfId="27" xr:uid="{00000000-0005-0000-0000-00001A000000}"/>
    <cellStyle name="20% - Accent4 6" xfId="28" xr:uid="{00000000-0005-0000-0000-00001B000000}"/>
    <cellStyle name="20% - Accent5 2" xfId="29" xr:uid="{00000000-0005-0000-0000-00001C000000}"/>
    <cellStyle name="20% - Accent5 2 2" xfId="30" xr:uid="{00000000-0005-0000-0000-00001D000000}"/>
    <cellStyle name="20% - Accent5 2_autopost vouchers" xfId="31" xr:uid="{00000000-0005-0000-0000-00001E000000}"/>
    <cellStyle name="20% - Accent5 3" xfId="32" xr:uid="{00000000-0005-0000-0000-00001F000000}"/>
    <cellStyle name="20% - Accent5 4" xfId="33" xr:uid="{00000000-0005-0000-0000-000020000000}"/>
    <cellStyle name="20% - Accent5 5" xfId="34" xr:uid="{00000000-0005-0000-0000-000021000000}"/>
    <cellStyle name="20% - Accent5 6" xfId="35" xr:uid="{00000000-0005-0000-0000-000022000000}"/>
    <cellStyle name="20% - Accent6 2" xfId="36" xr:uid="{00000000-0005-0000-0000-000023000000}"/>
    <cellStyle name="20% - Accent6 2 2" xfId="37" xr:uid="{00000000-0005-0000-0000-000024000000}"/>
    <cellStyle name="20% - Accent6 2_autopost vouchers" xfId="38" xr:uid="{00000000-0005-0000-0000-000025000000}"/>
    <cellStyle name="20% - Accent6 3" xfId="39" xr:uid="{00000000-0005-0000-0000-000026000000}"/>
    <cellStyle name="20% - Accent6 4" xfId="40" xr:uid="{00000000-0005-0000-0000-000027000000}"/>
    <cellStyle name="20% - Accent6 5" xfId="41" xr:uid="{00000000-0005-0000-0000-000028000000}"/>
    <cellStyle name="20% - Accent6 6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2_autopost vouchers" xfId="45" xr:uid="{00000000-0005-0000-0000-00002C000000}"/>
    <cellStyle name="40% - Accent1 3" xfId="46" xr:uid="{00000000-0005-0000-0000-00002D000000}"/>
    <cellStyle name="40% - Accent1 4" xfId="47" xr:uid="{00000000-0005-0000-0000-00002E000000}"/>
    <cellStyle name="40% - Accent1 5" xfId="48" xr:uid="{00000000-0005-0000-0000-00002F000000}"/>
    <cellStyle name="40% - Accent1 6" xfId="49" xr:uid="{00000000-0005-0000-0000-000030000000}"/>
    <cellStyle name="40% - Accent2 2" xfId="50" xr:uid="{00000000-0005-0000-0000-000031000000}"/>
    <cellStyle name="40% - Accent2 2 2" xfId="51" xr:uid="{00000000-0005-0000-0000-000032000000}"/>
    <cellStyle name="40% - Accent2 2_autopost vouchers" xfId="52" xr:uid="{00000000-0005-0000-0000-000033000000}"/>
    <cellStyle name="40% - Accent2 3" xfId="53" xr:uid="{00000000-0005-0000-0000-000034000000}"/>
    <cellStyle name="40% - Accent2 4" xfId="54" xr:uid="{00000000-0005-0000-0000-000035000000}"/>
    <cellStyle name="40% - Accent2 5" xfId="55" xr:uid="{00000000-0005-0000-0000-000036000000}"/>
    <cellStyle name="40% - Accent2 6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2_autopost vouchers" xfId="59" xr:uid="{00000000-0005-0000-0000-00003A000000}"/>
    <cellStyle name="40% - Accent3 3" xfId="60" xr:uid="{00000000-0005-0000-0000-00003B000000}"/>
    <cellStyle name="40% - Accent3 4" xfId="61" xr:uid="{00000000-0005-0000-0000-00003C000000}"/>
    <cellStyle name="40% - Accent3 5" xfId="62" xr:uid="{00000000-0005-0000-0000-00003D000000}"/>
    <cellStyle name="40% - Accent3 6" xfId="63" xr:uid="{00000000-0005-0000-0000-00003E000000}"/>
    <cellStyle name="40% - Accent4 2" xfId="64" xr:uid="{00000000-0005-0000-0000-00003F000000}"/>
    <cellStyle name="40% - Accent4 2 2" xfId="65" xr:uid="{00000000-0005-0000-0000-000040000000}"/>
    <cellStyle name="40% - Accent4 2_autopost vouchers" xfId="66" xr:uid="{00000000-0005-0000-0000-000041000000}"/>
    <cellStyle name="40% - Accent4 3" xfId="67" xr:uid="{00000000-0005-0000-0000-000042000000}"/>
    <cellStyle name="40% - Accent4 4" xfId="68" xr:uid="{00000000-0005-0000-0000-000043000000}"/>
    <cellStyle name="40% - Accent4 5" xfId="69" xr:uid="{00000000-0005-0000-0000-000044000000}"/>
    <cellStyle name="40% - Accent4 6" xfId="70" xr:uid="{00000000-0005-0000-0000-000045000000}"/>
    <cellStyle name="40% - Accent5 2" xfId="71" xr:uid="{00000000-0005-0000-0000-000046000000}"/>
    <cellStyle name="40% - Accent5 2 2" xfId="72" xr:uid="{00000000-0005-0000-0000-000047000000}"/>
    <cellStyle name="40% - Accent5 2_autopost vouchers" xfId="73" xr:uid="{00000000-0005-0000-0000-000048000000}"/>
    <cellStyle name="40% - Accent5 3" xfId="74" xr:uid="{00000000-0005-0000-0000-000049000000}"/>
    <cellStyle name="40% - Accent5 4" xfId="75" xr:uid="{00000000-0005-0000-0000-00004A000000}"/>
    <cellStyle name="40% - Accent5 5" xfId="76" xr:uid="{00000000-0005-0000-0000-00004B000000}"/>
    <cellStyle name="40% - Accent5 6" xfId="77" xr:uid="{00000000-0005-0000-0000-00004C000000}"/>
    <cellStyle name="40% - Accent6 2" xfId="78" xr:uid="{00000000-0005-0000-0000-00004D000000}"/>
    <cellStyle name="40% - Accent6 2 2" xfId="79" xr:uid="{00000000-0005-0000-0000-00004E000000}"/>
    <cellStyle name="40% - Accent6 2_autopost vouchers" xfId="80" xr:uid="{00000000-0005-0000-0000-00004F000000}"/>
    <cellStyle name="40% - Accent6 3" xfId="81" xr:uid="{00000000-0005-0000-0000-000050000000}"/>
    <cellStyle name="40% - Accent6 4" xfId="82" xr:uid="{00000000-0005-0000-0000-000051000000}"/>
    <cellStyle name="40% - Accent6 5" xfId="83" xr:uid="{00000000-0005-0000-0000-000052000000}"/>
    <cellStyle name="40% - Accent6 6" xfId="84" xr:uid="{00000000-0005-0000-0000-000053000000}"/>
    <cellStyle name="60% - Accent1 2" xfId="85" xr:uid="{00000000-0005-0000-0000-000054000000}"/>
    <cellStyle name="60% - Accent1 3" xfId="86" xr:uid="{00000000-0005-0000-0000-000055000000}"/>
    <cellStyle name="60% - Accent2 2" xfId="87" xr:uid="{00000000-0005-0000-0000-000056000000}"/>
    <cellStyle name="60% - Accent2 3" xfId="88" xr:uid="{00000000-0005-0000-0000-000057000000}"/>
    <cellStyle name="60% - Accent3 2" xfId="89" xr:uid="{00000000-0005-0000-0000-000058000000}"/>
    <cellStyle name="60% - Accent3 3" xfId="90" xr:uid="{00000000-0005-0000-0000-000059000000}"/>
    <cellStyle name="60% - Accent4 2" xfId="91" xr:uid="{00000000-0005-0000-0000-00005A000000}"/>
    <cellStyle name="60% - Accent4 3" xfId="92" xr:uid="{00000000-0005-0000-0000-00005B000000}"/>
    <cellStyle name="60% - Accent5 2" xfId="93" xr:uid="{00000000-0005-0000-0000-00005C000000}"/>
    <cellStyle name="60% - Accent5 3" xfId="94" xr:uid="{00000000-0005-0000-0000-00005D000000}"/>
    <cellStyle name="60% - Accent6 2" xfId="95" xr:uid="{00000000-0005-0000-0000-00005E000000}"/>
    <cellStyle name="60% - Accent6 3" xfId="96" xr:uid="{00000000-0005-0000-0000-00005F000000}"/>
    <cellStyle name="Accent1 - 20%" xfId="97" xr:uid="{00000000-0005-0000-0000-000060000000}"/>
    <cellStyle name="Accent1 - 20% 2" xfId="98" xr:uid="{00000000-0005-0000-0000-000061000000}"/>
    <cellStyle name="Accent1 - 20% 2 2" xfId="99" xr:uid="{00000000-0005-0000-0000-000062000000}"/>
    <cellStyle name="Accent1 - 20% 2_autopost vouchers" xfId="100" xr:uid="{00000000-0005-0000-0000-000063000000}"/>
    <cellStyle name="Accent1 - 20% 3" xfId="101" xr:uid="{00000000-0005-0000-0000-000064000000}"/>
    <cellStyle name="Accent1 - 20%_ Refunds" xfId="102" xr:uid="{00000000-0005-0000-0000-000065000000}"/>
    <cellStyle name="Accent1 - 40%" xfId="103" xr:uid="{00000000-0005-0000-0000-000066000000}"/>
    <cellStyle name="Accent1 - 40% 2" xfId="104" xr:uid="{00000000-0005-0000-0000-000067000000}"/>
    <cellStyle name="Accent1 - 40% 2 2" xfId="105" xr:uid="{00000000-0005-0000-0000-000068000000}"/>
    <cellStyle name="Accent1 - 40% 2_autopost vouchers" xfId="106" xr:uid="{00000000-0005-0000-0000-000069000000}"/>
    <cellStyle name="Accent1 - 40% 3" xfId="107" xr:uid="{00000000-0005-0000-0000-00006A000000}"/>
    <cellStyle name="Accent1 - 40%_ Refunds" xfId="108" xr:uid="{00000000-0005-0000-0000-00006B000000}"/>
    <cellStyle name="Accent1 - 60%" xfId="109" xr:uid="{00000000-0005-0000-0000-00006C000000}"/>
    <cellStyle name="Accent1 10" xfId="110" xr:uid="{00000000-0005-0000-0000-00006D000000}"/>
    <cellStyle name="Accent1 11" xfId="111" xr:uid="{00000000-0005-0000-0000-00006E000000}"/>
    <cellStyle name="Accent1 12" xfId="112" xr:uid="{00000000-0005-0000-0000-00006F000000}"/>
    <cellStyle name="Accent1 13" xfId="113" xr:uid="{00000000-0005-0000-0000-000070000000}"/>
    <cellStyle name="Accent1 14" xfId="114" xr:uid="{00000000-0005-0000-0000-000071000000}"/>
    <cellStyle name="Accent1 15" xfId="115" xr:uid="{00000000-0005-0000-0000-000072000000}"/>
    <cellStyle name="Accent1 16" xfId="116" xr:uid="{00000000-0005-0000-0000-000073000000}"/>
    <cellStyle name="Accent1 17" xfId="117" xr:uid="{00000000-0005-0000-0000-000074000000}"/>
    <cellStyle name="Accent1 18" xfId="118" xr:uid="{00000000-0005-0000-0000-000075000000}"/>
    <cellStyle name="Accent1 19" xfId="119" xr:uid="{00000000-0005-0000-0000-000076000000}"/>
    <cellStyle name="Accent1 2" xfId="120" xr:uid="{00000000-0005-0000-0000-000077000000}"/>
    <cellStyle name="Accent1 20" xfId="121" xr:uid="{00000000-0005-0000-0000-000078000000}"/>
    <cellStyle name="Accent1 21" xfId="122" xr:uid="{00000000-0005-0000-0000-000079000000}"/>
    <cellStyle name="Accent1 22" xfId="123" xr:uid="{00000000-0005-0000-0000-00007A000000}"/>
    <cellStyle name="Accent1 23" xfId="124" xr:uid="{00000000-0005-0000-0000-00007B000000}"/>
    <cellStyle name="Accent1 24" xfId="125" xr:uid="{00000000-0005-0000-0000-00007C000000}"/>
    <cellStyle name="Accent1 25" xfId="126" xr:uid="{00000000-0005-0000-0000-00007D000000}"/>
    <cellStyle name="Accent1 26" xfId="127" xr:uid="{00000000-0005-0000-0000-00007E000000}"/>
    <cellStyle name="Accent1 27" xfId="128" xr:uid="{00000000-0005-0000-0000-00007F000000}"/>
    <cellStyle name="Accent1 28" xfId="129" xr:uid="{00000000-0005-0000-0000-000080000000}"/>
    <cellStyle name="Accent1 29" xfId="130" xr:uid="{00000000-0005-0000-0000-000081000000}"/>
    <cellStyle name="Accent1 3" xfId="131" xr:uid="{00000000-0005-0000-0000-000082000000}"/>
    <cellStyle name="Accent1 3 2" xfId="132" xr:uid="{00000000-0005-0000-0000-000083000000}"/>
    <cellStyle name="Accent1 3 3" xfId="133" xr:uid="{00000000-0005-0000-0000-000084000000}"/>
    <cellStyle name="Accent1 30" xfId="134" xr:uid="{00000000-0005-0000-0000-000085000000}"/>
    <cellStyle name="Accent1 31" xfId="135" xr:uid="{00000000-0005-0000-0000-000086000000}"/>
    <cellStyle name="Accent1 32" xfId="136" xr:uid="{00000000-0005-0000-0000-000087000000}"/>
    <cellStyle name="Accent1 33" xfId="137" xr:uid="{00000000-0005-0000-0000-000088000000}"/>
    <cellStyle name="Accent1 34" xfId="138" xr:uid="{00000000-0005-0000-0000-000089000000}"/>
    <cellStyle name="Accent1 35" xfId="139" xr:uid="{00000000-0005-0000-0000-00008A000000}"/>
    <cellStyle name="Accent1 36" xfId="140" xr:uid="{00000000-0005-0000-0000-00008B000000}"/>
    <cellStyle name="Accent1 37" xfId="141" xr:uid="{00000000-0005-0000-0000-00008C000000}"/>
    <cellStyle name="Accent1 38" xfId="142" xr:uid="{00000000-0005-0000-0000-00008D000000}"/>
    <cellStyle name="Accent1 39" xfId="143" xr:uid="{00000000-0005-0000-0000-00008E000000}"/>
    <cellStyle name="Accent1 4" xfId="144" xr:uid="{00000000-0005-0000-0000-00008F000000}"/>
    <cellStyle name="Accent1 40" xfId="145" xr:uid="{00000000-0005-0000-0000-000090000000}"/>
    <cellStyle name="Accent1 41" xfId="146" xr:uid="{00000000-0005-0000-0000-000091000000}"/>
    <cellStyle name="Accent1 42" xfId="147" xr:uid="{00000000-0005-0000-0000-000092000000}"/>
    <cellStyle name="Accent1 43" xfId="148" xr:uid="{00000000-0005-0000-0000-000093000000}"/>
    <cellStyle name="Accent1 44" xfId="149" xr:uid="{00000000-0005-0000-0000-000094000000}"/>
    <cellStyle name="Accent1 45" xfId="150" xr:uid="{00000000-0005-0000-0000-000095000000}"/>
    <cellStyle name="Accent1 46" xfId="151" xr:uid="{00000000-0005-0000-0000-000096000000}"/>
    <cellStyle name="Accent1 47" xfId="152" xr:uid="{00000000-0005-0000-0000-000097000000}"/>
    <cellStyle name="Accent1 48" xfId="153" xr:uid="{00000000-0005-0000-0000-000098000000}"/>
    <cellStyle name="Accent1 49" xfId="154" xr:uid="{00000000-0005-0000-0000-000099000000}"/>
    <cellStyle name="Accent1 5" xfId="155" xr:uid="{00000000-0005-0000-0000-00009A000000}"/>
    <cellStyle name="Accent1 50" xfId="156" xr:uid="{00000000-0005-0000-0000-00009B000000}"/>
    <cellStyle name="Accent1 51" xfId="157" xr:uid="{00000000-0005-0000-0000-00009C000000}"/>
    <cellStyle name="Accent1 52" xfId="158" xr:uid="{00000000-0005-0000-0000-00009D000000}"/>
    <cellStyle name="Accent1 53" xfId="159" xr:uid="{00000000-0005-0000-0000-00009E000000}"/>
    <cellStyle name="Accent1 54" xfId="160" xr:uid="{00000000-0005-0000-0000-00009F000000}"/>
    <cellStyle name="Accent1 55" xfId="161" xr:uid="{00000000-0005-0000-0000-0000A0000000}"/>
    <cellStyle name="Accent1 56" xfId="162" xr:uid="{00000000-0005-0000-0000-0000A1000000}"/>
    <cellStyle name="Accent1 57" xfId="163" xr:uid="{00000000-0005-0000-0000-0000A2000000}"/>
    <cellStyle name="Accent1 58" xfId="164" xr:uid="{00000000-0005-0000-0000-0000A3000000}"/>
    <cellStyle name="Accent1 59" xfId="165" xr:uid="{00000000-0005-0000-0000-0000A4000000}"/>
    <cellStyle name="Accent1 6" xfId="166" xr:uid="{00000000-0005-0000-0000-0000A5000000}"/>
    <cellStyle name="Accent1 60" xfId="167" xr:uid="{00000000-0005-0000-0000-0000A6000000}"/>
    <cellStyle name="Accent1 61" xfId="168" xr:uid="{00000000-0005-0000-0000-0000A7000000}"/>
    <cellStyle name="Accent1 62" xfId="169" xr:uid="{00000000-0005-0000-0000-0000A8000000}"/>
    <cellStyle name="Accent1 63" xfId="170" xr:uid="{00000000-0005-0000-0000-0000A9000000}"/>
    <cellStyle name="Accent1 64" xfId="171" xr:uid="{00000000-0005-0000-0000-0000AA000000}"/>
    <cellStyle name="Accent1 65" xfId="172" xr:uid="{00000000-0005-0000-0000-0000AB000000}"/>
    <cellStyle name="Accent1 66" xfId="173" xr:uid="{00000000-0005-0000-0000-0000AC000000}"/>
    <cellStyle name="Accent1 67" xfId="174" xr:uid="{00000000-0005-0000-0000-0000AD000000}"/>
    <cellStyle name="Accent1 68" xfId="175" xr:uid="{00000000-0005-0000-0000-0000AE000000}"/>
    <cellStyle name="Accent1 69" xfId="176" xr:uid="{00000000-0005-0000-0000-0000AF000000}"/>
    <cellStyle name="Accent1 7" xfId="177" xr:uid="{00000000-0005-0000-0000-0000B0000000}"/>
    <cellStyle name="Accent1 70" xfId="178" xr:uid="{00000000-0005-0000-0000-0000B1000000}"/>
    <cellStyle name="Accent1 8" xfId="179" xr:uid="{00000000-0005-0000-0000-0000B2000000}"/>
    <cellStyle name="Accent1 9" xfId="180" xr:uid="{00000000-0005-0000-0000-0000B3000000}"/>
    <cellStyle name="Accent2 - 20%" xfId="181" xr:uid="{00000000-0005-0000-0000-0000B4000000}"/>
    <cellStyle name="Accent2 - 20% 2" xfId="182" xr:uid="{00000000-0005-0000-0000-0000B5000000}"/>
    <cellStyle name="Accent2 - 20% 2 2" xfId="183" xr:uid="{00000000-0005-0000-0000-0000B6000000}"/>
    <cellStyle name="Accent2 - 20% 2_autopost vouchers" xfId="184" xr:uid="{00000000-0005-0000-0000-0000B7000000}"/>
    <cellStyle name="Accent2 - 20% 3" xfId="185" xr:uid="{00000000-0005-0000-0000-0000B8000000}"/>
    <cellStyle name="Accent2 - 20%_ Refunds" xfId="186" xr:uid="{00000000-0005-0000-0000-0000B9000000}"/>
    <cellStyle name="Accent2 - 40%" xfId="187" xr:uid="{00000000-0005-0000-0000-0000BA000000}"/>
    <cellStyle name="Accent2 - 40% 2" xfId="188" xr:uid="{00000000-0005-0000-0000-0000BB000000}"/>
    <cellStyle name="Accent2 - 40% 2 2" xfId="189" xr:uid="{00000000-0005-0000-0000-0000BC000000}"/>
    <cellStyle name="Accent2 - 40% 2_autopost vouchers" xfId="190" xr:uid="{00000000-0005-0000-0000-0000BD000000}"/>
    <cellStyle name="Accent2 - 40% 3" xfId="191" xr:uid="{00000000-0005-0000-0000-0000BE000000}"/>
    <cellStyle name="Accent2 - 40%_ Refunds" xfId="192" xr:uid="{00000000-0005-0000-0000-0000BF000000}"/>
    <cellStyle name="Accent2 - 60%" xfId="193" xr:uid="{00000000-0005-0000-0000-0000C0000000}"/>
    <cellStyle name="Accent2 10" xfId="194" xr:uid="{00000000-0005-0000-0000-0000C1000000}"/>
    <cellStyle name="Accent2 11" xfId="195" xr:uid="{00000000-0005-0000-0000-0000C2000000}"/>
    <cellStyle name="Accent2 12" xfId="196" xr:uid="{00000000-0005-0000-0000-0000C3000000}"/>
    <cellStyle name="Accent2 13" xfId="197" xr:uid="{00000000-0005-0000-0000-0000C4000000}"/>
    <cellStyle name="Accent2 14" xfId="198" xr:uid="{00000000-0005-0000-0000-0000C5000000}"/>
    <cellStyle name="Accent2 15" xfId="199" xr:uid="{00000000-0005-0000-0000-0000C6000000}"/>
    <cellStyle name="Accent2 16" xfId="200" xr:uid="{00000000-0005-0000-0000-0000C7000000}"/>
    <cellStyle name="Accent2 17" xfId="201" xr:uid="{00000000-0005-0000-0000-0000C8000000}"/>
    <cellStyle name="Accent2 18" xfId="202" xr:uid="{00000000-0005-0000-0000-0000C9000000}"/>
    <cellStyle name="Accent2 19" xfId="203" xr:uid="{00000000-0005-0000-0000-0000CA000000}"/>
    <cellStyle name="Accent2 2" xfId="204" xr:uid="{00000000-0005-0000-0000-0000CB000000}"/>
    <cellStyle name="Accent2 20" xfId="205" xr:uid="{00000000-0005-0000-0000-0000CC000000}"/>
    <cellStyle name="Accent2 21" xfId="206" xr:uid="{00000000-0005-0000-0000-0000CD000000}"/>
    <cellStyle name="Accent2 22" xfId="207" xr:uid="{00000000-0005-0000-0000-0000CE000000}"/>
    <cellStyle name="Accent2 23" xfId="208" xr:uid="{00000000-0005-0000-0000-0000CF000000}"/>
    <cellStyle name="Accent2 24" xfId="209" xr:uid="{00000000-0005-0000-0000-0000D0000000}"/>
    <cellStyle name="Accent2 25" xfId="210" xr:uid="{00000000-0005-0000-0000-0000D1000000}"/>
    <cellStyle name="Accent2 26" xfId="211" xr:uid="{00000000-0005-0000-0000-0000D2000000}"/>
    <cellStyle name="Accent2 27" xfId="212" xr:uid="{00000000-0005-0000-0000-0000D3000000}"/>
    <cellStyle name="Accent2 28" xfId="213" xr:uid="{00000000-0005-0000-0000-0000D4000000}"/>
    <cellStyle name="Accent2 29" xfId="214" xr:uid="{00000000-0005-0000-0000-0000D5000000}"/>
    <cellStyle name="Accent2 3" xfId="215" xr:uid="{00000000-0005-0000-0000-0000D6000000}"/>
    <cellStyle name="Accent2 3 2" xfId="216" xr:uid="{00000000-0005-0000-0000-0000D7000000}"/>
    <cellStyle name="Accent2 3 3" xfId="217" xr:uid="{00000000-0005-0000-0000-0000D8000000}"/>
    <cellStyle name="Accent2 30" xfId="218" xr:uid="{00000000-0005-0000-0000-0000D9000000}"/>
    <cellStyle name="Accent2 31" xfId="219" xr:uid="{00000000-0005-0000-0000-0000DA000000}"/>
    <cellStyle name="Accent2 32" xfId="220" xr:uid="{00000000-0005-0000-0000-0000DB000000}"/>
    <cellStyle name="Accent2 33" xfId="221" xr:uid="{00000000-0005-0000-0000-0000DC000000}"/>
    <cellStyle name="Accent2 34" xfId="222" xr:uid="{00000000-0005-0000-0000-0000DD000000}"/>
    <cellStyle name="Accent2 35" xfId="223" xr:uid="{00000000-0005-0000-0000-0000DE000000}"/>
    <cellStyle name="Accent2 36" xfId="224" xr:uid="{00000000-0005-0000-0000-0000DF000000}"/>
    <cellStyle name="Accent2 37" xfId="225" xr:uid="{00000000-0005-0000-0000-0000E0000000}"/>
    <cellStyle name="Accent2 38" xfId="226" xr:uid="{00000000-0005-0000-0000-0000E1000000}"/>
    <cellStyle name="Accent2 39" xfId="227" xr:uid="{00000000-0005-0000-0000-0000E2000000}"/>
    <cellStyle name="Accent2 4" xfId="228" xr:uid="{00000000-0005-0000-0000-0000E3000000}"/>
    <cellStyle name="Accent2 40" xfId="229" xr:uid="{00000000-0005-0000-0000-0000E4000000}"/>
    <cellStyle name="Accent2 41" xfId="230" xr:uid="{00000000-0005-0000-0000-0000E5000000}"/>
    <cellStyle name="Accent2 42" xfId="231" xr:uid="{00000000-0005-0000-0000-0000E6000000}"/>
    <cellStyle name="Accent2 43" xfId="232" xr:uid="{00000000-0005-0000-0000-0000E7000000}"/>
    <cellStyle name="Accent2 44" xfId="233" xr:uid="{00000000-0005-0000-0000-0000E8000000}"/>
    <cellStyle name="Accent2 45" xfId="234" xr:uid="{00000000-0005-0000-0000-0000E9000000}"/>
    <cellStyle name="Accent2 46" xfId="235" xr:uid="{00000000-0005-0000-0000-0000EA000000}"/>
    <cellStyle name="Accent2 47" xfId="236" xr:uid="{00000000-0005-0000-0000-0000EB000000}"/>
    <cellStyle name="Accent2 48" xfId="237" xr:uid="{00000000-0005-0000-0000-0000EC000000}"/>
    <cellStyle name="Accent2 49" xfId="238" xr:uid="{00000000-0005-0000-0000-0000ED000000}"/>
    <cellStyle name="Accent2 5" xfId="239" xr:uid="{00000000-0005-0000-0000-0000EE000000}"/>
    <cellStyle name="Accent2 50" xfId="240" xr:uid="{00000000-0005-0000-0000-0000EF000000}"/>
    <cellStyle name="Accent2 51" xfId="241" xr:uid="{00000000-0005-0000-0000-0000F0000000}"/>
    <cellStyle name="Accent2 52" xfId="242" xr:uid="{00000000-0005-0000-0000-0000F1000000}"/>
    <cellStyle name="Accent2 53" xfId="243" xr:uid="{00000000-0005-0000-0000-0000F2000000}"/>
    <cellStyle name="Accent2 54" xfId="244" xr:uid="{00000000-0005-0000-0000-0000F3000000}"/>
    <cellStyle name="Accent2 55" xfId="245" xr:uid="{00000000-0005-0000-0000-0000F4000000}"/>
    <cellStyle name="Accent2 56" xfId="246" xr:uid="{00000000-0005-0000-0000-0000F5000000}"/>
    <cellStyle name="Accent2 57" xfId="247" xr:uid="{00000000-0005-0000-0000-0000F6000000}"/>
    <cellStyle name="Accent2 58" xfId="248" xr:uid="{00000000-0005-0000-0000-0000F7000000}"/>
    <cellStyle name="Accent2 59" xfId="249" xr:uid="{00000000-0005-0000-0000-0000F8000000}"/>
    <cellStyle name="Accent2 6" xfId="250" xr:uid="{00000000-0005-0000-0000-0000F9000000}"/>
    <cellStyle name="Accent2 60" xfId="251" xr:uid="{00000000-0005-0000-0000-0000FA000000}"/>
    <cellStyle name="Accent2 61" xfId="252" xr:uid="{00000000-0005-0000-0000-0000FB000000}"/>
    <cellStyle name="Accent2 62" xfId="253" xr:uid="{00000000-0005-0000-0000-0000FC000000}"/>
    <cellStyle name="Accent2 63" xfId="254" xr:uid="{00000000-0005-0000-0000-0000FD000000}"/>
    <cellStyle name="Accent2 64" xfId="255" xr:uid="{00000000-0005-0000-0000-0000FE000000}"/>
    <cellStyle name="Accent2 65" xfId="256" xr:uid="{00000000-0005-0000-0000-0000FF000000}"/>
    <cellStyle name="Accent2 66" xfId="257" xr:uid="{00000000-0005-0000-0000-000000010000}"/>
    <cellStyle name="Accent2 67" xfId="258" xr:uid="{00000000-0005-0000-0000-000001010000}"/>
    <cellStyle name="Accent2 68" xfId="259" xr:uid="{00000000-0005-0000-0000-000002010000}"/>
    <cellStyle name="Accent2 69" xfId="260" xr:uid="{00000000-0005-0000-0000-000003010000}"/>
    <cellStyle name="Accent2 7" xfId="261" xr:uid="{00000000-0005-0000-0000-000004010000}"/>
    <cellStyle name="Accent2 70" xfId="262" xr:uid="{00000000-0005-0000-0000-000005010000}"/>
    <cellStyle name="Accent2 8" xfId="263" xr:uid="{00000000-0005-0000-0000-000006010000}"/>
    <cellStyle name="Accent2 9" xfId="264" xr:uid="{00000000-0005-0000-0000-000007010000}"/>
    <cellStyle name="Accent3 - 20%" xfId="265" xr:uid="{00000000-0005-0000-0000-000008010000}"/>
    <cellStyle name="Accent3 - 20% 2" xfId="266" xr:uid="{00000000-0005-0000-0000-000009010000}"/>
    <cellStyle name="Accent3 - 20% 2 2" xfId="267" xr:uid="{00000000-0005-0000-0000-00000A010000}"/>
    <cellStyle name="Accent3 - 20% 2_autopost vouchers" xfId="268" xr:uid="{00000000-0005-0000-0000-00000B010000}"/>
    <cellStyle name="Accent3 - 20% 3" xfId="269" xr:uid="{00000000-0005-0000-0000-00000C010000}"/>
    <cellStyle name="Accent3 - 20%_ Refunds" xfId="270" xr:uid="{00000000-0005-0000-0000-00000D010000}"/>
    <cellStyle name="Accent3 - 40%" xfId="271" xr:uid="{00000000-0005-0000-0000-00000E010000}"/>
    <cellStyle name="Accent3 - 40% 2" xfId="272" xr:uid="{00000000-0005-0000-0000-00000F010000}"/>
    <cellStyle name="Accent3 - 40% 2 2" xfId="273" xr:uid="{00000000-0005-0000-0000-000010010000}"/>
    <cellStyle name="Accent3 - 40% 2_autopost vouchers" xfId="274" xr:uid="{00000000-0005-0000-0000-000011010000}"/>
    <cellStyle name="Accent3 - 40% 3" xfId="275" xr:uid="{00000000-0005-0000-0000-000012010000}"/>
    <cellStyle name="Accent3 - 40%_ Refunds" xfId="276" xr:uid="{00000000-0005-0000-0000-000013010000}"/>
    <cellStyle name="Accent3 - 60%" xfId="277" xr:uid="{00000000-0005-0000-0000-000014010000}"/>
    <cellStyle name="Accent3 10" xfId="278" xr:uid="{00000000-0005-0000-0000-000015010000}"/>
    <cellStyle name="Accent3 11" xfId="279" xr:uid="{00000000-0005-0000-0000-000016010000}"/>
    <cellStyle name="Accent3 12" xfId="280" xr:uid="{00000000-0005-0000-0000-000017010000}"/>
    <cellStyle name="Accent3 13" xfId="281" xr:uid="{00000000-0005-0000-0000-000018010000}"/>
    <cellStyle name="Accent3 14" xfId="282" xr:uid="{00000000-0005-0000-0000-000019010000}"/>
    <cellStyle name="Accent3 15" xfId="283" xr:uid="{00000000-0005-0000-0000-00001A010000}"/>
    <cellStyle name="Accent3 16" xfId="284" xr:uid="{00000000-0005-0000-0000-00001B010000}"/>
    <cellStyle name="Accent3 17" xfId="285" xr:uid="{00000000-0005-0000-0000-00001C010000}"/>
    <cellStyle name="Accent3 18" xfId="286" xr:uid="{00000000-0005-0000-0000-00001D010000}"/>
    <cellStyle name="Accent3 19" xfId="287" xr:uid="{00000000-0005-0000-0000-00001E010000}"/>
    <cellStyle name="Accent3 2" xfId="288" xr:uid="{00000000-0005-0000-0000-00001F010000}"/>
    <cellStyle name="Accent3 20" xfId="289" xr:uid="{00000000-0005-0000-0000-000020010000}"/>
    <cellStyle name="Accent3 21" xfId="290" xr:uid="{00000000-0005-0000-0000-000021010000}"/>
    <cellStyle name="Accent3 22" xfId="291" xr:uid="{00000000-0005-0000-0000-000022010000}"/>
    <cellStyle name="Accent3 23" xfId="292" xr:uid="{00000000-0005-0000-0000-000023010000}"/>
    <cellStyle name="Accent3 24" xfId="293" xr:uid="{00000000-0005-0000-0000-000024010000}"/>
    <cellStyle name="Accent3 25" xfId="294" xr:uid="{00000000-0005-0000-0000-000025010000}"/>
    <cellStyle name="Accent3 26" xfId="295" xr:uid="{00000000-0005-0000-0000-000026010000}"/>
    <cellStyle name="Accent3 27" xfId="296" xr:uid="{00000000-0005-0000-0000-000027010000}"/>
    <cellStyle name="Accent3 28" xfId="297" xr:uid="{00000000-0005-0000-0000-000028010000}"/>
    <cellStyle name="Accent3 29" xfId="298" xr:uid="{00000000-0005-0000-0000-000029010000}"/>
    <cellStyle name="Accent3 3" xfId="299" xr:uid="{00000000-0005-0000-0000-00002A010000}"/>
    <cellStyle name="Accent3 3 2" xfId="300" xr:uid="{00000000-0005-0000-0000-00002B010000}"/>
    <cellStyle name="Accent3 3 3" xfId="301" xr:uid="{00000000-0005-0000-0000-00002C010000}"/>
    <cellStyle name="Accent3 30" xfId="302" xr:uid="{00000000-0005-0000-0000-00002D010000}"/>
    <cellStyle name="Accent3 31" xfId="303" xr:uid="{00000000-0005-0000-0000-00002E010000}"/>
    <cellStyle name="Accent3 32" xfId="304" xr:uid="{00000000-0005-0000-0000-00002F010000}"/>
    <cellStyle name="Accent3 33" xfId="305" xr:uid="{00000000-0005-0000-0000-000030010000}"/>
    <cellStyle name="Accent3 34" xfId="306" xr:uid="{00000000-0005-0000-0000-000031010000}"/>
    <cellStyle name="Accent3 35" xfId="307" xr:uid="{00000000-0005-0000-0000-000032010000}"/>
    <cellStyle name="Accent3 36" xfId="308" xr:uid="{00000000-0005-0000-0000-000033010000}"/>
    <cellStyle name="Accent3 37" xfId="309" xr:uid="{00000000-0005-0000-0000-000034010000}"/>
    <cellStyle name="Accent3 38" xfId="310" xr:uid="{00000000-0005-0000-0000-000035010000}"/>
    <cellStyle name="Accent3 39" xfId="311" xr:uid="{00000000-0005-0000-0000-000036010000}"/>
    <cellStyle name="Accent3 4" xfId="312" xr:uid="{00000000-0005-0000-0000-000037010000}"/>
    <cellStyle name="Accent3 40" xfId="313" xr:uid="{00000000-0005-0000-0000-000038010000}"/>
    <cellStyle name="Accent3 41" xfId="314" xr:uid="{00000000-0005-0000-0000-000039010000}"/>
    <cellStyle name="Accent3 42" xfId="315" xr:uid="{00000000-0005-0000-0000-00003A010000}"/>
    <cellStyle name="Accent3 43" xfId="316" xr:uid="{00000000-0005-0000-0000-00003B010000}"/>
    <cellStyle name="Accent3 44" xfId="317" xr:uid="{00000000-0005-0000-0000-00003C010000}"/>
    <cellStyle name="Accent3 45" xfId="318" xr:uid="{00000000-0005-0000-0000-00003D010000}"/>
    <cellStyle name="Accent3 46" xfId="319" xr:uid="{00000000-0005-0000-0000-00003E010000}"/>
    <cellStyle name="Accent3 47" xfId="320" xr:uid="{00000000-0005-0000-0000-00003F010000}"/>
    <cellStyle name="Accent3 48" xfId="321" xr:uid="{00000000-0005-0000-0000-000040010000}"/>
    <cellStyle name="Accent3 49" xfId="322" xr:uid="{00000000-0005-0000-0000-000041010000}"/>
    <cellStyle name="Accent3 5" xfId="323" xr:uid="{00000000-0005-0000-0000-000042010000}"/>
    <cellStyle name="Accent3 50" xfId="324" xr:uid="{00000000-0005-0000-0000-000043010000}"/>
    <cellStyle name="Accent3 51" xfId="325" xr:uid="{00000000-0005-0000-0000-000044010000}"/>
    <cellStyle name="Accent3 52" xfId="326" xr:uid="{00000000-0005-0000-0000-000045010000}"/>
    <cellStyle name="Accent3 53" xfId="327" xr:uid="{00000000-0005-0000-0000-000046010000}"/>
    <cellStyle name="Accent3 54" xfId="328" xr:uid="{00000000-0005-0000-0000-000047010000}"/>
    <cellStyle name="Accent3 55" xfId="329" xr:uid="{00000000-0005-0000-0000-000048010000}"/>
    <cellStyle name="Accent3 56" xfId="330" xr:uid="{00000000-0005-0000-0000-000049010000}"/>
    <cellStyle name="Accent3 57" xfId="331" xr:uid="{00000000-0005-0000-0000-00004A010000}"/>
    <cellStyle name="Accent3 58" xfId="332" xr:uid="{00000000-0005-0000-0000-00004B010000}"/>
    <cellStyle name="Accent3 59" xfId="333" xr:uid="{00000000-0005-0000-0000-00004C010000}"/>
    <cellStyle name="Accent3 6" xfId="334" xr:uid="{00000000-0005-0000-0000-00004D010000}"/>
    <cellStyle name="Accent3 60" xfId="335" xr:uid="{00000000-0005-0000-0000-00004E010000}"/>
    <cellStyle name="Accent3 61" xfId="336" xr:uid="{00000000-0005-0000-0000-00004F010000}"/>
    <cellStyle name="Accent3 62" xfId="337" xr:uid="{00000000-0005-0000-0000-000050010000}"/>
    <cellStyle name="Accent3 63" xfId="338" xr:uid="{00000000-0005-0000-0000-000051010000}"/>
    <cellStyle name="Accent3 64" xfId="339" xr:uid="{00000000-0005-0000-0000-000052010000}"/>
    <cellStyle name="Accent3 65" xfId="340" xr:uid="{00000000-0005-0000-0000-000053010000}"/>
    <cellStyle name="Accent3 66" xfId="341" xr:uid="{00000000-0005-0000-0000-000054010000}"/>
    <cellStyle name="Accent3 67" xfId="342" xr:uid="{00000000-0005-0000-0000-000055010000}"/>
    <cellStyle name="Accent3 68" xfId="343" xr:uid="{00000000-0005-0000-0000-000056010000}"/>
    <cellStyle name="Accent3 69" xfId="344" xr:uid="{00000000-0005-0000-0000-000057010000}"/>
    <cellStyle name="Accent3 7" xfId="345" xr:uid="{00000000-0005-0000-0000-000058010000}"/>
    <cellStyle name="Accent3 70" xfId="346" xr:uid="{00000000-0005-0000-0000-000059010000}"/>
    <cellStyle name="Accent3 8" xfId="347" xr:uid="{00000000-0005-0000-0000-00005A010000}"/>
    <cellStyle name="Accent3 9" xfId="348" xr:uid="{00000000-0005-0000-0000-00005B010000}"/>
    <cellStyle name="Accent4 - 20%" xfId="349" xr:uid="{00000000-0005-0000-0000-00005C010000}"/>
    <cellStyle name="Accent4 - 20% 2" xfId="350" xr:uid="{00000000-0005-0000-0000-00005D010000}"/>
    <cellStyle name="Accent4 - 20% 2 2" xfId="351" xr:uid="{00000000-0005-0000-0000-00005E010000}"/>
    <cellStyle name="Accent4 - 20% 2_autopost vouchers" xfId="352" xr:uid="{00000000-0005-0000-0000-00005F010000}"/>
    <cellStyle name="Accent4 - 20% 3" xfId="353" xr:uid="{00000000-0005-0000-0000-000060010000}"/>
    <cellStyle name="Accent4 - 20%_ Refunds" xfId="354" xr:uid="{00000000-0005-0000-0000-000061010000}"/>
    <cellStyle name="Accent4 - 40%" xfId="355" xr:uid="{00000000-0005-0000-0000-000062010000}"/>
    <cellStyle name="Accent4 - 40% 2" xfId="356" xr:uid="{00000000-0005-0000-0000-000063010000}"/>
    <cellStyle name="Accent4 - 40% 2 2" xfId="357" xr:uid="{00000000-0005-0000-0000-000064010000}"/>
    <cellStyle name="Accent4 - 40% 2_autopost vouchers" xfId="358" xr:uid="{00000000-0005-0000-0000-000065010000}"/>
    <cellStyle name="Accent4 - 40% 3" xfId="359" xr:uid="{00000000-0005-0000-0000-000066010000}"/>
    <cellStyle name="Accent4 - 40%_ Refunds" xfId="360" xr:uid="{00000000-0005-0000-0000-000067010000}"/>
    <cellStyle name="Accent4 - 60%" xfId="361" xr:uid="{00000000-0005-0000-0000-000068010000}"/>
    <cellStyle name="Accent4 10" xfId="362" xr:uid="{00000000-0005-0000-0000-000069010000}"/>
    <cellStyle name="Accent4 11" xfId="363" xr:uid="{00000000-0005-0000-0000-00006A010000}"/>
    <cellStyle name="Accent4 12" xfId="364" xr:uid="{00000000-0005-0000-0000-00006B010000}"/>
    <cellStyle name="Accent4 13" xfId="365" xr:uid="{00000000-0005-0000-0000-00006C010000}"/>
    <cellStyle name="Accent4 14" xfId="366" xr:uid="{00000000-0005-0000-0000-00006D010000}"/>
    <cellStyle name="Accent4 15" xfId="367" xr:uid="{00000000-0005-0000-0000-00006E010000}"/>
    <cellStyle name="Accent4 16" xfId="368" xr:uid="{00000000-0005-0000-0000-00006F010000}"/>
    <cellStyle name="Accent4 17" xfId="369" xr:uid="{00000000-0005-0000-0000-000070010000}"/>
    <cellStyle name="Accent4 18" xfId="370" xr:uid="{00000000-0005-0000-0000-000071010000}"/>
    <cellStyle name="Accent4 19" xfId="371" xr:uid="{00000000-0005-0000-0000-000072010000}"/>
    <cellStyle name="Accent4 2" xfId="372" xr:uid="{00000000-0005-0000-0000-000073010000}"/>
    <cellStyle name="Accent4 20" xfId="373" xr:uid="{00000000-0005-0000-0000-000074010000}"/>
    <cellStyle name="Accent4 21" xfId="374" xr:uid="{00000000-0005-0000-0000-000075010000}"/>
    <cellStyle name="Accent4 22" xfId="375" xr:uid="{00000000-0005-0000-0000-000076010000}"/>
    <cellStyle name="Accent4 23" xfId="376" xr:uid="{00000000-0005-0000-0000-000077010000}"/>
    <cellStyle name="Accent4 24" xfId="377" xr:uid="{00000000-0005-0000-0000-000078010000}"/>
    <cellStyle name="Accent4 25" xfId="378" xr:uid="{00000000-0005-0000-0000-000079010000}"/>
    <cellStyle name="Accent4 26" xfId="379" xr:uid="{00000000-0005-0000-0000-00007A010000}"/>
    <cellStyle name="Accent4 27" xfId="380" xr:uid="{00000000-0005-0000-0000-00007B010000}"/>
    <cellStyle name="Accent4 28" xfId="381" xr:uid="{00000000-0005-0000-0000-00007C010000}"/>
    <cellStyle name="Accent4 29" xfId="382" xr:uid="{00000000-0005-0000-0000-00007D010000}"/>
    <cellStyle name="Accent4 3" xfId="383" xr:uid="{00000000-0005-0000-0000-00007E010000}"/>
    <cellStyle name="Accent4 3 2" xfId="384" xr:uid="{00000000-0005-0000-0000-00007F010000}"/>
    <cellStyle name="Accent4 3 3" xfId="385" xr:uid="{00000000-0005-0000-0000-000080010000}"/>
    <cellStyle name="Accent4 30" xfId="386" xr:uid="{00000000-0005-0000-0000-000081010000}"/>
    <cellStyle name="Accent4 31" xfId="387" xr:uid="{00000000-0005-0000-0000-000082010000}"/>
    <cellStyle name="Accent4 32" xfId="388" xr:uid="{00000000-0005-0000-0000-000083010000}"/>
    <cellStyle name="Accent4 33" xfId="389" xr:uid="{00000000-0005-0000-0000-000084010000}"/>
    <cellStyle name="Accent4 34" xfId="390" xr:uid="{00000000-0005-0000-0000-000085010000}"/>
    <cellStyle name="Accent4 35" xfId="391" xr:uid="{00000000-0005-0000-0000-000086010000}"/>
    <cellStyle name="Accent4 36" xfId="392" xr:uid="{00000000-0005-0000-0000-000087010000}"/>
    <cellStyle name="Accent4 37" xfId="393" xr:uid="{00000000-0005-0000-0000-000088010000}"/>
    <cellStyle name="Accent4 38" xfId="394" xr:uid="{00000000-0005-0000-0000-000089010000}"/>
    <cellStyle name="Accent4 39" xfId="395" xr:uid="{00000000-0005-0000-0000-00008A010000}"/>
    <cellStyle name="Accent4 4" xfId="396" xr:uid="{00000000-0005-0000-0000-00008B010000}"/>
    <cellStyle name="Accent4 40" xfId="397" xr:uid="{00000000-0005-0000-0000-00008C010000}"/>
    <cellStyle name="Accent4 41" xfId="398" xr:uid="{00000000-0005-0000-0000-00008D010000}"/>
    <cellStyle name="Accent4 42" xfId="399" xr:uid="{00000000-0005-0000-0000-00008E010000}"/>
    <cellStyle name="Accent4 43" xfId="400" xr:uid="{00000000-0005-0000-0000-00008F010000}"/>
    <cellStyle name="Accent4 44" xfId="401" xr:uid="{00000000-0005-0000-0000-000090010000}"/>
    <cellStyle name="Accent4 45" xfId="402" xr:uid="{00000000-0005-0000-0000-000091010000}"/>
    <cellStyle name="Accent4 46" xfId="403" xr:uid="{00000000-0005-0000-0000-000092010000}"/>
    <cellStyle name="Accent4 47" xfId="404" xr:uid="{00000000-0005-0000-0000-000093010000}"/>
    <cellStyle name="Accent4 48" xfId="405" xr:uid="{00000000-0005-0000-0000-000094010000}"/>
    <cellStyle name="Accent4 49" xfId="406" xr:uid="{00000000-0005-0000-0000-000095010000}"/>
    <cellStyle name="Accent4 5" xfId="407" xr:uid="{00000000-0005-0000-0000-000096010000}"/>
    <cellStyle name="Accent4 50" xfId="408" xr:uid="{00000000-0005-0000-0000-000097010000}"/>
    <cellStyle name="Accent4 51" xfId="409" xr:uid="{00000000-0005-0000-0000-000098010000}"/>
    <cellStyle name="Accent4 52" xfId="410" xr:uid="{00000000-0005-0000-0000-000099010000}"/>
    <cellStyle name="Accent4 53" xfId="411" xr:uid="{00000000-0005-0000-0000-00009A010000}"/>
    <cellStyle name="Accent4 54" xfId="412" xr:uid="{00000000-0005-0000-0000-00009B010000}"/>
    <cellStyle name="Accent4 55" xfId="413" xr:uid="{00000000-0005-0000-0000-00009C010000}"/>
    <cellStyle name="Accent4 56" xfId="414" xr:uid="{00000000-0005-0000-0000-00009D010000}"/>
    <cellStyle name="Accent4 57" xfId="415" xr:uid="{00000000-0005-0000-0000-00009E010000}"/>
    <cellStyle name="Accent4 58" xfId="416" xr:uid="{00000000-0005-0000-0000-00009F010000}"/>
    <cellStyle name="Accent4 59" xfId="417" xr:uid="{00000000-0005-0000-0000-0000A0010000}"/>
    <cellStyle name="Accent4 6" xfId="418" xr:uid="{00000000-0005-0000-0000-0000A1010000}"/>
    <cellStyle name="Accent4 60" xfId="419" xr:uid="{00000000-0005-0000-0000-0000A2010000}"/>
    <cellStyle name="Accent4 61" xfId="420" xr:uid="{00000000-0005-0000-0000-0000A3010000}"/>
    <cellStyle name="Accent4 62" xfId="421" xr:uid="{00000000-0005-0000-0000-0000A4010000}"/>
    <cellStyle name="Accent4 63" xfId="422" xr:uid="{00000000-0005-0000-0000-0000A5010000}"/>
    <cellStyle name="Accent4 64" xfId="423" xr:uid="{00000000-0005-0000-0000-0000A6010000}"/>
    <cellStyle name="Accent4 65" xfId="424" xr:uid="{00000000-0005-0000-0000-0000A7010000}"/>
    <cellStyle name="Accent4 66" xfId="425" xr:uid="{00000000-0005-0000-0000-0000A8010000}"/>
    <cellStyle name="Accent4 67" xfId="426" xr:uid="{00000000-0005-0000-0000-0000A9010000}"/>
    <cellStyle name="Accent4 68" xfId="427" xr:uid="{00000000-0005-0000-0000-0000AA010000}"/>
    <cellStyle name="Accent4 69" xfId="428" xr:uid="{00000000-0005-0000-0000-0000AB010000}"/>
    <cellStyle name="Accent4 7" xfId="429" xr:uid="{00000000-0005-0000-0000-0000AC010000}"/>
    <cellStyle name="Accent4 70" xfId="430" xr:uid="{00000000-0005-0000-0000-0000AD010000}"/>
    <cellStyle name="Accent4 8" xfId="431" xr:uid="{00000000-0005-0000-0000-0000AE010000}"/>
    <cellStyle name="Accent4 9" xfId="432" xr:uid="{00000000-0005-0000-0000-0000AF010000}"/>
    <cellStyle name="Accent5 - 20%" xfId="433" xr:uid="{00000000-0005-0000-0000-0000B0010000}"/>
    <cellStyle name="Accent5 - 20% 2" xfId="434" xr:uid="{00000000-0005-0000-0000-0000B1010000}"/>
    <cellStyle name="Accent5 - 20% 2 2" xfId="435" xr:uid="{00000000-0005-0000-0000-0000B2010000}"/>
    <cellStyle name="Accent5 - 20% 2_autopost vouchers" xfId="436" xr:uid="{00000000-0005-0000-0000-0000B3010000}"/>
    <cellStyle name="Accent5 - 20% 3" xfId="437" xr:uid="{00000000-0005-0000-0000-0000B4010000}"/>
    <cellStyle name="Accent5 - 20%_ Refunds" xfId="438" xr:uid="{00000000-0005-0000-0000-0000B5010000}"/>
    <cellStyle name="Accent5 - 40%" xfId="439" xr:uid="{00000000-0005-0000-0000-0000B6010000}"/>
    <cellStyle name="Accent5 - 40% 2" xfId="440" xr:uid="{00000000-0005-0000-0000-0000B7010000}"/>
    <cellStyle name="Accent5 - 40% 2 2" xfId="441" xr:uid="{00000000-0005-0000-0000-0000B8010000}"/>
    <cellStyle name="Accent5 - 40% 2_autopost vouchers" xfId="442" xr:uid="{00000000-0005-0000-0000-0000B9010000}"/>
    <cellStyle name="Accent5 - 40% 3" xfId="443" xr:uid="{00000000-0005-0000-0000-0000BA010000}"/>
    <cellStyle name="Accent5 - 40%_ Refunds" xfId="444" xr:uid="{00000000-0005-0000-0000-0000BB010000}"/>
    <cellStyle name="Accent5 - 60%" xfId="445" xr:uid="{00000000-0005-0000-0000-0000BC010000}"/>
    <cellStyle name="Accent5 10" xfId="446" xr:uid="{00000000-0005-0000-0000-0000BD010000}"/>
    <cellStyle name="Accent5 11" xfId="447" xr:uid="{00000000-0005-0000-0000-0000BE010000}"/>
    <cellStyle name="Accent5 12" xfId="448" xr:uid="{00000000-0005-0000-0000-0000BF010000}"/>
    <cellStyle name="Accent5 13" xfId="449" xr:uid="{00000000-0005-0000-0000-0000C0010000}"/>
    <cellStyle name="Accent5 14" xfId="450" xr:uid="{00000000-0005-0000-0000-0000C1010000}"/>
    <cellStyle name="Accent5 15" xfId="451" xr:uid="{00000000-0005-0000-0000-0000C2010000}"/>
    <cellStyle name="Accent5 16" xfId="452" xr:uid="{00000000-0005-0000-0000-0000C3010000}"/>
    <cellStyle name="Accent5 17" xfId="453" xr:uid="{00000000-0005-0000-0000-0000C4010000}"/>
    <cellStyle name="Accent5 18" xfId="454" xr:uid="{00000000-0005-0000-0000-0000C5010000}"/>
    <cellStyle name="Accent5 19" xfId="455" xr:uid="{00000000-0005-0000-0000-0000C6010000}"/>
    <cellStyle name="Accent5 2" xfId="456" xr:uid="{00000000-0005-0000-0000-0000C7010000}"/>
    <cellStyle name="Accent5 20" xfId="457" xr:uid="{00000000-0005-0000-0000-0000C8010000}"/>
    <cellStyle name="Accent5 21" xfId="458" xr:uid="{00000000-0005-0000-0000-0000C9010000}"/>
    <cellStyle name="Accent5 22" xfId="459" xr:uid="{00000000-0005-0000-0000-0000CA010000}"/>
    <cellStyle name="Accent5 23" xfId="460" xr:uid="{00000000-0005-0000-0000-0000CB010000}"/>
    <cellStyle name="Accent5 24" xfId="461" xr:uid="{00000000-0005-0000-0000-0000CC010000}"/>
    <cellStyle name="Accent5 25" xfId="462" xr:uid="{00000000-0005-0000-0000-0000CD010000}"/>
    <cellStyle name="Accent5 26" xfId="463" xr:uid="{00000000-0005-0000-0000-0000CE010000}"/>
    <cellStyle name="Accent5 27" xfId="464" xr:uid="{00000000-0005-0000-0000-0000CF010000}"/>
    <cellStyle name="Accent5 28" xfId="465" xr:uid="{00000000-0005-0000-0000-0000D0010000}"/>
    <cellStyle name="Accent5 29" xfId="466" xr:uid="{00000000-0005-0000-0000-0000D1010000}"/>
    <cellStyle name="Accent5 3" xfId="467" xr:uid="{00000000-0005-0000-0000-0000D2010000}"/>
    <cellStyle name="Accent5 3 2" xfId="468" xr:uid="{00000000-0005-0000-0000-0000D3010000}"/>
    <cellStyle name="Accent5 3 3" xfId="469" xr:uid="{00000000-0005-0000-0000-0000D4010000}"/>
    <cellStyle name="Accent5 30" xfId="470" xr:uid="{00000000-0005-0000-0000-0000D5010000}"/>
    <cellStyle name="Accent5 31" xfId="471" xr:uid="{00000000-0005-0000-0000-0000D6010000}"/>
    <cellStyle name="Accent5 32" xfId="472" xr:uid="{00000000-0005-0000-0000-0000D7010000}"/>
    <cellStyle name="Accent5 33" xfId="473" xr:uid="{00000000-0005-0000-0000-0000D8010000}"/>
    <cellStyle name="Accent5 34" xfId="474" xr:uid="{00000000-0005-0000-0000-0000D9010000}"/>
    <cellStyle name="Accent5 35" xfId="475" xr:uid="{00000000-0005-0000-0000-0000DA010000}"/>
    <cellStyle name="Accent5 36" xfId="476" xr:uid="{00000000-0005-0000-0000-0000DB010000}"/>
    <cellStyle name="Accent5 37" xfId="477" xr:uid="{00000000-0005-0000-0000-0000DC010000}"/>
    <cellStyle name="Accent5 38" xfId="478" xr:uid="{00000000-0005-0000-0000-0000DD010000}"/>
    <cellStyle name="Accent5 39" xfId="479" xr:uid="{00000000-0005-0000-0000-0000DE010000}"/>
    <cellStyle name="Accent5 4" xfId="480" xr:uid="{00000000-0005-0000-0000-0000DF010000}"/>
    <cellStyle name="Accent5 40" xfId="481" xr:uid="{00000000-0005-0000-0000-0000E0010000}"/>
    <cellStyle name="Accent5 41" xfId="482" xr:uid="{00000000-0005-0000-0000-0000E1010000}"/>
    <cellStyle name="Accent5 42" xfId="483" xr:uid="{00000000-0005-0000-0000-0000E2010000}"/>
    <cellStyle name="Accent5 43" xfId="484" xr:uid="{00000000-0005-0000-0000-0000E3010000}"/>
    <cellStyle name="Accent5 44" xfId="485" xr:uid="{00000000-0005-0000-0000-0000E4010000}"/>
    <cellStyle name="Accent5 45" xfId="486" xr:uid="{00000000-0005-0000-0000-0000E5010000}"/>
    <cellStyle name="Accent5 46" xfId="487" xr:uid="{00000000-0005-0000-0000-0000E6010000}"/>
    <cellStyle name="Accent5 47" xfId="488" xr:uid="{00000000-0005-0000-0000-0000E7010000}"/>
    <cellStyle name="Accent5 48" xfId="489" xr:uid="{00000000-0005-0000-0000-0000E8010000}"/>
    <cellStyle name="Accent5 49" xfId="490" xr:uid="{00000000-0005-0000-0000-0000E9010000}"/>
    <cellStyle name="Accent5 5" xfId="491" xr:uid="{00000000-0005-0000-0000-0000EA010000}"/>
    <cellStyle name="Accent5 50" xfId="492" xr:uid="{00000000-0005-0000-0000-0000EB010000}"/>
    <cellStyle name="Accent5 51" xfId="493" xr:uid="{00000000-0005-0000-0000-0000EC010000}"/>
    <cellStyle name="Accent5 52" xfId="494" xr:uid="{00000000-0005-0000-0000-0000ED010000}"/>
    <cellStyle name="Accent5 53" xfId="495" xr:uid="{00000000-0005-0000-0000-0000EE010000}"/>
    <cellStyle name="Accent5 54" xfId="496" xr:uid="{00000000-0005-0000-0000-0000EF010000}"/>
    <cellStyle name="Accent5 55" xfId="497" xr:uid="{00000000-0005-0000-0000-0000F0010000}"/>
    <cellStyle name="Accent5 56" xfId="498" xr:uid="{00000000-0005-0000-0000-0000F1010000}"/>
    <cellStyle name="Accent5 57" xfId="499" xr:uid="{00000000-0005-0000-0000-0000F2010000}"/>
    <cellStyle name="Accent5 58" xfId="500" xr:uid="{00000000-0005-0000-0000-0000F3010000}"/>
    <cellStyle name="Accent5 59" xfId="501" xr:uid="{00000000-0005-0000-0000-0000F4010000}"/>
    <cellStyle name="Accent5 6" xfId="502" xr:uid="{00000000-0005-0000-0000-0000F5010000}"/>
    <cellStyle name="Accent5 60" xfId="503" xr:uid="{00000000-0005-0000-0000-0000F6010000}"/>
    <cellStyle name="Accent5 61" xfId="504" xr:uid="{00000000-0005-0000-0000-0000F7010000}"/>
    <cellStyle name="Accent5 62" xfId="505" xr:uid="{00000000-0005-0000-0000-0000F8010000}"/>
    <cellStyle name="Accent5 63" xfId="506" xr:uid="{00000000-0005-0000-0000-0000F9010000}"/>
    <cellStyle name="Accent5 64" xfId="507" xr:uid="{00000000-0005-0000-0000-0000FA010000}"/>
    <cellStyle name="Accent5 65" xfId="508" xr:uid="{00000000-0005-0000-0000-0000FB010000}"/>
    <cellStyle name="Accent5 66" xfId="509" xr:uid="{00000000-0005-0000-0000-0000FC010000}"/>
    <cellStyle name="Accent5 67" xfId="510" xr:uid="{00000000-0005-0000-0000-0000FD010000}"/>
    <cellStyle name="Accent5 68" xfId="511" xr:uid="{00000000-0005-0000-0000-0000FE010000}"/>
    <cellStyle name="Accent5 69" xfId="512" xr:uid="{00000000-0005-0000-0000-0000FF010000}"/>
    <cellStyle name="Accent5 7" xfId="513" xr:uid="{00000000-0005-0000-0000-000000020000}"/>
    <cellStyle name="Accent5 70" xfId="514" xr:uid="{00000000-0005-0000-0000-000001020000}"/>
    <cellStyle name="Accent5 8" xfId="515" xr:uid="{00000000-0005-0000-0000-000002020000}"/>
    <cellStyle name="Accent5 9" xfId="516" xr:uid="{00000000-0005-0000-0000-000003020000}"/>
    <cellStyle name="Accent6 - 20%" xfId="517" xr:uid="{00000000-0005-0000-0000-000004020000}"/>
    <cellStyle name="Accent6 - 20% 2" xfId="518" xr:uid="{00000000-0005-0000-0000-000005020000}"/>
    <cellStyle name="Accent6 - 20% 2 2" xfId="519" xr:uid="{00000000-0005-0000-0000-000006020000}"/>
    <cellStyle name="Accent6 - 20% 2_autopost vouchers" xfId="520" xr:uid="{00000000-0005-0000-0000-000007020000}"/>
    <cellStyle name="Accent6 - 20% 3" xfId="521" xr:uid="{00000000-0005-0000-0000-000008020000}"/>
    <cellStyle name="Accent6 - 20%_ Refunds" xfId="522" xr:uid="{00000000-0005-0000-0000-000009020000}"/>
    <cellStyle name="Accent6 - 40%" xfId="523" xr:uid="{00000000-0005-0000-0000-00000A020000}"/>
    <cellStyle name="Accent6 - 40% 2" xfId="524" xr:uid="{00000000-0005-0000-0000-00000B020000}"/>
    <cellStyle name="Accent6 - 40% 2 2" xfId="525" xr:uid="{00000000-0005-0000-0000-00000C020000}"/>
    <cellStyle name="Accent6 - 40% 2_autopost vouchers" xfId="526" xr:uid="{00000000-0005-0000-0000-00000D020000}"/>
    <cellStyle name="Accent6 - 40% 3" xfId="527" xr:uid="{00000000-0005-0000-0000-00000E020000}"/>
    <cellStyle name="Accent6 - 40%_ Refunds" xfId="528" xr:uid="{00000000-0005-0000-0000-00000F020000}"/>
    <cellStyle name="Accent6 - 60%" xfId="529" xr:uid="{00000000-0005-0000-0000-000010020000}"/>
    <cellStyle name="Accent6 10" xfId="530" xr:uid="{00000000-0005-0000-0000-000011020000}"/>
    <cellStyle name="Accent6 11" xfId="531" xr:uid="{00000000-0005-0000-0000-000012020000}"/>
    <cellStyle name="Accent6 12" xfId="532" xr:uid="{00000000-0005-0000-0000-000013020000}"/>
    <cellStyle name="Accent6 13" xfId="533" xr:uid="{00000000-0005-0000-0000-000014020000}"/>
    <cellStyle name="Accent6 14" xfId="534" xr:uid="{00000000-0005-0000-0000-000015020000}"/>
    <cellStyle name="Accent6 15" xfId="535" xr:uid="{00000000-0005-0000-0000-000016020000}"/>
    <cellStyle name="Accent6 16" xfId="536" xr:uid="{00000000-0005-0000-0000-000017020000}"/>
    <cellStyle name="Accent6 17" xfId="537" xr:uid="{00000000-0005-0000-0000-000018020000}"/>
    <cellStyle name="Accent6 18" xfId="538" xr:uid="{00000000-0005-0000-0000-000019020000}"/>
    <cellStyle name="Accent6 19" xfId="539" xr:uid="{00000000-0005-0000-0000-00001A020000}"/>
    <cellStyle name="Accent6 2" xfId="540" xr:uid="{00000000-0005-0000-0000-00001B020000}"/>
    <cellStyle name="Accent6 20" xfId="541" xr:uid="{00000000-0005-0000-0000-00001C020000}"/>
    <cellStyle name="Accent6 21" xfId="542" xr:uid="{00000000-0005-0000-0000-00001D020000}"/>
    <cellStyle name="Accent6 22" xfId="543" xr:uid="{00000000-0005-0000-0000-00001E020000}"/>
    <cellStyle name="Accent6 23" xfId="544" xr:uid="{00000000-0005-0000-0000-00001F020000}"/>
    <cellStyle name="Accent6 24" xfId="545" xr:uid="{00000000-0005-0000-0000-000020020000}"/>
    <cellStyle name="Accent6 25" xfId="546" xr:uid="{00000000-0005-0000-0000-000021020000}"/>
    <cellStyle name="Accent6 26" xfId="547" xr:uid="{00000000-0005-0000-0000-000022020000}"/>
    <cellStyle name="Accent6 27" xfId="548" xr:uid="{00000000-0005-0000-0000-000023020000}"/>
    <cellStyle name="Accent6 28" xfId="549" xr:uid="{00000000-0005-0000-0000-000024020000}"/>
    <cellStyle name="Accent6 29" xfId="550" xr:uid="{00000000-0005-0000-0000-000025020000}"/>
    <cellStyle name="Accent6 3" xfId="551" xr:uid="{00000000-0005-0000-0000-000026020000}"/>
    <cellStyle name="Accent6 3 2" xfId="552" xr:uid="{00000000-0005-0000-0000-000027020000}"/>
    <cellStyle name="Accent6 3 3" xfId="553" xr:uid="{00000000-0005-0000-0000-000028020000}"/>
    <cellStyle name="Accent6 30" xfId="554" xr:uid="{00000000-0005-0000-0000-000029020000}"/>
    <cellStyle name="Accent6 31" xfId="555" xr:uid="{00000000-0005-0000-0000-00002A020000}"/>
    <cellStyle name="Accent6 32" xfId="556" xr:uid="{00000000-0005-0000-0000-00002B020000}"/>
    <cellStyle name="Accent6 33" xfId="557" xr:uid="{00000000-0005-0000-0000-00002C020000}"/>
    <cellStyle name="Accent6 34" xfId="558" xr:uid="{00000000-0005-0000-0000-00002D020000}"/>
    <cellStyle name="Accent6 35" xfId="559" xr:uid="{00000000-0005-0000-0000-00002E020000}"/>
    <cellStyle name="Accent6 36" xfId="560" xr:uid="{00000000-0005-0000-0000-00002F020000}"/>
    <cellStyle name="Accent6 37" xfId="561" xr:uid="{00000000-0005-0000-0000-000030020000}"/>
    <cellStyle name="Accent6 38" xfId="562" xr:uid="{00000000-0005-0000-0000-000031020000}"/>
    <cellStyle name="Accent6 39" xfId="563" xr:uid="{00000000-0005-0000-0000-000032020000}"/>
    <cellStyle name="Accent6 4" xfId="564" xr:uid="{00000000-0005-0000-0000-000033020000}"/>
    <cellStyle name="Accent6 40" xfId="565" xr:uid="{00000000-0005-0000-0000-000034020000}"/>
    <cellStyle name="Accent6 41" xfId="566" xr:uid="{00000000-0005-0000-0000-000035020000}"/>
    <cellStyle name="Accent6 42" xfId="567" xr:uid="{00000000-0005-0000-0000-000036020000}"/>
    <cellStyle name="Accent6 43" xfId="568" xr:uid="{00000000-0005-0000-0000-000037020000}"/>
    <cellStyle name="Accent6 44" xfId="569" xr:uid="{00000000-0005-0000-0000-000038020000}"/>
    <cellStyle name="Accent6 45" xfId="570" xr:uid="{00000000-0005-0000-0000-000039020000}"/>
    <cellStyle name="Accent6 46" xfId="571" xr:uid="{00000000-0005-0000-0000-00003A020000}"/>
    <cellStyle name="Accent6 47" xfId="572" xr:uid="{00000000-0005-0000-0000-00003B020000}"/>
    <cellStyle name="Accent6 48" xfId="573" xr:uid="{00000000-0005-0000-0000-00003C020000}"/>
    <cellStyle name="Accent6 49" xfId="574" xr:uid="{00000000-0005-0000-0000-00003D020000}"/>
    <cellStyle name="Accent6 5" xfId="575" xr:uid="{00000000-0005-0000-0000-00003E020000}"/>
    <cellStyle name="Accent6 50" xfId="576" xr:uid="{00000000-0005-0000-0000-00003F020000}"/>
    <cellStyle name="Accent6 51" xfId="577" xr:uid="{00000000-0005-0000-0000-000040020000}"/>
    <cellStyle name="Accent6 52" xfId="578" xr:uid="{00000000-0005-0000-0000-000041020000}"/>
    <cellStyle name="Accent6 53" xfId="579" xr:uid="{00000000-0005-0000-0000-000042020000}"/>
    <cellStyle name="Accent6 54" xfId="580" xr:uid="{00000000-0005-0000-0000-000043020000}"/>
    <cellStyle name="Accent6 55" xfId="581" xr:uid="{00000000-0005-0000-0000-000044020000}"/>
    <cellStyle name="Accent6 56" xfId="582" xr:uid="{00000000-0005-0000-0000-000045020000}"/>
    <cellStyle name="Accent6 57" xfId="583" xr:uid="{00000000-0005-0000-0000-000046020000}"/>
    <cellStyle name="Accent6 58" xfId="584" xr:uid="{00000000-0005-0000-0000-000047020000}"/>
    <cellStyle name="Accent6 59" xfId="585" xr:uid="{00000000-0005-0000-0000-000048020000}"/>
    <cellStyle name="Accent6 6" xfId="586" xr:uid="{00000000-0005-0000-0000-000049020000}"/>
    <cellStyle name="Accent6 60" xfId="587" xr:uid="{00000000-0005-0000-0000-00004A020000}"/>
    <cellStyle name="Accent6 61" xfId="588" xr:uid="{00000000-0005-0000-0000-00004B020000}"/>
    <cellStyle name="Accent6 62" xfId="589" xr:uid="{00000000-0005-0000-0000-00004C020000}"/>
    <cellStyle name="Accent6 63" xfId="590" xr:uid="{00000000-0005-0000-0000-00004D020000}"/>
    <cellStyle name="Accent6 64" xfId="591" xr:uid="{00000000-0005-0000-0000-00004E020000}"/>
    <cellStyle name="Accent6 65" xfId="592" xr:uid="{00000000-0005-0000-0000-00004F020000}"/>
    <cellStyle name="Accent6 66" xfId="593" xr:uid="{00000000-0005-0000-0000-000050020000}"/>
    <cellStyle name="Accent6 67" xfId="594" xr:uid="{00000000-0005-0000-0000-000051020000}"/>
    <cellStyle name="Accent6 68" xfId="595" xr:uid="{00000000-0005-0000-0000-000052020000}"/>
    <cellStyle name="Accent6 69" xfId="596" xr:uid="{00000000-0005-0000-0000-000053020000}"/>
    <cellStyle name="Accent6 7" xfId="597" xr:uid="{00000000-0005-0000-0000-000054020000}"/>
    <cellStyle name="Accent6 70" xfId="598" xr:uid="{00000000-0005-0000-0000-000055020000}"/>
    <cellStyle name="Accent6 8" xfId="599" xr:uid="{00000000-0005-0000-0000-000056020000}"/>
    <cellStyle name="Accent6 9" xfId="600" xr:uid="{00000000-0005-0000-0000-000057020000}"/>
    <cellStyle name="Bad 2" xfId="601" xr:uid="{00000000-0005-0000-0000-000058020000}"/>
    <cellStyle name="Bad 3" xfId="602" xr:uid="{00000000-0005-0000-0000-000059020000}"/>
    <cellStyle name="Calculation 2" xfId="603" xr:uid="{00000000-0005-0000-0000-00005A020000}"/>
    <cellStyle name="Calculation 3" xfId="604" xr:uid="{00000000-0005-0000-0000-00005B020000}"/>
    <cellStyle name="Check Cell 2" xfId="605" xr:uid="{00000000-0005-0000-0000-00005C020000}"/>
    <cellStyle name="Check Cell 3" xfId="606" xr:uid="{00000000-0005-0000-0000-00005D020000}"/>
    <cellStyle name="Comma" xfId="607" builtinId="3"/>
    <cellStyle name="Comma 2" xfId="608" xr:uid="{00000000-0005-0000-0000-00005F020000}"/>
    <cellStyle name="Comma 2 2" xfId="609" xr:uid="{00000000-0005-0000-0000-000060020000}"/>
    <cellStyle name="Comma 2 3" xfId="610" xr:uid="{00000000-0005-0000-0000-000061020000}"/>
    <cellStyle name="Comma 2 4" xfId="611" xr:uid="{00000000-0005-0000-0000-000062020000}"/>
    <cellStyle name="Comma 2 5" xfId="612" xr:uid="{00000000-0005-0000-0000-000063020000}"/>
    <cellStyle name="Comma 3" xfId="613" xr:uid="{00000000-0005-0000-0000-000064020000}"/>
    <cellStyle name="Comma 3 2" xfId="614" xr:uid="{00000000-0005-0000-0000-000065020000}"/>
    <cellStyle name="Comma 3 3" xfId="615" xr:uid="{00000000-0005-0000-0000-000066020000}"/>
    <cellStyle name="Comma 4" xfId="616" xr:uid="{00000000-0005-0000-0000-000067020000}"/>
    <cellStyle name="Comma 5" xfId="617" xr:uid="{00000000-0005-0000-0000-000068020000}"/>
    <cellStyle name="Comma 6" xfId="618" xr:uid="{00000000-0005-0000-0000-000069020000}"/>
    <cellStyle name="Comma 7" xfId="619" xr:uid="{00000000-0005-0000-0000-00006A020000}"/>
    <cellStyle name="Comma 8" xfId="620" xr:uid="{00000000-0005-0000-0000-00006B020000}"/>
    <cellStyle name="Comma 9" xfId="621" xr:uid="{00000000-0005-0000-0000-00006C020000}"/>
    <cellStyle name="Comma0" xfId="622" xr:uid="{00000000-0005-0000-0000-00006D020000}"/>
    <cellStyle name="Currency 10" xfId="623" xr:uid="{00000000-0005-0000-0000-00006E020000}"/>
    <cellStyle name="Currency 11" xfId="624" xr:uid="{00000000-0005-0000-0000-00006F020000}"/>
    <cellStyle name="Currency 11 2" xfId="625" xr:uid="{00000000-0005-0000-0000-000070020000}"/>
    <cellStyle name="Currency 2" xfId="626" xr:uid="{00000000-0005-0000-0000-000071020000}"/>
    <cellStyle name="Currency 2 2" xfId="627" xr:uid="{00000000-0005-0000-0000-000072020000}"/>
    <cellStyle name="Currency 2 3" xfId="628" xr:uid="{00000000-0005-0000-0000-000073020000}"/>
    <cellStyle name="Currency 2 4" xfId="629" xr:uid="{00000000-0005-0000-0000-000074020000}"/>
    <cellStyle name="Currency 2 5" xfId="630" xr:uid="{00000000-0005-0000-0000-000075020000}"/>
    <cellStyle name="Currency 2_1st MFT Prelim" xfId="631" xr:uid="{00000000-0005-0000-0000-000076020000}"/>
    <cellStyle name="Currency 3" xfId="632" xr:uid="{00000000-0005-0000-0000-000077020000}"/>
    <cellStyle name="Currency 3 2" xfId="633" xr:uid="{00000000-0005-0000-0000-000078020000}"/>
    <cellStyle name="Currency 4" xfId="634" xr:uid="{00000000-0005-0000-0000-000079020000}"/>
    <cellStyle name="Currency 5" xfId="635" xr:uid="{00000000-0005-0000-0000-00007A020000}"/>
    <cellStyle name="Currency 6" xfId="636" xr:uid="{00000000-0005-0000-0000-00007B020000}"/>
    <cellStyle name="Currency 7" xfId="637" xr:uid="{00000000-0005-0000-0000-00007C020000}"/>
    <cellStyle name="Currency 8" xfId="638" xr:uid="{00000000-0005-0000-0000-00007D020000}"/>
    <cellStyle name="Currency 9" xfId="639" xr:uid="{00000000-0005-0000-0000-00007E020000}"/>
    <cellStyle name="Emphasis 1" xfId="640" xr:uid="{00000000-0005-0000-0000-00007F020000}"/>
    <cellStyle name="Emphasis 2" xfId="641" xr:uid="{00000000-0005-0000-0000-000080020000}"/>
    <cellStyle name="Emphasis 3" xfId="642" xr:uid="{00000000-0005-0000-0000-000081020000}"/>
    <cellStyle name="Explanatory Text 2" xfId="643" xr:uid="{00000000-0005-0000-0000-000082020000}"/>
    <cellStyle name="Explanatory Text 3" xfId="644" xr:uid="{00000000-0005-0000-0000-000083020000}"/>
    <cellStyle name="Followed Hyperlink 2" xfId="645" xr:uid="{00000000-0005-0000-0000-000084020000}"/>
    <cellStyle name="Followed Hyperlink 3" xfId="646" xr:uid="{00000000-0005-0000-0000-000085020000}"/>
    <cellStyle name="Good 2" xfId="647" xr:uid="{00000000-0005-0000-0000-000086020000}"/>
    <cellStyle name="Good 3" xfId="648" xr:uid="{00000000-0005-0000-0000-000087020000}"/>
    <cellStyle name="Heading 1 2" xfId="649" xr:uid="{00000000-0005-0000-0000-000088020000}"/>
    <cellStyle name="Heading 1 3" xfId="650" xr:uid="{00000000-0005-0000-0000-000089020000}"/>
    <cellStyle name="Heading 2 2" xfId="651" xr:uid="{00000000-0005-0000-0000-00008A020000}"/>
    <cellStyle name="Heading 2 3" xfId="652" xr:uid="{00000000-0005-0000-0000-00008B020000}"/>
    <cellStyle name="Heading 3 2" xfId="653" xr:uid="{00000000-0005-0000-0000-00008C020000}"/>
    <cellStyle name="Heading 3 3" xfId="654" xr:uid="{00000000-0005-0000-0000-00008D020000}"/>
    <cellStyle name="Heading 4 2" xfId="655" xr:uid="{00000000-0005-0000-0000-00008E020000}"/>
    <cellStyle name="Heading 4 3" xfId="656" xr:uid="{00000000-0005-0000-0000-00008F020000}"/>
    <cellStyle name="Hyperlink 2" xfId="657" xr:uid="{00000000-0005-0000-0000-000090020000}"/>
    <cellStyle name="Hyperlink 3" xfId="658" xr:uid="{00000000-0005-0000-0000-000091020000}"/>
    <cellStyle name="Input 2" xfId="659" xr:uid="{00000000-0005-0000-0000-000092020000}"/>
    <cellStyle name="Input 3" xfId="660" xr:uid="{00000000-0005-0000-0000-000093020000}"/>
    <cellStyle name="Linked Cell 2" xfId="661" xr:uid="{00000000-0005-0000-0000-000094020000}"/>
    <cellStyle name="Linked Cell 3" xfId="662" xr:uid="{00000000-0005-0000-0000-000095020000}"/>
    <cellStyle name="Neutral 2" xfId="663" xr:uid="{00000000-0005-0000-0000-000096020000}"/>
    <cellStyle name="Neutral 3" xfId="664" xr:uid="{00000000-0005-0000-0000-000097020000}"/>
    <cellStyle name="Normal" xfId="0" builtinId="0"/>
    <cellStyle name="Normal 10" xfId="665" xr:uid="{00000000-0005-0000-0000-000099020000}"/>
    <cellStyle name="Normal 11" xfId="666" xr:uid="{00000000-0005-0000-0000-00009A020000}"/>
    <cellStyle name="Normal 12" xfId="667" xr:uid="{00000000-0005-0000-0000-00009B020000}"/>
    <cellStyle name="Normal 13" xfId="668" xr:uid="{00000000-0005-0000-0000-00009C020000}"/>
    <cellStyle name="Normal 14" xfId="669" xr:uid="{00000000-0005-0000-0000-00009D020000}"/>
    <cellStyle name="Normal 15" xfId="670" xr:uid="{00000000-0005-0000-0000-00009E020000}"/>
    <cellStyle name="Normal 16" xfId="671" xr:uid="{00000000-0005-0000-0000-00009F020000}"/>
    <cellStyle name="Normal 17" xfId="672" xr:uid="{00000000-0005-0000-0000-0000A0020000}"/>
    <cellStyle name="Normal 18" xfId="673" xr:uid="{00000000-0005-0000-0000-0000A1020000}"/>
    <cellStyle name="Normal 19" xfId="674" xr:uid="{00000000-0005-0000-0000-0000A2020000}"/>
    <cellStyle name="Normal 2" xfId="675" xr:uid="{00000000-0005-0000-0000-0000A3020000}"/>
    <cellStyle name="Normal 2 10" xfId="676" xr:uid="{00000000-0005-0000-0000-0000A4020000}"/>
    <cellStyle name="Normal 2 11" xfId="677" xr:uid="{00000000-0005-0000-0000-0000A5020000}"/>
    <cellStyle name="Normal 2 2" xfId="678" xr:uid="{00000000-0005-0000-0000-0000A6020000}"/>
    <cellStyle name="Normal 2 2 2" xfId="679" xr:uid="{00000000-0005-0000-0000-0000A7020000}"/>
    <cellStyle name="Normal 2 2_ Refunds" xfId="680" xr:uid="{00000000-0005-0000-0000-0000A8020000}"/>
    <cellStyle name="Normal 2 3" xfId="681" xr:uid="{00000000-0005-0000-0000-0000A9020000}"/>
    <cellStyle name="Normal 2 3 2" xfId="682" xr:uid="{00000000-0005-0000-0000-0000AA020000}"/>
    <cellStyle name="Normal 2 3_autopost vouchers" xfId="683" xr:uid="{00000000-0005-0000-0000-0000AB020000}"/>
    <cellStyle name="Normal 2 4" xfId="684" xr:uid="{00000000-0005-0000-0000-0000AC020000}"/>
    <cellStyle name="Normal 2 5" xfId="685" xr:uid="{00000000-0005-0000-0000-0000AD020000}"/>
    <cellStyle name="Normal 2 6" xfId="686" xr:uid="{00000000-0005-0000-0000-0000AE020000}"/>
    <cellStyle name="Normal 2 7" xfId="687" xr:uid="{00000000-0005-0000-0000-0000AF020000}"/>
    <cellStyle name="Normal 2 8" xfId="688" xr:uid="{00000000-0005-0000-0000-0000B0020000}"/>
    <cellStyle name="Normal 2 9" xfId="689" xr:uid="{00000000-0005-0000-0000-0000B1020000}"/>
    <cellStyle name="Normal 2_ Refunds" xfId="690" xr:uid="{00000000-0005-0000-0000-0000B2020000}"/>
    <cellStyle name="Normal 20" xfId="691" xr:uid="{00000000-0005-0000-0000-0000B3020000}"/>
    <cellStyle name="Normal 20 2" xfId="692" xr:uid="{00000000-0005-0000-0000-0000B4020000}"/>
    <cellStyle name="Normal 20_autopost vouchers" xfId="693" xr:uid="{00000000-0005-0000-0000-0000B5020000}"/>
    <cellStyle name="Normal 21" xfId="694" xr:uid="{00000000-0005-0000-0000-0000B6020000}"/>
    <cellStyle name="Normal 21 2" xfId="695" xr:uid="{00000000-0005-0000-0000-0000B7020000}"/>
    <cellStyle name="Normal 21_2nd MFT Prelim" xfId="696" xr:uid="{00000000-0005-0000-0000-0000B8020000}"/>
    <cellStyle name="Normal 22" xfId="697" xr:uid="{00000000-0005-0000-0000-0000B9020000}"/>
    <cellStyle name="Normal 23" xfId="698" xr:uid="{00000000-0005-0000-0000-0000BA020000}"/>
    <cellStyle name="Normal 24" xfId="699" xr:uid="{00000000-0005-0000-0000-0000BB020000}"/>
    <cellStyle name="Normal 25" xfId="700" xr:uid="{00000000-0005-0000-0000-0000BC020000}"/>
    <cellStyle name="Normal 26" xfId="701" xr:uid="{00000000-0005-0000-0000-0000BD020000}"/>
    <cellStyle name="Normal 27" xfId="702" xr:uid="{00000000-0005-0000-0000-0000BE020000}"/>
    <cellStyle name="Normal 28" xfId="703" xr:uid="{00000000-0005-0000-0000-0000BF020000}"/>
    <cellStyle name="Normal 29" xfId="704" xr:uid="{00000000-0005-0000-0000-0000C0020000}"/>
    <cellStyle name="Normal 3" xfId="705" xr:uid="{00000000-0005-0000-0000-0000C1020000}"/>
    <cellStyle name="Normal 3 10" xfId="706" xr:uid="{00000000-0005-0000-0000-0000C2020000}"/>
    <cellStyle name="Normal 3 11" xfId="707" xr:uid="{00000000-0005-0000-0000-0000C3020000}"/>
    <cellStyle name="Normal 3 12" xfId="708" xr:uid="{00000000-0005-0000-0000-0000C4020000}"/>
    <cellStyle name="Normal 3 13" xfId="709" xr:uid="{00000000-0005-0000-0000-0000C5020000}"/>
    <cellStyle name="Normal 3 14" xfId="710" xr:uid="{00000000-0005-0000-0000-0000C6020000}"/>
    <cellStyle name="Normal 3 15" xfId="711" xr:uid="{00000000-0005-0000-0000-0000C7020000}"/>
    <cellStyle name="Normal 3 16" xfId="712" xr:uid="{00000000-0005-0000-0000-0000C8020000}"/>
    <cellStyle name="Normal 3 2" xfId="713" xr:uid="{00000000-0005-0000-0000-0000C9020000}"/>
    <cellStyle name="Normal 3 3" xfId="714" xr:uid="{00000000-0005-0000-0000-0000CA020000}"/>
    <cellStyle name="Normal 3 4" xfId="715" xr:uid="{00000000-0005-0000-0000-0000CB020000}"/>
    <cellStyle name="Normal 3 5" xfId="716" xr:uid="{00000000-0005-0000-0000-0000CC020000}"/>
    <cellStyle name="Normal 3 6" xfId="717" xr:uid="{00000000-0005-0000-0000-0000CD020000}"/>
    <cellStyle name="Normal 3 7" xfId="718" xr:uid="{00000000-0005-0000-0000-0000CE020000}"/>
    <cellStyle name="Normal 3 8" xfId="719" xr:uid="{00000000-0005-0000-0000-0000CF020000}"/>
    <cellStyle name="Normal 3 9" xfId="720" xr:uid="{00000000-0005-0000-0000-0000D0020000}"/>
    <cellStyle name="Normal 3_ Refunds" xfId="721" xr:uid="{00000000-0005-0000-0000-0000D1020000}"/>
    <cellStyle name="Normal 30" xfId="722" xr:uid="{00000000-0005-0000-0000-0000D2020000}"/>
    <cellStyle name="Normal 31" xfId="723" xr:uid="{00000000-0005-0000-0000-0000D3020000}"/>
    <cellStyle name="Normal 32" xfId="724" xr:uid="{00000000-0005-0000-0000-0000D4020000}"/>
    <cellStyle name="Normal 33" xfId="725" xr:uid="{00000000-0005-0000-0000-0000D5020000}"/>
    <cellStyle name="Normal 34" xfId="726" xr:uid="{00000000-0005-0000-0000-0000D6020000}"/>
    <cellStyle name="Normal 35" xfId="727" xr:uid="{00000000-0005-0000-0000-0000D7020000}"/>
    <cellStyle name="Normal 36" xfId="728" xr:uid="{00000000-0005-0000-0000-0000D8020000}"/>
    <cellStyle name="Normal 37" xfId="729" xr:uid="{00000000-0005-0000-0000-0000D9020000}"/>
    <cellStyle name="Normal 38" xfId="730" xr:uid="{00000000-0005-0000-0000-0000DA020000}"/>
    <cellStyle name="Normal 39" xfId="731" xr:uid="{00000000-0005-0000-0000-0000DB020000}"/>
    <cellStyle name="Normal 4" xfId="732" xr:uid="{00000000-0005-0000-0000-0000DC020000}"/>
    <cellStyle name="Normal 4 10" xfId="733" xr:uid="{00000000-0005-0000-0000-0000DD020000}"/>
    <cellStyle name="Normal 4 11" xfId="734" xr:uid="{00000000-0005-0000-0000-0000DE020000}"/>
    <cellStyle name="Normal 4 12" xfId="735" xr:uid="{00000000-0005-0000-0000-0000DF020000}"/>
    <cellStyle name="Normal 4 13" xfId="736" xr:uid="{00000000-0005-0000-0000-0000E0020000}"/>
    <cellStyle name="Normal 4 14" xfId="737" xr:uid="{00000000-0005-0000-0000-0000E1020000}"/>
    <cellStyle name="Normal 4 15" xfId="738" xr:uid="{00000000-0005-0000-0000-0000E2020000}"/>
    <cellStyle name="Normal 4 16" xfId="739" xr:uid="{00000000-0005-0000-0000-0000E3020000}"/>
    <cellStyle name="Normal 4 17" xfId="740" xr:uid="{00000000-0005-0000-0000-0000E4020000}"/>
    <cellStyle name="Normal 4 18" xfId="741" xr:uid="{00000000-0005-0000-0000-0000E5020000}"/>
    <cellStyle name="Normal 4 19" xfId="742" xr:uid="{00000000-0005-0000-0000-0000E6020000}"/>
    <cellStyle name="Normal 4 2" xfId="743" xr:uid="{00000000-0005-0000-0000-0000E7020000}"/>
    <cellStyle name="Normal 4 20" xfId="744" xr:uid="{00000000-0005-0000-0000-0000E8020000}"/>
    <cellStyle name="Normal 4 21" xfId="745" xr:uid="{00000000-0005-0000-0000-0000E9020000}"/>
    <cellStyle name="Normal 4 22" xfId="746" xr:uid="{00000000-0005-0000-0000-0000EA020000}"/>
    <cellStyle name="Normal 4 23" xfId="747" xr:uid="{00000000-0005-0000-0000-0000EB020000}"/>
    <cellStyle name="Normal 4 24" xfId="748" xr:uid="{00000000-0005-0000-0000-0000EC020000}"/>
    <cellStyle name="Normal 4 25" xfId="749" xr:uid="{00000000-0005-0000-0000-0000ED020000}"/>
    <cellStyle name="Normal 4 26" xfId="750" xr:uid="{00000000-0005-0000-0000-0000EE020000}"/>
    <cellStyle name="Normal 4 26 2" xfId="751" xr:uid="{00000000-0005-0000-0000-0000EF020000}"/>
    <cellStyle name="Normal 4 26_autopost vouchers" xfId="752" xr:uid="{00000000-0005-0000-0000-0000F0020000}"/>
    <cellStyle name="Normal 4 27" xfId="753" xr:uid="{00000000-0005-0000-0000-0000F1020000}"/>
    <cellStyle name="Normal 4 28" xfId="754" xr:uid="{00000000-0005-0000-0000-0000F2020000}"/>
    <cellStyle name="Normal 4 29" xfId="755" xr:uid="{00000000-0005-0000-0000-0000F3020000}"/>
    <cellStyle name="Normal 4 3" xfId="756" xr:uid="{00000000-0005-0000-0000-0000F4020000}"/>
    <cellStyle name="Normal 4 30" xfId="757" xr:uid="{00000000-0005-0000-0000-0000F5020000}"/>
    <cellStyle name="Normal 4 31" xfId="758" xr:uid="{00000000-0005-0000-0000-0000F6020000}"/>
    <cellStyle name="Normal 4 32" xfId="759" xr:uid="{00000000-0005-0000-0000-0000F7020000}"/>
    <cellStyle name="Normal 4 33" xfId="760" xr:uid="{00000000-0005-0000-0000-0000F8020000}"/>
    <cellStyle name="Normal 4 34" xfId="761" xr:uid="{00000000-0005-0000-0000-0000F9020000}"/>
    <cellStyle name="Normal 4 35" xfId="762" xr:uid="{00000000-0005-0000-0000-0000FA020000}"/>
    <cellStyle name="Normal 4 36" xfId="763" xr:uid="{00000000-0005-0000-0000-0000FB020000}"/>
    <cellStyle name="Normal 4 37" xfId="764" xr:uid="{00000000-0005-0000-0000-0000FC020000}"/>
    <cellStyle name="Normal 4 38" xfId="765" xr:uid="{00000000-0005-0000-0000-0000FD020000}"/>
    <cellStyle name="Normal 4 39" xfId="766" xr:uid="{00000000-0005-0000-0000-0000FE020000}"/>
    <cellStyle name="Normal 4 4" xfId="767" xr:uid="{00000000-0005-0000-0000-0000FF020000}"/>
    <cellStyle name="Normal 4 40" xfId="768" xr:uid="{00000000-0005-0000-0000-000000030000}"/>
    <cellStyle name="Normal 4 41" xfId="769" xr:uid="{00000000-0005-0000-0000-000001030000}"/>
    <cellStyle name="Normal 4 42" xfId="770" xr:uid="{00000000-0005-0000-0000-000002030000}"/>
    <cellStyle name="Normal 4 43" xfId="771" xr:uid="{00000000-0005-0000-0000-000003030000}"/>
    <cellStyle name="Normal 4 44" xfId="772" xr:uid="{00000000-0005-0000-0000-000004030000}"/>
    <cellStyle name="Normal 4 45" xfId="773" xr:uid="{00000000-0005-0000-0000-000005030000}"/>
    <cellStyle name="Normal 4 46" xfId="774" xr:uid="{00000000-0005-0000-0000-000006030000}"/>
    <cellStyle name="Normal 4 47" xfId="775" xr:uid="{00000000-0005-0000-0000-000007030000}"/>
    <cellStyle name="Normal 4 48" xfId="776" xr:uid="{00000000-0005-0000-0000-000008030000}"/>
    <cellStyle name="Normal 4 49" xfId="777" xr:uid="{00000000-0005-0000-0000-000009030000}"/>
    <cellStyle name="Normal 4 5" xfId="778" xr:uid="{00000000-0005-0000-0000-00000A030000}"/>
    <cellStyle name="Normal 4 50" xfId="779" xr:uid="{00000000-0005-0000-0000-00000B030000}"/>
    <cellStyle name="Normal 4 51" xfId="780" xr:uid="{00000000-0005-0000-0000-00000C030000}"/>
    <cellStyle name="Normal 4 6" xfId="781" xr:uid="{00000000-0005-0000-0000-00000D030000}"/>
    <cellStyle name="Normal 4 7" xfId="782" xr:uid="{00000000-0005-0000-0000-00000E030000}"/>
    <cellStyle name="Normal 4 8" xfId="783" xr:uid="{00000000-0005-0000-0000-00000F030000}"/>
    <cellStyle name="Normal 4 9" xfId="784" xr:uid="{00000000-0005-0000-0000-000010030000}"/>
    <cellStyle name="Normal 4_ Refunds" xfId="785" xr:uid="{00000000-0005-0000-0000-000011030000}"/>
    <cellStyle name="Normal 40" xfId="786" xr:uid="{00000000-0005-0000-0000-000012030000}"/>
    <cellStyle name="Normal 41" xfId="787" xr:uid="{00000000-0005-0000-0000-000013030000}"/>
    <cellStyle name="Normal 42" xfId="788" xr:uid="{00000000-0005-0000-0000-000014030000}"/>
    <cellStyle name="Normal 43" xfId="789" xr:uid="{00000000-0005-0000-0000-000015030000}"/>
    <cellStyle name="Normal 44" xfId="790" xr:uid="{00000000-0005-0000-0000-000016030000}"/>
    <cellStyle name="Normal 5" xfId="791" xr:uid="{00000000-0005-0000-0000-000017030000}"/>
    <cellStyle name="Normal 5 10" xfId="792" xr:uid="{00000000-0005-0000-0000-000018030000}"/>
    <cellStyle name="Normal 5 11" xfId="793" xr:uid="{00000000-0005-0000-0000-000019030000}"/>
    <cellStyle name="Normal 5 12" xfId="794" xr:uid="{00000000-0005-0000-0000-00001A030000}"/>
    <cellStyle name="Normal 5 13" xfId="795" xr:uid="{00000000-0005-0000-0000-00001B030000}"/>
    <cellStyle name="Normal 5 13 2" xfId="796" xr:uid="{00000000-0005-0000-0000-00001C030000}"/>
    <cellStyle name="Normal 5 13_autopost vouchers" xfId="797" xr:uid="{00000000-0005-0000-0000-00001D030000}"/>
    <cellStyle name="Normal 5 14" xfId="798" xr:uid="{00000000-0005-0000-0000-00001E030000}"/>
    <cellStyle name="Normal 5 15" xfId="799" xr:uid="{00000000-0005-0000-0000-00001F030000}"/>
    <cellStyle name="Normal 5 16" xfId="800" xr:uid="{00000000-0005-0000-0000-000020030000}"/>
    <cellStyle name="Normal 5 17" xfId="801" xr:uid="{00000000-0005-0000-0000-000021030000}"/>
    <cellStyle name="Normal 5 18" xfId="802" xr:uid="{00000000-0005-0000-0000-000022030000}"/>
    <cellStyle name="Normal 5 19" xfId="803" xr:uid="{00000000-0005-0000-0000-000023030000}"/>
    <cellStyle name="Normal 5 2" xfId="804" xr:uid="{00000000-0005-0000-0000-000024030000}"/>
    <cellStyle name="Normal 5 20" xfId="805" xr:uid="{00000000-0005-0000-0000-000025030000}"/>
    <cellStyle name="Normal 5 21" xfId="806" xr:uid="{00000000-0005-0000-0000-000026030000}"/>
    <cellStyle name="Normal 5 22" xfId="807" xr:uid="{00000000-0005-0000-0000-000027030000}"/>
    <cellStyle name="Normal 5 23" xfId="808" xr:uid="{00000000-0005-0000-0000-000028030000}"/>
    <cellStyle name="Normal 5 24" xfId="809" xr:uid="{00000000-0005-0000-0000-000029030000}"/>
    <cellStyle name="Normal 5 25" xfId="810" xr:uid="{00000000-0005-0000-0000-00002A030000}"/>
    <cellStyle name="Normal 5 26" xfId="811" xr:uid="{00000000-0005-0000-0000-00002B030000}"/>
    <cellStyle name="Normal 5 27" xfId="812" xr:uid="{00000000-0005-0000-0000-00002C030000}"/>
    <cellStyle name="Normal 5 28" xfId="813" xr:uid="{00000000-0005-0000-0000-00002D030000}"/>
    <cellStyle name="Normal 5 29" xfId="814" xr:uid="{00000000-0005-0000-0000-00002E030000}"/>
    <cellStyle name="Normal 5 3" xfId="815" xr:uid="{00000000-0005-0000-0000-00002F030000}"/>
    <cellStyle name="Normal 5 30" xfId="816" xr:uid="{00000000-0005-0000-0000-000030030000}"/>
    <cellStyle name="Normal 5 31" xfId="817" xr:uid="{00000000-0005-0000-0000-000031030000}"/>
    <cellStyle name="Normal 5 32" xfId="818" xr:uid="{00000000-0005-0000-0000-000032030000}"/>
    <cellStyle name="Normal 5 33" xfId="819" xr:uid="{00000000-0005-0000-0000-000033030000}"/>
    <cellStyle name="Normal 5 34" xfId="820" xr:uid="{00000000-0005-0000-0000-000034030000}"/>
    <cellStyle name="Normal 5 35" xfId="821" xr:uid="{00000000-0005-0000-0000-000035030000}"/>
    <cellStyle name="Normal 5 36" xfId="822" xr:uid="{00000000-0005-0000-0000-000036030000}"/>
    <cellStyle name="Normal 5 37" xfId="823" xr:uid="{00000000-0005-0000-0000-000037030000}"/>
    <cellStyle name="Normal 5 38" xfId="824" xr:uid="{00000000-0005-0000-0000-000038030000}"/>
    <cellStyle name="Normal 5 4" xfId="825" xr:uid="{00000000-0005-0000-0000-000039030000}"/>
    <cellStyle name="Normal 5 5" xfId="826" xr:uid="{00000000-0005-0000-0000-00003A030000}"/>
    <cellStyle name="Normal 5 6" xfId="827" xr:uid="{00000000-0005-0000-0000-00003B030000}"/>
    <cellStyle name="Normal 5 7" xfId="828" xr:uid="{00000000-0005-0000-0000-00003C030000}"/>
    <cellStyle name="Normal 5 8" xfId="829" xr:uid="{00000000-0005-0000-0000-00003D030000}"/>
    <cellStyle name="Normal 5 9" xfId="830" xr:uid="{00000000-0005-0000-0000-00003E030000}"/>
    <cellStyle name="Normal 5_ Refunds" xfId="831" xr:uid="{00000000-0005-0000-0000-00003F030000}"/>
    <cellStyle name="Normal 6" xfId="832" xr:uid="{00000000-0005-0000-0000-000040030000}"/>
    <cellStyle name="Normal 6 10" xfId="833" xr:uid="{00000000-0005-0000-0000-000041030000}"/>
    <cellStyle name="Normal 6 11" xfId="834" xr:uid="{00000000-0005-0000-0000-000042030000}"/>
    <cellStyle name="Normal 6 12" xfId="835" xr:uid="{00000000-0005-0000-0000-000043030000}"/>
    <cellStyle name="Normal 6 13" xfId="836" xr:uid="{00000000-0005-0000-0000-000044030000}"/>
    <cellStyle name="Normal 6 14" xfId="837" xr:uid="{00000000-0005-0000-0000-000045030000}"/>
    <cellStyle name="Normal 6 15" xfId="838" xr:uid="{00000000-0005-0000-0000-000046030000}"/>
    <cellStyle name="Normal 6 16" xfId="839" xr:uid="{00000000-0005-0000-0000-000047030000}"/>
    <cellStyle name="Normal 6 17" xfId="840" xr:uid="{00000000-0005-0000-0000-000048030000}"/>
    <cellStyle name="Normal 6 18" xfId="841" xr:uid="{00000000-0005-0000-0000-000049030000}"/>
    <cellStyle name="Normal 6 19" xfId="842" xr:uid="{00000000-0005-0000-0000-00004A030000}"/>
    <cellStyle name="Normal 6 2" xfId="843" xr:uid="{00000000-0005-0000-0000-00004B030000}"/>
    <cellStyle name="Normal 6 2 2" xfId="844" xr:uid="{00000000-0005-0000-0000-00004C030000}"/>
    <cellStyle name="Normal 6 2_ Refunds" xfId="845" xr:uid="{00000000-0005-0000-0000-00004D030000}"/>
    <cellStyle name="Normal 6 20" xfId="846" xr:uid="{00000000-0005-0000-0000-00004E030000}"/>
    <cellStyle name="Normal 6 21" xfId="847" xr:uid="{00000000-0005-0000-0000-00004F030000}"/>
    <cellStyle name="Normal 6 22" xfId="848" xr:uid="{00000000-0005-0000-0000-000050030000}"/>
    <cellStyle name="Normal 6 23" xfId="849" xr:uid="{00000000-0005-0000-0000-000051030000}"/>
    <cellStyle name="Normal 6 23 2" xfId="850" xr:uid="{00000000-0005-0000-0000-000052030000}"/>
    <cellStyle name="Normal 6 23_autopost vouchers" xfId="851" xr:uid="{00000000-0005-0000-0000-000053030000}"/>
    <cellStyle name="Normal 6 24" xfId="852" xr:uid="{00000000-0005-0000-0000-000054030000}"/>
    <cellStyle name="Normal 6 24 2" xfId="853" xr:uid="{00000000-0005-0000-0000-000055030000}"/>
    <cellStyle name="Normal 6 24_autopost vouchers" xfId="854" xr:uid="{00000000-0005-0000-0000-000056030000}"/>
    <cellStyle name="Normal 6 25" xfId="855" xr:uid="{00000000-0005-0000-0000-000057030000}"/>
    <cellStyle name="Normal 6 25 2" xfId="856" xr:uid="{00000000-0005-0000-0000-000058030000}"/>
    <cellStyle name="Normal 6 25_autopost vouchers" xfId="857" xr:uid="{00000000-0005-0000-0000-000059030000}"/>
    <cellStyle name="Normal 6 26" xfId="858" xr:uid="{00000000-0005-0000-0000-00005A030000}"/>
    <cellStyle name="Normal 6 27" xfId="859" xr:uid="{00000000-0005-0000-0000-00005B030000}"/>
    <cellStyle name="Normal 6 28" xfId="860" xr:uid="{00000000-0005-0000-0000-00005C030000}"/>
    <cellStyle name="Normal 6 29" xfId="861" xr:uid="{00000000-0005-0000-0000-00005D030000}"/>
    <cellStyle name="Normal 6 3" xfId="862" xr:uid="{00000000-0005-0000-0000-00005E030000}"/>
    <cellStyle name="Normal 6 30" xfId="863" xr:uid="{00000000-0005-0000-0000-00005F030000}"/>
    <cellStyle name="Normal 6 31" xfId="864" xr:uid="{00000000-0005-0000-0000-000060030000}"/>
    <cellStyle name="Normal 6 32" xfId="865" xr:uid="{00000000-0005-0000-0000-000061030000}"/>
    <cellStyle name="Normal 6 33" xfId="866" xr:uid="{00000000-0005-0000-0000-000062030000}"/>
    <cellStyle name="Normal 6 34" xfId="867" xr:uid="{00000000-0005-0000-0000-000063030000}"/>
    <cellStyle name="Normal 6 35" xfId="868" xr:uid="{00000000-0005-0000-0000-000064030000}"/>
    <cellStyle name="Normal 6 36" xfId="869" xr:uid="{00000000-0005-0000-0000-000065030000}"/>
    <cellStyle name="Normal 6 37" xfId="870" xr:uid="{00000000-0005-0000-0000-000066030000}"/>
    <cellStyle name="Normal 6 38" xfId="871" xr:uid="{00000000-0005-0000-0000-000067030000}"/>
    <cellStyle name="Normal 6 39" xfId="872" xr:uid="{00000000-0005-0000-0000-000068030000}"/>
    <cellStyle name="Normal 6 4" xfId="873" xr:uid="{00000000-0005-0000-0000-000069030000}"/>
    <cellStyle name="Normal 6 40" xfId="874" xr:uid="{00000000-0005-0000-0000-00006A030000}"/>
    <cellStyle name="Normal 6 41" xfId="875" xr:uid="{00000000-0005-0000-0000-00006B030000}"/>
    <cellStyle name="Normal 6 42" xfId="876" xr:uid="{00000000-0005-0000-0000-00006C030000}"/>
    <cellStyle name="Normal 6 43" xfId="877" xr:uid="{00000000-0005-0000-0000-00006D030000}"/>
    <cellStyle name="Normal 6 44" xfId="878" xr:uid="{00000000-0005-0000-0000-00006E030000}"/>
    <cellStyle name="Normal 6 45" xfId="879" xr:uid="{00000000-0005-0000-0000-00006F030000}"/>
    <cellStyle name="Normal 6 46" xfId="880" xr:uid="{00000000-0005-0000-0000-000070030000}"/>
    <cellStyle name="Normal 6 47" xfId="881" xr:uid="{00000000-0005-0000-0000-000071030000}"/>
    <cellStyle name="Normal 6 48" xfId="882" xr:uid="{00000000-0005-0000-0000-000072030000}"/>
    <cellStyle name="Normal 6 49" xfId="883" xr:uid="{00000000-0005-0000-0000-000073030000}"/>
    <cellStyle name="Normal 6 5" xfId="884" xr:uid="{00000000-0005-0000-0000-000074030000}"/>
    <cellStyle name="Normal 6 50" xfId="885" xr:uid="{00000000-0005-0000-0000-000075030000}"/>
    <cellStyle name="Normal 6 6" xfId="886" xr:uid="{00000000-0005-0000-0000-000076030000}"/>
    <cellStyle name="Normal 6 7" xfId="887" xr:uid="{00000000-0005-0000-0000-000077030000}"/>
    <cellStyle name="Normal 6 8" xfId="888" xr:uid="{00000000-0005-0000-0000-000078030000}"/>
    <cellStyle name="Normal 6 9" xfId="889" xr:uid="{00000000-0005-0000-0000-000079030000}"/>
    <cellStyle name="Normal 6_ Refunds" xfId="890" xr:uid="{00000000-0005-0000-0000-00007A030000}"/>
    <cellStyle name="Normal 7" xfId="891" xr:uid="{00000000-0005-0000-0000-00007B030000}"/>
    <cellStyle name="Normal 7 10" xfId="892" xr:uid="{00000000-0005-0000-0000-00007C030000}"/>
    <cellStyle name="Normal 7 10 2" xfId="893" xr:uid="{00000000-0005-0000-0000-00007D030000}"/>
    <cellStyle name="Normal 7 10_autopost vouchers" xfId="894" xr:uid="{00000000-0005-0000-0000-00007E030000}"/>
    <cellStyle name="Normal 7 11" xfId="895" xr:uid="{00000000-0005-0000-0000-00007F030000}"/>
    <cellStyle name="Normal 7 12" xfId="896" xr:uid="{00000000-0005-0000-0000-000080030000}"/>
    <cellStyle name="Normal 7 13" xfId="897" xr:uid="{00000000-0005-0000-0000-000081030000}"/>
    <cellStyle name="Normal 7 14" xfId="898" xr:uid="{00000000-0005-0000-0000-000082030000}"/>
    <cellStyle name="Normal 7 15" xfId="899" xr:uid="{00000000-0005-0000-0000-000083030000}"/>
    <cellStyle name="Normal 7 16" xfId="900" xr:uid="{00000000-0005-0000-0000-000084030000}"/>
    <cellStyle name="Normal 7 17" xfId="901" xr:uid="{00000000-0005-0000-0000-000085030000}"/>
    <cellStyle name="Normal 7 18" xfId="902" xr:uid="{00000000-0005-0000-0000-000086030000}"/>
    <cellStyle name="Normal 7 19" xfId="903" xr:uid="{00000000-0005-0000-0000-000087030000}"/>
    <cellStyle name="Normal 7 2" xfId="904" xr:uid="{00000000-0005-0000-0000-000088030000}"/>
    <cellStyle name="Normal 7 2 2" xfId="905" xr:uid="{00000000-0005-0000-0000-000089030000}"/>
    <cellStyle name="Normal 7 2_ Refunds" xfId="906" xr:uid="{00000000-0005-0000-0000-00008A030000}"/>
    <cellStyle name="Normal 7 20" xfId="907" xr:uid="{00000000-0005-0000-0000-00008B030000}"/>
    <cellStyle name="Normal 7 21" xfId="908" xr:uid="{00000000-0005-0000-0000-00008C030000}"/>
    <cellStyle name="Normal 7 22" xfId="909" xr:uid="{00000000-0005-0000-0000-00008D030000}"/>
    <cellStyle name="Normal 7 23" xfId="910" xr:uid="{00000000-0005-0000-0000-00008E030000}"/>
    <cellStyle name="Normal 7 24" xfId="911" xr:uid="{00000000-0005-0000-0000-00008F030000}"/>
    <cellStyle name="Normal 7 25" xfId="912" xr:uid="{00000000-0005-0000-0000-000090030000}"/>
    <cellStyle name="Normal 7 26" xfId="913" xr:uid="{00000000-0005-0000-0000-000091030000}"/>
    <cellStyle name="Normal 7 27" xfId="914" xr:uid="{00000000-0005-0000-0000-000092030000}"/>
    <cellStyle name="Normal 7 28" xfId="915" xr:uid="{00000000-0005-0000-0000-000093030000}"/>
    <cellStyle name="Normal 7 29" xfId="916" xr:uid="{00000000-0005-0000-0000-000094030000}"/>
    <cellStyle name="Normal 7 3" xfId="917" xr:uid="{00000000-0005-0000-0000-000095030000}"/>
    <cellStyle name="Normal 7 30" xfId="918" xr:uid="{00000000-0005-0000-0000-000096030000}"/>
    <cellStyle name="Normal 7 31" xfId="919" xr:uid="{00000000-0005-0000-0000-000097030000}"/>
    <cellStyle name="Normal 7 32" xfId="920" xr:uid="{00000000-0005-0000-0000-000098030000}"/>
    <cellStyle name="Normal 7 33" xfId="921" xr:uid="{00000000-0005-0000-0000-000099030000}"/>
    <cellStyle name="Normal 7 34" xfId="922" xr:uid="{00000000-0005-0000-0000-00009A030000}"/>
    <cellStyle name="Normal 7 35" xfId="923" xr:uid="{00000000-0005-0000-0000-00009B030000}"/>
    <cellStyle name="Normal 7 4" xfId="924" xr:uid="{00000000-0005-0000-0000-00009C030000}"/>
    <cellStyle name="Normal 7 5" xfId="925" xr:uid="{00000000-0005-0000-0000-00009D030000}"/>
    <cellStyle name="Normal 7 6" xfId="926" xr:uid="{00000000-0005-0000-0000-00009E030000}"/>
    <cellStyle name="Normal 7 7" xfId="927" xr:uid="{00000000-0005-0000-0000-00009F030000}"/>
    <cellStyle name="Normal 7 8" xfId="928" xr:uid="{00000000-0005-0000-0000-0000A0030000}"/>
    <cellStyle name="Normal 7 9" xfId="929" xr:uid="{00000000-0005-0000-0000-0000A1030000}"/>
    <cellStyle name="Normal 7_ Refunds" xfId="930" xr:uid="{00000000-0005-0000-0000-0000A2030000}"/>
    <cellStyle name="Normal 8" xfId="931" xr:uid="{00000000-0005-0000-0000-0000A3030000}"/>
    <cellStyle name="Normal 9" xfId="932" xr:uid="{00000000-0005-0000-0000-0000A4030000}"/>
    <cellStyle name="Normal_Tourist Development Tax" xfId="933" xr:uid="{00000000-0005-0000-0000-0000A5030000}"/>
    <cellStyle name="Note 10" xfId="934" xr:uid="{00000000-0005-0000-0000-0000A6030000}"/>
    <cellStyle name="Note 10 2" xfId="935" xr:uid="{00000000-0005-0000-0000-0000A7030000}"/>
    <cellStyle name="Note 10_5 Cent Local" xfId="936" xr:uid="{00000000-0005-0000-0000-0000A8030000}"/>
    <cellStyle name="Note 11" xfId="937" xr:uid="{00000000-0005-0000-0000-0000A9030000}"/>
    <cellStyle name="Note 12" xfId="938" xr:uid="{00000000-0005-0000-0000-0000AA030000}"/>
    <cellStyle name="Note 13" xfId="939" xr:uid="{00000000-0005-0000-0000-0000AB030000}"/>
    <cellStyle name="Note 14" xfId="940" xr:uid="{00000000-0005-0000-0000-0000AC030000}"/>
    <cellStyle name="Note 15" xfId="941" xr:uid="{00000000-0005-0000-0000-0000AD030000}"/>
    <cellStyle name="Note 16" xfId="942" xr:uid="{00000000-0005-0000-0000-0000AE030000}"/>
    <cellStyle name="Note 17" xfId="943" xr:uid="{00000000-0005-0000-0000-0000AF030000}"/>
    <cellStyle name="Note 18" xfId="944" xr:uid="{00000000-0005-0000-0000-0000B0030000}"/>
    <cellStyle name="Note 19" xfId="945" xr:uid="{00000000-0005-0000-0000-0000B1030000}"/>
    <cellStyle name="Note 2" xfId="946" xr:uid="{00000000-0005-0000-0000-0000B2030000}"/>
    <cellStyle name="Note 2 10" xfId="947" xr:uid="{00000000-0005-0000-0000-0000B3030000}"/>
    <cellStyle name="Note 2 10 2" xfId="948" xr:uid="{00000000-0005-0000-0000-0000B4030000}"/>
    <cellStyle name="Note 2 10 2 2" xfId="949" xr:uid="{00000000-0005-0000-0000-0000B5030000}"/>
    <cellStyle name="Note 2 10 2_5 Cent Local" xfId="950" xr:uid="{00000000-0005-0000-0000-0000B6030000}"/>
    <cellStyle name="Note 2 10 3" xfId="951" xr:uid="{00000000-0005-0000-0000-0000B7030000}"/>
    <cellStyle name="Note 2 10_ Refunds" xfId="952" xr:uid="{00000000-0005-0000-0000-0000B8030000}"/>
    <cellStyle name="Note 2 100" xfId="953" xr:uid="{00000000-0005-0000-0000-0000B9030000}"/>
    <cellStyle name="Note 2 101" xfId="954" xr:uid="{00000000-0005-0000-0000-0000BA030000}"/>
    <cellStyle name="Note 2 102" xfId="955" xr:uid="{00000000-0005-0000-0000-0000BB030000}"/>
    <cellStyle name="Note 2 103" xfId="956" xr:uid="{00000000-0005-0000-0000-0000BC030000}"/>
    <cellStyle name="Note 2 104" xfId="957" xr:uid="{00000000-0005-0000-0000-0000BD030000}"/>
    <cellStyle name="Note 2 105" xfId="958" xr:uid="{00000000-0005-0000-0000-0000BE030000}"/>
    <cellStyle name="Note 2 106" xfId="959" xr:uid="{00000000-0005-0000-0000-0000BF030000}"/>
    <cellStyle name="Note 2 107" xfId="960" xr:uid="{00000000-0005-0000-0000-0000C0030000}"/>
    <cellStyle name="Note 2 108" xfId="961" xr:uid="{00000000-0005-0000-0000-0000C1030000}"/>
    <cellStyle name="Note 2 109" xfId="962" xr:uid="{00000000-0005-0000-0000-0000C2030000}"/>
    <cellStyle name="Note 2 11" xfId="963" xr:uid="{00000000-0005-0000-0000-0000C3030000}"/>
    <cellStyle name="Note 2 11 2" xfId="964" xr:uid="{00000000-0005-0000-0000-0000C4030000}"/>
    <cellStyle name="Note 2 11 2 2" xfId="965" xr:uid="{00000000-0005-0000-0000-0000C5030000}"/>
    <cellStyle name="Note 2 11 2_5 Cent Local" xfId="966" xr:uid="{00000000-0005-0000-0000-0000C6030000}"/>
    <cellStyle name="Note 2 11 3" xfId="967" xr:uid="{00000000-0005-0000-0000-0000C7030000}"/>
    <cellStyle name="Note 2 11_ Refunds" xfId="968" xr:uid="{00000000-0005-0000-0000-0000C8030000}"/>
    <cellStyle name="Note 2 110" xfId="969" xr:uid="{00000000-0005-0000-0000-0000C9030000}"/>
    <cellStyle name="Note 2 111" xfId="970" xr:uid="{00000000-0005-0000-0000-0000CA030000}"/>
    <cellStyle name="Note 2 112" xfId="971" xr:uid="{00000000-0005-0000-0000-0000CB030000}"/>
    <cellStyle name="Note 2 113" xfId="972" xr:uid="{00000000-0005-0000-0000-0000CC030000}"/>
    <cellStyle name="Note 2 114" xfId="973" xr:uid="{00000000-0005-0000-0000-0000CD030000}"/>
    <cellStyle name="Note 2 115" xfId="974" xr:uid="{00000000-0005-0000-0000-0000CE030000}"/>
    <cellStyle name="Note 2 116" xfId="975" xr:uid="{00000000-0005-0000-0000-0000CF030000}"/>
    <cellStyle name="Note 2 12" xfId="976" xr:uid="{00000000-0005-0000-0000-0000D0030000}"/>
    <cellStyle name="Note 2 12 2" xfId="977" xr:uid="{00000000-0005-0000-0000-0000D1030000}"/>
    <cellStyle name="Note 2 12 2 2" xfId="978" xr:uid="{00000000-0005-0000-0000-0000D2030000}"/>
    <cellStyle name="Note 2 12 2_5 Cent Local" xfId="979" xr:uid="{00000000-0005-0000-0000-0000D3030000}"/>
    <cellStyle name="Note 2 12 3" xfId="980" xr:uid="{00000000-0005-0000-0000-0000D4030000}"/>
    <cellStyle name="Note 2 12_ Refunds" xfId="981" xr:uid="{00000000-0005-0000-0000-0000D5030000}"/>
    <cellStyle name="Note 2 13" xfId="982" xr:uid="{00000000-0005-0000-0000-0000D6030000}"/>
    <cellStyle name="Note 2 13 2" xfId="983" xr:uid="{00000000-0005-0000-0000-0000D7030000}"/>
    <cellStyle name="Note 2 13 2 2" xfId="984" xr:uid="{00000000-0005-0000-0000-0000D8030000}"/>
    <cellStyle name="Note 2 13 2_5 Cent Local" xfId="985" xr:uid="{00000000-0005-0000-0000-0000D9030000}"/>
    <cellStyle name="Note 2 13 3" xfId="986" xr:uid="{00000000-0005-0000-0000-0000DA030000}"/>
    <cellStyle name="Note 2 13_ Refunds" xfId="987" xr:uid="{00000000-0005-0000-0000-0000DB030000}"/>
    <cellStyle name="Note 2 14" xfId="988" xr:uid="{00000000-0005-0000-0000-0000DC030000}"/>
    <cellStyle name="Note 2 14 2" xfId="989" xr:uid="{00000000-0005-0000-0000-0000DD030000}"/>
    <cellStyle name="Note 2 14 2 2" xfId="990" xr:uid="{00000000-0005-0000-0000-0000DE030000}"/>
    <cellStyle name="Note 2 14 2_5 Cent Local" xfId="991" xr:uid="{00000000-0005-0000-0000-0000DF030000}"/>
    <cellStyle name="Note 2 14 3" xfId="992" xr:uid="{00000000-0005-0000-0000-0000E0030000}"/>
    <cellStyle name="Note 2 14_ Refunds" xfId="993" xr:uid="{00000000-0005-0000-0000-0000E1030000}"/>
    <cellStyle name="Note 2 15" xfId="994" xr:uid="{00000000-0005-0000-0000-0000E2030000}"/>
    <cellStyle name="Note 2 15 2" xfId="995" xr:uid="{00000000-0005-0000-0000-0000E3030000}"/>
    <cellStyle name="Note 2 15 2 2" xfId="996" xr:uid="{00000000-0005-0000-0000-0000E4030000}"/>
    <cellStyle name="Note 2 15 2_5 Cent Local" xfId="997" xr:uid="{00000000-0005-0000-0000-0000E5030000}"/>
    <cellStyle name="Note 2 15 3" xfId="998" xr:uid="{00000000-0005-0000-0000-0000E6030000}"/>
    <cellStyle name="Note 2 15_ Refunds" xfId="999" xr:uid="{00000000-0005-0000-0000-0000E7030000}"/>
    <cellStyle name="Note 2 16" xfId="1000" xr:uid="{00000000-0005-0000-0000-0000E8030000}"/>
    <cellStyle name="Note 2 16 2" xfId="1001" xr:uid="{00000000-0005-0000-0000-0000E9030000}"/>
    <cellStyle name="Note 2 16 2 2" xfId="1002" xr:uid="{00000000-0005-0000-0000-0000EA030000}"/>
    <cellStyle name="Note 2 16 2_5 Cent Local" xfId="1003" xr:uid="{00000000-0005-0000-0000-0000EB030000}"/>
    <cellStyle name="Note 2 16 3" xfId="1004" xr:uid="{00000000-0005-0000-0000-0000EC030000}"/>
    <cellStyle name="Note 2 16_ Refunds" xfId="1005" xr:uid="{00000000-0005-0000-0000-0000ED030000}"/>
    <cellStyle name="Note 2 17" xfId="1006" xr:uid="{00000000-0005-0000-0000-0000EE030000}"/>
    <cellStyle name="Note 2 17 2" xfId="1007" xr:uid="{00000000-0005-0000-0000-0000EF030000}"/>
    <cellStyle name="Note 2 17 2 2" xfId="1008" xr:uid="{00000000-0005-0000-0000-0000F0030000}"/>
    <cellStyle name="Note 2 17 2_5 Cent Local" xfId="1009" xr:uid="{00000000-0005-0000-0000-0000F1030000}"/>
    <cellStyle name="Note 2 17 3" xfId="1010" xr:uid="{00000000-0005-0000-0000-0000F2030000}"/>
    <cellStyle name="Note 2 17_ Refunds" xfId="1011" xr:uid="{00000000-0005-0000-0000-0000F3030000}"/>
    <cellStyle name="Note 2 18" xfId="1012" xr:uid="{00000000-0005-0000-0000-0000F4030000}"/>
    <cellStyle name="Note 2 18 2" xfId="1013" xr:uid="{00000000-0005-0000-0000-0000F5030000}"/>
    <cellStyle name="Note 2 18 2 2" xfId="1014" xr:uid="{00000000-0005-0000-0000-0000F6030000}"/>
    <cellStyle name="Note 2 18 2_5 Cent Local" xfId="1015" xr:uid="{00000000-0005-0000-0000-0000F7030000}"/>
    <cellStyle name="Note 2 18 3" xfId="1016" xr:uid="{00000000-0005-0000-0000-0000F8030000}"/>
    <cellStyle name="Note 2 18_ Refunds" xfId="1017" xr:uid="{00000000-0005-0000-0000-0000F9030000}"/>
    <cellStyle name="Note 2 19" xfId="1018" xr:uid="{00000000-0005-0000-0000-0000FA030000}"/>
    <cellStyle name="Note 2 19 2" xfId="1019" xr:uid="{00000000-0005-0000-0000-0000FB030000}"/>
    <cellStyle name="Note 2 19 2 2" xfId="1020" xr:uid="{00000000-0005-0000-0000-0000FC030000}"/>
    <cellStyle name="Note 2 19 2_5 Cent Local" xfId="1021" xr:uid="{00000000-0005-0000-0000-0000FD030000}"/>
    <cellStyle name="Note 2 19 3" xfId="1022" xr:uid="{00000000-0005-0000-0000-0000FE030000}"/>
    <cellStyle name="Note 2 19_ Refunds" xfId="1023" xr:uid="{00000000-0005-0000-0000-0000FF030000}"/>
    <cellStyle name="Note 2 2" xfId="1024" xr:uid="{00000000-0005-0000-0000-000000040000}"/>
    <cellStyle name="Note 2 2 10" xfId="1025" xr:uid="{00000000-0005-0000-0000-000001040000}"/>
    <cellStyle name="Note 2 2 2" xfId="1026" xr:uid="{00000000-0005-0000-0000-000002040000}"/>
    <cellStyle name="Note 2 2 2 2" xfId="1027" xr:uid="{00000000-0005-0000-0000-000003040000}"/>
    <cellStyle name="Note 2 2 2 2 2" xfId="1028" xr:uid="{00000000-0005-0000-0000-000004040000}"/>
    <cellStyle name="Note 2 2 2 2_5 Cent Local" xfId="1029" xr:uid="{00000000-0005-0000-0000-000005040000}"/>
    <cellStyle name="Note 2 2 2 3" xfId="1030" xr:uid="{00000000-0005-0000-0000-000006040000}"/>
    <cellStyle name="Note 2 2 2_ Refunds" xfId="1031" xr:uid="{00000000-0005-0000-0000-000007040000}"/>
    <cellStyle name="Note 2 2 3" xfId="1032" xr:uid="{00000000-0005-0000-0000-000008040000}"/>
    <cellStyle name="Note 2 2 3 2" xfId="1033" xr:uid="{00000000-0005-0000-0000-000009040000}"/>
    <cellStyle name="Note 2 2 3 2 2" xfId="1034" xr:uid="{00000000-0005-0000-0000-00000A040000}"/>
    <cellStyle name="Note 2 2 3 2_5 Cent Local" xfId="1035" xr:uid="{00000000-0005-0000-0000-00000B040000}"/>
    <cellStyle name="Note 2 2 3 3" xfId="1036" xr:uid="{00000000-0005-0000-0000-00000C040000}"/>
    <cellStyle name="Note 2 2 3_ Refunds" xfId="1037" xr:uid="{00000000-0005-0000-0000-00000D040000}"/>
    <cellStyle name="Note 2 2 4" xfId="1038" xr:uid="{00000000-0005-0000-0000-00000E040000}"/>
    <cellStyle name="Note 2 2 4 2" xfId="1039" xr:uid="{00000000-0005-0000-0000-00000F040000}"/>
    <cellStyle name="Note 2 2 4 2 2" xfId="1040" xr:uid="{00000000-0005-0000-0000-000010040000}"/>
    <cellStyle name="Note 2 2 4 2_5 Cent Local" xfId="1041" xr:uid="{00000000-0005-0000-0000-000011040000}"/>
    <cellStyle name="Note 2 2 4 3" xfId="1042" xr:uid="{00000000-0005-0000-0000-000012040000}"/>
    <cellStyle name="Note 2 2 4_ Refunds" xfId="1043" xr:uid="{00000000-0005-0000-0000-000013040000}"/>
    <cellStyle name="Note 2 2 5" xfId="1044" xr:uid="{00000000-0005-0000-0000-000014040000}"/>
    <cellStyle name="Note 2 2 5 2" xfId="1045" xr:uid="{00000000-0005-0000-0000-000015040000}"/>
    <cellStyle name="Note 2 2 5 2 2" xfId="1046" xr:uid="{00000000-0005-0000-0000-000016040000}"/>
    <cellStyle name="Note 2 2 5 2_5 Cent Local" xfId="1047" xr:uid="{00000000-0005-0000-0000-000017040000}"/>
    <cellStyle name="Note 2 2 5 3" xfId="1048" xr:uid="{00000000-0005-0000-0000-000018040000}"/>
    <cellStyle name="Note 2 2 5_ Refunds" xfId="1049" xr:uid="{00000000-0005-0000-0000-000019040000}"/>
    <cellStyle name="Note 2 2 6" xfId="1050" xr:uid="{00000000-0005-0000-0000-00001A040000}"/>
    <cellStyle name="Note 2 2 6 2" xfId="1051" xr:uid="{00000000-0005-0000-0000-00001B040000}"/>
    <cellStyle name="Note 2 2 6 2 2" xfId="1052" xr:uid="{00000000-0005-0000-0000-00001C040000}"/>
    <cellStyle name="Note 2 2 6 2_5 Cent Local" xfId="1053" xr:uid="{00000000-0005-0000-0000-00001D040000}"/>
    <cellStyle name="Note 2 2 6 3" xfId="1054" xr:uid="{00000000-0005-0000-0000-00001E040000}"/>
    <cellStyle name="Note 2 2 6_ Refunds" xfId="1055" xr:uid="{00000000-0005-0000-0000-00001F040000}"/>
    <cellStyle name="Note 2 2 7" xfId="1056" xr:uid="{00000000-0005-0000-0000-000020040000}"/>
    <cellStyle name="Note 2 2 7 2" xfId="1057" xr:uid="{00000000-0005-0000-0000-000021040000}"/>
    <cellStyle name="Note 2 2 7 2 2" xfId="1058" xr:uid="{00000000-0005-0000-0000-000022040000}"/>
    <cellStyle name="Note 2 2 7 2_5 Cent Local" xfId="1059" xr:uid="{00000000-0005-0000-0000-000023040000}"/>
    <cellStyle name="Note 2 2 7 3" xfId="1060" xr:uid="{00000000-0005-0000-0000-000024040000}"/>
    <cellStyle name="Note 2 2 7_ Refunds" xfId="1061" xr:uid="{00000000-0005-0000-0000-000025040000}"/>
    <cellStyle name="Note 2 2 8" xfId="1062" xr:uid="{00000000-0005-0000-0000-000026040000}"/>
    <cellStyle name="Note 2 2 8 2" xfId="1063" xr:uid="{00000000-0005-0000-0000-000027040000}"/>
    <cellStyle name="Note 2 2 8 2 2" xfId="1064" xr:uid="{00000000-0005-0000-0000-000028040000}"/>
    <cellStyle name="Note 2 2 8 2_5 Cent Local" xfId="1065" xr:uid="{00000000-0005-0000-0000-000029040000}"/>
    <cellStyle name="Note 2 2 8 3" xfId="1066" xr:uid="{00000000-0005-0000-0000-00002A040000}"/>
    <cellStyle name="Note 2 2 8_ Refunds" xfId="1067" xr:uid="{00000000-0005-0000-0000-00002B040000}"/>
    <cellStyle name="Note 2 2 9" xfId="1068" xr:uid="{00000000-0005-0000-0000-00002C040000}"/>
    <cellStyle name="Note 2 2 9 2" xfId="1069" xr:uid="{00000000-0005-0000-0000-00002D040000}"/>
    <cellStyle name="Note 2 2 9_5 Cent Local" xfId="1070" xr:uid="{00000000-0005-0000-0000-00002E040000}"/>
    <cellStyle name="Note 2 2_ Refunds" xfId="1071" xr:uid="{00000000-0005-0000-0000-00002F040000}"/>
    <cellStyle name="Note 2 20" xfId="1072" xr:uid="{00000000-0005-0000-0000-000030040000}"/>
    <cellStyle name="Note 2 20 2" xfId="1073" xr:uid="{00000000-0005-0000-0000-000031040000}"/>
    <cellStyle name="Note 2 20 2 2" xfId="1074" xr:uid="{00000000-0005-0000-0000-000032040000}"/>
    <cellStyle name="Note 2 20 2_5 Cent Local" xfId="1075" xr:uid="{00000000-0005-0000-0000-000033040000}"/>
    <cellStyle name="Note 2 20 3" xfId="1076" xr:uid="{00000000-0005-0000-0000-000034040000}"/>
    <cellStyle name="Note 2 20_ Refunds" xfId="1077" xr:uid="{00000000-0005-0000-0000-000035040000}"/>
    <cellStyle name="Note 2 21" xfId="1078" xr:uid="{00000000-0005-0000-0000-000036040000}"/>
    <cellStyle name="Note 2 21 2" xfId="1079" xr:uid="{00000000-0005-0000-0000-000037040000}"/>
    <cellStyle name="Note 2 21 2 2" xfId="1080" xr:uid="{00000000-0005-0000-0000-000038040000}"/>
    <cellStyle name="Note 2 21 2_5 Cent Local" xfId="1081" xr:uid="{00000000-0005-0000-0000-000039040000}"/>
    <cellStyle name="Note 2 21 3" xfId="1082" xr:uid="{00000000-0005-0000-0000-00003A040000}"/>
    <cellStyle name="Note 2 21_ Refunds" xfId="1083" xr:uid="{00000000-0005-0000-0000-00003B040000}"/>
    <cellStyle name="Note 2 22" xfId="1084" xr:uid="{00000000-0005-0000-0000-00003C040000}"/>
    <cellStyle name="Note 2 22 2" xfId="1085" xr:uid="{00000000-0005-0000-0000-00003D040000}"/>
    <cellStyle name="Note 2 22 2 2" xfId="1086" xr:uid="{00000000-0005-0000-0000-00003E040000}"/>
    <cellStyle name="Note 2 22 2_5 Cent Local" xfId="1087" xr:uid="{00000000-0005-0000-0000-00003F040000}"/>
    <cellStyle name="Note 2 22 3" xfId="1088" xr:uid="{00000000-0005-0000-0000-000040040000}"/>
    <cellStyle name="Note 2 22_ Refunds" xfId="1089" xr:uid="{00000000-0005-0000-0000-000041040000}"/>
    <cellStyle name="Note 2 23" xfId="1090" xr:uid="{00000000-0005-0000-0000-000042040000}"/>
    <cellStyle name="Note 2 23 2" xfId="1091" xr:uid="{00000000-0005-0000-0000-000043040000}"/>
    <cellStyle name="Note 2 23 2 2" xfId="1092" xr:uid="{00000000-0005-0000-0000-000044040000}"/>
    <cellStyle name="Note 2 23 2_5 Cent Local" xfId="1093" xr:uid="{00000000-0005-0000-0000-000045040000}"/>
    <cellStyle name="Note 2 23 3" xfId="1094" xr:uid="{00000000-0005-0000-0000-000046040000}"/>
    <cellStyle name="Note 2 23_ Refunds" xfId="1095" xr:uid="{00000000-0005-0000-0000-000047040000}"/>
    <cellStyle name="Note 2 24" xfId="1096" xr:uid="{00000000-0005-0000-0000-000048040000}"/>
    <cellStyle name="Note 2 24 2" xfId="1097" xr:uid="{00000000-0005-0000-0000-000049040000}"/>
    <cellStyle name="Note 2 24 2 2" xfId="1098" xr:uid="{00000000-0005-0000-0000-00004A040000}"/>
    <cellStyle name="Note 2 24 2_5 Cent Local" xfId="1099" xr:uid="{00000000-0005-0000-0000-00004B040000}"/>
    <cellStyle name="Note 2 24 3" xfId="1100" xr:uid="{00000000-0005-0000-0000-00004C040000}"/>
    <cellStyle name="Note 2 24_ Refunds" xfId="1101" xr:uid="{00000000-0005-0000-0000-00004D040000}"/>
    <cellStyle name="Note 2 25" xfId="1102" xr:uid="{00000000-0005-0000-0000-00004E040000}"/>
    <cellStyle name="Note 2 25 2" xfId="1103" xr:uid="{00000000-0005-0000-0000-00004F040000}"/>
    <cellStyle name="Note 2 25 2 2" xfId="1104" xr:uid="{00000000-0005-0000-0000-000050040000}"/>
    <cellStyle name="Note 2 25 2_5 Cent Local" xfId="1105" xr:uid="{00000000-0005-0000-0000-000051040000}"/>
    <cellStyle name="Note 2 25 3" xfId="1106" xr:uid="{00000000-0005-0000-0000-000052040000}"/>
    <cellStyle name="Note 2 25_ Refunds" xfId="1107" xr:uid="{00000000-0005-0000-0000-000053040000}"/>
    <cellStyle name="Note 2 26" xfId="1108" xr:uid="{00000000-0005-0000-0000-000054040000}"/>
    <cellStyle name="Note 2 26 2" xfId="1109" xr:uid="{00000000-0005-0000-0000-000055040000}"/>
    <cellStyle name="Note 2 26 2 2" xfId="1110" xr:uid="{00000000-0005-0000-0000-000056040000}"/>
    <cellStyle name="Note 2 26 2_5 Cent Local" xfId="1111" xr:uid="{00000000-0005-0000-0000-000057040000}"/>
    <cellStyle name="Note 2 26 3" xfId="1112" xr:uid="{00000000-0005-0000-0000-000058040000}"/>
    <cellStyle name="Note 2 26_ Refunds" xfId="1113" xr:uid="{00000000-0005-0000-0000-000059040000}"/>
    <cellStyle name="Note 2 27" xfId="1114" xr:uid="{00000000-0005-0000-0000-00005A040000}"/>
    <cellStyle name="Note 2 27 2" xfId="1115" xr:uid="{00000000-0005-0000-0000-00005B040000}"/>
    <cellStyle name="Note 2 27 2 2" xfId="1116" xr:uid="{00000000-0005-0000-0000-00005C040000}"/>
    <cellStyle name="Note 2 27 2_5 Cent Local" xfId="1117" xr:uid="{00000000-0005-0000-0000-00005D040000}"/>
    <cellStyle name="Note 2 27 3" xfId="1118" xr:uid="{00000000-0005-0000-0000-00005E040000}"/>
    <cellStyle name="Note 2 27_ Refunds" xfId="1119" xr:uid="{00000000-0005-0000-0000-00005F040000}"/>
    <cellStyle name="Note 2 28" xfId="1120" xr:uid="{00000000-0005-0000-0000-000060040000}"/>
    <cellStyle name="Note 2 28 2" xfId="1121" xr:uid="{00000000-0005-0000-0000-000061040000}"/>
    <cellStyle name="Note 2 28 2 2" xfId="1122" xr:uid="{00000000-0005-0000-0000-000062040000}"/>
    <cellStyle name="Note 2 28 2_5 Cent Local" xfId="1123" xr:uid="{00000000-0005-0000-0000-000063040000}"/>
    <cellStyle name="Note 2 28 3" xfId="1124" xr:uid="{00000000-0005-0000-0000-000064040000}"/>
    <cellStyle name="Note 2 28_ Refunds" xfId="1125" xr:uid="{00000000-0005-0000-0000-000065040000}"/>
    <cellStyle name="Note 2 29" xfId="1126" xr:uid="{00000000-0005-0000-0000-000066040000}"/>
    <cellStyle name="Note 2 29 2" xfId="1127" xr:uid="{00000000-0005-0000-0000-000067040000}"/>
    <cellStyle name="Note 2 29 2 2" xfId="1128" xr:uid="{00000000-0005-0000-0000-000068040000}"/>
    <cellStyle name="Note 2 29 2_5 Cent Local" xfId="1129" xr:uid="{00000000-0005-0000-0000-000069040000}"/>
    <cellStyle name="Note 2 29 3" xfId="1130" xr:uid="{00000000-0005-0000-0000-00006A040000}"/>
    <cellStyle name="Note 2 29_ Refunds" xfId="1131" xr:uid="{00000000-0005-0000-0000-00006B040000}"/>
    <cellStyle name="Note 2 3" xfId="1132" xr:uid="{00000000-0005-0000-0000-00006C040000}"/>
    <cellStyle name="Note 2 3 10" xfId="1133" xr:uid="{00000000-0005-0000-0000-00006D040000}"/>
    <cellStyle name="Note 2 3 2" xfId="1134" xr:uid="{00000000-0005-0000-0000-00006E040000}"/>
    <cellStyle name="Note 2 3 2 2" xfId="1135" xr:uid="{00000000-0005-0000-0000-00006F040000}"/>
    <cellStyle name="Note 2 3 2 2 2" xfId="1136" xr:uid="{00000000-0005-0000-0000-000070040000}"/>
    <cellStyle name="Note 2 3 2 2_5 Cent Local" xfId="1137" xr:uid="{00000000-0005-0000-0000-000071040000}"/>
    <cellStyle name="Note 2 3 2 3" xfId="1138" xr:uid="{00000000-0005-0000-0000-000072040000}"/>
    <cellStyle name="Note 2 3 2_ Refunds" xfId="1139" xr:uid="{00000000-0005-0000-0000-000073040000}"/>
    <cellStyle name="Note 2 3 3" xfId="1140" xr:uid="{00000000-0005-0000-0000-000074040000}"/>
    <cellStyle name="Note 2 3 3 2" xfId="1141" xr:uid="{00000000-0005-0000-0000-000075040000}"/>
    <cellStyle name="Note 2 3 3 2 2" xfId="1142" xr:uid="{00000000-0005-0000-0000-000076040000}"/>
    <cellStyle name="Note 2 3 3 2_5 Cent Local" xfId="1143" xr:uid="{00000000-0005-0000-0000-000077040000}"/>
    <cellStyle name="Note 2 3 3 3" xfId="1144" xr:uid="{00000000-0005-0000-0000-000078040000}"/>
    <cellStyle name="Note 2 3 3_ Refunds" xfId="1145" xr:uid="{00000000-0005-0000-0000-000079040000}"/>
    <cellStyle name="Note 2 3 4" xfId="1146" xr:uid="{00000000-0005-0000-0000-00007A040000}"/>
    <cellStyle name="Note 2 3 4 2" xfId="1147" xr:uid="{00000000-0005-0000-0000-00007B040000}"/>
    <cellStyle name="Note 2 3 4 2 2" xfId="1148" xr:uid="{00000000-0005-0000-0000-00007C040000}"/>
    <cellStyle name="Note 2 3 4 2_5 Cent Local" xfId="1149" xr:uid="{00000000-0005-0000-0000-00007D040000}"/>
    <cellStyle name="Note 2 3 4 3" xfId="1150" xr:uid="{00000000-0005-0000-0000-00007E040000}"/>
    <cellStyle name="Note 2 3 4_ Refunds" xfId="1151" xr:uid="{00000000-0005-0000-0000-00007F040000}"/>
    <cellStyle name="Note 2 3 5" xfId="1152" xr:uid="{00000000-0005-0000-0000-000080040000}"/>
    <cellStyle name="Note 2 3 5 2" xfId="1153" xr:uid="{00000000-0005-0000-0000-000081040000}"/>
    <cellStyle name="Note 2 3 5 2 2" xfId="1154" xr:uid="{00000000-0005-0000-0000-000082040000}"/>
    <cellStyle name="Note 2 3 5 2_5 Cent Local" xfId="1155" xr:uid="{00000000-0005-0000-0000-000083040000}"/>
    <cellStyle name="Note 2 3 5 3" xfId="1156" xr:uid="{00000000-0005-0000-0000-000084040000}"/>
    <cellStyle name="Note 2 3 5_ Refunds" xfId="1157" xr:uid="{00000000-0005-0000-0000-000085040000}"/>
    <cellStyle name="Note 2 3 6" xfId="1158" xr:uid="{00000000-0005-0000-0000-000086040000}"/>
    <cellStyle name="Note 2 3 6 2" xfId="1159" xr:uid="{00000000-0005-0000-0000-000087040000}"/>
    <cellStyle name="Note 2 3 6 2 2" xfId="1160" xr:uid="{00000000-0005-0000-0000-000088040000}"/>
    <cellStyle name="Note 2 3 6 2_5 Cent Local" xfId="1161" xr:uid="{00000000-0005-0000-0000-000089040000}"/>
    <cellStyle name="Note 2 3 6 3" xfId="1162" xr:uid="{00000000-0005-0000-0000-00008A040000}"/>
    <cellStyle name="Note 2 3 6_ Refunds" xfId="1163" xr:uid="{00000000-0005-0000-0000-00008B040000}"/>
    <cellStyle name="Note 2 3 7" xfId="1164" xr:uid="{00000000-0005-0000-0000-00008C040000}"/>
    <cellStyle name="Note 2 3 7 2" xfId="1165" xr:uid="{00000000-0005-0000-0000-00008D040000}"/>
    <cellStyle name="Note 2 3 7 2 2" xfId="1166" xr:uid="{00000000-0005-0000-0000-00008E040000}"/>
    <cellStyle name="Note 2 3 7 2_5 Cent Local" xfId="1167" xr:uid="{00000000-0005-0000-0000-00008F040000}"/>
    <cellStyle name="Note 2 3 7 3" xfId="1168" xr:uid="{00000000-0005-0000-0000-000090040000}"/>
    <cellStyle name="Note 2 3 7_ Refunds" xfId="1169" xr:uid="{00000000-0005-0000-0000-000091040000}"/>
    <cellStyle name="Note 2 3 8" xfId="1170" xr:uid="{00000000-0005-0000-0000-000092040000}"/>
    <cellStyle name="Note 2 3 8 2" xfId="1171" xr:uid="{00000000-0005-0000-0000-000093040000}"/>
    <cellStyle name="Note 2 3 8 2 2" xfId="1172" xr:uid="{00000000-0005-0000-0000-000094040000}"/>
    <cellStyle name="Note 2 3 8 2_5 Cent Local" xfId="1173" xr:uid="{00000000-0005-0000-0000-000095040000}"/>
    <cellStyle name="Note 2 3 8 3" xfId="1174" xr:uid="{00000000-0005-0000-0000-000096040000}"/>
    <cellStyle name="Note 2 3 8_ Refunds" xfId="1175" xr:uid="{00000000-0005-0000-0000-000097040000}"/>
    <cellStyle name="Note 2 3 9" xfId="1176" xr:uid="{00000000-0005-0000-0000-000098040000}"/>
    <cellStyle name="Note 2 3 9 2" xfId="1177" xr:uid="{00000000-0005-0000-0000-000099040000}"/>
    <cellStyle name="Note 2 3 9_5 Cent Local" xfId="1178" xr:uid="{00000000-0005-0000-0000-00009A040000}"/>
    <cellStyle name="Note 2 3_ Refunds" xfId="1179" xr:uid="{00000000-0005-0000-0000-00009B040000}"/>
    <cellStyle name="Note 2 30" xfId="1180" xr:uid="{00000000-0005-0000-0000-00009C040000}"/>
    <cellStyle name="Note 2 30 2" xfId="1181" xr:uid="{00000000-0005-0000-0000-00009D040000}"/>
    <cellStyle name="Note 2 30 2 2" xfId="1182" xr:uid="{00000000-0005-0000-0000-00009E040000}"/>
    <cellStyle name="Note 2 30 2_5 Cent Local" xfId="1183" xr:uid="{00000000-0005-0000-0000-00009F040000}"/>
    <cellStyle name="Note 2 30 3" xfId="1184" xr:uid="{00000000-0005-0000-0000-0000A0040000}"/>
    <cellStyle name="Note 2 30_ Refunds" xfId="1185" xr:uid="{00000000-0005-0000-0000-0000A1040000}"/>
    <cellStyle name="Note 2 31" xfId="1186" xr:uid="{00000000-0005-0000-0000-0000A2040000}"/>
    <cellStyle name="Note 2 31 2" xfId="1187" xr:uid="{00000000-0005-0000-0000-0000A3040000}"/>
    <cellStyle name="Note 2 31 2 2" xfId="1188" xr:uid="{00000000-0005-0000-0000-0000A4040000}"/>
    <cellStyle name="Note 2 31 2_5 Cent Local" xfId="1189" xr:uid="{00000000-0005-0000-0000-0000A5040000}"/>
    <cellStyle name="Note 2 31 3" xfId="1190" xr:uid="{00000000-0005-0000-0000-0000A6040000}"/>
    <cellStyle name="Note 2 31_ Refunds" xfId="1191" xr:uid="{00000000-0005-0000-0000-0000A7040000}"/>
    <cellStyle name="Note 2 32" xfId="1192" xr:uid="{00000000-0005-0000-0000-0000A8040000}"/>
    <cellStyle name="Note 2 32 2" xfId="1193" xr:uid="{00000000-0005-0000-0000-0000A9040000}"/>
    <cellStyle name="Note 2 32 2 2" xfId="1194" xr:uid="{00000000-0005-0000-0000-0000AA040000}"/>
    <cellStyle name="Note 2 32 2_5 Cent Local" xfId="1195" xr:uid="{00000000-0005-0000-0000-0000AB040000}"/>
    <cellStyle name="Note 2 32 3" xfId="1196" xr:uid="{00000000-0005-0000-0000-0000AC040000}"/>
    <cellStyle name="Note 2 32_ Refunds" xfId="1197" xr:uid="{00000000-0005-0000-0000-0000AD040000}"/>
    <cellStyle name="Note 2 33" xfId="1198" xr:uid="{00000000-0005-0000-0000-0000AE040000}"/>
    <cellStyle name="Note 2 34" xfId="1199" xr:uid="{00000000-0005-0000-0000-0000AF040000}"/>
    <cellStyle name="Note 2 35" xfId="1200" xr:uid="{00000000-0005-0000-0000-0000B0040000}"/>
    <cellStyle name="Note 2 36" xfId="1201" xr:uid="{00000000-0005-0000-0000-0000B1040000}"/>
    <cellStyle name="Note 2 37" xfId="1202" xr:uid="{00000000-0005-0000-0000-0000B2040000}"/>
    <cellStyle name="Note 2 38" xfId="1203" xr:uid="{00000000-0005-0000-0000-0000B3040000}"/>
    <cellStyle name="Note 2 39" xfId="1204" xr:uid="{00000000-0005-0000-0000-0000B4040000}"/>
    <cellStyle name="Note 2 4" xfId="1205" xr:uid="{00000000-0005-0000-0000-0000B5040000}"/>
    <cellStyle name="Note 2 4 10" xfId="1206" xr:uid="{00000000-0005-0000-0000-0000B6040000}"/>
    <cellStyle name="Note 2 4 2" xfId="1207" xr:uid="{00000000-0005-0000-0000-0000B7040000}"/>
    <cellStyle name="Note 2 4 2 2" xfId="1208" xr:uid="{00000000-0005-0000-0000-0000B8040000}"/>
    <cellStyle name="Note 2 4 2 2 2" xfId="1209" xr:uid="{00000000-0005-0000-0000-0000B9040000}"/>
    <cellStyle name="Note 2 4 2 2_5 Cent Local" xfId="1210" xr:uid="{00000000-0005-0000-0000-0000BA040000}"/>
    <cellStyle name="Note 2 4 2 3" xfId="1211" xr:uid="{00000000-0005-0000-0000-0000BB040000}"/>
    <cellStyle name="Note 2 4 2_ Refunds" xfId="1212" xr:uid="{00000000-0005-0000-0000-0000BC040000}"/>
    <cellStyle name="Note 2 4 3" xfId="1213" xr:uid="{00000000-0005-0000-0000-0000BD040000}"/>
    <cellStyle name="Note 2 4 3 2" xfId="1214" xr:uid="{00000000-0005-0000-0000-0000BE040000}"/>
    <cellStyle name="Note 2 4 3 2 2" xfId="1215" xr:uid="{00000000-0005-0000-0000-0000BF040000}"/>
    <cellStyle name="Note 2 4 3 2_5 Cent Local" xfId="1216" xr:uid="{00000000-0005-0000-0000-0000C0040000}"/>
    <cellStyle name="Note 2 4 3 3" xfId="1217" xr:uid="{00000000-0005-0000-0000-0000C1040000}"/>
    <cellStyle name="Note 2 4 3_ Refunds" xfId="1218" xr:uid="{00000000-0005-0000-0000-0000C2040000}"/>
    <cellStyle name="Note 2 4 4" xfId="1219" xr:uid="{00000000-0005-0000-0000-0000C3040000}"/>
    <cellStyle name="Note 2 4 4 2" xfId="1220" xr:uid="{00000000-0005-0000-0000-0000C4040000}"/>
    <cellStyle name="Note 2 4 4 2 2" xfId="1221" xr:uid="{00000000-0005-0000-0000-0000C5040000}"/>
    <cellStyle name="Note 2 4 4 2_5 Cent Local" xfId="1222" xr:uid="{00000000-0005-0000-0000-0000C6040000}"/>
    <cellStyle name="Note 2 4 4 3" xfId="1223" xr:uid="{00000000-0005-0000-0000-0000C7040000}"/>
    <cellStyle name="Note 2 4 4_ Refunds" xfId="1224" xr:uid="{00000000-0005-0000-0000-0000C8040000}"/>
    <cellStyle name="Note 2 4 5" xfId="1225" xr:uid="{00000000-0005-0000-0000-0000C9040000}"/>
    <cellStyle name="Note 2 4 5 2" xfId="1226" xr:uid="{00000000-0005-0000-0000-0000CA040000}"/>
    <cellStyle name="Note 2 4 5 2 2" xfId="1227" xr:uid="{00000000-0005-0000-0000-0000CB040000}"/>
    <cellStyle name="Note 2 4 5 2_5 Cent Local" xfId="1228" xr:uid="{00000000-0005-0000-0000-0000CC040000}"/>
    <cellStyle name="Note 2 4 5 3" xfId="1229" xr:uid="{00000000-0005-0000-0000-0000CD040000}"/>
    <cellStyle name="Note 2 4 5_ Refunds" xfId="1230" xr:uid="{00000000-0005-0000-0000-0000CE040000}"/>
    <cellStyle name="Note 2 4 6" xfId="1231" xr:uid="{00000000-0005-0000-0000-0000CF040000}"/>
    <cellStyle name="Note 2 4 6 2" xfId="1232" xr:uid="{00000000-0005-0000-0000-0000D0040000}"/>
    <cellStyle name="Note 2 4 6 2 2" xfId="1233" xr:uid="{00000000-0005-0000-0000-0000D1040000}"/>
    <cellStyle name="Note 2 4 6 2_5 Cent Local" xfId="1234" xr:uid="{00000000-0005-0000-0000-0000D2040000}"/>
    <cellStyle name="Note 2 4 6 3" xfId="1235" xr:uid="{00000000-0005-0000-0000-0000D3040000}"/>
    <cellStyle name="Note 2 4 6_ Refunds" xfId="1236" xr:uid="{00000000-0005-0000-0000-0000D4040000}"/>
    <cellStyle name="Note 2 4 7" xfId="1237" xr:uid="{00000000-0005-0000-0000-0000D5040000}"/>
    <cellStyle name="Note 2 4 7 2" xfId="1238" xr:uid="{00000000-0005-0000-0000-0000D6040000}"/>
    <cellStyle name="Note 2 4 7 2 2" xfId="1239" xr:uid="{00000000-0005-0000-0000-0000D7040000}"/>
    <cellStyle name="Note 2 4 7 2_5 Cent Local" xfId="1240" xr:uid="{00000000-0005-0000-0000-0000D8040000}"/>
    <cellStyle name="Note 2 4 7 3" xfId="1241" xr:uid="{00000000-0005-0000-0000-0000D9040000}"/>
    <cellStyle name="Note 2 4 7_ Refunds" xfId="1242" xr:uid="{00000000-0005-0000-0000-0000DA040000}"/>
    <cellStyle name="Note 2 4 8" xfId="1243" xr:uid="{00000000-0005-0000-0000-0000DB040000}"/>
    <cellStyle name="Note 2 4 8 2" xfId="1244" xr:uid="{00000000-0005-0000-0000-0000DC040000}"/>
    <cellStyle name="Note 2 4 8 2 2" xfId="1245" xr:uid="{00000000-0005-0000-0000-0000DD040000}"/>
    <cellStyle name="Note 2 4 8 2_5 Cent Local" xfId="1246" xr:uid="{00000000-0005-0000-0000-0000DE040000}"/>
    <cellStyle name="Note 2 4 8 3" xfId="1247" xr:uid="{00000000-0005-0000-0000-0000DF040000}"/>
    <cellStyle name="Note 2 4 8_ Refunds" xfId="1248" xr:uid="{00000000-0005-0000-0000-0000E0040000}"/>
    <cellStyle name="Note 2 4 9" xfId="1249" xr:uid="{00000000-0005-0000-0000-0000E1040000}"/>
    <cellStyle name="Note 2 4 9 2" xfId="1250" xr:uid="{00000000-0005-0000-0000-0000E2040000}"/>
    <cellStyle name="Note 2 4 9_5 Cent Local" xfId="1251" xr:uid="{00000000-0005-0000-0000-0000E3040000}"/>
    <cellStyle name="Note 2 4_ Refunds" xfId="1252" xr:uid="{00000000-0005-0000-0000-0000E4040000}"/>
    <cellStyle name="Note 2 40" xfId="1253" xr:uid="{00000000-0005-0000-0000-0000E5040000}"/>
    <cellStyle name="Note 2 41" xfId="1254" xr:uid="{00000000-0005-0000-0000-0000E6040000}"/>
    <cellStyle name="Note 2 42" xfId="1255" xr:uid="{00000000-0005-0000-0000-0000E7040000}"/>
    <cellStyle name="Note 2 43" xfId="1256" xr:uid="{00000000-0005-0000-0000-0000E8040000}"/>
    <cellStyle name="Note 2 44" xfId="1257" xr:uid="{00000000-0005-0000-0000-0000E9040000}"/>
    <cellStyle name="Note 2 45" xfId="1258" xr:uid="{00000000-0005-0000-0000-0000EA040000}"/>
    <cellStyle name="Note 2 46" xfId="1259" xr:uid="{00000000-0005-0000-0000-0000EB040000}"/>
    <cellStyle name="Note 2 47" xfId="1260" xr:uid="{00000000-0005-0000-0000-0000EC040000}"/>
    <cellStyle name="Note 2 48" xfId="1261" xr:uid="{00000000-0005-0000-0000-0000ED040000}"/>
    <cellStyle name="Note 2 49" xfId="1262" xr:uid="{00000000-0005-0000-0000-0000EE040000}"/>
    <cellStyle name="Note 2 5" xfId="1263" xr:uid="{00000000-0005-0000-0000-0000EF040000}"/>
    <cellStyle name="Note 2 5 2" xfId="1264" xr:uid="{00000000-0005-0000-0000-0000F0040000}"/>
    <cellStyle name="Note 2 5 2 2" xfId="1265" xr:uid="{00000000-0005-0000-0000-0000F1040000}"/>
    <cellStyle name="Note 2 5 2_5 Cent Local" xfId="1266" xr:uid="{00000000-0005-0000-0000-0000F2040000}"/>
    <cellStyle name="Note 2 5 3" xfId="1267" xr:uid="{00000000-0005-0000-0000-0000F3040000}"/>
    <cellStyle name="Note 2 5_ Refunds" xfId="1268" xr:uid="{00000000-0005-0000-0000-0000F4040000}"/>
    <cellStyle name="Note 2 50" xfId="1269" xr:uid="{00000000-0005-0000-0000-0000F5040000}"/>
    <cellStyle name="Note 2 51" xfId="1270" xr:uid="{00000000-0005-0000-0000-0000F6040000}"/>
    <cellStyle name="Note 2 52" xfId="1271" xr:uid="{00000000-0005-0000-0000-0000F7040000}"/>
    <cellStyle name="Note 2 53" xfId="1272" xr:uid="{00000000-0005-0000-0000-0000F8040000}"/>
    <cellStyle name="Note 2 54" xfId="1273" xr:uid="{00000000-0005-0000-0000-0000F9040000}"/>
    <cellStyle name="Note 2 55" xfId="1274" xr:uid="{00000000-0005-0000-0000-0000FA040000}"/>
    <cellStyle name="Note 2 56" xfId="1275" xr:uid="{00000000-0005-0000-0000-0000FB040000}"/>
    <cellStyle name="Note 2 57" xfId="1276" xr:uid="{00000000-0005-0000-0000-0000FC040000}"/>
    <cellStyle name="Note 2 58" xfId="1277" xr:uid="{00000000-0005-0000-0000-0000FD040000}"/>
    <cellStyle name="Note 2 59" xfId="1278" xr:uid="{00000000-0005-0000-0000-0000FE040000}"/>
    <cellStyle name="Note 2 6" xfId="1279" xr:uid="{00000000-0005-0000-0000-0000FF040000}"/>
    <cellStyle name="Note 2 6 2" xfId="1280" xr:uid="{00000000-0005-0000-0000-000000050000}"/>
    <cellStyle name="Note 2 6 2 2" xfId="1281" xr:uid="{00000000-0005-0000-0000-000001050000}"/>
    <cellStyle name="Note 2 6 2_5 Cent Local" xfId="1282" xr:uid="{00000000-0005-0000-0000-000002050000}"/>
    <cellStyle name="Note 2 6 3" xfId="1283" xr:uid="{00000000-0005-0000-0000-000003050000}"/>
    <cellStyle name="Note 2 6_ Refunds" xfId="1284" xr:uid="{00000000-0005-0000-0000-000004050000}"/>
    <cellStyle name="Note 2 60" xfId="1285" xr:uid="{00000000-0005-0000-0000-000005050000}"/>
    <cellStyle name="Note 2 61" xfId="1286" xr:uid="{00000000-0005-0000-0000-000006050000}"/>
    <cellStyle name="Note 2 62" xfId="1287" xr:uid="{00000000-0005-0000-0000-000007050000}"/>
    <cellStyle name="Note 2 63" xfId="1288" xr:uid="{00000000-0005-0000-0000-000008050000}"/>
    <cellStyle name="Note 2 64" xfId="1289" xr:uid="{00000000-0005-0000-0000-000009050000}"/>
    <cellStyle name="Note 2 65" xfId="1290" xr:uid="{00000000-0005-0000-0000-00000A050000}"/>
    <cellStyle name="Note 2 66" xfId="1291" xr:uid="{00000000-0005-0000-0000-00000B050000}"/>
    <cellStyle name="Note 2 67" xfId="1292" xr:uid="{00000000-0005-0000-0000-00000C050000}"/>
    <cellStyle name="Note 2 68" xfId="1293" xr:uid="{00000000-0005-0000-0000-00000D050000}"/>
    <cellStyle name="Note 2 69" xfId="1294" xr:uid="{00000000-0005-0000-0000-00000E050000}"/>
    <cellStyle name="Note 2 7" xfId="1295" xr:uid="{00000000-0005-0000-0000-00000F050000}"/>
    <cellStyle name="Note 2 7 2" xfId="1296" xr:uid="{00000000-0005-0000-0000-000010050000}"/>
    <cellStyle name="Note 2 7 2 2" xfId="1297" xr:uid="{00000000-0005-0000-0000-000011050000}"/>
    <cellStyle name="Note 2 7 2_5 Cent Local" xfId="1298" xr:uid="{00000000-0005-0000-0000-000012050000}"/>
    <cellStyle name="Note 2 7 3" xfId="1299" xr:uid="{00000000-0005-0000-0000-000013050000}"/>
    <cellStyle name="Note 2 7_ Refunds" xfId="1300" xr:uid="{00000000-0005-0000-0000-000014050000}"/>
    <cellStyle name="Note 2 70" xfId="1301" xr:uid="{00000000-0005-0000-0000-000015050000}"/>
    <cellStyle name="Note 2 71" xfId="1302" xr:uid="{00000000-0005-0000-0000-000016050000}"/>
    <cellStyle name="Note 2 72" xfId="1303" xr:uid="{00000000-0005-0000-0000-000017050000}"/>
    <cellStyle name="Note 2 73" xfId="1304" xr:uid="{00000000-0005-0000-0000-000018050000}"/>
    <cellStyle name="Note 2 74" xfId="1305" xr:uid="{00000000-0005-0000-0000-000019050000}"/>
    <cellStyle name="Note 2 75" xfId="1306" xr:uid="{00000000-0005-0000-0000-00001A050000}"/>
    <cellStyle name="Note 2 76" xfId="1307" xr:uid="{00000000-0005-0000-0000-00001B050000}"/>
    <cellStyle name="Note 2 77" xfId="1308" xr:uid="{00000000-0005-0000-0000-00001C050000}"/>
    <cellStyle name="Note 2 78" xfId="1309" xr:uid="{00000000-0005-0000-0000-00001D050000}"/>
    <cellStyle name="Note 2 79" xfId="1310" xr:uid="{00000000-0005-0000-0000-00001E050000}"/>
    <cellStyle name="Note 2 8" xfId="1311" xr:uid="{00000000-0005-0000-0000-00001F050000}"/>
    <cellStyle name="Note 2 8 2" xfId="1312" xr:uid="{00000000-0005-0000-0000-000020050000}"/>
    <cellStyle name="Note 2 8 2 2" xfId="1313" xr:uid="{00000000-0005-0000-0000-000021050000}"/>
    <cellStyle name="Note 2 8 2_5 Cent Local" xfId="1314" xr:uid="{00000000-0005-0000-0000-000022050000}"/>
    <cellStyle name="Note 2 8 3" xfId="1315" xr:uid="{00000000-0005-0000-0000-000023050000}"/>
    <cellStyle name="Note 2 8_ Refunds" xfId="1316" xr:uid="{00000000-0005-0000-0000-000024050000}"/>
    <cellStyle name="Note 2 80" xfId="1317" xr:uid="{00000000-0005-0000-0000-000025050000}"/>
    <cellStyle name="Note 2 81" xfId="1318" xr:uid="{00000000-0005-0000-0000-000026050000}"/>
    <cellStyle name="Note 2 82" xfId="1319" xr:uid="{00000000-0005-0000-0000-000027050000}"/>
    <cellStyle name="Note 2 83" xfId="1320" xr:uid="{00000000-0005-0000-0000-000028050000}"/>
    <cellStyle name="Note 2 84" xfId="1321" xr:uid="{00000000-0005-0000-0000-000029050000}"/>
    <cellStyle name="Note 2 85" xfId="1322" xr:uid="{00000000-0005-0000-0000-00002A050000}"/>
    <cellStyle name="Note 2 86" xfId="1323" xr:uid="{00000000-0005-0000-0000-00002B050000}"/>
    <cellStyle name="Note 2 87" xfId="1324" xr:uid="{00000000-0005-0000-0000-00002C050000}"/>
    <cellStyle name="Note 2 88" xfId="1325" xr:uid="{00000000-0005-0000-0000-00002D050000}"/>
    <cellStyle name="Note 2 89" xfId="1326" xr:uid="{00000000-0005-0000-0000-00002E050000}"/>
    <cellStyle name="Note 2 9" xfId="1327" xr:uid="{00000000-0005-0000-0000-00002F050000}"/>
    <cellStyle name="Note 2 9 2" xfId="1328" xr:uid="{00000000-0005-0000-0000-000030050000}"/>
    <cellStyle name="Note 2 9 2 2" xfId="1329" xr:uid="{00000000-0005-0000-0000-000031050000}"/>
    <cellStyle name="Note 2 9 2_5 Cent Local" xfId="1330" xr:uid="{00000000-0005-0000-0000-000032050000}"/>
    <cellStyle name="Note 2 9 3" xfId="1331" xr:uid="{00000000-0005-0000-0000-000033050000}"/>
    <cellStyle name="Note 2 9_ Refunds" xfId="1332" xr:uid="{00000000-0005-0000-0000-000034050000}"/>
    <cellStyle name="Note 2 90" xfId="1333" xr:uid="{00000000-0005-0000-0000-000035050000}"/>
    <cellStyle name="Note 2 91" xfId="1334" xr:uid="{00000000-0005-0000-0000-000036050000}"/>
    <cellStyle name="Note 2 92" xfId="1335" xr:uid="{00000000-0005-0000-0000-000037050000}"/>
    <cellStyle name="Note 2 93" xfId="1336" xr:uid="{00000000-0005-0000-0000-000038050000}"/>
    <cellStyle name="Note 2 94" xfId="1337" xr:uid="{00000000-0005-0000-0000-000039050000}"/>
    <cellStyle name="Note 2 95" xfId="1338" xr:uid="{00000000-0005-0000-0000-00003A050000}"/>
    <cellStyle name="Note 2 96" xfId="1339" xr:uid="{00000000-0005-0000-0000-00003B050000}"/>
    <cellStyle name="Note 2 97" xfId="1340" xr:uid="{00000000-0005-0000-0000-00003C050000}"/>
    <cellStyle name="Note 2 98" xfId="1341" xr:uid="{00000000-0005-0000-0000-00003D050000}"/>
    <cellStyle name="Note 2 99" xfId="1342" xr:uid="{00000000-0005-0000-0000-00003E050000}"/>
    <cellStyle name="Note 2_ Refunds" xfId="1343" xr:uid="{00000000-0005-0000-0000-00003F050000}"/>
    <cellStyle name="Note 20" xfId="1344" xr:uid="{00000000-0005-0000-0000-000040050000}"/>
    <cellStyle name="Note 21" xfId="1345" xr:uid="{00000000-0005-0000-0000-000041050000}"/>
    <cellStyle name="Note 22" xfId="1346" xr:uid="{00000000-0005-0000-0000-000042050000}"/>
    <cellStyle name="Note 23" xfId="1347" xr:uid="{00000000-0005-0000-0000-000043050000}"/>
    <cellStyle name="Note 24" xfId="1348" xr:uid="{00000000-0005-0000-0000-000044050000}"/>
    <cellStyle name="Note 25" xfId="1349" xr:uid="{00000000-0005-0000-0000-000045050000}"/>
    <cellStyle name="Note 26" xfId="1350" xr:uid="{00000000-0005-0000-0000-000046050000}"/>
    <cellStyle name="Note 27" xfId="1351" xr:uid="{00000000-0005-0000-0000-000047050000}"/>
    <cellStyle name="Note 28" xfId="1352" xr:uid="{00000000-0005-0000-0000-000048050000}"/>
    <cellStyle name="Note 29" xfId="1353" xr:uid="{00000000-0005-0000-0000-000049050000}"/>
    <cellStyle name="Note 3" xfId="1354" xr:uid="{00000000-0005-0000-0000-00004A050000}"/>
    <cellStyle name="Note 3 10" xfId="1355" xr:uid="{00000000-0005-0000-0000-00004B050000}"/>
    <cellStyle name="Note 3 10 2" xfId="1356" xr:uid="{00000000-0005-0000-0000-00004C050000}"/>
    <cellStyle name="Note 3 10 2 2" xfId="1357" xr:uid="{00000000-0005-0000-0000-00004D050000}"/>
    <cellStyle name="Note 3 10 2_5 Cent Local" xfId="1358" xr:uid="{00000000-0005-0000-0000-00004E050000}"/>
    <cellStyle name="Note 3 10 3" xfId="1359" xr:uid="{00000000-0005-0000-0000-00004F050000}"/>
    <cellStyle name="Note 3 10_ Refunds" xfId="1360" xr:uid="{00000000-0005-0000-0000-000050050000}"/>
    <cellStyle name="Note 3 11" xfId="1361" xr:uid="{00000000-0005-0000-0000-000051050000}"/>
    <cellStyle name="Note 3 11 2" xfId="1362" xr:uid="{00000000-0005-0000-0000-000052050000}"/>
    <cellStyle name="Note 3 11 2 2" xfId="1363" xr:uid="{00000000-0005-0000-0000-000053050000}"/>
    <cellStyle name="Note 3 11 2_5 Cent Local" xfId="1364" xr:uid="{00000000-0005-0000-0000-000054050000}"/>
    <cellStyle name="Note 3 11 3" xfId="1365" xr:uid="{00000000-0005-0000-0000-000055050000}"/>
    <cellStyle name="Note 3 11_ Refunds" xfId="1366" xr:uid="{00000000-0005-0000-0000-000056050000}"/>
    <cellStyle name="Note 3 12" xfId="1367" xr:uid="{00000000-0005-0000-0000-000057050000}"/>
    <cellStyle name="Note 3 12 2" xfId="1368" xr:uid="{00000000-0005-0000-0000-000058050000}"/>
    <cellStyle name="Note 3 12 2 2" xfId="1369" xr:uid="{00000000-0005-0000-0000-000059050000}"/>
    <cellStyle name="Note 3 12 2_5 Cent Local" xfId="1370" xr:uid="{00000000-0005-0000-0000-00005A050000}"/>
    <cellStyle name="Note 3 12 3" xfId="1371" xr:uid="{00000000-0005-0000-0000-00005B050000}"/>
    <cellStyle name="Note 3 12_ Refunds" xfId="1372" xr:uid="{00000000-0005-0000-0000-00005C050000}"/>
    <cellStyle name="Note 3 13" xfId="1373" xr:uid="{00000000-0005-0000-0000-00005D050000}"/>
    <cellStyle name="Note 3 13 2" xfId="1374" xr:uid="{00000000-0005-0000-0000-00005E050000}"/>
    <cellStyle name="Note 3 13 2 2" xfId="1375" xr:uid="{00000000-0005-0000-0000-00005F050000}"/>
    <cellStyle name="Note 3 13 2_5 Cent Local" xfId="1376" xr:uid="{00000000-0005-0000-0000-000060050000}"/>
    <cellStyle name="Note 3 13 3" xfId="1377" xr:uid="{00000000-0005-0000-0000-000061050000}"/>
    <cellStyle name="Note 3 13_ Refunds" xfId="1378" xr:uid="{00000000-0005-0000-0000-000062050000}"/>
    <cellStyle name="Note 3 14" xfId="1379" xr:uid="{00000000-0005-0000-0000-000063050000}"/>
    <cellStyle name="Note 3 14 2" xfId="1380" xr:uid="{00000000-0005-0000-0000-000064050000}"/>
    <cellStyle name="Note 3 14 2 2" xfId="1381" xr:uid="{00000000-0005-0000-0000-000065050000}"/>
    <cellStyle name="Note 3 14 2_5 Cent Local" xfId="1382" xr:uid="{00000000-0005-0000-0000-000066050000}"/>
    <cellStyle name="Note 3 14 3" xfId="1383" xr:uid="{00000000-0005-0000-0000-000067050000}"/>
    <cellStyle name="Note 3 14_ Refunds" xfId="1384" xr:uid="{00000000-0005-0000-0000-000068050000}"/>
    <cellStyle name="Note 3 15" xfId="1385" xr:uid="{00000000-0005-0000-0000-000069050000}"/>
    <cellStyle name="Note 3 15 2" xfId="1386" xr:uid="{00000000-0005-0000-0000-00006A050000}"/>
    <cellStyle name="Note 3 15 2 2" xfId="1387" xr:uid="{00000000-0005-0000-0000-00006B050000}"/>
    <cellStyle name="Note 3 15 2_5 Cent Local" xfId="1388" xr:uid="{00000000-0005-0000-0000-00006C050000}"/>
    <cellStyle name="Note 3 15 3" xfId="1389" xr:uid="{00000000-0005-0000-0000-00006D050000}"/>
    <cellStyle name="Note 3 15_ Refunds" xfId="1390" xr:uid="{00000000-0005-0000-0000-00006E050000}"/>
    <cellStyle name="Note 3 16" xfId="1391" xr:uid="{00000000-0005-0000-0000-00006F050000}"/>
    <cellStyle name="Note 3 16 2" xfId="1392" xr:uid="{00000000-0005-0000-0000-000070050000}"/>
    <cellStyle name="Note 3 16 2 2" xfId="1393" xr:uid="{00000000-0005-0000-0000-000071050000}"/>
    <cellStyle name="Note 3 16 2_5 Cent Local" xfId="1394" xr:uid="{00000000-0005-0000-0000-000072050000}"/>
    <cellStyle name="Note 3 16 3" xfId="1395" xr:uid="{00000000-0005-0000-0000-000073050000}"/>
    <cellStyle name="Note 3 16_ Refunds" xfId="1396" xr:uid="{00000000-0005-0000-0000-000074050000}"/>
    <cellStyle name="Note 3 17" xfId="1397" xr:uid="{00000000-0005-0000-0000-000075050000}"/>
    <cellStyle name="Note 3 17 2" xfId="1398" xr:uid="{00000000-0005-0000-0000-000076050000}"/>
    <cellStyle name="Note 3 17 2 2" xfId="1399" xr:uid="{00000000-0005-0000-0000-000077050000}"/>
    <cellStyle name="Note 3 17 2_5 Cent Local" xfId="1400" xr:uid="{00000000-0005-0000-0000-000078050000}"/>
    <cellStyle name="Note 3 17 3" xfId="1401" xr:uid="{00000000-0005-0000-0000-000079050000}"/>
    <cellStyle name="Note 3 17_ Refunds" xfId="1402" xr:uid="{00000000-0005-0000-0000-00007A050000}"/>
    <cellStyle name="Note 3 18" xfId="1403" xr:uid="{00000000-0005-0000-0000-00007B050000}"/>
    <cellStyle name="Note 3 18 2" xfId="1404" xr:uid="{00000000-0005-0000-0000-00007C050000}"/>
    <cellStyle name="Note 3 18 2 2" xfId="1405" xr:uid="{00000000-0005-0000-0000-00007D050000}"/>
    <cellStyle name="Note 3 18 2_5 Cent Local" xfId="1406" xr:uid="{00000000-0005-0000-0000-00007E050000}"/>
    <cellStyle name="Note 3 18 3" xfId="1407" xr:uid="{00000000-0005-0000-0000-00007F050000}"/>
    <cellStyle name="Note 3 18_ Refunds" xfId="1408" xr:uid="{00000000-0005-0000-0000-000080050000}"/>
    <cellStyle name="Note 3 19" xfId="1409" xr:uid="{00000000-0005-0000-0000-000081050000}"/>
    <cellStyle name="Note 3 19 2" xfId="1410" xr:uid="{00000000-0005-0000-0000-000082050000}"/>
    <cellStyle name="Note 3 19 2 2" xfId="1411" xr:uid="{00000000-0005-0000-0000-000083050000}"/>
    <cellStyle name="Note 3 19 2_5 Cent Local" xfId="1412" xr:uid="{00000000-0005-0000-0000-000084050000}"/>
    <cellStyle name="Note 3 19 3" xfId="1413" xr:uid="{00000000-0005-0000-0000-000085050000}"/>
    <cellStyle name="Note 3 19_ Refunds" xfId="1414" xr:uid="{00000000-0005-0000-0000-000086050000}"/>
    <cellStyle name="Note 3 2" xfId="1415" xr:uid="{00000000-0005-0000-0000-000087050000}"/>
    <cellStyle name="Note 3 2 10" xfId="1416" xr:uid="{00000000-0005-0000-0000-000088050000}"/>
    <cellStyle name="Note 3 2 2" xfId="1417" xr:uid="{00000000-0005-0000-0000-000089050000}"/>
    <cellStyle name="Note 3 2 2 2" xfId="1418" xr:uid="{00000000-0005-0000-0000-00008A050000}"/>
    <cellStyle name="Note 3 2 2 2 2" xfId="1419" xr:uid="{00000000-0005-0000-0000-00008B050000}"/>
    <cellStyle name="Note 3 2 2 2_5 Cent Local" xfId="1420" xr:uid="{00000000-0005-0000-0000-00008C050000}"/>
    <cellStyle name="Note 3 2 2 3" xfId="1421" xr:uid="{00000000-0005-0000-0000-00008D050000}"/>
    <cellStyle name="Note 3 2 2_ Refunds" xfId="1422" xr:uid="{00000000-0005-0000-0000-00008E050000}"/>
    <cellStyle name="Note 3 2 3" xfId="1423" xr:uid="{00000000-0005-0000-0000-00008F050000}"/>
    <cellStyle name="Note 3 2 3 2" xfId="1424" xr:uid="{00000000-0005-0000-0000-000090050000}"/>
    <cellStyle name="Note 3 2 3 2 2" xfId="1425" xr:uid="{00000000-0005-0000-0000-000091050000}"/>
    <cellStyle name="Note 3 2 3 2_5 Cent Local" xfId="1426" xr:uid="{00000000-0005-0000-0000-000092050000}"/>
    <cellStyle name="Note 3 2 3 3" xfId="1427" xr:uid="{00000000-0005-0000-0000-000093050000}"/>
    <cellStyle name="Note 3 2 3_ Refunds" xfId="1428" xr:uid="{00000000-0005-0000-0000-000094050000}"/>
    <cellStyle name="Note 3 2 4" xfId="1429" xr:uid="{00000000-0005-0000-0000-000095050000}"/>
    <cellStyle name="Note 3 2 4 2" xfId="1430" xr:uid="{00000000-0005-0000-0000-000096050000}"/>
    <cellStyle name="Note 3 2 4 2 2" xfId="1431" xr:uid="{00000000-0005-0000-0000-000097050000}"/>
    <cellStyle name="Note 3 2 4 2_5 Cent Local" xfId="1432" xr:uid="{00000000-0005-0000-0000-000098050000}"/>
    <cellStyle name="Note 3 2 4 3" xfId="1433" xr:uid="{00000000-0005-0000-0000-000099050000}"/>
    <cellStyle name="Note 3 2 4_ Refunds" xfId="1434" xr:uid="{00000000-0005-0000-0000-00009A050000}"/>
    <cellStyle name="Note 3 2 5" xfId="1435" xr:uid="{00000000-0005-0000-0000-00009B050000}"/>
    <cellStyle name="Note 3 2 5 2" xfId="1436" xr:uid="{00000000-0005-0000-0000-00009C050000}"/>
    <cellStyle name="Note 3 2 5 2 2" xfId="1437" xr:uid="{00000000-0005-0000-0000-00009D050000}"/>
    <cellStyle name="Note 3 2 5 2_5 Cent Local" xfId="1438" xr:uid="{00000000-0005-0000-0000-00009E050000}"/>
    <cellStyle name="Note 3 2 5 3" xfId="1439" xr:uid="{00000000-0005-0000-0000-00009F050000}"/>
    <cellStyle name="Note 3 2 5_ Refunds" xfId="1440" xr:uid="{00000000-0005-0000-0000-0000A0050000}"/>
    <cellStyle name="Note 3 2 6" xfId="1441" xr:uid="{00000000-0005-0000-0000-0000A1050000}"/>
    <cellStyle name="Note 3 2 6 2" xfId="1442" xr:uid="{00000000-0005-0000-0000-0000A2050000}"/>
    <cellStyle name="Note 3 2 6 2 2" xfId="1443" xr:uid="{00000000-0005-0000-0000-0000A3050000}"/>
    <cellStyle name="Note 3 2 6 2_5 Cent Local" xfId="1444" xr:uid="{00000000-0005-0000-0000-0000A4050000}"/>
    <cellStyle name="Note 3 2 6 3" xfId="1445" xr:uid="{00000000-0005-0000-0000-0000A5050000}"/>
    <cellStyle name="Note 3 2 6_ Refunds" xfId="1446" xr:uid="{00000000-0005-0000-0000-0000A6050000}"/>
    <cellStyle name="Note 3 2 7" xfId="1447" xr:uid="{00000000-0005-0000-0000-0000A7050000}"/>
    <cellStyle name="Note 3 2 7 2" xfId="1448" xr:uid="{00000000-0005-0000-0000-0000A8050000}"/>
    <cellStyle name="Note 3 2 7 2 2" xfId="1449" xr:uid="{00000000-0005-0000-0000-0000A9050000}"/>
    <cellStyle name="Note 3 2 7 2_5 Cent Local" xfId="1450" xr:uid="{00000000-0005-0000-0000-0000AA050000}"/>
    <cellStyle name="Note 3 2 7 3" xfId="1451" xr:uid="{00000000-0005-0000-0000-0000AB050000}"/>
    <cellStyle name="Note 3 2 7_ Refunds" xfId="1452" xr:uid="{00000000-0005-0000-0000-0000AC050000}"/>
    <cellStyle name="Note 3 2 8" xfId="1453" xr:uid="{00000000-0005-0000-0000-0000AD050000}"/>
    <cellStyle name="Note 3 2 8 2" xfId="1454" xr:uid="{00000000-0005-0000-0000-0000AE050000}"/>
    <cellStyle name="Note 3 2 8 2 2" xfId="1455" xr:uid="{00000000-0005-0000-0000-0000AF050000}"/>
    <cellStyle name="Note 3 2 8 2_5 Cent Local" xfId="1456" xr:uid="{00000000-0005-0000-0000-0000B0050000}"/>
    <cellStyle name="Note 3 2 8 3" xfId="1457" xr:uid="{00000000-0005-0000-0000-0000B1050000}"/>
    <cellStyle name="Note 3 2 8_ Refunds" xfId="1458" xr:uid="{00000000-0005-0000-0000-0000B2050000}"/>
    <cellStyle name="Note 3 2 9" xfId="1459" xr:uid="{00000000-0005-0000-0000-0000B3050000}"/>
    <cellStyle name="Note 3 2 9 2" xfId="1460" xr:uid="{00000000-0005-0000-0000-0000B4050000}"/>
    <cellStyle name="Note 3 2 9_5 Cent Local" xfId="1461" xr:uid="{00000000-0005-0000-0000-0000B5050000}"/>
    <cellStyle name="Note 3 2_ Refunds" xfId="1462" xr:uid="{00000000-0005-0000-0000-0000B6050000}"/>
    <cellStyle name="Note 3 20" xfId="1463" xr:uid="{00000000-0005-0000-0000-0000B7050000}"/>
    <cellStyle name="Note 3 20 2" xfId="1464" xr:uid="{00000000-0005-0000-0000-0000B8050000}"/>
    <cellStyle name="Note 3 20 2 2" xfId="1465" xr:uid="{00000000-0005-0000-0000-0000B9050000}"/>
    <cellStyle name="Note 3 20 2_5 Cent Local" xfId="1466" xr:uid="{00000000-0005-0000-0000-0000BA050000}"/>
    <cellStyle name="Note 3 20 3" xfId="1467" xr:uid="{00000000-0005-0000-0000-0000BB050000}"/>
    <cellStyle name="Note 3 20_ Refunds" xfId="1468" xr:uid="{00000000-0005-0000-0000-0000BC050000}"/>
    <cellStyle name="Note 3 21" xfId="1469" xr:uid="{00000000-0005-0000-0000-0000BD050000}"/>
    <cellStyle name="Note 3 21 2" xfId="1470" xr:uid="{00000000-0005-0000-0000-0000BE050000}"/>
    <cellStyle name="Note 3 21 2 2" xfId="1471" xr:uid="{00000000-0005-0000-0000-0000BF050000}"/>
    <cellStyle name="Note 3 21 2_5 Cent Local" xfId="1472" xr:uid="{00000000-0005-0000-0000-0000C0050000}"/>
    <cellStyle name="Note 3 21 3" xfId="1473" xr:uid="{00000000-0005-0000-0000-0000C1050000}"/>
    <cellStyle name="Note 3 21_ Refunds" xfId="1474" xr:uid="{00000000-0005-0000-0000-0000C2050000}"/>
    <cellStyle name="Note 3 22" xfId="1475" xr:uid="{00000000-0005-0000-0000-0000C3050000}"/>
    <cellStyle name="Note 3 22 2" xfId="1476" xr:uid="{00000000-0005-0000-0000-0000C4050000}"/>
    <cellStyle name="Note 3 22 2 2" xfId="1477" xr:uid="{00000000-0005-0000-0000-0000C5050000}"/>
    <cellStyle name="Note 3 22 2_5 Cent Local" xfId="1478" xr:uid="{00000000-0005-0000-0000-0000C6050000}"/>
    <cellStyle name="Note 3 22 3" xfId="1479" xr:uid="{00000000-0005-0000-0000-0000C7050000}"/>
    <cellStyle name="Note 3 22_ Refunds" xfId="1480" xr:uid="{00000000-0005-0000-0000-0000C8050000}"/>
    <cellStyle name="Note 3 23" xfId="1481" xr:uid="{00000000-0005-0000-0000-0000C9050000}"/>
    <cellStyle name="Note 3 23 2" xfId="1482" xr:uid="{00000000-0005-0000-0000-0000CA050000}"/>
    <cellStyle name="Note 3 23 2 2" xfId="1483" xr:uid="{00000000-0005-0000-0000-0000CB050000}"/>
    <cellStyle name="Note 3 23 2_5 Cent Local" xfId="1484" xr:uid="{00000000-0005-0000-0000-0000CC050000}"/>
    <cellStyle name="Note 3 23 3" xfId="1485" xr:uid="{00000000-0005-0000-0000-0000CD050000}"/>
    <cellStyle name="Note 3 23_ Refunds" xfId="1486" xr:uid="{00000000-0005-0000-0000-0000CE050000}"/>
    <cellStyle name="Note 3 24" xfId="1487" xr:uid="{00000000-0005-0000-0000-0000CF050000}"/>
    <cellStyle name="Note 3 24 2" xfId="1488" xr:uid="{00000000-0005-0000-0000-0000D0050000}"/>
    <cellStyle name="Note 3 24 2 2" xfId="1489" xr:uid="{00000000-0005-0000-0000-0000D1050000}"/>
    <cellStyle name="Note 3 24 2_5 Cent Local" xfId="1490" xr:uid="{00000000-0005-0000-0000-0000D2050000}"/>
    <cellStyle name="Note 3 24 3" xfId="1491" xr:uid="{00000000-0005-0000-0000-0000D3050000}"/>
    <cellStyle name="Note 3 24_ Refunds" xfId="1492" xr:uid="{00000000-0005-0000-0000-0000D4050000}"/>
    <cellStyle name="Note 3 25" xfId="1493" xr:uid="{00000000-0005-0000-0000-0000D5050000}"/>
    <cellStyle name="Note 3 25 2" xfId="1494" xr:uid="{00000000-0005-0000-0000-0000D6050000}"/>
    <cellStyle name="Note 3 25 2 2" xfId="1495" xr:uid="{00000000-0005-0000-0000-0000D7050000}"/>
    <cellStyle name="Note 3 25 2_5 Cent Local" xfId="1496" xr:uid="{00000000-0005-0000-0000-0000D8050000}"/>
    <cellStyle name="Note 3 25 3" xfId="1497" xr:uid="{00000000-0005-0000-0000-0000D9050000}"/>
    <cellStyle name="Note 3 25_ Refunds" xfId="1498" xr:uid="{00000000-0005-0000-0000-0000DA050000}"/>
    <cellStyle name="Note 3 26" xfId="1499" xr:uid="{00000000-0005-0000-0000-0000DB050000}"/>
    <cellStyle name="Note 3 26 2" xfId="1500" xr:uid="{00000000-0005-0000-0000-0000DC050000}"/>
    <cellStyle name="Note 3 26 2 2" xfId="1501" xr:uid="{00000000-0005-0000-0000-0000DD050000}"/>
    <cellStyle name="Note 3 26 2_5 Cent Local" xfId="1502" xr:uid="{00000000-0005-0000-0000-0000DE050000}"/>
    <cellStyle name="Note 3 26 3" xfId="1503" xr:uid="{00000000-0005-0000-0000-0000DF050000}"/>
    <cellStyle name="Note 3 26_ Refunds" xfId="1504" xr:uid="{00000000-0005-0000-0000-0000E0050000}"/>
    <cellStyle name="Note 3 27" xfId="1505" xr:uid="{00000000-0005-0000-0000-0000E1050000}"/>
    <cellStyle name="Note 3 27 2" xfId="1506" xr:uid="{00000000-0005-0000-0000-0000E2050000}"/>
    <cellStyle name="Note 3 27 2 2" xfId="1507" xr:uid="{00000000-0005-0000-0000-0000E3050000}"/>
    <cellStyle name="Note 3 27 2_5 Cent Local" xfId="1508" xr:uid="{00000000-0005-0000-0000-0000E4050000}"/>
    <cellStyle name="Note 3 27 3" xfId="1509" xr:uid="{00000000-0005-0000-0000-0000E5050000}"/>
    <cellStyle name="Note 3 27_ Refunds" xfId="1510" xr:uid="{00000000-0005-0000-0000-0000E6050000}"/>
    <cellStyle name="Note 3 28" xfId="1511" xr:uid="{00000000-0005-0000-0000-0000E7050000}"/>
    <cellStyle name="Note 3 28 2" xfId="1512" xr:uid="{00000000-0005-0000-0000-0000E8050000}"/>
    <cellStyle name="Note 3 28 2 2" xfId="1513" xr:uid="{00000000-0005-0000-0000-0000E9050000}"/>
    <cellStyle name="Note 3 28 2_5 Cent Local" xfId="1514" xr:uid="{00000000-0005-0000-0000-0000EA050000}"/>
    <cellStyle name="Note 3 28 3" xfId="1515" xr:uid="{00000000-0005-0000-0000-0000EB050000}"/>
    <cellStyle name="Note 3 28_ Refunds" xfId="1516" xr:uid="{00000000-0005-0000-0000-0000EC050000}"/>
    <cellStyle name="Note 3 29" xfId="1517" xr:uid="{00000000-0005-0000-0000-0000ED050000}"/>
    <cellStyle name="Note 3 29 2" xfId="1518" xr:uid="{00000000-0005-0000-0000-0000EE050000}"/>
    <cellStyle name="Note 3 29 2 2" xfId="1519" xr:uid="{00000000-0005-0000-0000-0000EF050000}"/>
    <cellStyle name="Note 3 29 2_5 Cent Local" xfId="1520" xr:uid="{00000000-0005-0000-0000-0000F0050000}"/>
    <cellStyle name="Note 3 29 3" xfId="1521" xr:uid="{00000000-0005-0000-0000-0000F1050000}"/>
    <cellStyle name="Note 3 29_ Refunds" xfId="1522" xr:uid="{00000000-0005-0000-0000-0000F2050000}"/>
    <cellStyle name="Note 3 3" xfId="1523" xr:uid="{00000000-0005-0000-0000-0000F3050000}"/>
    <cellStyle name="Note 3 3 10" xfId="1524" xr:uid="{00000000-0005-0000-0000-0000F4050000}"/>
    <cellStyle name="Note 3 3 2" xfId="1525" xr:uid="{00000000-0005-0000-0000-0000F5050000}"/>
    <cellStyle name="Note 3 3 2 2" xfId="1526" xr:uid="{00000000-0005-0000-0000-0000F6050000}"/>
    <cellStyle name="Note 3 3 2 2 2" xfId="1527" xr:uid="{00000000-0005-0000-0000-0000F7050000}"/>
    <cellStyle name="Note 3 3 2 2_5 Cent Local" xfId="1528" xr:uid="{00000000-0005-0000-0000-0000F8050000}"/>
    <cellStyle name="Note 3 3 2 3" xfId="1529" xr:uid="{00000000-0005-0000-0000-0000F9050000}"/>
    <cellStyle name="Note 3 3 2_ Refunds" xfId="1530" xr:uid="{00000000-0005-0000-0000-0000FA050000}"/>
    <cellStyle name="Note 3 3 3" xfId="1531" xr:uid="{00000000-0005-0000-0000-0000FB050000}"/>
    <cellStyle name="Note 3 3 3 2" xfId="1532" xr:uid="{00000000-0005-0000-0000-0000FC050000}"/>
    <cellStyle name="Note 3 3 3 2 2" xfId="1533" xr:uid="{00000000-0005-0000-0000-0000FD050000}"/>
    <cellStyle name="Note 3 3 3 2_5 Cent Local" xfId="1534" xr:uid="{00000000-0005-0000-0000-0000FE050000}"/>
    <cellStyle name="Note 3 3 3 3" xfId="1535" xr:uid="{00000000-0005-0000-0000-0000FF050000}"/>
    <cellStyle name="Note 3 3 3_ Refunds" xfId="1536" xr:uid="{00000000-0005-0000-0000-000000060000}"/>
    <cellStyle name="Note 3 3 4" xfId="1537" xr:uid="{00000000-0005-0000-0000-000001060000}"/>
    <cellStyle name="Note 3 3 4 2" xfId="1538" xr:uid="{00000000-0005-0000-0000-000002060000}"/>
    <cellStyle name="Note 3 3 4 2 2" xfId="1539" xr:uid="{00000000-0005-0000-0000-000003060000}"/>
    <cellStyle name="Note 3 3 4 2_5 Cent Local" xfId="1540" xr:uid="{00000000-0005-0000-0000-000004060000}"/>
    <cellStyle name="Note 3 3 4 3" xfId="1541" xr:uid="{00000000-0005-0000-0000-000005060000}"/>
    <cellStyle name="Note 3 3 4_ Refunds" xfId="1542" xr:uid="{00000000-0005-0000-0000-000006060000}"/>
    <cellStyle name="Note 3 3 5" xfId="1543" xr:uid="{00000000-0005-0000-0000-000007060000}"/>
    <cellStyle name="Note 3 3 5 2" xfId="1544" xr:uid="{00000000-0005-0000-0000-000008060000}"/>
    <cellStyle name="Note 3 3 5 2 2" xfId="1545" xr:uid="{00000000-0005-0000-0000-000009060000}"/>
    <cellStyle name="Note 3 3 5 2_5 Cent Local" xfId="1546" xr:uid="{00000000-0005-0000-0000-00000A060000}"/>
    <cellStyle name="Note 3 3 5 3" xfId="1547" xr:uid="{00000000-0005-0000-0000-00000B060000}"/>
    <cellStyle name="Note 3 3 5_ Refunds" xfId="1548" xr:uid="{00000000-0005-0000-0000-00000C060000}"/>
    <cellStyle name="Note 3 3 6" xfId="1549" xr:uid="{00000000-0005-0000-0000-00000D060000}"/>
    <cellStyle name="Note 3 3 6 2" xfId="1550" xr:uid="{00000000-0005-0000-0000-00000E060000}"/>
    <cellStyle name="Note 3 3 6 2 2" xfId="1551" xr:uid="{00000000-0005-0000-0000-00000F060000}"/>
    <cellStyle name="Note 3 3 6 2_5 Cent Local" xfId="1552" xr:uid="{00000000-0005-0000-0000-000010060000}"/>
    <cellStyle name="Note 3 3 6 3" xfId="1553" xr:uid="{00000000-0005-0000-0000-000011060000}"/>
    <cellStyle name="Note 3 3 6_ Refunds" xfId="1554" xr:uid="{00000000-0005-0000-0000-000012060000}"/>
    <cellStyle name="Note 3 3 7" xfId="1555" xr:uid="{00000000-0005-0000-0000-000013060000}"/>
    <cellStyle name="Note 3 3 7 2" xfId="1556" xr:uid="{00000000-0005-0000-0000-000014060000}"/>
    <cellStyle name="Note 3 3 7 2 2" xfId="1557" xr:uid="{00000000-0005-0000-0000-000015060000}"/>
    <cellStyle name="Note 3 3 7 2_5 Cent Local" xfId="1558" xr:uid="{00000000-0005-0000-0000-000016060000}"/>
    <cellStyle name="Note 3 3 7 3" xfId="1559" xr:uid="{00000000-0005-0000-0000-000017060000}"/>
    <cellStyle name="Note 3 3 7_ Refunds" xfId="1560" xr:uid="{00000000-0005-0000-0000-000018060000}"/>
    <cellStyle name="Note 3 3 8" xfId="1561" xr:uid="{00000000-0005-0000-0000-000019060000}"/>
    <cellStyle name="Note 3 3 8 2" xfId="1562" xr:uid="{00000000-0005-0000-0000-00001A060000}"/>
    <cellStyle name="Note 3 3 8 2 2" xfId="1563" xr:uid="{00000000-0005-0000-0000-00001B060000}"/>
    <cellStyle name="Note 3 3 8 2_5 Cent Local" xfId="1564" xr:uid="{00000000-0005-0000-0000-00001C060000}"/>
    <cellStyle name="Note 3 3 8 3" xfId="1565" xr:uid="{00000000-0005-0000-0000-00001D060000}"/>
    <cellStyle name="Note 3 3 8_ Refunds" xfId="1566" xr:uid="{00000000-0005-0000-0000-00001E060000}"/>
    <cellStyle name="Note 3 3 9" xfId="1567" xr:uid="{00000000-0005-0000-0000-00001F060000}"/>
    <cellStyle name="Note 3 3 9 2" xfId="1568" xr:uid="{00000000-0005-0000-0000-000020060000}"/>
    <cellStyle name="Note 3 3 9_5 Cent Local" xfId="1569" xr:uid="{00000000-0005-0000-0000-000021060000}"/>
    <cellStyle name="Note 3 3_ Refunds" xfId="1570" xr:uid="{00000000-0005-0000-0000-000022060000}"/>
    <cellStyle name="Note 3 30" xfId="1571" xr:uid="{00000000-0005-0000-0000-000023060000}"/>
    <cellStyle name="Note 3 30 2" xfId="1572" xr:uid="{00000000-0005-0000-0000-000024060000}"/>
    <cellStyle name="Note 3 30 2 2" xfId="1573" xr:uid="{00000000-0005-0000-0000-000025060000}"/>
    <cellStyle name="Note 3 30 2_5 Cent Local" xfId="1574" xr:uid="{00000000-0005-0000-0000-000026060000}"/>
    <cellStyle name="Note 3 30 3" xfId="1575" xr:uid="{00000000-0005-0000-0000-000027060000}"/>
    <cellStyle name="Note 3 30_ Refunds" xfId="1576" xr:uid="{00000000-0005-0000-0000-000028060000}"/>
    <cellStyle name="Note 3 31" xfId="1577" xr:uid="{00000000-0005-0000-0000-000029060000}"/>
    <cellStyle name="Note 3 31 2" xfId="1578" xr:uid="{00000000-0005-0000-0000-00002A060000}"/>
    <cellStyle name="Note 3 31 2 2" xfId="1579" xr:uid="{00000000-0005-0000-0000-00002B060000}"/>
    <cellStyle name="Note 3 31 2_5 Cent Local" xfId="1580" xr:uid="{00000000-0005-0000-0000-00002C060000}"/>
    <cellStyle name="Note 3 31 3" xfId="1581" xr:uid="{00000000-0005-0000-0000-00002D060000}"/>
    <cellStyle name="Note 3 31_ Refunds" xfId="1582" xr:uid="{00000000-0005-0000-0000-00002E060000}"/>
    <cellStyle name="Note 3 32" xfId="1583" xr:uid="{00000000-0005-0000-0000-00002F060000}"/>
    <cellStyle name="Note 3 32 2" xfId="1584" xr:uid="{00000000-0005-0000-0000-000030060000}"/>
    <cellStyle name="Note 3 32 2 2" xfId="1585" xr:uid="{00000000-0005-0000-0000-000031060000}"/>
    <cellStyle name="Note 3 32 2_5 Cent Local" xfId="1586" xr:uid="{00000000-0005-0000-0000-000032060000}"/>
    <cellStyle name="Note 3 32 3" xfId="1587" xr:uid="{00000000-0005-0000-0000-000033060000}"/>
    <cellStyle name="Note 3 32_ Refunds" xfId="1588" xr:uid="{00000000-0005-0000-0000-000034060000}"/>
    <cellStyle name="Note 3 33" xfId="1589" xr:uid="{00000000-0005-0000-0000-000035060000}"/>
    <cellStyle name="Note 3 33 2" xfId="1590" xr:uid="{00000000-0005-0000-0000-000036060000}"/>
    <cellStyle name="Note 3 33_5 Cent Local" xfId="1591" xr:uid="{00000000-0005-0000-0000-000037060000}"/>
    <cellStyle name="Note 3 34" xfId="1592" xr:uid="{00000000-0005-0000-0000-000038060000}"/>
    <cellStyle name="Note 3 4" xfId="1593" xr:uid="{00000000-0005-0000-0000-000039060000}"/>
    <cellStyle name="Note 3 4 10" xfId="1594" xr:uid="{00000000-0005-0000-0000-00003A060000}"/>
    <cellStyle name="Note 3 4 2" xfId="1595" xr:uid="{00000000-0005-0000-0000-00003B060000}"/>
    <cellStyle name="Note 3 4 2 2" xfId="1596" xr:uid="{00000000-0005-0000-0000-00003C060000}"/>
    <cellStyle name="Note 3 4 2 2 2" xfId="1597" xr:uid="{00000000-0005-0000-0000-00003D060000}"/>
    <cellStyle name="Note 3 4 2 2_5 Cent Local" xfId="1598" xr:uid="{00000000-0005-0000-0000-00003E060000}"/>
    <cellStyle name="Note 3 4 2 3" xfId="1599" xr:uid="{00000000-0005-0000-0000-00003F060000}"/>
    <cellStyle name="Note 3 4 2_ Refunds" xfId="1600" xr:uid="{00000000-0005-0000-0000-000040060000}"/>
    <cellStyle name="Note 3 4 3" xfId="1601" xr:uid="{00000000-0005-0000-0000-000041060000}"/>
    <cellStyle name="Note 3 4 3 2" xfId="1602" xr:uid="{00000000-0005-0000-0000-000042060000}"/>
    <cellStyle name="Note 3 4 3 2 2" xfId="1603" xr:uid="{00000000-0005-0000-0000-000043060000}"/>
    <cellStyle name="Note 3 4 3 2_5 Cent Local" xfId="1604" xr:uid="{00000000-0005-0000-0000-000044060000}"/>
    <cellStyle name="Note 3 4 3 3" xfId="1605" xr:uid="{00000000-0005-0000-0000-000045060000}"/>
    <cellStyle name="Note 3 4 3_ Refunds" xfId="1606" xr:uid="{00000000-0005-0000-0000-000046060000}"/>
    <cellStyle name="Note 3 4 4" xfId="1607" xr:uid="{00000000-0005-0000-0000-000047060000}"/>
    <cellStyle name="Note 3 4 4 2" xfId="1608" xr:uid="{00000000-0005-0000-0000-000048060000}"/>
    <cellStyle name="Note 3 4 4 2 2" xfId="1609" xr:uid="{00000000-0005-0000-0000-000049060000}"/>
    <cellStyle name="Note 3 4 4 2_5 Cent Local" xfId="1610" xr:uid="{00000000-0005-0000-0000-00004A060000}"/>
    <cellStyle name="Note 3 4 4 3" xfId="1611" xr:uid="{00000000-0005-0000-0000-00004B060000}"/>
    <cellStyle name="Note 3 4 4_ Refunds" xfId="1612" xr:uid="{00000000-0005-0000-0000-00004C060000}"/>
    <cellStyle name="Note 3 4 5" xfId="1613" xr:uid="{00000000-0005-0000-0000-00004D060000}"/>
    <cellStyle name="Note 3 4 5 2" xfId="1614" xr:uid="{00000000-0005-0000-0000-00004E060000}"/>
    <cellStyle name="Note 3 4 5 2 2" xfId="1615" xr:uid="{00000000-0005-0000-0000-00004F060000}"/>
    <cellStyle name="Note 3 4 5 2_5 Cent Local" xfId="1616" xr:uid="{00000000-0005-0000-0000-000050060000}"/>
    <cellStyle name="Note 3 4 5 3" xfId="1617" xr:uid="{00000000-0005-0000-0000-000051060000}"/>
    <cellStyle name="Note 3 4 5_ Refunds" xfId="1618" xr:uid="{00000000-0005-0000-0000-000052060000}"/>
    <cellStyle name="Note 3 4 6" xfId="1619" xr:uid="{00000000-0005-0000-0000-000053060000}"/>
    <cellStyle name="Note 3 4 6 2" xfId="1620" xr:uid="{00000000-0005-0000-0000-000054060000}"/>
    <cellStyle name="Note 3 4 6 2 2" xfId="1621" xr:uid="{00000000-0005-0000-0000-000055060000}"/>
    <cellStyle name="Note 3 4 6 2_5 Cent Local" xfId="1622" xr:uid="{00000000-0005-0000-0000-000056060000}"/>
    <cellStyle name="Note 3 4 6 3" xfId="1623" xr:uid="{00000000-0005-0000-0000-000057060000}"/>
    <cellStyle name="Note 3 4 6_ Refunds" xfId="1624" xr:uid="{00000000-0005-0000-0000-000058060000}"/>
    <cellStyle name="Note 3 4 7" xfId="1625" xr:uid="{00000000-0005-0000-0000-000059060000}"/>
    <cellStyle name="Note 3 4 7 2" xfId="1626" xr:uid="{00000000-0005-0000-0000-00005A060000}"/>
    <cellStyle name="Note 3 4 7 2 2" xfId="1627" xr:uid="{00000000-0005-0000-0000-00005B060000}"/>
    <cellStyle name="Note 3 4 7 2_5 Cent Local" xfId="1628" xr:uid="{00000000-0005-0000-0000-00005C060000}"/>
    <cellStyle name="Note 3 4 7 3" xfId="1629" xr:uid="{00000000-0005-0000-0000-00005D060000}"/>
    <cellStyle name="Note 3 4 7_ Refunds" xfId="1630" xr:uid="{00000000-0005-0000-0000-00005E060000}"/>
    <cellStyle name="Note 3 4 8" xfId="1631" xr:uid="{00000000-0005-0000-0000-00005F060000}"/>
    <cellStyle name="Note 3 4 8 2" xfId="1632" xr:uid="{00000000-0005-0000-0000-000060060000}"/>
    <cellStyle name="Note 3 4 8 2 2" xfId="1633" xr:uid="{00000000-0005-0000-0000-000061060000}"/>
    <cellStyle name="Note 3 4 8 2_5 Cent Local" xfId="1634" xr:uid="{00000000-0005-0000-0000-000062060000}"/>
    <cellStyle name="Note 3 4 8 3" xfId="1635" xr:uid="{00000000-0005-0000-0000-000063060000}"/>
    <cellStyle name="Note 3 4 8_ Refunds" xfId="1636" xr:uid="{00000000-0005-0000-0000-000064060000}"/>
    <cellStyle name="Note 3 4 9" xfId="1637" xr:uid="{00000000-0005-0000-0000-000065060000}"/>
    <cellStyle name="Note 3 4 9 2" xfId="1638" xr:uid="{00000000-0005-0000-0000-000066060000}"/>
    <cellStyle name="Note 3 4 9_5 Cent Local" xfId="1639" xr:uid="{00000000-0005-0000-0000-000067060000}"/>
    <cellStyle name="Note 3 4_ Refunds" xfId="1640" xr:uid="{00000000-0005-0000-0000-000068060000}"/>
    <cellStyle name="Note 3 5" xfId="1641" xr:uid="{00000000-0005-0000-0000-000069060000}"/>
    <cellStyle name="Note 3 5 2" xfId="1642" xr:uid="{00000000-0005-0000-0000-00006A060000}"/>
    <cellStyle name="Note 3 5 2 2" xfId="1643" xr:uid="{00000000-0005-0000-0000-00006B060000}"/>
    <cellStyle name="Note 3 5 2_5 Cent Local" xfId="1644" xr:uid="{00000000-0005-0000-0000-00006C060000}"/>
    <cellStyle name="Note 3 5 3" xfId="1645" xr:uid="{00000000-0005-0000-0000-00006D060000}"/>
    <cellStyle name="Note 3 5_ Refunds" xfId="1646" xr:uid="{00000000-0005-0000-0000-00006E060000}"/>
    <cellStyle name="Note 3 6" xfId="1647" xr:uid="{00000000-0005-0000-0000-00006F060000}"/>
    <cellStyle name="Note 3 6 2" xfId="1648" xr:uid="{00000000-0005-0000-0000-000070060000}"/>
    <cellStyle name="Note 3 6 2 2" xfId="1649" xr:uid="{00000000-0005-0000-0000-000071060000}"/>
    <cellStyle name="Note 3 6 2_5 Cent Local" xfId="1650" xr:uid="{00000000-0005-0000-0000-000072060000}"/>
    <cellStyle name="Note 3 6 3" xfId="1651" xr:uid="{00000000-0005-0000-0000-000073060000}"/>
    <cellStyle name="Note 3 6_ Refunds" xfId="1652" xr:uid="{00000000-0005-0000-0000-000074060000}"/>
    <cellStyle name="Note 3 7" xfId="1653" xr:uid="{00000000-0005-0000-0000-000075060000}"/>
    <cellStyle name="Note 3 7 2" xfId="1654" xr:uid="{00000000-0005-0000-0000-000076060000}"/>
    <cellStyle name="Note 3 7 2 2" xfId="1655" xr:uid="{00000000-0005-0000-0000-000077060000}"/>
    <cellStyle name="Note 3 7 2_5 Cent Local" xfId="1656" xr:uid="{00000000-0005-0000-0000-000078060000}"/>
    <cellStyle name="Note 3 7 3" xfId="1657" xr:uid="{00000000-0005-0000-0000-000079060000}"/>
    <cellStyle name="Note 3 7_ Refunds" xfId="1658" xr:uid="{00000000-0005-0000-0000-00007A060000}"/>
    <cellStyle name="Note 3 8" xfId="1659" xr:uid="{00000000-0005-0000-0000-00007B060000}"/>
    <cellStyle name="Note 3 8 2" xfId="1660" xr:uid="{00000000-0005-0000-0000-00007C060000}"/>
    <cellStyle name="Note 3 8 2 2" xfId="1661" xr:uid="{00000000-0005-0000-0000-00007D060000}"/>
    <cellStyle name="Note 3 8 2_5 Cent Local" xfId="1662" xr:uid="{00000000-0005-0000-0000-00007E060000}"/>
    <cellStyle name="Note 3 8 3" xfId="1663" xr:uid="{00000000-0005-0000-0000-00007F060000}"/>
    <cellStyle name="Note 3 8_ Refunds" xfId="1664" xr:uid="{00000000-0005-0000-0000-000080060000}"/>
    <cellStyle name="Note 3 9" xfId="1665" xr:uid="{00000000-0005-0000-0000-000081060000}"/>
    <cellStyle name="Note 3 9 2" xfId="1666" xr:uid="{00000000-0005-0000-0000-000082060000}"/>
    <cellStyle name="Note 3 9 2 2" xfId="1667" xr:uid="{00000000-0005-0000-0000-000083060000}"/>
    <cellStyle name="Note 3 9 2_5 Cent Local" xfId="1668" xr:uid="{00000000-0005-0000-0000-000084060000}"/>
    <cellStyle name="Note 3 9 3" xfId="1669" xr:uid="{00000000-0005-0000-0000-000085060000}"/>
    <cellStyle name="Note 3 9_ Refunds" xfId="1670" xr:uid="{00000000-0005-0000-0000-000086060000}"/>
    <cellStyle name="Note 3_ Refunds" xfId="1671" xr:uid="{00000000-0005-0000-0000-000087060000}"/>
    <cellStyle name="Note 30" xfId="1672" xr:uid="{00000000-0005-0000-0000-000088060000}"/>
    <cellStyle name="Note 31" xfId="1673" xr:uid="{00000000-0005-0000-0000-000089060000}"/>
    <cellStyle name="Note 32" xfId="1674" xr:uid="{00000000-0005-0000-0000-00008A060000}"/>
    <cellStyle name="Note 33" xfId="1675" xr:uid="{00000000-0005-0000-0000-00008B060000}"/>
    <cellStyle name="Note 34" xfId="1676" xr:uid="{00000000-0005-0000-0000-00008C060000}"/>
    <cellStyle name="Note 35" xfId="1677" xr:uid="{00000000-0005-0000-0000-00008D060000}"/>
    <cellStyle name="Note 36" xfId="1678" xr:uid="{00000000-0005-0000-0000-00008E060000}"/>
    <cellStyle name="Note 37" xfId="1679" xr:uid="{00000000-0005-0000-0000-00008F060000}"/>
    <cellStyle name="Note 38" xfId="1680" xr:uid="{00000000-0005-0000-0000-000090060000}"/>
    <cellStyle name="Note 39" xfId="1681" xr:uid="{00000000-0005-0000-0000-000091060000}"/>
    <cellStyle name="Note 4" xfId="1682" xr:uid="{00000000-0005-0000-0000-000092060000}"/>
    <cellStyle name="Note 4 10" xfId="1683" xr:uid="{00000000-0005-0000-0000-000093060000}"/>
    <cellStyle name="Note 4 10 2" xfId="1684" xr:uid="{00000000-0005-0000-0000-000094060000}"/>
    <cellStyle name="Note 4 10 2 2" xfId="1685" xr:uid="{00000000-0005-0000-0000-000095060000}"/>
    <cellStyle name="Note 4 10 2_5 Cent Local" xfId="1686" xr:uid="{00000000-0005-0000-0000-000096060000}"/>
    <cellStyle name="Note 4 10 3" xfId="1687" xr:uid="{00000000-0005-0000-0000-000097060000}"/>
    <cellStyle name="Note 4 10_ Refunds" xfId="1688" xr:uid="{00000000-0005-0000-0000-000098060000}"/>
    <cellStyle name="Note 4 11" xfId="1689" xr:uid="{00000000-0005-0000-0000-000099060000}"/>
    <cellStyle name="Note 4 11 2" xfId="1690" xr:uid="{00000000-0005-0000-0000-00009A060000}"/>
    <cellStyle name="Note 4 11 2 2" xfId="1691" xr:uid="{00000000-0005-0000-0000-00009B060000}"/>
    <cellStyle name="Note 4 11 2_5 Cent Local" xfId="1692" xr:uid="{00000000-0005-0000-0000-00009C060000}"/>
    <cellStyle name="Note 4 11 3" xfId="1693" xr:uid="{00000000-0005-0000-0000-00009D060000}"/>
    <cellStyle name="Note 4 11_ Refunds" xfId="1694" xr:uid="{00000000-0005-0000-0000-00009E060000}"/>
    <cellStyle name="Note 4 12" xfId="1695" xr:uid="{00000000-0005-0000-0000-00009F060000}"/>
    <cellStyle name="Note 4 12 2" xfId="1696" xr:uid="{00000000-0005-0000-0000-0000A0060000}"/>
    <cellStyle name="Note 4 12 2 2" xfId="1697" xr:uid="{00000000-0005-0000-0000-0000A1060000}"/>
    <cellStyle name="Note 4 12 2_5 Cent Local" xfId="1698" xr:uid="{00000000-0005-0000-0000-0000A2060000}"/>
    <cellStyle name="Note 4 12 3" xfId="1699" xr:uid="{00000000-0005-0000-0000-0000A3060000}"/>
    <cellStyle name="Note 4 12_ Refunds" xfId="1700" xr:uid="{00000000-0005-0000-0000-0000A4060000}"/>
    <cellStyle name="Note 4 13" xfId="1701" xr:uid="{00000000-0005-0000-0000-0000A5060000}"/>
    <cellStyle name="Note 4 13 2" xfId="1702" xr:uid="{00000000-0005-0000-0000-0000A6060000}"/>
    <cellStyle name="Note 4 13 2 2" xfId="1703" xr:uid="{00000000-0005-0000-0000-0000A7060000}"/>
    <cellStyle name="Note 4 13 2_5 Cent Local" xfId="1704" xr:uid="{00000000-0005-0000-0000-0000A8060000}"/>
    <cellStyle name="Note 4 13 3" xfId="1705" xr:uid="{00000000-0005-0000-0000-0000A9060000}"/>
    <cellStyle name="Note 4 13_ Refunds" xfId="1706" xr:uid="{00000000-0005-0000-0000-0000AA060000}"/>
    <cellStyle name="Note 4 14" xfId="1707" xr:uid="{00000000-0005-0000-0000-0000AB060000}"/>
    <cellStyle name="Note 4 14 2" xfId="1708" xr:uid="{00000000-0005-0000-0000-0000AC060000}"/>
    <cellStyle name="Note 4 14 2 2" xfId="1709" xr:uid="{00000000-0005-0000-0000-0000AD060000}"/>
    <cellStyle name="Note 4 14 2_5 Cent Local" xfId="1710" xr:uid="{00000000-0005-0000-0000-0000AE060000}"/>
    <cellStyle name="Note 4 14 3" xfId="1711" xr:uid="{00000000-0005-0000-0000-0000AF060000}"/>
    <cellStyle name="Note 4 14_ Refunds" xfId="1712" xr:uid="{00000000-0005-0000-0000-0000B0060000}"/>
    <cellStyle name="Note 4 15" xfId="1713" xr:uid="{00000000-0005-0000-0000-0000B1060000}"/>
    <cellStyle name="Note 4 15 2" xfId="1714" xr:uid="{00000000-0005-0000-0000-0000B2060000}"/>
    <cellStyle name="Note 4 15 2 2" xfId="1715" xr:uid="{00000000-0005-0000-0000-0000B3060000}"/>
    <cellStyle name="Note 4 15 2_5 Cent Local" xfId="1716" xr:uid="{00000000-0005-0000-0000-0000B4060000}"/>
    <cellStyle name="Note 4 15 3" xfId="1717" xr:uid="{00000000-0005-0000-0000-0000B5060000}"/>
    <cellStyle name="Note 4 15_ Refunds" xfId="1718" xr:uid="{00000000-0005-0000-0000-0000B6060000}"/>
    <cellStyle name="Note 4 16" xfId="1719" xr:uid="{00000000-0005-0000-0000-0000B7060000}"/>
    <cellStyle name="Note 4 16 2" xfId="1720" xr:uid="{00000000-0005-0000-0000-0000B8060000}"/>
    <cellStyle name="Note 4 16 2 2" xfId="1721" xr:uid="{00000000-0005-0000-0000-0000B9060000}"/>
    <cellStyle name="Note 4 16 2_5 Cent Local" xfId="1722" xr:uid="{00000000-0005-0000-0000-0000BA060000}"/>
    <cellStyle name="Note 4 16 3" xfId="1723" xr:uid="{00000000-0005-0000-0000-0000BB060000}"/>
    <cellStyle name="Note 4 16_ Refunds" xfId="1724" xr:uid="{00000000-0005-0000-0000-0000BC060000}"/>
    <cellStyle name="Note 4 17" xfId="1725" xr:uid="{00000000-0005-0000-0000-0000BD060000}"/>
    <cellStyle name="Note 4 17 2" xfId="1726" xr:uid="{00000000-0005-0000-0000-0000BE060000}"/>
    <cellStyle name="Note 4 17 2 2" xfId="1727" xr:uid="{00000000-0005-0000-0000-0000BF060000}"/>
    <cellStyle name="Note 4 17 2_5 Cent Local" xfId="1728" xr:uid="{00000000-0005-0000-0000-0000C0060000}"/>
    <cellStyle name="Note 4 17 3" xfId="1729" xr:uid="{00000000-0005-0000-0000-0000C1060000}"/>
    <cellStyle name="Note 4 17_ Refunds" xfId="1730" xr:uid="{00000000-0005-0000-0000-0000C2060000}"/>
    <cellStyle name="Note 4 18" xfId="1731" xr:uid="{00000000-0005-0000-0000-0000C3060000}"/>
    <cellStyle name="Note 4 18 2" xfId="1732" xr:uid="{00000000-0005-0000-0000-0000C4060000}"/>
    <cellStyle name="Note 4 18 2 2" xfId="1733" xr:uid="{00000000-0005-0000-0000-0000C5060000}"/>
    <cellStyle name="Note 4 18 2_5 Cent Local" xfId="1734" xr:uid="{00000000-0005-0000-0000-0000C6060000}"/>
    <cellStyle name="Note 4 18 3" xfId="1735" xr:uid="{00000000-0005-0000-0000-0000C7060000}"/>
    <cellStyle name="Note 4 18_ Refunds" xfId="1736" xr:uid="{00000000-0005-0000-0000-0000C8060000}"/>
    <cellStyle name="Note 4 19" xfId="1737" xr:uid="{00000000-0005-0000-0000-0000C9060000}"/>
    <cellStyle name="Note 4 19 2" xfId="1738" xr:uid="{00000000-0005-0000-0000-0000CA060000}"/>
    <cellStyle name="Note 4 19 2 2" xfId="1739" xr:uid="{00000000-0005-0000-0000-0000CB060000}"/>
    <cellStyle name="Note 4 19 2_5 Cent Local" xfId="1740" xr:uid="{00000000-0005-0000-0000-0000CC060000}"/>
    <cellStyle name="Note 4 19 3" xfId="1741" xr:uid="{00000000-0005-0000-0000-0000CD060000}"/>
    <cellStyle name="Note 4 19_ Refunds" xfId="1742" xr:uid="{00000000-0005-0000-0000-0000CE060000}"/>
    <cellStyle name="Note 4 2" xfId="1743" xr:uid="{00000000-0005-0000-0000-0000CF060000}"/>
    <cellStyle name="Note 4 2 10" xfId="1744" xr:uid="{00000000-0005-0000-0000-0000D0060000}"/>
    <cellStyle name="Note 4 2 2" xfId="1745" xr:uid="{00000000-0005-0000-0000-0000D1060000}"/>
    <cellStyle name="Note 4 2 2 2" xfId="1746" xr:uid="{00000000-0005-0000-0000-0000D2060000}"/>
    <cellStyle name="Note 4 2 2 2 2" xfId="1747" xr:uid="{00000000-0005-0000-0000-0000D3060000}"/>
    <cellStyle name="Note 4 2 2 2_5 Cent Local" xfId="1748" xr:uid="{00000000-0005-0000-0000-0000D4060000}"/>
    <cellStyle name="Note 4 2 2 3" xfId="1749" xr:uid="{00000000-0005-0000-0000-0000D5060000}"/>
    <cellStyle name="Note 4 2 2_ Refunds" xfId="1750" xr:uid="{00000000-0005-0000-0000-0000D6060000}"/>
    <cellStyle name="Note 4 2 3" xfId="1751" xr:uid="{00000000-0005-0000-0000-0000D7060000}"/>
    <cellStyle name="Note 4 2 3 2" xfId="1752" xr:uid="{00000000-0005-0000-0000-0000D8060000}"/>
    <cellStyle name="Note 4 2 3 2 2" xfId="1753" xr:uid="{00000000-0005-0000-0000-0000D9060000}"/>
    <cellStyle name="Note 4 2 3 2_5 Cent Local" xfId="1754" xr:uid="{00000000-0005-0000-0000-0000DA060000}"/>
    <cellStyle name="Note 4 2 3 3" xfId="1755" xr:uid="{00000000-0005-0000-0000-0000DB060000}"/>
    <cellStyle name="Note 4 2 3_ Refunds" xfId="1756" xr:uid="{00000000-0005-0000-0000-0000DC060000}"/>
    <cellStyle name="Note 4 2 4" xfId="1757" xr:uid="{00000000-0005-0000-0000-0000DD060000}"/>
    <cellStyle name="Note 4 2 4 2" xfId="1758" xr:uid="{00000000-0005-0000-0000-0000DE060000}"/>
    <cellStyle name="Note 4 2 4 2 2" xfId="1759" xr:uid="{00000000-0005-0000-0000-0000DF060000}"/>
    <cellStyle name="Note 4 2 4 2_5 Cent Local" xfId="1760" xr:uid="{00000000-0005-0000-0000-0000E0060000}"/>
    <cellStyle name="Note 4 2 4 3" xfId="1761" xr:uid="{00000000-0005-0000-0000-0000E1060000}"/>
    <cellStyle name="Note 4 2 4_ Refunds" xfId="1762" xr:uid="{00000000-0005-0000-0000-0000E2060000}"/>
    <cellStyle name="Note 4 2 5" xfId="1763" xr:uid="{00000000-0005-0000-0000-0000E3060000}"/>
    <cellStyle name="Note 4 2 5 2" xfId="1764" xr:uid="{00000000-0005-0000-0000-0000E4060000}"/>
    <cellStyle name="Note 4 2 5 2 2" xfId="1765" xr:uid="{00000000-0005-0000-0000-0000E5060000}"/>
    <cellStyle name="Note 4 2 5 2_5 Cent Local" xfId="1766" xr:uid="{00000000-0005-0000-0000-0000E6060000}"/>
    <cellStyle name="Note 4 2 5 3" xfId="1767" xr:uid="{00000000-0005-0000-0000-0000E7060000}"/>
    <cellStyle name="Note 4 2 5_ Refunds" xfId="1768" xr:uid="{00000000-0005-0000-0000-0000E8060000}"/>
    <cellStyle name="Note 4 2 6" xfId="1769" xr:uid="{00000000-0005-0000-0000-0000E9060000}"/>
    <cellStyle name="Note 4 2 6 2" xfId="1770" xr:uid="{00000000-0005-0000-0000-0000EA060000}"/>
    <cellStyle name="Note 4 2 6 2 2" xfId="1771" xr:uid="{00000000-0005-0000-0000-0000EB060000}"/>
    <cellStyle name="Note 4 2 6 2_5 Cent Local" xfId="1772" xr:uid="{00000000-0005-0000-0000-0000EC060000}"/>
    <cellStyle name="Note 4 2 6 3" xfId="1773" xr:uid="{00000000-0005-0000-0000-0000ED060000}"/>
    <cellStyle name="Note 4 2 6_ Refunds" xfId="1774" xr:uid="{00000000-0005-0000-0000-0000EE060000}"/>
    <cellStyle name="Note 4 2 7" xfId="1775" xr:uid="{00000000-0005-0000-0000-0000EF060000}"/>
    <cellStyle name="Note 4 2 7 2" xfId="1776" xr:uid="{00000000-0005-0000-0000-0000F0060000}"/>
    <cellStyle name="Note 4 2 7 2 2" xfId="1777" xr:uid="{00000000-0005-0000-0000-0000F1060000}"/>
    <cellStyle name="Note 4 2 7 2_5 Cent Local" xfId="1778" xr:uid="{00000000-0005-0000-0000-0000F2060000}"/>
    <cellStyle name="Note 4 2 7 3" xfId="1779" xr:uid="{00000000-0005-0000-0000-0000F3060000}"/>
    <cellStyle name="Note 4 2 7_ Refunds" xfId="1780" xr:uid="{00000000-0005-0000-0000-0000F4060000}"/>
    <cellStyle name="Note 4 2 8" xfId="1781" xr:uid="{00000000-0005-0000-0000-0000F5060000}"/>
    <cellStyle name="Note 4 2 8 2" xfId="1782" xr:uid="{00000000-0005-0000-0000-0000F6060000}"/>
    <cellStyle name="Note 4 2 8 2 2" xfId="1783" xr:uid="{00000000-0005-0000-0000-0000F7060000}"/>
    <cellStyle name="Note 4 2 8 2_5 Cent Local" xfId="1784" xr:uid="{00000000-0005-0000-0000-0000F8060000}"/>
    <cellStyle name="Note 4 2 8 3" xfId="1785" xr:uid="{00000000-0005-0000-0000-0000F9060000}"/>
    <cellStyle name="Note 4 2 8_ Refunds" xfId="1786" xr:uid="{00000000-0005-0000-0000-0000FA060000}"/>
    <cellStyle name="Note 4 2 9" xfId="1787" xr:uid="{00000000-0005-0000-0000-0000FB060000}"/>
    <cellStyle name="Note 4 2 9 2" xfId="1788" xr:uid="{00000000-0005-0000-0000-0000FC060000}"/>
    <cellStyle name="Note 4 2 9_5 Cent Local" xfId="1789" xr:uid="{00000000-0005-0000-0000-0000FD060000}"/>
    <cellStyle name="Note 4 2_ Refunds" xfId="1790" xr:uid="{00000000-0005-0000-0000-0000FE060000}"/>
    <cellStyle name="Note 4 20" xfId="1791" xr:uid="{00000000-0005-0000-0000-0000FF060000}"/>
    <cellStyle name="Note 4 20 2" xfId="1792" xr:uid="{00000000-0005-0000-0000-000000070000}"/>
    <cellStyle name="Note 4 20 2 2" xfId="1793" xr:uid="{00000000-0005-0000-0000-000001070000}"/>
    <cellStyle name="Note 4 20 2_5 Cent Local" xfId="1794" xr:uid="{00000000-0005-0000-0000-000002070000}"/>
    <cellStyle name="Note 4 20 3" xfId="1795" xr:uid="{00000000-0005-0000-0000-000003070000}"/>
    <cellStyle name="Note 4 20_ Refunds" xfId="1796" xr:uid="{00000000-0005-0000-0000-000004070000}"/>
    <cellStyle name="Note 4 21" xfId="1797" xr:uid="{00000000-0005-0000-0000-000005070000}"/>
    <cellStyle name="Note 4 21 2" xfId="1798" xr:uid="{00000000-0005-0000-0000-000006070000}"/>
    <cellStyle name="Note 4 21 2 2" xfId="1799" xr:uid="{00000000-0005-0000-0000-000007070000}"/>
    <cellStyle name="Note 4 21 2_5 Cent Local" xfId="1800" xr:uid="{00000000-0005-0000-0000-000008070000}"/>
    <cellStyle name="Note 4 21 3" xfId="1801" xr:uid="{00000000-0005-0000-0000-000009070000}"/>
    <cellStyle name="Note 4 21_ Refunds" xfId="1802" xr:uid="{00000000-0005-0000-0000-00000A070000}"/>
    <cellStyle name="Note 4 22" xfId="1803" xr:uid="{00000000-0005-0000-0000-00000B070000}"/>
    <cellStyle name="Note 4 22 2" xfId="1804" xr:uid="{00000000-0005-0000-0000-00000C070000}"/>
    <cellStyle name="Note 4 22 2 2" xfId="1805" xr:uid="{00000000-0005-0000-0000-00000D070000}"/>
    <cellStyle name="Note 4 22 2_5 Cent Local" xfId="1806" xr:uid="{00000000-0005-0000-0000-00000E070000}"/>
    <cellStyle name="Note 4 22 3" xfId="1807" xr:uid="{00000000-0005-0000-0000-00000F070000}"/>
    <cellStyle name="Note 4 22_ Refunds" xfId="1808" xr:uid="{00000000-0005-0000-0000-000010070000}"/>
    <cellStyle name="Note 4 23" xfId="1809" xr:uid="{00000000-0005-0000-0000-000011070000}"/>
    <cellStyle name="Note 4 23 2" xfId="1810" xr:uid="{00000000-0005-0000-0000-000012070000}"/>
    <cellStyle name="Note 4 23 2 2" xfId="1811" xr:uid="{00000000-0005-0000-0000-000013070000}"/>
    <cellStyle name="Note 4 23 2_5 Cent Local" xfId="1812" xr:uid="{00000000-0005-0000-0000-000014070000}"/>
    <cellStyle name="Note 4 23 3" xfId="1813" xr:uid="{00000000-0005-0000-0000-000015070000}"/>
    <cellStyle name="Note 4 23_ Refunds" xfId="1814" xr:uid="{00000000-0005-0000-0000-000016070000}"/>
    <cellStyle name="Note 4 24" xfId="1815" xr:uid="{00000000-0005-0000-0000-000017070000}"/>
    <cellStyle name="Note 4 24 2" xfId="1816" xr:uid="{00000000-0005-0000-0000-000018070000}"/>
    <cellStyle name="Note 4 24 2 2" xfId="1817" xr:uid="{00000000-0005-0000-0000-000019070000}"/>
    <cellStyle name="Note 4 24 2_5 Cent Local" xfId="1818" xr:uid="{00000000-0005-0000-0000-00001A070000}"/>
    <cellStyle name="Note 4 24 3" xfId="1819" xr:uid="{00000000-0005-0000-0000-00001B070000}"/>
    <cellStyle name="Note 4 24_ Refunds" xfId="1820" xr:uid="{00000000-0005-0000-0000-00001C070000}"/>
    <cellStyle name="Note 4 25" xfId="1821" xr:uid="{00000000-0005-0000-0000-00001D070000}"/>
    <cellStyle name="Note 4 25 2" xfId="1822" xr:uid="{00000000-0005-0000-0000-00001E070000}"/>
    <cellStyle name="Note 4 25 2 2" xfId="1823" xr:uid="{00000000-0005-0000-0000-00001F070000}"/>
    <cellStyle name="Note 4 25 2_5 Cent Local" xfId="1824" xr:uid="{00000000-0005-0000-0000-000020070000}"/>
    <cellStyle name="Note 4 25 3" xfId="1825" xr:uid="{00000000-0005-0000-0000-000021070000}"/>
    <cellStyle name="Note 4 25_ Refunds" xfId="1826" xr:uid="{00000000-0005-0000-0000-000022070000}"/>
    <cellStyle name="Note 4 26" xfId="1827" xr:uid="{00000000-0005-0000-0000-000023070000}"/>
    <cellStyle name="Note 4 26 2" xfId="1828" xr:uid="{00000000-0005-0000-0000-000024070000}"/>
    <cellStyle name="Note 4 26 2 2" xfId="1829" xr:uid="{00000000-0005-0000-0000-000025070000}"/>
    <cellStyle name="Note 4 26 2_5 Cent Local" xfId="1830" xr:uid="{00000000-0005-0000-0000-000026070000}"/>
    <cellStyle name="Note 4 26 3" xfId="1831" xr:uid="{00000000-0005-0000-0000-000027070000}"/>
    <cellStyle name="Note 4 26_ Refunds" xfId="1832" xr:uid="{00000000-0005-0000-0000-000028070000}"/>
    <cellStyle name="Note 4 27" xfId="1833" xr:uid="{00000000-0005-0000-0000-000029070000}"/>
    <cellStyle name="Note 4 27 2" xfId="1834" xr:uid="{00000000-0005-0000-0000-00002A070000}"/>
    <cellStyle name="Note 4 27 2 2" xfId="1835" xr:uid="{00000000-0005-0000-0000-00002B070000}"/>
    <cellStyle name="Note 4 27 2_5 Cent Local" xfId="1836" xr:uid="{00000000-0005-0000-0000-00002C070000}"/>
    <cellStyle name="Note 4 27 3" xfId="1837" xr:uid="{00000000-0005-0000-0000-00002D070000}"/>
    <cellStyle name="Note 4 27_ Refunds" xfId="1838" xr:uid="{00000000-0005-0000-0000-00002E070000}"/>
    <cellStyle name="Note 4 28" xfId="1839" xr:uid="{00000000-0005-0000-0000-00002F070000}"/>
    <cellStyle name="Note 4 28 2" xfId="1840" xr:uid="{00000000-0005-0000-0000-000030070000}"/>
    <cellStyle name="Note 4 28 2 2" xfId="1841" xr:uid="{00000000-0005-0000-0000-000031070000}"/>
    <cellStyle name="Note 4 28 2_5 Cent Local" xfId="1842" xr:uid="{00000000-0005-0000-0000-000032070000}"/>
    <cellStyle name="Note 4 28 3" xfId="1843" xr:uid="{00000000-0005-0000-0000-000033070000}"/>
    <cellStyle name="Note 4 28_ Refunds" xfId="1844" xr:uid="{00000000-0005-0000-0000-000034070000}"/>
    <cellStyle name="Note 4 29" xfId="1845" xr:uid="{00000000-0005-0000-0000-000035070000}"/>
    <cellStyle name="Note 4 29 2" xfId="1846" xr:uid="{00000000-0005-0000-0000-000036070000}"/>
    <cellStyle name="Note 4 29 2 2" xfId="1847" xr:uid="{00000000-0005-0000-0000-000037070000}"/>
    <cellStyle name="Note 4 29 2_5 Cent Local" xfId="1848" xr:uid="{00000000-0005-0000-0000-000038070000}"/>
    <cellStyle name="Note 4 29 3" xfId="1849" xr:uid="{00000000-0005-0000-0000-000039070000}"/>
    <cellStyle name="Note 4 29_ Refunds" xfId="1850" xr:uid="{00000000-0005-0000-0000-00003A070000}"/>
    <cellStyle name="Note 4 3" xfId="1851" xr:uid="{00000000-0005-0000-0000-00003B070000}"/>
    <cellStyle name="Note 4 3 10" xfId="1852" xr:uid="{00000000-0005-0000-0000-00003C070000}"/>
    <cellStyle name="Note 4 3 2" xfId="1853" xr:uid="{00000000-0005-0000-0000-00003D070000}"/>
    <cellStyle name="Note 4 3 2 2" xfId="1854" xr:uid="{00000000-0005-0000-0000-00003E070000}"/>
    <cellStyle name="Note 4 3 2 2 2" xfId="1855" xr:uid="{00000000-0005-0000-0000-00003F070000}"/>
    <cellStyle name="Note 4 3 2 2_5 Cent Local" xfId="1856" xr:uid="{00000000-0005-0000-0000-000040070000}"/>
    <cellStyle name="Note 4 3 2 3" xfId="1857" xr:uid="{00000000-0005-0000-0000-000041070000}"/>
    <cellStyle name="Note 4 3 2_ Refunds" xfId="1858" xr:uid="{00000000-0005-0000-0000-000042070000}"/>
    <cellStyle name="Note 4 3 3" xfId="1859" xr:uid="{00000000-0005-0000-0000-000043070000}"/>
    <cellStyle name="Note 4 3 3 2" xfId="1860" xr:uid="{00000000-0005-0000-0000-000044070000}"/>
    <cellStyle name="Note 4 3 3 2 2" xfId="1861" xr:uid="{00000000-0005-0000-0000-000045070000}"/>
    <cellStyle name="Note 4 3 3 2_5 Cent Local" xfId="1862" xr:uid="{00000000-0005-0000-0000-000046070000}"/>
    <cellStyle name="Note 4 3 3 3" xfId="1863" xr:uid="{00000000-0005-0000-0000-000047070000}"/>
    <cellStyle name="Note 4 3 3_ Refunds" xfId="1864" xr:uid="{00000000-0005-0000-0000-000048070000}"/>
    <cellStyle name="Note 4 3 4" xfId="1865" xr:uid="{00000000-0005-0000-0000-000049070000}"/>
    <cellStyle name="Note 4 3 4 2" xfId="1866" xr:uid="{00000000-0005-0000-0000-00004A070000}"/>
    <cellStyle name="Note 4 3 4 2 2" xfId="1867" xr:uid="{00000000-0005-0000-0000-00004B070000}"/>
    <cellStyle name="Note 4 3 4 2_5 Cent Local" xfId="1868" xr:uid="{00000000-0005-0000-0000-00004C070000}"/>
    <cellStyle name="Note 4 3 4 3" xfId="1869" xr:uid="{00000000-0005-0000-0000-00004D070000}"/>
    <cellStyle name="Note 4 3 4_ Refunds" xfId="1870" xr:uid="{00000000-0005-0000-0000-00004E070000}"/>
    <cellStyle name="Note 4 3 5" xfId="1871" xr:uid="{00000000-0005-0000-0000-00004F070000}"/>
    <cellStyle name="Note 4 3 5 2" xfId="1872" xr:uid="{00000000-0005-0000-0000-000050070000}"/>
    <cellStyle name="Note 4 3 5 2 2" xfId="1873" xr:uid="{00000000-0005-0000-0000-000051070000}"/>
    <cellStyle name="Note 4 3 5 2_5 Cent Local" xfId="1874" xr:uid="{00000000-0005-0000-0000-000052070000}"/>
    <cellStyle name="Note 4 3 5 3" xfId="1875" xr:uid="{00000000-0005-0000-0000-000053070000}"/>
    <cellStyle name="Note 4 3 5_ Refunds" xfId="1876" xr:uid="{00000000-0005-0000-0000-000054070000}"/>
    <cellStyle name="Note 4 3 6" xfId="1877" xr:uid="{00000000-0005-0000-0000-000055070000}"/>
    <cellStyle name="Note 4 3 6 2" xfId="1878" xr:uid="{00000000-0005-0000-0000-000056070000}"/>
    <cellStyle name="Note 4 3 6 2 2" xfId="1879" xr:uid="{00000000-0005-0000-0000-000057070000}"/>
    <cellStyle name="Note 4 3 6 2_5 Cent Local" xfId="1880" xr:uid="{00000000-0005-0000-0000-000058070000}"/>
    <cellStyle name="Note 4 3 6 3" xfId="1881" xr:uid="{00000000-0005-0000-0000-000059070000}"/>
    <cellStyle name="Note 4 3 6_ Refunds" xfId="1882" xr:uid="{00000000-0005-0000-0000-00005A070000}"/>
    <cellStyle name="Note 4 3 7" xfId="1883" xr:uid="{00000000-0005-0000-0000-00005B070000}"/>
    <cellStyle name="Note 4 3 7 2" xfId="1884" xr:uid="{00000000-0005-0000-0000-00005C070000}"/>
    <cellStyle name="Note 4 3 7 2 2" xfId="1885" xr:uid="{00000000-0005-0000-0000-00005D070000}"/>
    <cellStyle name="Note 4 3 7 2_5 Cent Local" xfId="1886" xr:uid="{00000000-0005-0000-0000-00005E070000}"/>
    <cellStyle name="Note 4 3 7 3" xfId="1887" xr:uid="{00000000-0005-0000-0000-00005F070000}"/>
    <cellStyle name="Note 4 3 7_ Refunds" xfId="1888" xr:uid="{00000000-0005-0000-0000-000060070000}"/>
    <cellStyle name="Note 4 3 8" xfId="1889" xr:uid="{00000000-0005-0000-0000-000061070000}"/>
    <cellStyle name="Note 4 3 8 2" xfId="1890" xr:uid="{00000000-0005-0000-0000-000062070000}"/>
    <cellStyle name="Note 4 3 8 2 2" xfId="1891" xr:uid="{00000000-0005-0000-0000-000063070000}"/>
    <cellStyle name="Note 4 3 8 2_5 Cent Local" xfId="1892" xr:uid="{00000000-0005-0000-0000-000064070000}"/>
    <cellStyle name="Note 4 3 8 3" xfId="1893" xr:uid="{00000000-0005-0000-0000-000065070000}"/>
    <cellStyle name="Note 4 3 8_ Refunds" xfId="1894" xr:uid="{00000000-0005-0000-0000-000066070000}"/>
    <cellStyle name="Note 4 3 9" xfId="1895" xr:uid="{00000000-0005-0000-0000-000067070000}"/>
    <cellStyle name="Note 4 3 9 2" xfId="1896" xr:uid="{00000000-0005-0000-0000-000068070000}"/>
    <cellStyle name="Note 4 3 9_5 Cent Local" xfId="1897" xr:uid="{00000000-0005-0000-0000-000069070000}"/>
    <cellStyle name="Note 4 3_ Refunds" xfId="1898" xr:uid="{00000000-0005-0000-0000-00006A070000}"/>
    <cellStyle name="Note 4 30" xfId="1899" xr:uid="{00000000-0005-0000-0000-00006B070000}"/>
    <cellStyle name="Note 4 30 2" xfId="1900" xr:uid="{00000000-0005-0000-0000-00006C070000}"/>
    <cellStyle name="Note 4 30 2 2" xfId="1901" xr:uid="{00000000-0005-0000-0000-00006D070000}"/>
    <cellStyle name="Note 4 30 2_5 Cent Local" xfId="1902" xr:uid="{00000000-0005-0000-0000-00006E070000}"/>
    <cellStyle name="Note 4 30 3" xfId="1903" xr:uid="{00000000-0005-0000-0000-00006F070000}"/>
    <cellStyle name="Note 4 30_ Refunds" xfId="1904" xr:uid="{00000000-0005-0000-0000-000070070000}"/>
    <cellStyle name="Note 4 31" xfId="1905" xr:uid="{00000000-0005-0000-0000-000071070000}"/>
    <cellStyle name="Note 4 31 2" xfId="1906" xr:uid="{00000000-0005-0000-0000-000072070000}"/>
    <cellStyle name="Note 4 31 2 2" xfId="1907" xr:uid="{00000000-0005-0000-0000-000073070000}"/>
    <cellStyle name="Note 4 31 2_5 Cent Local" xfId="1908" xr:uid="{00000000-0005-0000-0000-000074070000}"/>
    <cellStyle name="Note 4 31 3" xfId="1909" xr:uid="{00000000-0005-0000-0000-000075070000}"/>
    <cellStyle name="Note 4 31_ Refunds" xfId="1910" xr:uid="{00000000-0005-0000-0000-000076070000}"/>
    <cellStyle name="Note 4 32" xfId="1911" xr:uid="{00000000-0005-0000-0000-000077070000}"/>
    <cellStyle name="Note 4 32 2" xfId="1912" xr:uid="{00000000-0005-0000-0000-000078070000}"/>
    <cellStyle name="Note 4 32 2 2" xfId="1913" xr:uid="{00000000-0005-0000-0000-000079070000}"/>
    <cellStyle name="Note 4 32 2_5 Cent Local" xfId="1914" xr:uid="{00000000-0005-0000-0000-00007A070000}"/>
    <cellStyle name="Note 4 32 3" xfId="1915" xr:uid="{00000000-0005-0000-0000-00007B070000}"/>
    <cellStyle name="Note 4 32_ Refunds" xfId="1916" xr:uid="{00000000-0005-0000-0000-00007C070000}"/>
    <cellStyle name="Note 4 33" xfId="1917" xr:uid="{00000000-0005-0000-0000-00007D070000}"/>
    <cellStyle name="Note 4 33 2" xfId="1918" xr:uid="{00000000-0005-0000-0000-00007E070000}"/>
    <cellStyle name="Note 4 33_5 Cent Local" xfId="1919" xr:uid="{00000000-0005-0000-0000-00007F070000}"/>
    <cellStyle name="Note 4 34" xfId="1920" xr:uid="{00000000-0005-0000-0000-000080070000}"/>
    <cellStyle name="Note 4 4" xfId="1921" xr:uid="{00000000-0005-0000-0000-000081070000}"/>
    <cellStyle name="Note 4 4 10" xfId="1922" xr:uid="{00000000-0005-0000-0000-000082070000}"/>
    <cellStyle name="Note 4 4 2" xfId="1923" xr:uid="{00000000-0005-0000-0000-000083070000}"/>
    <cellStyle name="Note 4 4 2 2" xfId="1924" xr:uid="{00000000-0005-0000-0000-000084070000}"/>
    <cellStyle name="Note 4 4 2 2 2" xfId="1925" xr:uid="{00000000-0005-0000-0000-000085070000}"/>
    <cellStyle name="Note 4 4 2 2_5 Cent Local" xfId="1926" xr:uid="{00000000-0005-0000-0000-000086070000}"/>
    <cellStyle name="Note 4 4 2 3" xfId="1927" xr:uid="{00000000-0005-0000-0000-000087070000}"/>
    <cellStyle name="Note 4 4 2_ Refunds" xfId="1928" xr:uid="{00000000-0005-0000-0000-000088070000}"/>
    <cellStyle name="Note 4 4 3" xfId="1929" xr:uid="{00000000-0005-0000-0000-000089070000}"/>
    <cellStyle name="Note 4 4 3 2" xfId="1930" xr:uid="{00000000-0005-0000-0000-00008A070000}"/>
    <cellStyle name="Note 4 4 3 2 2" xfId="1931" xr:uid="{00000000-0005-0000-0000-00008B070000}"/>
    <cellStyle name="Note 4 4 3 2_5 Cent Local" xfId="1932" xr:uid="{00000000-0005-0000-0000-00008C070000}"/>
    <cellStyle name="Note 4 4 3 3" xfId="1933" xr:uid="{00000000-0005-0000-0000-00008D070000}"/>
    <cellStyle name="Note 4 4 3_ Refunds" xfId="1934" xr:uid="{00000000-0005-0000-0000-00008E070000}"/>
    <cellStyle name="Note 4 4 4" xfId="1935" xr:uid="{00000000-0005-0000-0000-00008F070000}"/>
    <cellStyle name="Note 4 4 4 2" xfId="1936" xr:uid="{00000000-0005-0000-0000-000090070000}"/>
    <cellStyle name="Note 4 4 4 2 2" xfId="1937" xr:uid="{00000000-0005-0000-0000-000091070000}"/>
    <cellStyle name="Note 4 4 4 2_5 Cent Local" xfId="1938" xr:uid="{00000000-0005-0000-0000-000092070000}"/>
    <cellStyle name="Note 4 4 4 3" xfId="1939" xr:uid="{00000000-0005-0000-0000-000093070000}"/>
    <cellStyle name="Note 4 4 4_ Refunds" xfId="1940" xr:uid="{00000000-0005-0000-0000-000094070000}"/>
    <cellStyle name="Note 4 4 5" xfId="1941" xr:uid="{00000000-0005-0000-0000-000095070000}"/>
    <cellStyle name="Note 4 4 5 2" xfId="1942" xr:uid="{00000000-0005-0000-0000-000096070000}"/>
    <cellStyle name="Note 4 4 5 2 2" xfId="1943" xr:uid="{00000000-0005-0000-0000-000097070000}"/>
    <cellStyle name="Note 4 4 5 2_5 Cent Local" xfId="1944" xr:uid="{00000000-0005-0000-0000-000098070000}"/>
    <cellStyle name="Note 4 4 5 3" xfId="1945" xr:uid="{00000000-0005-0000-0000-000099070000}"/>
    <cellStyle name="Note 4 4 5_ Refunds" xfId="1946" xr:uid="{00000000-0005-0000-0000-00009A070000}"/>
    <cellStyle name="Note 4 4 6" xfId="1947" xr:uid="{00000000-0005-0000-0000-00009B070000}"/>
    <cellStyle name="Note 4 4 6 2" xfId="1948" xr:uid="{00000000-0005-0000-0000-00009C070000}"/>
    <cellStyle name="Note 4 4 6 2 2" xfId="1949" xr:uid="{00000000-0005-0000-0000-00009D070000}"/>
    <cellStyle name="Note 4 4 6 2_5 Cent Local" xfId="1950" xr:uid="{00000000-0005-0000-0000-00009E070000}"/>
    <cellStyle name="Note 4 4 6 3" xfId="1951" xr:uid="{00000000-0005-0000-0000-00009F070000}"/>
    <cellStyle name="Note 4 4 6_ Refunds" xfId="1952" xr:uid="{00000000-0005-0000-0000-0000A0070000}"/>
    <cellStyle name="Note 4 4 7" xfId="1953" xr:uid="{00000000-0005-0000-0000-0000A1070000}"/>
    <cellStyle name="Note 4 4 7 2" xfId="1954" xr:uid="{00000000-0005-0000-0000-0000A2070000}"/>
    <cellStyle name="Note 4 4 7 2 2" xfId="1955" xr:uid="{00000000-0005-0000-0000-0000A3070000}"/>
    <cellStyle name="Note 4 4 7 2_5 Cent Local" xfId="1956" xr:uid="{00000000-0005-0000-0000-0000A4070000}"/>
    <cellStyle name="Note 4 4 7 3" xfId="1957" xr:uid="{00000000-0005-0000-0000-0000A5070000}"/>
    <cellStyle name="Note 4 4 7_ Refunds" xfId="1958" xr:uid="{00000000-0005-0000-0000-0000A6070000}"/>
    <cellStyle name="Note 4 4 8" xfId="1959" xr:uid="{00000000-0005-0000-0000-0000A7070000}"/>
    <cellStyle name="Note 4 4 8 2" xfId="1960" xr:uid="{00000000-0005-0000-0000-0000A8070000}"/>
    <cellStyle name="Note 4 4 8 2 2" xfId="1961" xr:uid="{00000000-0005-0000-0000-0000A9070000}"/>
    <cellStyle name="Note 4 4 8 2_5 Cent Local" xfId="1962" xr:uid="{00000000-0005-0000-0000-0000AA070000}"/>
    <cellStyle name="Note 4 4 8 3" xfId="1963" xr:uid="{00000000-0005-0000-0000-0000AB070000}"/>
    <cellStyle name="Note 4 4 8_ Refunds" xfId="1964" xr:uid="{00000000-0005-0000-0000-0000AC070000}"/>
    <cellStyle name="Note 4 4 9" xfId="1965" xr:uid="{00000000-0005-0000-0000-0000AD070000}"/>
    <cellStyle name="Note 4 4 9 2" xfId="1966" xr:uid="{00000000-0005-0000-0000-0000AE070000}"/>
    <cellStyle name="Note 4 4 9_5 Cent Local" xfId="1967" xr:uid="{00000000-0005-0000-0000-0000AF070000}"/>
    <cellStyle name="Note 4 4_ Refunds" xfId="1968" xr:uid="{00000000-0005-0000-0000-0000B0070000}"/>
    <cellStyle name="Note 4 5" xfId="1969" xr:uid="{00000000-0005-0000-0000-0000B1070000}"/>
    <cellStyle name="Note 4 5 2" xfId="1970" xr:uid="{00000000-0005-0000-0000-0000B2070000}"/>
    <cellStyle name="Note 4 5 2 2" xfId="1971" xr:uid="{00000000-0005-0000-0000-0000B3070000}"/>
    <cellStyle name="Note 4 5 2_5 Cent Local" xfId="1972" xr:uid="{00000000-0005-0000-0000-0000B4070000}"/>
    <cellStyle name="Note 4 5 3" xfId="1973" xr:uid="{00000000-0005-0000-0000-0000B5070000}"/>
    <cellStyle name="Note 4 5_ Refunds" xfId="1974" xr:uid="{00000000-0005-0000-0000-0000B6070000}"/>
    <cellStyle name="Note 4 6" xfId="1975" xr:uid="{00000000-0005-0000-0000-0000B7070000}"/>
    <cellStyle name="Note 4 6 2" xfId="1976" xr:uid="{00000000-0005-0000-0000-0000B8070000}"/>
    <cellStyle name="Note 4 6 2 2" xfId="1977" xr:uid="{00000000-0005-0000-0000-0000B9070000}"/>
    <cellStyle name="Note 4 6 2_5 Cent Local" xfId="1978" xr:uid="{00000000-0005-0000-0000-0000BA070000}"/>
    <cellStyle name="Note 4 6 3" xfId="1979" xr:uid="{00000000-0005-0000-0000-0000BB070000}"/>
    <cellStyle name="Note 4 6_ Refunds" xfId="1980" xr:uid="{00000000-0005-0000-0000-0000BC070000}"/>
    <cellStyle name="Note 4 7" xfId="1981" xr:uid="{00000000-0005-0000-0000-0000BD070000}"/>
    <cellStyle name="Note 4 7 2" xfId="1982" xr:uid="{00000000-0005-0000-0000-0000BE070000}"/>
    <cellStyle name="Note 4 7 2 2" xfId="1983" xr:uid="{00000000-0005-0000-0000-0000BF070000}"/>
    <cellStyle name="Note 4 7 2_5 Cent Local" xfId="1984" xr:uid="{00000000-0005-0000-0000-0000C0070000}"/>
    <cellStyle name="Note 4 7 3" xfId="1985" xr:uid="{00000000-0005-0000-0000-0000C1070000}"/>
    <cellStyle name="Note 4 7_ Refunds" xfId="1986" xr:uid="{00000000-0005-0000-0000-0000C2070000}"/>
    <cellStyle name="Note 4 8" xfId="1987" xr:uid="{00000000-0005-0000-0000-0000C3070000}"/>
    <cellStyle name="Note 4 8 2" xfId="1988" xr:uid="{00000000-0005-0000-0000-0000C4070000}"/>
    <cellStyle name="Note 4 8 2 2" xfId="1989" xr:uid="{00000000-0005-0000-0000-0000C5070000}"/>
    <cellStyle name="Note 4 8 2_5 Cent Local" xfId="1990" xr:uid="{00000000-0005-0000-0000-0000C6070000}"/>
    <cellStyle name="Note 4 8 3" xfId="1991" xr:uid="{00000000-0005-0000-0000-0000C7070000}"/>
    <cellStyle name="Note 4 8_ Refunds" xfId="1992" xr:uid="{00000000-0005-0000-0000-0000C8070000}"/>
    <cellStyle name="Note 4 9" xfId="1993" xr:uid="{00000000-0005-0000-0000-0000C9070000}"/>
    <cellStyle name="Note 4 9 2" xfId="1994" xr:uid="{00000000-0005-0000-0000-0000CA070000}"/>
    <cellStyle name="Note 4 9 2 2" xfId="1995" xr:uid="{00000000-0005-0000-0000-0000CB070000}"/>
    <cellStyle name="Note 4 9 2_5 Cent Local" xfId="1996" xr:uid="{00000000-0005-0000-0000-0000CC070000}"/>
    <cellStyle name="Note 4 9 3" xfId="1997" xr:uid="{00000000-0005-0000-0000-0000CD070000}"/>
    <cellStyle name="Note 4 9_ Refunds" xfId="1998" xr:uid="{00000000-0005-0000-0000-0000CE070000}"/>
    <cellStyle name="Note 4_ Refunds" xfId="1999" xr:uid="{00000000-0005-0000-0000-0000CF070000}"/>
    <cellStyle name="Note 40" xfId="2000" xr:uid="{00000000-0005-0000-0000-0000D0070000}"/>
    <cellStyle name="Note 41" xfId="2001" xr:uid="{00000000-0005-0000-0000-0000D1070000}"/>
    <cellStyle name="Note 42" xfId="2002" xr:uid="{00000000-0005-0000-0000-0000D2070000}"/>
    <cellStyle name="Note 43" xfId="2003" xr:uid="{00000000-0005-0000-0000-0000D3070000}"/>
    <cellStyle name="Note 44" xfId="2004" xr:uid="{00000000-0005-0000-0000-0000D4070000}"/>
    <cellStyle name="Note 45" xfId="2005" xr:uid="{00000000-0005-0000-0000-0000D5070000}"/>
    <cellStyle name="Note 46" xfId="2006" xr:uid="{00000000-0005-0000-0000-0000D6070000}"/>
    <cellStyle name="Note 47" xfId="2007" xr:uid="{00000000-0005-0000-0000-0000D7070000}"/>
    <cellStyle name="Note 48" xfId="2008" xr:uid="{00000000-0005-0000-0000-0000D8070000}"/>
    <cellStyle name="Note 49" xfId="2009" xr:uid="{00000000-0005-0000-0000-0000D9070000}"/>
    <cellStyle name="Note 5" xfId="2010" xr:uid="{00000000-0005-0000-0000-0000DA070000}"/>
    <cellStyle name="Note 5 10" xfId="2011" xr:uid="{00000000-0005-0000-0000-0000DB070000}"/>
    <cellStyle name="Note 5 10 2" xfId="2012" xr:uid="{00000000-0005-0000-0000-0000DC070000}"/>
    <cellStyle name="Note 5 10 2 2" xfId="2013" xr:uid="{00000000-0005-0000-0000-0000DD070000}"/>
    <cellStyle name="Note 5 10 2_5 Cent Local" xfId="2014" xr:uid="{00000000-0005-0000-0000-0000DE070000}"/>
    <cellStyle name="Note 5 10 3" xfId="2015" xr:uid="{00000000-0005-0000-0000-0000DF070000}"/>
    <cellStyle name="Note 5 10_ Refunds" xfId="2016" xr:uid="{00000000-0005-0000-0000-0000E0070000}"/>
    <cellStyle name="Note 5 11" xfId="2017" xr:uid="{00000000-0005-0000-0000-0000E1070000}"/>
    <cellStyle name="Note 5 11 2" xfId="2018" xr:uid="{00000000-0005-0000-0000-0000E2070000}"/>
    <cellStyle name="Note 5 11 2 2" xfId="2019" xr:uid="{00000000-0005-0000-0000-0000E3070000}"/>
    <cellStyle name="Note 5 11 2_5 Cent Local" xfId="2020" xr:uid="{00000000-0005-0000-0000-0000E4070000}"/>
    <cellStyle name="Note 5 11 3" xfId="2021" xr:uid="{00000000-0005-0000-0000-0000E5070000}"/>
    <cellStyle name="Note 5 11_ Refunds" xfId="2022" xr:uid="{00000000-0005-0000-0000-0000E6070000}"/>
    <cellStyle name="Note 5 12" xfId="2023" xr:uid="{00000000-0005-0000-0000-0000E7070000}"/>
    <cellStyle name="Note 5 12 2" xfId="2024" xr:uid="{00000000-0005-0000-0000-0000E8070000}"/>
    <cellStyle name="Note 5 12 2 2" xfId="2025" xr:uid="{00000000-0005-0000-0000-0000E9070000}"/>
    <cellStyle name="Note 5 12 2_5 Cent Local" xfId="2026" xr:uid="{00000000-0005-0000-0000-0000EA070000}"/>
    <cellStyle name="Note 5 12 3" xfId="2027" xr:uid="{00000000-0005-0000-0000-0000EB070000}"/>
    <cellStyle name="Note 5 12_ Refunds" xfId="2028" xr:uid="{00000000-0005-0000-0000-0000EC070000}"/>
    <cellStyle name="Note 5 13" xfId="2029" xr:uid="{00000000-0005-0000-0000-0000ED070000}"/>
    <cellStyle name="Note 5 13 2" xfId="2030" xr:uid="{00000000-0005-0000-0000-0000EE070000}"/>
    <cellStyle name="Note 5 13 2 2" xfId="2031" xr:uid="{00000000-0005-0000-0000-0000EF070000}"/>
    <cellStyle name="Note 5 13 2_5 Cent Local" xfId="2032" xr:uid="{00000000-0005-0000-0000-0000F0070000}"/>
    <cellStyle name="Note 5 13 3" xfId="2033" xr:uid="{00000000-0005-0000-0000-0000F1070000}"/>
    <cellStyle name="Note 5 13_ Refunds" xfId="2034" xr:uid="{00000000-0005-0000-0000-0000F2070000}"/>
    <cellStyle name="Note 5 14" xfId="2035" xr:uid="{00000000-0005-0000-0000-0000F3070000}"/>
    <cellStyle name="Note 5 14 2" xfId="2036" xr:uid="{00000000-0005-0000-0000-0000F4070000}"/>
    <cellStyle name="Note 5 14 2 2" xfId="2037" xr:uid="{00000000-0005-0000-0000-0000F5070000}"/>
    <cellStyle name="Note 5 14 2_5 Cent Local" xfId="2038" xr:uid="{00000000-0005-0000-0000-0000F6070000}"/>
    <cellStyle name="Note 5 14 3" xfId="2039" xr:uid="{00000000-0005-0000-0000-0000F7070000}"/>
    <cellStyle name="Note 5 14_ Refunds" xfId="2040" xr:uid="{00000000-0005-0000-0000-0000F8070000}"/>
    <cellStyle name="Note 5 15" xfId="2041" xr:uid="{00000000-0005-0000-0000-0000F9070000}"/>
    <cellStyle name="Note 5 15 2" xfId="2042" xr:uid="{00000000-0005-0000-0000-0000FA070000}"/>
    <cellStyle name="Note 5 15 2 2" xfId="2043" xr:uid="{00000000-0005-0000-0000-0000FB070000}"/>
    <cellStyle name="Note 5 15 2_5 Cent Local" xfId="2044" xr:uid="{00000000-0005-0000-0000-0000FC070000}"/>
    <cellStyle name="Note 5 15 3" xfId="2045" xr:uid="{00000000-0005-0000-0000-0000FD070000}"/>
    <cellStyle name="Note 5 15_ Refunds" xfId="2046" xr:uid="{00000000-0005-0000-0000-0000FE070000}"/>
    <cellStyle name="Note 5 16" xfId="2047" xr:uid="{00000000-0005-0000-0000-0000FF070000}"/>
    <cellStyle name="Note 5 16 2" xfId="2048" xr:uid="{00000000-0005-0000-0000-000000080000}"/>
    <cellStyle name="Note 5 16 2 2" xfId="2049" xr:uid="{00000000-0005-0000-0000-000001080000}"/>
    <cellStyle name="Note 5 16 2_5 Cent Local" xfId="2050" xr:uid="{00000000-0005-0000-0000-000002080000}"/>
    <cellStyle name="Note 5 16 3" xfId="2051" xr:uid="{00000000-0005-0000-0000-000003080000}"/>
    <cellStyle name="Note 5 16_ Refunds" xfId="2052" xr:uid="{00000000-0005-0000-0000-000004080000}"/>
    <cellStyle name="Note 5 17" xfId="2053" xr:uid="{00000000-0005-0000-0000-000005080000}"/>
    <cellStyle name="Note 5 17 2" xfId="2054" xr:uid="{00000000-0005-0000-0000-000006080000}"/>
    <cellStyle name="Note 5 17 2 2" xfId="2055" xr:uid="{00000000-0005-0000-0000-000007080000}"/>
    <cellStyle name="Note 5 17 2_5 Cent Local" xfId="2056" xr:uid="{00000000-0005-0000-0000-000008080000}"/>
    <cellStyle name="Note 5 17 3" xfId="2057" xr:uid="{00000000-0005-0000-0000-000009080000}"/>
    <cellStyle name="Note 5 17_ Refunds" xfId="2058" xr:uid="{00000000-0005-0000-0000-00000A080000}"/>
    <cellStyle name="Note 5 18" xfId="2059" xr:uid="{00000000-0005-0000-0000-00000B080000}"/>
    <cellStyle name="Note 5 18 2" xfId="2060" xr:uid="{00000000-0005-0000-0000-00000C080000}"/>
    <cellStyle name="Note 5 18 2 2" xfId="2061" xr:uid="{00000000-0005-0000-0000-00000D080000}"/>
    <cellStyle name="Note 5 18 2_5 Cent Local" xfId="2062" xr:uid="{00000000-0005-0000-0000-00000E080000}"/>
    <cellStyle name="Note 5 18 3" xfId="2063" xr:uid="{00000000-0005-0000-0000-00000F080000}"/>
    <cellStyle name="Note 5 18_ Refunds" xfId="2064" xr:uid="{00000000-0005-0000-0000-000010080000}"/>
    <cellStyle name="Note 5 19" xfId="2065" xr:uid="{00000000-0005-0000-0000-000011080000}"/>
    <cellStyle name="Note 5 19 2" xfId="2066" xr:uid="{00000000-0005-0000-0000-000012080000}"/>
    <cellStyle name="Note 5 19 2 2" xfId="2067" xr:uid="{00000000-0005-0000-0000-000013080000}"/>
    <cellStyle name="Note 5 19 2_5 Cent Local" xfId="2068" xr:uid="{00000000-0005-0000-0000-000014080000}"/>
    <cellStyle name="Note 5 19 3" xfId="2069" xr:uid="{00000000-0005-0000-0000-000015080000}"/>
    <cellStyle name="Note 5 19_ Refunds" xfId="2070" xr:uid="{00000000-0005-0000-0000-000016080000}"/>
    <cellStyle name="Note 5 2" xfId="2071" xr:uid="{00000000-0005-0000-0000-000017080000}"/>
    <cellStyle name="Note 5 2 10" xfId="2072" xr:uid="{00000000-0005-0000-0000-000018080000}"/>
    <cellStyle name="Note 5 2 2" xfId="2073" xr:uid="{00000000-0005-0000-0000-000019080000}"/>
    <cellStyle name="Note 5 2 2 2" xfId="2074" xr:uid="{00000000-0005-0000-0000-00001A080000}"/>
    <cellStyle name="Note 5 2 2 2 2" xfId="2075" xr:uid="{00000000-0005-0000-0000-00001B080000}"/>
    <cellStyle name="Note 5 2 2 2_5 Cent Local" xfId="2076" xr:uid="{00000000-0005-0000-0000-00001C080000}"/>
    <cellStyle name="Note 5 2 2 3" xfId="2077" xr:uid="{00000000-0005-0000-0000-00001D080000}"/>
    <cellStyle name="Note 5 2 2_ Refunds" xfId="2078" xr:uid="{00000000-0005-0000-0000-00001E080000}"/>
    <cellStyle name="Note 5 2 3" xfId="2079" xr:uid="{00000000-0005-0000-0000-00001F080000}"/>
    <cellStyle name="Note 5 2 3 2" xfId="2080" xr:uid="{00000000-0005-0000-0000-000020080000}"/>
    <cellStyle name="Note 5 2 3 2 2" xfId="2081" xr:uid="{00000000-0005-0000-0000-000021080000}"/>
    <cellStyle name="Note 5 2 3 2_5 Cent Local" xfId="2082" xr:uid="{00000000-0005-0000-0000-000022080000}"/>
    <cellStyle name="Note 5 2 3 3" xfId="2083" xr:uid="{00000000-0005-0000-0000-000023080000}"/>
    <cellStyle name="Note 5 2 3_ Refunds" xfId="2084" xr:uid="{00000000-0005-0000-0000-000024080000}"/>
    <cellStyle name="Note 5 2 4" xfId="2085" xr:uid="{00000000-0005-0000-0000-000025080000}"/>
    <cellStyle name="Note 5 2 4 2" xfId="2086" xr:uid="{00000000-0005-0000-0000-000026080000}"/>
    <cellStyle name="Note 5 2 4 2 2" xfId="2087" xr:uid="{00000000-0005-0000-0000-000027080000}"/>
    <cellStyle name="Note 5 2 4 2_5 Cent Local" xfId="2088" xr:uid="{00000000-0005-0000-0000-000028080000}"/>
    <cellStyle name="Note 5 2 4 3" xfId="2089" xr:uid="{00000000-0005-0000-0000-000029080000}"/>
    <cellStyle name="Note 5 2 4_ Refunds" xfId="2090" xr:uid="{00000000-0005-0000-0000-00002A080000}"/>
    <cellStyle name="Note 5 2 5" xfId="2091" xr:uid="{00000000-0005-0000-0000-00002B080000}"/>
    <cellStyle name="Note 5 2 5 2" xfId="2092" xr:uid="{00000000-0005-0000-0000-00002C080000}"/>
    <cellStyle name="Note 5 2 5 2 2" xfId="2093" xr:uid="{00000000-0005-0000-0000-00002D080000}"/>
    <cellStyle name="Note 5 2 5 2_5 Cent Local" xfId="2094" xr:uid="{00000000-0005-0000-0000-00002E080000}"/>
    <cellStyle name="Note 5 2 5 3" xfId="2095" xr:uid="{00000000-0005-0000-0000-00002F080000}"/>
    <cellStyle name="Note 5 2 5_ Refunds" xfId="2096" xr:uid="{00000000-0005-0000-0000-000030080000}"/>
    <cellStyle name="Note 5 2 6" xfId="2097" xr:uid="{00000000-0005-0000-0000-000031080000}"/>
    <cellStyle name="Note 5 2 6 2" xfId="2098" xr:uid="{00000000-0005-0000-0000-000032080000}"/>
    <cellStyle name="Note 5 2 6 2 2" xfId="2099" xr:uid="{00000000-0005-0000-0000-000033080000}"/>
    <cellStyle name="Note 5 2 6 2_5 Cent Local" xfId="2100" xr:uid="{00000000-0005-0000-0000-000034080000}"/>
    <cellStyle name="Note 5 2 6 3" xfId="2101" xr:uid="{00000000-0005-0000-0000-000035080000}"/>
    <cellStyle name="Note 5 2 6_ Refunds" xfId="2102" xr:uid="{00000000-0005-0000-0000-000036080000}"/>
    <cellStyle name="Note 5 2 7" xfId="2103" xr:uid="{00000000-0005-0000-0000-000037080000}"/>
    <cellStyle name="Note 5 2 7 2" xfId="2104" xr:uid="{00000000-0005-0000-0000-000038080000}"/>
    <cellStyle name="Note 5 2 7 2 2" xfId="2105" xr:uid="{00000000-0005-0000-0000-000039080000}"/>
    <cellStyle name="Note 5 2 7 2_5 Cent Local" xfId="2106" xr:uid="{00000000-0005-0000-0000-00003A080000}"/>
    <cellStyle name="Note 5 2 7 3" xfId="2107" xr:uid="{00000000-0005-0000-0000-00003B080000}"/>
    <cellStyle name="Note 5 2 7_ Refunds" xfId="2108" xr:uid="{00000000-0005-0000-0000-00003C080000}"/>
    <cellStyle name="Note 5 2 8" xfId="2109" xr:uid="{00000000-0005-0000-0000-00003D080000}"/>
    <cellStyle name="Note 5 2 8 2" xfId="2110" xr:uid="{00000000-0005-0000-0000-00003E080000}"/>
    <cellStyle name="Note 5 2 8 2 2" xfId="2111" xr:uid="{00000000-0005-0000-0000-00003F080000}"/>
    <cellStyle name="Note 5 2 8 2_5 Cent Local" xfId="2112" xr:uid="{00000000-0005-0000-0000-000040080000}"/>
    <cellStyle name="Note 5 2 8 3" xfId="2113" xr:uid="{00000000-0005-0000-0000-000041080000}"/>
    <cellStyle name="Note 5 2 8_ Refunds" xfId="2114" xr:uid="{00000000-0005-0000-0000-000042080000}"/>
    <cellStyle name="Note 5 2 9" xfId="2115" xr:uid="{00000000-0005-0000-0000-000043080000}"/>
    <cellStyle name="Note 5 2 9 2" xfId="2116" xr:uid="{00000000-0005-0000-0000-000044080000}"/>
    <cellStyle name="Note 5 2 9_5 Cent Local" xfId="2117" xr:uid="{00000000-0005-0000-0000-000045080000}"/>
    <cellStyle name="Note 5 2_ Refunds" xfId="2118" xr:uid="{00000000-0005-0000-0000-000046080000}"/>
    <cellStyle name="Note 5 20" xfId="2119" xr:uid="{00000000-0005-0000-0000-000047080000}"/>
    <cellStyle name="Note 5 20 2" xfId="2120" xr:uid="{00000000-0005-0000-0000-000048080000}"/>
    <cellStyle name="Note 5 20 2 2" xfId="2121" xr:uid="{00000000-0005-0000-0000-000049080000}"/>
    <cellStyle name="Note 5 20 2_5 Cent Local" xfId="2122" xr:uid="{00000000-0005-0000-0000-00004A080000}"/>
    <cellStyle name="Note 5 20 3" xfId="2123" xr:uid="{00000000-0005-0000-0000-00004B080000}"/>
    <cellStyle name="Note 5 20_ Refunds" xfId="2124" xr:uid="{00000000-0005-0000-0000-00004C080000}"/>
    <cellStyle name="Note 5 21" xfId="2125" xr:uid="{00000000-0005-0000-0000-00004D080000}"/>
    <cellStyle name="Note 5 21 2" xfId="2126" xr:uid="{00000000-0005-0000-0000-00004E080000}"/>
    <cellStyle name="Note 5 21 2 2" xfId="2127" xr:uid="{00000000-0005-0000-0000-00004F080000}"/>
    <cellStyle name="Note 5 21 2_5 Cent Local" xfId="2128" xr:uid="{00000000-0005-0000-0000-000050080000}"/>
    <cellStyle name="Note 5 21 3" xfId="2129" xr:uid="{00000000-0005-0000-0000-000051080000}"/>
    <cellStyle name="Note 5 21_ Refunds" xfId="2130" xr:uid="{00000000-0005-0000-0000-000052080000}"/>
    <cellStyle name="Note 5 22" xfId="2131" xr:uid="{00000000-0005-0000-0000-000053080000}"/>
    <cellStyle name="Note 5 22 2" xfId="2132" xr:uid="{00000000-0005-0000-0000-000054080000}"/>
    <cellStyle name="Note 5 22 2 2" xfId="2133" xr:uid="{00000000-0005-0000-0000-000055080000}"/>
    <cellStyle name="Note 5 22 2_5 Cent Local" xfId="2134" xr:uid="{00000000-0005-0000-0000-000056080000}"/>
    <cellStyle name="Note 5 22 3" xfId="2135" xr:uid="{00000000-0005-0000-0000-000057080000}"/>
    <cellStyle name="Note 5 22_ Refunds" xfId="2136" xr:uid="{00000000-0005-0000-0000-000058080000}"/>
    <cellStyle name="Note 5 23" xfId="2137" xr:uid="{00000000-0005-0000-0000-000059080000}"/>
    <cellStyle name="Note 5 23 2" xfId="2138" xr:uid="{00000000-0005-0000-0000-00005A080000}"/>
    <cellStyle name="Note 5 23 2 2" xfId="2139" xr:uid="{00000000-0005-0000-0000-00005B080000}"/>
    <cellStyle name="Note 5 23 2_5 Cent Local" xfId="2140" xr:uid="{00000000-0005-0000-0000-00005C080000}"/>
    <cellStyle name="Note 5 23 3" xfId="2141" xr:uid="{00000000-0005-0000-0000-00005D080000}"/>
    <cellStyle name="Note 5 23_ Refunds" xfId="2142" xr:uid="{00000000-0005-0000-0000-00005E080000}"/>
    <cellStyle name="Note 5 24" xfId="2143" xr:uid="{00000000-0005-0000-0000-00005F080000}"/>
    <cellStyle name="Note 5 24 2" xfId="2144" xr:uid="{00000000-0005-0000-0000-000060080000}"/>
    <cellStyle name="Note 5 24 2 2" xfId="2145" xr:uid="{00000000-0005-0000-0000-000061080000}"/>
    <cellStyle name="Note 5 24 2_5 Cent Local" xfId="2146" xr:uid="{00000000-0005-0000-0000-000062080000}"/>
    <cellStyle name="Note 5 24 3" xfId="2147" xr:uid="{00000000-0005-0000-0000-000063080000}"/>
    <cellStyle name="Note 5 24_ Refunds" xfId="2148" xr:uid="{00000000-0005-0000-0000-000064080000}"/>
    <cellStyle name="Note 5 25" xfId="2149" xr:uid="{00000000-0005-0000-0000-000065080000}"/>
    <cellStyle name="Note 5 25 2" xfId="2150" xr:uid="{00000000-0005-0000-0000-000066080000}"/>
    <cellStyle name="Note 5 25 2 2" xfId="2151" xr:uid="{00000000-0005-0000-0000-000067080000}"/>
    <cellStyle name="Note 5 25 2_5 Cent Local" xfId="2152" xr:uid="{00000000-0005-0000-0000-000068080000}"/>
    <cellStyle name="Note 5 25 3" xfId="2153" xr:uid="{00000000-0005-0000-0000-000069080000}"/>
    <cellStyle name="Note 5 25_ Refunds" xfId="2154" xr:uid="{00000000-0005-0000-0000-00006A080000}"/>
    <cellStyle name="Note 5 26" xfId="2155" xr:uid="{00000000-0005-0000-0000-00006B080000}"/>
    <cellStyle name="Note 5 26 2" xfId="2156" xr:uid="{00000000-0005-0000-0000-00006C080000}"/>
    <cellStyle name="Note 5 26 2 2" xfId="2157" xr:uid="{00000000-0005-0000-0000-00006D080000}"/>
    <cellStyle name="Note 5 26 2_5 Cent Local" xfId="2158" xr:uid="{00000000-0005-0000-0000-00006E080000}"/>
    <cellStyle name="Note 5 26 3" xfId="2159" xr:uid="{00000000-0005-0000-0000-00006F080000}"/>
    <cellStyle name="Note 5 26_ Refunds" xfId="2160" xr:uid="{00000000-0005-0000-0000-000070080000}"/>
    <cellStyle name="Note 5 27" xfId="2161" xr:uid="{00000000-0005-0000-0000-000071080000}"/>
    <cellStyle name="Note 5 27 2" xfId="2162" xr:uid="{00000000-0005-0000-0000-000072080000}"/>
    <cellStyle name="Note 5 27 2 2" xfId="2163" xr:uid="{00000000-0005-0000-0000-000073080000}"/>
    <cellStyle name="Note 5 27 2_5 Cent Local" xfId="2164" xr:uid="{00000000-0005-0000-0000-000074080000}"/>
    <cellStyle name="Note 5 27 3" xfId="2165" xr:uid="{00000000-0005-0000-0000-000075080000}"/>
    <cellStyle name="Note 5 27_ Refunds" xfId="2166" xr:uid="{00000000-0005-0000-0000-000076080000}"/>
    <cellStyle name="Note 5 28" xfId="2167" xr:uid="{00000000-0005-0000-0000-000077080000}"/>
    <cellStyle name="Note 5 28 2" xfId="2168" xr:uid="{00000000-0005-0000-0000-000078080000}"/>
    <cellStyle name="Note 5 28 2 2" xfId="2169" xr:uid="{00000000-0005-0000-0000-000079080000}"/>
    <cellStyle name="Note 5 28 2_5 Cent Local" xfId="2170" xr:uid="{00000000-0005-0000-0000-00007A080000}"/>
    <cellStyle name="Note 5 28 3" xfId="2171" xr:uid="{00000000-0005-0000-0000-00007B080000}"/>
    <cellStyle name="Note 5 28_ Refunds" xfId="2172" xr:uid="{00000000-0005-0000-0000-00007C080000}"/>
    <cellStyle name="Note 5 29" xfId="2173" xr:uid="{00000000-0005-0000-0000-00007D080000}"/>
    <cellStyle name="Note 5 29 2" xfId="2174" xr:uid="{00000000-0005-0000-0000-00007E080000}"/>
    <cellStyle name="Note 5 29 2 2" xfId="2175" xr:uid="{00000000-0005-0000-0000-00007F080000}"/>
    <cellStyle name="Note 5 29 2_5 Cent Local" xfId="2176" xr:uid="{00000000-0005-0000-0000-000080080000}"/>
    <cellStyle name="Note 5 29 3" xfId="2177" xr:uid="{00000000-0005-0000-0000-000081080000}"/>
    <cellStyle name="Note 5 29_ Refunds" xfId="2178" xr:uid="{00000000-0005-0000-0000-000082080000}"/>
    <cellStyle name="Note 5 3" xfId="2179" xr:uid="{00000000-0005-0000-0000-000083080000}"/>
    <cellStyle name="Note 5 3 10" xfId="2180" xr:uid="{00000000-0005-0000-0000-000084080000}"/>
    <cellStyle name="Note 5 3 2" xfId="2181" xr:uid="{00000000-0005-0000-0000-000085080000}"/>
    <cellStyle name="Note 5 3 2 2" xfId="2182" xr:uid="{00000000-0005-0000-0000-000086080000}"/>
    <cellStyle name="Note 5 3 2 2 2" xfId="2183" xr:uid="{00000000-0005-0000-0000-000087080000}"/>
    <cellStyle name="Note 5 3 2 2_5 Cent Local" xfId="2184" xr:uid="{00000000-0005-0000-0000-000088080000}"/>
    <cellStyle name="Note 5 3 2 3" xfId="2185" xr:uid="{00000000-0005-0000-0000-000089080000}"/>
    <cellStyle name="Note 5 3 2_ Refunds" xfId="2186" xr:uid="{00000000-0005-0000-0000-00008A080000}"/>
    <cellStyle name="Note 5 3 3" xfId="2187" xr:uid="{00000000-0005-0000-0000-00008B080000}"/>
    <cellStyle name="Note 5 3 3 2" xfId="2188" xr:uid="{00000000-0005-0000-0000-00008C080000}"/>
    <cellStyle name="Note 5 3 3 2 2" xfId="2189" xr:uid="{00000000-0005-0000-0000-00008D080000}"/>
    <cellStyle name="Note 5 3 3 2_5 Cent Local" xfId="2190" xr:uid="{00000000-0005-0000-0000-00008E080000}"/>
    <cellStyle name="Note 5 3 3 3" xfId="2191" xr:uid="{00000000-0005-0000-0000-00008F080000}"/>
    <cellStyle name="Note 5 3 3_ Refunds" xfId="2192" xr:uid="{00000000-0005-0000-0000-000090080000}"/>
    <cellStyle name="Note 5 3 4" xfId="2193" xr:uid="{00000000-0005-0000-0000-000091080000}"/>
    <cellStyle name="Note 5 3 4 2" xfId="2194" xr:uid="{00000000-0005-0000-0000-000092080000}"/>
    <cellStyle name="Note 5 3 4 2 2" xfId="2195" xr:uid="{00000000-0005-0000-0000-000093080000}"/>
    <cellStyle name="Note 5 3 4 2_5 Cent Local" xfId="2196" xr:uid="{00000000-0005-0000-0000-000094080000}"/>
    <cellStyle name="Note 5 3 4 3" xfId="2197" xr:uid="{00000000-0005-0000-0000-000095080000}"/>
    <cellStyle name="Note 5 3 4_ Refunds" xfId="2198" xr:uid="{00000000-0005-0000-0000-000096080000}"/>
    <cellStyle name="Note 5 3 5" xfId="2199" xr:uid="{00000000-0005-0000-0000-000097080000}"/>
    <cellStyle name="Note 5 3 5 2" xfId="2200" xr:uid="{00000000-0005-0000-0000-000098080000}"/>
    <cellStyle name="Note 5 3 5 2 2" xfId="2201" xr:uid="{00000000-0005-0000-0000-000099080000}"/>
    <cellStyle name="Note 5 3 5 2_5 Cent Local" xfId="2202" xr:uid="{00000000-0005-0000-0000-00009A080000}"/>
    <cellStyle name="Note 5 3 5 3" xfId="2203" xr:uid="{00000000-0005-0000-0000-00009B080000}"/>
    <cellStyle name="Note 5 3 5_ Refunds" xfId="2204" xr:uid="{00000000-0005-0000-0000-00009C080000}"/>
    <cellStyle name="Note 5 3 6" xfId="2205" xr:uid="{00000000-0005-0000-0000-00009D080000}"/>
    <cellStyle name="Note 5 3 6 2" xfId="2206" xr:uid="{00000000-0005-0000-0000-00009E080000}"/>
    <cellStyle name="Note 5 3 6 2 2" xfId="2207" xr:uid="{00000000-0005-0000-0000-00009F080000}"/>
    <cellStyle name="Note 5 3 6 2_5 Cent Local" xfId="2208" xr:uid="{00000000-0005-0000-0000-0000A0080000}"/>
    <cellStyle name="Note 5 3 6 3" xfId="2209" xr:uid="{00000000-0005-0000-0000-0000A1080000}"/>
    <cellStyle name="Note 5 3 6_ Refunds" xfId="2210" xr:uid="{00000000-0005-0000-0000-0000A2080000}"/>
    <cellStyle name="Note 5 3 7" xfId="2211" xr:uid="{00000000-0005-0000-0000-0000A3080000}"/>
    <cellStyle name="Note 5 3 7 2" xfId="2212" xr:uid="{00000000-0005-0000-0000-0000A4080000}"/>
    <cellStyle name="Note 5 3 7 2 2" xfId="2213" xr:uid="{00000000-0005-0000-0000-0000A5080000}"/>
    <cellStyle name="Note 5 3 7 2_5 Cent Local" xfId="2214" xr:uid="{00000000-0005-0000-0000-0000A6080000}"/>
    <cellStyle name="Note 5 3 7 3" xfId="2215" xr:uid="{00000000-0005-0000-0000-0000A7080000}"/>
    <cellStyle name="Note 5 3 7_ Refunds" xfId="2216" xr:uid="{00000000-0005-0000-0000-0000A8080000}"/>
    <cellStyle name="Note 5 3 8" xfId="2217" xr:uid="{00000000-0005-0000-0000-0000A9080000}"/>
    <cellStyle name="Note 5 3 8 2" xfId="2218" xr:uid="{00000000-0005-0000-0000-0000AA080000}"/>
    <cellStyle name="Note 5 3 8 2 2" xfId="2219" xr:uid="{00000000-0005-0000-0000-0000AB080000}"/>
    <cellStyle name="Note 5 3 8 2_5 Cent Local" xfId="2220" xr:uid="{00000000-0005-0000-0000-0000AC080000}"/>
    <cellStyle name="Note 5 3 8 3" xfId="2221" xr:uid="{00000000-0005-0000-0000-0000AD080000}"/>
    <cellStyle name="Note 5 3 8_ Refunds" xfId="2222" xr:uid="{00000000-0005-0000-0000-0000AE080000}"/>
    <cellStyle name="Note 5 3 9" xfId="2223" xr:uid="{00000000-0005-0000-0000-0000AF080000}"/>
    <cellStyle name="Note 5 3 9 2" xfId="2224" xr:uid="{00000000-0005-0000-0000-0000B0080000}"/>
    <cellStyle name="Note 5 3 9_5 Cent Local" xfId="2225" xr:uid="{00000000-0005-0000-0000-0000B1080000}"/>
    <cellStyle name="Note 5 3_ Refunds" xfId="2226" xr:uid="{00000000-0005-0000-0000-0000B2080000}"/>
    <cellStyle name="Note 5 30" xfId="2227" xr:uid="{00000000-0005-0000-0000-0000B3080000}"/>
    <cellStyle name="Note 5 30 2" xfId="2228" xr:uid="{00000000-0005-0000-0000-0000B4080000}"/>
    <cellStyle name="Note 5 30 2 2" xfId="2229" xr:uid="{00000000-0005-0000-0000-0000B5080000}"/>
    <cellStyle name="Note 5 30 2_5 Cent Local" xfId="2230" xr:uid="{00000000-0005-0000-0000-0000B6080000}"/>
    <cellStyle name="Note 5 30 3" xfId="2231" xr:uid="{00000000-0005-0000-0000-0000B7080000}"/>
    <cellStyle name="Note 5 30_ Refunds" xfId="2232" xr:uid="{00000000-0005-0000-0000-0000B8080000}"/>
    <cellStyle name="Note 5 31" xfId="2233" xr:uid="{00000000-0005-0000-0000-0000B9080000}"/>
    <cellStyle name="Note 5 31 2" xfId="2234" xr:uid="{00000000-0005-0000-0000-0000BA080000}"/>
    <cellStyle name="Note 5 31 2 2" xfId="2235" xr:uid="{00000000-0005-0000-0000-0000BB080000}"/>
    <cellStyle name="Note 5 31 2_5 Cent Local" xfId="2236" xr:uid="{00000000-0005-0000-0000-0000BC080000}"/>
    <cellStyle name="Note 5 31 3" xfId="2237" xr:uid="{00000000-0005-0000-0000-0000BD080000}"/>
    <cellStyle name="Note 5 31_ Refunds" xfId="2238" xr:uid="{00000000-0005-0000-0000-0000BE080000}"/>
    <cellStyle name="Note 5 32" xfId="2239" xr:uid="{00000000-0005-0000-0000-0000BF080000}"/>
    <cellStyle name="Note 5 32 2" xfId="2240" xr:uid="{00000000-0005-0000-0000-0000C0080000}"/>
    <cellStyle name="Note 5 32 2 2" xfId="2241" xr:uid="{00000000-0005-0000-0000-0000C1080000}"/>
    <cellStyle name="Note 5 32 2_5 Cent Local" xfId="2242" xr:uid="{00000000-0005-0000-0000-0000C2080000}"/>
    <cellStyle name="Note 5 32 3" xfId="2243" xr:uid="{00000000-0005-0000-0000-0000C3080000}"/>
    <cellStyle name="Note 5 32_ Refunds" xfId="2244" xr:uid="{00000000-0005-0000-0000-0000C4080000}"/>
    <cellStyle name="Note 5 33" xfId="2245" xr:uid="{00000000-0005-0000-0000-0000C5080000}"/>
    <cellStyle name="Note 5 33 2" xfId="2246" xr:uid="{00000000-0005-0000-0000-0000C6080000}"/>
    <cellStyle name="Note 5 33_5 Cent Local" xfId="2247" xr:uid="{00000000-0005-0000-0000-0000C7080000}"/>
    <cellStyle name="Note 5 34" xfId="2248" xr:uid="{00000000-0005-0000-0000-0000C8080000}"/>
    <cellStyle name="Note 5 4" xfId="2249" xr:uid="{00000000-0005-0000-0000-0000C9080000}"/>
    <cellStyle name="Note 5 4 10" xfId="2250" xr:uid="{00000000-0005-0000-0000-0000CA080000}"/>
    <cellStyle name="Note 5 4 2" xfId="2251" xr:uid="{00000000-0005-0000-0000-0000CB080000}"/>
    <cellStyle name="Note 5 4 2 2" xfId="2252" xr:uid="{00000000-0005-0000-0000-0000CC080000}"/>
    <cellStyle name="Note 5 4 2 2 2" xfId="2253" xr:uid="{00000000-0005-0000-0000-0000CD080000}"/>
    <cellStyle name="Note 5 4 2 2_5 Cent Local" xfId="2254" xr:uid="{00000000-0005-0000-0000-0000CE080000}"/>
    <cellStyle name="Note 5 4 2 3" xfId="2255" xr:uid="{00000000-0005-0000-0000-0000CF080000}"/>
    <cellStyle name="Note 5 4 2_ Refunds" xfId="2256" xr:uid="{00000000-0005-0000-0000-0000D0080000}"/>
    <cellStyle name="Note 5 4 3" xfId="2257" xr:uid="{00000000-0005-0000-0000-0000D1080000}"/>
    <cellStyle name="Note 5 4 3 2" xfId="2258" xr:uid="{00000000-0005-0000-0000-0000D2080000}"/>
    <cellStyle name="Note 5 4 3 2 2" xfId="2259" xr:uid="{00000000-0005-0000-0000-0000D3080000}"/>
    <cellStyle name="Note 5 4 3 2_5 Cent Local" xfId="2260" xr:uid="{00000000-0005-0000-0000-0000D4080000}"/>
    <cellStyle name="Note 5 4 3 3" xfId="2261" xr:uid="{00000000-0005-0000-0000-0000D5080000}"/>
    <cellStyle name="Note 5 4 3_ Refunds" xfId="2262" xr:uid="{00000000-0005-0000-0000-0000D6080000}"/>
    <cellStyle name="Note 5 4 4" xfId="2263" xr:uid="{00000000-0005-0000-0000-0000D7080000}"/>
    <cellStyle name="Note 5 4 4 2" xfId="2264" xr:uid="{00000000-0005-0000-0000-0000D8080000}"/>
    <cellStyle name="Note 5 4 4 2 2" xfId="2265" xr:uid="{00000000-0005-0000-0000-0000D9080000}"/>
    <cellStyle name="Note 5 4 4 2_5 Cent Local" xfId="2266" xr:uid="{00000000-0005-0000-0000-0000DA080000}"/>
    <cellStyle name="Note 5 4 4 3" xfId="2267" xr:uid="{00000000-0005-0000-0000-0000DB080000}"/>
    <cellStyle name="Note 5 4 4_ Refunds" xfId="2268" xr:uid="{00000000-0005-0000-0000-0000DC080000}"/>
    <cellStyle name="Note 5 4 5" xfId="2269" xr:uid="{00000000-0005-0000-0000-0000DD080000}"/>
    <cellStyle name="Note 5 4 5 2" xfId="2270" xr:uid="{00000000-0005-0000-0000-0000DE080000}"/>
    <cellStyle name="Note 5 4 5 2 2" xfId="2271" xr:uid="{00000000-0005-0000-0000-0000DF080000}"/>
    <cellStyle name="Note 5 4 5 2_5 Cent Local" xfId="2272" xr:uid="{00000000-0005-0000-0000-0000E0080000}"/>
    <cellStyle name="Note 5 4 5 3" xfId="2273" xr:uid="{00000000-0005-0000-0000-0000E1080000}"/>
    <cellStyle name="Note 5 4 5_ Refunds" xfId="2274" xr:uid="{00000000-0005-0000-0000-0000E2080000}"/>
    <cellStyle name="Note 5 4 6" xfId="2275" xr:uid="{00000000-0005-0000-0000-0000E3080000}"/>
    <cellStyle name="Note 5 4 6 2" xfId="2276" xr:uid="{00000000-0005-0000-0000-0000E4080000}"/>
    <cellStyle name="Note 5 4 6 2 2" xfId="2277" xr:uid="{00000000-0005-0000-0000-0000E5080000}"/>
    <cellStyle name="Note 5 4 6 2_5 Cent Local" xfId="2278" xr:uid="{00000000-0005-0000-0000-0000E6080000}"/>
    <cellStyle name="Note 5 4 6 3" xfId="2279" xr:uid="{00000000-0005-0000-0000-0000E7080000}"/>
    <cellStyle name="Note 5 4 6_ Refunds" xfId="2280" xr:uid="{00000000-0005-0000-0000-0000E8080000}"/>
    <cellStyle name="Note 5 4 7" xfId="2281" xr:uid="{00000000-0005-0000-0000-0000E9080000}"/>
    <cellStyle name="Note 5 4 7 2" xfId="2282" xr:uid="{00000000-0005-0000-0000-0000EA080000}"/>
    <cellStyle name="Note 5 4 7 2 2" xfId="2283" xr:uid="{00000000-0005-0000-0000-0000EB080000}"/>
    <cellStyle name="Note 5 4 7 2_5 Cent Local" xfId="2284" xr:uid="{00000000-0005-0000-0000-0000EC080000}"/>
    <cellStyle name="Note 5 4 7 3" xfId="2285" xr:uid="{00000000-0005-0000-0000-0000ED080000}"/>
    <cellStyle name="Note 5 4 7_ Refunds" xfId="2286" xr:uid="{00000000-0005-0000-0000-0000EE080000}"/>
    <cellStyle name="Note 5 4 8" xfId="2287" xr:uid="{00000000-0005-0000-0000-0000EF080000}"/>
    <cellStyle name="Note 5 4 8 2" xfId="2288" xr:uid="{00000000-0005-0000-0000-0000F0080000}"/>
    <cellStyle name="Note 5 4 8 2 2" xfId="2289" xr:uid="{00000000-0005-0000-0000-0000F1080000}"/>
    <cellStyle name="Note 5 4 8 2_5 Cent Local" xfId="2290" xr:uid="{00000000-0005-0000-0000-0000F2080000}"/>
    <cellStyle name="Note 5 4 8 3" xfId="2291" xr:uid="{00000000-0005-0000-0000-0000F3080000}"/>
    <cellStyle name="Note 5 4 8_ Refunds" xfId="2292" xr:uid="{00000000-0005-0000-0000-0000F4080000}"/>
    <cellStyle name="Note 5 4 9" xfId="2293" xr:uid="{00000000-0005-0000-0000-0000F5080000}"/>
    <cellStyle name="Note 5 4 9 2" xfId="2294" xr:uid="{00000000-0005-0000-0000-0000F6080000}"/>
    <cellStyle name="Note 5 4 9_5 Cent Local" xfId="2295" xr:uid="{00000000-0005-0000-0000-0000F7080000}"/>
    <cellStyle name="Note 5 4_ Refunds" xfId="2296" xr:uid="{00000000-0005-0000-0000-0000F8080000}"/>
    <cellStyle name="Note 5 5" xfId="2297" xr:uid="{00000000-0005-0000-0000-0000F9080000}"/>
    <cellStyle name="Note 5 5 2" xfId="2298" xr:uid="{00000000-0005-0000-0000-0000FA080000}"/>
    <cellStyle name="Note 5 5 2 2" xfId="2299" xr:uid="{00000000-0005-0000-0000-0000FB080000}"/>
    <cellStyle name="Note 5 5 2_5 Cent Local" xfId="2300" xr:uid="{00000000-0005-0000-0000-0000FC080000}"/>
    <cellStyle name="Note 5 5 3" xfId="2301" xr:uid="{00000000-0005-0000-0000-0000FD080000}"/>
    <cellStyle name="Note 5 5_ Refunds" xfId="2302" xr:uid="{00000000-0005-0000-0000-0000FE080000}"/>
    <cellStyle name="Note 5 6" xfId="2303" xr:uid="{00000000-0005-0000-0000-0000FF080000}"/>
    <cellStyle name="Note 5 6 2" xfId="2304" xr:uid="{00000000-0005-0000-0000-000000090000}"/>
    <cellStyle name="Note 5 6 2 2" xfId="2305" xr:uid="{00000000-0005-0000-0000-000001090000}"/>
    <cellStyle name="Note 5 6 2_5 Cent Local" xfId="2306" xr:uid="{00000000-0005-0000-0000-000002090000}"/>
    <cellStyle name="Note 5 6 3" xfId="2307" xr:uid="{00000000-0005-0000-0000-000003090000}"/>
    <cellStyle name="Note 5 6_ Refunds" xfId="2308" xr:uid="{00000000-0005-0000-0000-000004090000}"/>
    <cellStyle name="Note 5 7" xfId="2309" xr:uid="{00000000-0005-0000-0000-000005090000}"/>
    <cellStyle name="Note 5 7 2" xfId="2310" xr:uid="{00000000-0005-0000-0000-000006090000}"/>
    <cellStyle name="Note 5 7 2 2" xfId="2311" xr:uid="{00000000-0005-0000-0000-000007090000}"/>
    <cellStyle name="Note 5 7 2_5 Cent Local" xfId="2312" xr:uid="{00000000-0005-0000-0000-000008090000}"/>
    <cellStyle name="Note 5 7 3" xfId="2313" xr:uid="{00000000-0005-0000-0000-000009090000}"/>
    <cellStyle name="Note 5 7_ Refunds" xfId="2314" xr:uid="{00000000-0005-0000-0000-00000A090000}"/>
    <cellStyle name="Note 5 8" xfId="2315" xr:uid="{00000000-0005-0000-0000-00000B090000}"/>
    <cellStyle name="Note 5 8 2" xfId="2316" xr:uid="{00000000-0005-0000-0000-00000C090000}"/>
    <cellStyle name="Note 5 8 2 2" xfId="2317" xr:uid="{00000000-0005-0000-0000-00000D090000}"/>
    <cellStyle name="Note 5 8 2_5 Cent Local" xfId="2318" xr:uid="{00000000-0005-0000-0000-00000E090000}"/>
    <cellStyle name="Note 5 8 3" xfId="2319" xr:uid="{00000000-0005-0000-0000-00000F090000}"/>
    <cellStyle name="Note 5 8_ Refunds" xfId="2320" xr:uid="{00000000-0005-0000-0000-000010090000}"/>
    <cellStyle name="Note 5 9" xfId="2321" xr:uid="{00000000-0005-0000-0000-000011090000}"/>
    <cellStyle name="Note 5 9 2" xfId="2322" xr:uid="{00000000-0005-0000-0000-000012090000}"/>
    <cellStyle name="Note 5 9 2 2" xfId="2323" xr:uid="{00000000-0005-0000-0000-000013090000}"/>
    <cellStyle name="Note 5 9 2_5 Cent Local" xfId="2324" xr:uid="{00000000-0005-0000-0000-000014090000}"/>
    <cellStyle name="Note 5 9 3" xfId="2325" xr:uid="{00000000-0005-0000-0000-000015090000}"/>
    <cellStyle name="Note 5 9_ Refunds" xfId="2326" xr:uid="{00000000-0005-0000-0000-000016090000}"/>
    <cellStyle name="Note 5_ Refunds" xfId="2327" xr:uid="{00000000-0005-0000-0000-000017090000}"/>
    <cellStyle name="Note 50" xfId="2328" xr:uid="{00000000-0005-0000-0000-000018090000}"/>
    <cellStyle name="Note 51" xfId="2329" xr:uid="{00000000-0005-0000-0000-000019090000}"/>
    <cellStyle name="Note 52" xfId="2330" xr:uid="{00000000-0005-0000-0000-00001A090000}"/>
    <cellStyle name="Note 53" xfId="2331" xr:uid="{00000000-0005-0000-0000-00001B090000}"/>
    <cellStyle name="Note 54" xfId="2332" xr:uid="{00000000-0005-0000-0000-00001C090000}"/>
    <cellStyle name="Note 55" xfId="2333" xr:uid="{00000000-0005-0000-0000-00001D090000}"/>
    <cellStyle name="Note 56" xfId="2334" xr:uid="{00000000-0005-0000-0000-00001E090000}"/>
    <cellStyle name="Note 57" xfId="2335" xr:uid="{00000000-0005-0000-0000-00001F090000}"/>
    <cellStyle name="Note 58" xfId="2336" xr:uid="{00000000-0005-0000-0000-000020090000}"/>
    <cellStyle name="Note 59" xfId="2337" xr:uid="{00000000-0005-0000-0000-000021090000}"/>
    <cellStyle name="Note 6" xfId="2338" xr:uid="{00000000-0005-0000-0000-000022090000}"/>
    <cellStyle name="Note 6 10" xfId="2339" xr:uid="{00000000-0005-0000-0000-000023090000}"/>
    <cellStyle name="Note 6 10 2" xfId="2340" xr:uid="{00000000-0005-0000-0000-000024090000}"/>
    <cellStyle name="Note 6 10 2 2" xfId="2341" xr:uid="{00000000-0005-0000-0000-000025090000}"/>
    <cellStyle name="Note 6 10 2_5 Cent Local" xfId="2342" xr:uid="{00000000-0005-0000-0000-000026090000}"/>
    <cellStyle name="Note 6 10 3" xfId="2343" xr:uid="{00000000-0005-0000-0000-000027090000}"/>
    <cellStyle name="Note 6 10_ Refunds" xfId="2344" xr:uid="{00000000-0005-0000-0000-000028090000}"/>
    <cellStyle name="Note 6 11" xfId="2345" xr:uid="{00000000-0005-0000-0000-000029090000}"/>
    <cellStyle name="Note 6 11 2" xfId="2346" xr:uid="{00000000-0005-0000-0000-00002A090000}"/>
    <cellStyle name="Note 6 11 2 2" xfId="2347" xr:uid="{00000000-0005-0000-0000-00002B090000}"/>
    <cellStyle name="Note 6 11 2_5 Cent Local" xfId="2348" xr:uid="{00000000-0005-0000-0000-00002C090000}"/>
    <cellStyle name="Note 6 11 3" xfId="2349" xr:uid="{00000000-0005-0000-0000-00002D090000}"/>
    <cellStyle name="Note 6 11_ Refunds" xfId="2350" xr:uid="{00000000-0005-0000-0000-00002E090000}"/>
    <cellStyle name="Note 6 12" xfId="2351" xr:uid="{00000000-0005-0000-0000-00002F090000}"/>
    <cellStyle name="Note 6 12 2" xfId="2352" xr:uid="{00000000-0005-0000-0000-000030090000}"/>
    <cellStyle name="Note 6 12 2 2" xfId="2353" xr:uid="{00000000-0005-0000-0000-000031090000}"/>
    <cellStyle name="Note 6 12 2_5 Cent Local" xfId="2354" xr:uid="{00000000-0005-0000-0000-000032090000}"/>
    <cellStyle name="Note 6 12 3" xfId="2355" xr:uid="{00000000-0005-0000-0000-000033090000}"/>
    <cellStyle name="Note 6 12_ Refunds" xfId="2356" xr:uid="{00000000-0005-0000-0000-000034090000}"/>
    <cellStyle name="Note 6 13" xfId="2357" xr:uid="{00000000-0005-0000-0000-000035090000}"/>
    <cellStyle name="Note 6 13 2" xfId="2358" xr:uid="{00000000-0005-0000-0000-000036090000}"/>
    <cellStyle name="Note 6 13 2 2" xfId="2359" xr:uid="{00000000-0005-0000-0000-000037090000}"/>
    <cellStyle name="Note 6 13 2_5 Cent Local" xfId="2360" xr:uid="{00000000-0005-0000-0000-000038090000}"/>
    <cellStyle name="Note 6 13 3" xfId="2361" xr:uid="{00000000-0005-0000-0000-000039090000}"/>
    <cellStyle name="Note 6 13_ Refunds" xfId="2362" xr:uid="{00000000-0005-0000-0000-00003A090000}"/>
    <cellStyle name="Note 6 14" xfId="2363" xr:uid="{00000000-0005-0000-0000-00003B090000}"/>
    <cellStyle name="Note 6 14 2" xfId="2364" xr:uid="{00000000-0005-0000-0000-00003C090000}"/>
    <cellStyle name="Note 6 14 2 2" xfId="2365" xr:uid="{00000000-0005-0000-0000-00003D090000}"/>
    <cellStyle name="Note 6 14 2_5 Cent Local" xfId="2366" xr:uid="{00000000-0005-0000-0000-00003E090000}"/>
    <cellStyle name="Note 6 14 3" xfId="2367" xr:uid="{00000000-0005-0000-0000-00003F090000}"/>
    <cellStyle name="Note 6 14_ Refunds" xfId="2368" xr:uid="{00000000-0005-0000-0000-000040090000}"/>
    <cellStyle name="Note 6 15" xfId="2369" xr:uid="{00000000-0005-0000-0000-000041090000}"/>
    <cellStyle name="Note 6 15 2" xfId="2370" xr:uid="{00000000-0005-0000-0000-000042090000}"/>
    <cellStyle name="Note 6 15 2 2" xfId="2371" xr:uid="{00000000-0005-0000-0000-000043090000}"/>
    <cellStyle name="Note 6 15 2_5 Cent Local" xfId="2372" xr:uid="{00000000-0005-0000-0000-000044090000}"/>
    <cellStyle name="Note 6 15 3" xfId="2373" xr:uid="{00000000-0005-0000-0000-000045090000}"/>
    <cellStyle name="Note 6 15_ Refunds" xfId="2374" xr:uid="{00000000-0005-0000-0000-000046090000}"/>
    <cellStyle name="Note 6 16" xfId="2375" xr:uid="{00000000-0005-0000-0000-000047090000}"/>
    <cellStyle name="Note 6 16 2" xfId="2376" xr:uid="{00000000-0005-0000-0000-000048090000}"/>
    <cellStyle name="Note 6 16 2 2" xfId="2377" xr:uid="{00000000-0005-0000-0000-000049090000}"/>
    <cellStyle name="Note 6 16 2_5 Cent Local" xfId="2378" xr:uid="{00000000-0005-0000-0000-00004A090000}"/>
    <cellStyle name="Note 6 16 3" xfId="2379" xr:uid="{00000000-0005-0000-0000-00004B090000}"/>
    <cellStyle name="Note 6 16_ Refunds" xfId="2380" xr:uid="{00000000-0005-0000-0000-00004C090000}"/>
    <cellStyle name="Note 6 17" xfId="2381" xr:uid="{00000000-0005-0000-0000-00004D090000}"/>
    <cellStyle name="Note 6 17 2" xfId="2382" xr:uid="{00000000-0005-0000-0000-00004E090000}"/>
    <cellStyle name="Note 6 17 2 2" xfId="2383" xr:uid="{00000000-0005-0000-0000-00004F090000}"/>
    <cellStyle name="Note 6 17 2_5 Cent Local" xfId="2384" xr:uid="{00000000-0005-0000-0000-000050090000}"/>
    <cellStyle name="Note 6 17 3" xfId="2385" xr:uid="{00000000-0005-0000-0000-000051090000}"/>
    <cellStyle name="Note 6 17_ Refunds" xfId="2386" xr:uid="{00000000-0005-0000-0000-000052090000}"/>
    <cellStyle name="Note 6 18" xfId="2387" xr:uid="{00000000-0005-0000-0000-000053090000}"/>
    <cellStyle name="Note 6 18 2" xfId="2388" xr:uid="{00000000-0005-0000-0000-000054090000}"/>
    <cellStyle name="Note 6 18 2 2" xfId="2389" xr:uid="{00000000-0005-0000-0000-000055090000}"/>
    <cellStyle name="Note 6 18 2_5 Cent Local" xfId="2390" xr:uid="{00000000-0005-0000-0000-000056090000}"/>
    <cellStyle name="Note 6 18 3" xfId="2391" xr:uid="{00000000-0005-0000-0000-000057090000}"/>
    <cellStyle name="Note 6 18_ Refunds" xfId="2392" xr:uid="{00000000-0005-0000-0000-000058090000}"/>
    <cellStyle name="Note 6 19" xfId="2393" xr:uid="{00000000-0005-0000-0000-000059090000}"/>
    <cellStyle name="Note 6 19 2" xfId="2394" xr:uid="{00000000-0005-0000-0000-00005A090000}"/>
    <cellStyle name="Note 6 19 2 2" xfId="2395" xr:uid="{00000000-0005-0000-0000-00005B090000}"/>
    <cellStyle name="Note 6 19 2_5 Cent Local" xfId="2396" xr:uid="{00000000-0005-0000-0000-00005C090000}"/>
    <cellStyle name="Note 6 19 3" xfId="2397" xr:uid="{00000000-0005-0000-0000-00005D090000}"/>
    <cellStyle name="Note 6 19_ Refunds" xfId="2398" xr:uid="{00000000-0005-0000-0000-00005E090000}"/>
    <cellStyle name="Note 6 2" xfId="2399" xr:uid="{00000000-0005-0000-0000-00005F090000}"/>
    <cellStyle name="Note 6 2 10" xfId="2400" xr:uid="{00000000-0005-0000-0000-000060090000}"/>
    <cellStyle name="Note 6 2 10 2" xfId="2401" xr:uid="{00000000-0005-0000-0000-000061090000}"/>
    <cellStyle name="Note 6 2 10 2 2" xfId="2402" xr:uid="{00000000-0005-0000-0000-000062090000}"/>
    <cellStyle name="Note 6 2 10 2_5 Cent Local" xfId="2403" xr:uid="{00000000-0005-0000-0000-000063090000}"/>
    <cellStyle name="Note 6 2 10 3" xfId="2404" xr:uid="{00000000-0005-0000-0000-000064090000}"/>
    <cellStyle name="Note 6 2 10_ Refunds" xfId="2405" xr:uid="{00000000-0005-0000-0000-000065090000}"/>
    <cellStyle name="Note 6 2 11" xfId="2406" xr:uid="{00000000-0005-0000-0000-000066090000}"/>
    <cellStyle name="Note 6 2 11 2" xfId="2407" xr:uid="{00000000-0005-0000-0000-000067090000}"/>
    <cellStyle name="Note 6 2 11_5 Cent Local" xfId="2408" xr:uid="{00000000-0005-0000-0000-000068090000}"/>
    <cellStyle name="Note 6 2 12" xfId="2409" xr:uid="{00000000-0005-0000-0000-000069090000}"/>
    <cellStyle name="Note 6 2 2" xfId="2410" xr:uid="{00000000-0005-0000-0000-00006A090000}"/>
    <cellStyle name="Note 6 2 2 10" xfId="2411" xr:uid="{00000000-0005-0000-0000-00006B090000}"/>
    <cellStyle name="Note 6 2 2 10 2" xfId="2412" xr:uid="{00000000-0005-0000-0000-00006C090000}"/>
    <cellStyle name="Note 6 2 2 10_5 Cent Local" xfId="2413" xr:uid="{00000000-0005-0000-0000-00006D090000}"/>
    <cellStyle name="Note 6 2 2 11" xfId="2414" xr:uid="{00000000-0005-0000-0000-00006E090000}"/>
    <cellStyle name="Note 6 2 2 2" xfId="2415" xr:uid="{00000000-0005-0000-0000-00006F090000}"/>
    <cellStyle name="Note 6 2 2 2 2" xfId="2416" xr:uid="{00000000-0005-0000-0000-000070090000}"/>
    <cellStyle name="Note 6 2 2 2 2 2" xfId="2417" xr:uid="{00000000-0005-0000-0000-000071090000}"/>
    <cellStyle name="Note 6 2 2 2 2_5 Cent Local" xfId="2418" xr:uid="{00000000-0005-0000-0000-000072090000}"/>
    <cellStyle name="Note 6 2 2 2 3" xfId="2419" xr:uid="{00000000-0005-0000-0000-000073090000}"/>
    <cellStyle name="Note 6 2 2 2_ Refunds" xfId="2420" xr:uid="{00000000-0005-0000-0000-000074090000}"/>
    <cellStyle name="Note 6 2 2 3" xfId="2421" xr:uid="{00000000-0005-0000-0000-000075090000}"/>
    <cellStyle name="Note 6 2 2 3 2" xfId="2422" xr:uid="{00000000-0005-0000-0000-000076090000}"/>
    <cellStyle name="Note 6 2 2 3 2 2" xfId="2423" xr:uid="{00000000-0005-0000-0000-000077090000}"/>
    <cellStyle name="Note 6 2 2 3 2_5 Cent Local" xfId="2424" xr:uid="{00000000-0005-0000-0000-000078090000}"/>
    <cellStyle name="Note 6 2 2 3 3" xfId="2425" xr:uid="{00000000-0005-0000-0000-000079090000}"/>
    <cellStyle name="Note 6 2 2 3_ Refunds" xfId="2426" xr:uid="{00000000-0005-0000-0000-00007A090000}"/>
    <cellStyle name="Note 6 2 2 4" xfId="2427" xr:uid="{00000000-0005-0000-0000-00007B090000}"/>
    <cellStyle name="Note 6 2 2 4 2" xfId="2428" xr:uid="{00000000-0005-0000-0000-00007C090000}"/>
    <cellStyle name="Note 6 2 2 4 2 2" xfId="2429" xr:uid="{00000000-0005-0000-0000-00007D090000}"/>
    <cellStyle name="Note 6 2 2 4 2_5 Cent Local" xfId="2430" xr:uid="{00000000-0005-0000-0000-00007E090000}"/>
    <cellStyle name="Note 6 2 2 4 3" xfId="2431" xr:uid="{00000000-0005-0000-0000-00007F090000}"/>
    <cellStyle name="Note 6 2 2 4_ Refunds" xfId="2432" xr:uid="{00000000-0005-0000-0000-000080090000}"/>
    <cellStyle name="Note 6 2 2 5" xfId="2433" xr:uid="{00000000-0005-0000-0000-000081090000}"/>
    <cellStyle name="Note 6 2 2 5 2" xfId="2434" xr:uid="{00000000-0005-0000-0000-000082090000}"/>
    <cellStyle name="Note 6 2 2 5 2 2" xfId="2435" xr:uid="{00000000-0005-0000-0000-000083090000}"/>
    <cellStyle name="Note 6 2 2 5 2_5 Cent Local" xfId="2436" xr:uid="{00000000-0005-0000-0000-000084090000}"/>
    <cellStyle name="Note 6 2 2 5 3" xfId="2437" xr:uid="{00000000-0005-0000-0000-000085090000}"/>
    <cellStyle name="Note 6 2 2 5_ Refunds" xfId="2438" xr:uid="{00000000-0005-0000-0000-000086090000}"/>
    <cellStyle name="Note 6 2 2 6" xfId="2439" xr:uid="{00000000-0005-0000-0000-000087090000}"/>
    <cellStyle name="Note 6 2 2 6 2" xfId="2440" xr:uid="{00000000-0005-0000-0000-000088090000}"/>
    <cellStyle name="Note 6 2 2 6 2 2" xfId="2441" xr:uid="{00000000-0005-0000-0000-000089090000}"/>
    <cellStyle name="Note 6 2 2 6 2_5 Cent Local" xfId="2442" xr:uid="{00000000-0005-0000-0000-00008A090000}"/>
    <cellStyle name="Note 6 2 2 6 3" xfId="2443" xr:uid="{00000000-0005-0000-0000-00008B090000}"/>
    <cellStyle name="Note 6 2 2 6_ Refunds" xfId="2444" xr:uid="{00000000-0005-0000-0000-00008C090000}"/>
    <cellStyle name="Note 6 2 2 7" xfId="2445" xr:uid="{00000000-0005-0000-0000-00008D090000}"/>
    <cellStyle name="Note 6 2 2 7 2" xfId="2446" xr:uid="{00000000-0005-0000-0000-00008E090000}"/>
    <cellStyle name="Note 6 2 2 7 2 2" xfId="2447" xr:uid="{00000000-0005-0000-0000-00008F090000}"/>
    <cellStyle name="Note 6 2 2 7 2_5 Cent Local" xfId="2448" xr:uid="{00000000-0005-0000-0000-000090090000}"/>
    <cellStyle name="Note 6 2 2 7 3" xfId="2449" xr:uid="{00000000-0005-0000-0000-000091090000}"/>
    <cellStyle name="Note 6 2 2 7_ Refunds" xfId="2450" xr:uid="{00000000-0005-0000-0000-000092090000}"/>
    <cellStyle name="Note 6 2 2 8" xfId="2451" xr:uid="{00000000-0005-0000-0000-000093090000}"/>
    <cellStyle name="Note 6 2 2 8 2" xfId="2452" xr:uid="{00000000-0005-0000-0000-000094090000}"/>
    <cellStyle name="Note 6 2 2 8 2 2" xfId="2453" xr:uid="{00000000-0005-0000-0000-000095090000}"/>
    <cellStyle name="Note 6 2 2 8 2_5 Cent Local" xfId="2454" xr:uid="{00000000-0005-0000-0000-000096090000}"/>
    <cellStyle name="Note 6 2 2 8 3" xfId="2455" xr:uid="{00000000-0005-0000-0000-000097090000}"/>
    <cellStyle name="Note 6 2 2 8_ Refunds" xfId="2456" xr:uid="{00000000-0005-0000-0000-000098090000}"/>
    <cellStyle name="Note 6 2 2 9" xfId="2457" xr:uid="{00000000-0005-0000-0000-000099090000}"/>
    <cellStyle name="Note 6 2 2 9 2" xfId="2458" xr:uid="{00000000-0005-0000-0000-00009A090000}"/>
    <cellStyle name="Note 6 2 2 9 2 2" xfId="2459" xr:uid="{00000000-0005-0000-0000-00009B090000}"/>
    <cellStyle name="Note 6 2 2 9 2_5 Cent Local" xfId="2460" xr:uid="{00000000-0005-0000-0000-00009C090000}"/>
    <cellStyle name="Note 6 2 2 9 3" xfId="2461" xr:uid="{00000000-0005-0000-0000-00009D090000}"/>
    <cellStyle name="Note 6 2 2 9_ Refunds" xfId="2462" xr:uid="{00000000-0005-0000-0000-00009E090000}"/>
    <cellStyle name="Note 6 2 2_ Refunds" xfId="2463" xr:uid="{00000000-0005-0000-0000-00009F090000}"/>
    <cellStyle name="Note 6 2 3" xfId="2464" xr:uid="{00000000-0005-0000-0000-0000A0090000}"/>
    <cellStyle name="Note 6 2 3 2" xfId="2465" xr:uid="{00000000-0005-0000-0000-0000A1090000}"/>
    <cellStyle name="Note 6 2 3 2 2" xfId="2466" xr:uid="{00000000-0005-0000-0000-0000A2090000}"/>
    <cellStyle name="Note 6 2 3 2_5 Cent Local" xfId="2467" xr:uid="{00000000-0005-0000-0000-0000A3090000}"/>
    <cellStyle name="Note 6 2 3 3" xfId="2468" xr:uid="{00000000-0005-0000-0000-0000A4090000}"/>
    <cellStyle name="Note 6 2 3_ Refunds" xfId="2469" xr:uid="{00000000-0005-0000-0000-0000A5090000}"/>
    <cellStyle name="Note 6 2 4" xfId="2470" xr:uid="{00000000-0005-0000-0000-0000A6090000}"/>
    <cellStyle name="Note 6 2 4 2" xfId="2471" xr:uid="{00000000-0005-0000-0000-0000A7090000}"/>
    <cellStyle name="Note 6 2 4 2 2" xfId="2472" xr:uid="{00000000-0005-0000-0000-0000A8090000}"/>
    <cellStyle name="Note 6 2 4 2_5 Cent Local" xfId="2473" xr:uid="{00000000-0005-0000-0000-0000A9090000}"/>
    <cellStyle name="Note 6 2 4 3" xfId="2474" xr:uid="{00000000-0005-0000-0000-0000AA090000}"/>
    <cellStyle name="Note 6 2 4_ Refunds" xfId="2475" xr:uid="{00000000-0005-0000-0000-0000AB090000}"/>
    <cellStyle name="Note 6 2 5" xfId="2476" xr:uid="{00000000-0005-0000-0000-0000AC090000}"/>
    <cellStyle name="Note 6 2 5 2" xfId="2477" xr:uid="{00000000-0005-0000-0000-0000AD090000}"/>
    <cellStyle name="Note 6 2 5 2 2" xfId="2478" xr:uid="{00000000-0005-0000-0000-0000AE090000}"/>
    <cellStyle name="Note 6 2 5 2_5 Cent Local" xfId="2479" xr:uid="{00000000-0005-0000-0000-0000AF090000}"/>
    <cellStyle name="Note 6 2 5 3" xfId="2480" xr:uid="{00000000-0005-0000-0000-0000B0090000}"/>
    <cellStyle name="Note 6 2 5_ Refunds" xfId="2481" xr:uid="{00000000-0005-0000-0000-0000B1090000}"/>
    <cellStyle name="Note 6 2 6" xfId="2482" xr:uid="{00000000-0005-0000-0000-0000B2090000}"/>
    <cellStyle name="Note 6 2 6 2" xfId="2483" xr:uid="{00000000-0005-0000-0000-0000B3090000}"/>
    <cellStyle name="Note 6 2 6 2 2" xfId="2484" xr:uid="{00000000-0005-0000-0000-0000B4090000}"/>
    <cellStyle name="Note 6 2 6 2_5 Cent Local" xfId="2485" xr:uid="{00000000-0005-0000-0000-0000B5090000}"/>
    <cellStyle name="Note 6 2 6 3" xfId="2486" xr:uid="{00000000-0005-0000-0000-0000B6090000}"/>
    <cellStyle name="Note 6 2 6_ Refunds" xfId="2487" xr:uid="{00000000-0005-0000-0000-0000B7090000}"/>
    <cellStyle name="Note 6 2 7" xfId="2488" xr:uid="{00000000-0005-0000-0000-0000B8090000}"/>
    <cellStyle name="Note 6 2 7 2" xfId="2489" xr:uid="{00000000-0005-0000-0000-0000B9090000}"/>
    <cellStyle name="Note 6 2 7 2 2" xfId="2490" xr:uid="{00000000-0005-0000-0000-0000BA090000}"/>
    <cellStyle name="Note 6 2 7 2_5 Cent Local" xfId="2491" xr:uid="{00000000-0005-0000-0000-0000BB090000}"/>
    <cellStyle name="Note 6 2 7 3" xfId="2492" xr:uid="{00000000-0005-0000-0000-0000BC090000}"/>
    <cellStyle name="Note 6 2 7_ Refunds" xfId="2493" xr:uid="{00000000-0005-0000-0000-0000BD090000}"/>
    <cellStyle name="Note 6 2 8" xfId="2494" xr:uid="{00000000-0005-0000-0000-0000BE090000}"/>
    <cellStyle name="Note 6 2 8 2" xfId="2495" xr:uid="{00000000-0005-0000-0000-0000BF090000}"/>
    <cellStyle name="Note 6 2 8 2 2" xfId="2496" xr:uid="{00000000-0005-0000-0000-0000C0090000}"/>
    <cellStyle name="Note 6 2 8 2_5 Cent Local" xfId="2497" xr:uid="{00000000-0005-0000-0000-0000C1090000}"/>
    <cellStyle name="Note 6 2 8 3" xfId="2498" xr:uid="{00000000-0005-0000-0000-0000C2090000}"/>
    <cellStyle name="Note 6 2 8_ Refunds" xfId="2499" xr:uid="{00000000-0005-0000-0000-0000C3090000}"/>
    <cellStyle name="Note 6 2 9" xfId="2500" xr:uid="{00000000-0005-0000-0000-0000C4090000}"/>
    <cellStyle name="Note 6 2 9 2" xfId="2501" xr:uid="{00000000-0005-0000-0000-0000C5090000}"/>
    <cellStyle name="Note 6 2 9 2 2" xfId="2502" xr:uid="{00000000-0005-0000-0000-0000C6090000}"/>
    <cellStyle name="Note 6 2 9 2_5 Cent Local" xfId="2503" xr:uid="{00000000-0005-0000-0000-0000C7090000}"/>
    <cellStyle name="Note 6 2 9 3" xfId="2504" xr:uid="{00000000-0005-0000-0000-0000C8090000}"/>
    <cellStyle name="Note 6 2 9_ Refunds" xfId="2505" xr:uid="{00000000-0005-0000-0000-0000C9090000}"/>
    <cellStyle name="Note 6 2_ Refunds" xfId="2506" xr:uid="{00000000-0005-0000-0000-0000CA090000}"/>
    <cellStyle name="Note 6 20" xfId="2507" xr:uid="{00000000-0005-0000-0000-0000CB090000}"/>
    <cellStyle name="Note 6 20 2" xfId="2508" xr:uid="{00000000-0005-0000-0000-0000CC090000}"/>
    <cellStyle name="Note 6 20 2 2" xfId="2509" xr:uid="{00000000-0005-0000-0000-0000CD090000}"/>
    <cellStyle name="Note 6 20 2_5 Cent Local" xfId="2510" xr:uid="{00000000-0005-0000-0000-0000CE090000}"/>
    <cellStyle name="Note 6 20 3" xfId="2511" xr:uid="{00000000-0005-0000-0000-0000CF090000}"/>
    <cellStyle name="Note 6 20_ Refunds" xfId="2512" xr:uid="{00000000-0005-0000-0000-0000D0090000}"/>
    <cellStyle name="Note 6 21" xfId="2513" xr:uid="{00000000-0005-0000-0000-0000D1090000}"/>
    <cellStyle name="Note 6 21 2" xfId="2514" xr:uid="{00000000-0005-0000-0000-0000D2090000}"/>
    <cellStyle name="Note 6 21 2 2" xfId="2515" xr:uid="{00000000-0005-0000-0000-0000D3090000}"/>
    <cellStyle name="Note 6 21 2_5 Cent Local" xfId="2516" xr:uid="{00000000-0005-0000-0000-0000D4090000}"/>
    <cellStyle name="Note 6 21 3" xfId="2517" xr:uid="{00000000-0005-0000-0000-0000D5090000}"/>
    <cellStyle name="Note 6 21_ Refunds" xfId="2518" xr:uid="{00000000-0005-0000-0000-0000D6090000}"/>
    <cellStyle name="Note 6 22" xfId="2519" xr:uid="{00000000-0005-0000-0000-0000D7090000}"/>
    <cellStyle name="Note 6 22 2" xfId="2520" xr:uid="{00000000-0005-0000-0000-0000D8090000}"/>
    <cellStyle name="Note 6 22 2 2" xfId="2521" xr:uid="{00000000-0005-0000-0000-0000D9090000}"/>
    <cellStyle name="Note 6 22 2_5 Cent Local" xfId="2522" xr:uid="{00000000-0005-0000-0000-0000DA090000}"/>
    <cellStyle name="Note 6 22 3" xfId="2523" xr:uid="{00000000-0005-0000-0000-0000DB090000}"/>
    <cellStyle name="Note 6 22_ Refunds" xfId="2524" xr:uid="{00000000-0005-0000-0000-0000DC090000}"/>
    <cellStyle name="Note 6 23" xfId="2525" xr:uid="{00000000-0005-0000-0000-0000DD090000}"/>
    <cellStyle name="Note 6 23 2" xfId="2526" xr:uid="{00000000-0005-0000-0000-0000DE090000}"/>
    <cellStyle name="Note 6 23_5 Cent Local" xfId="2527" xr:uid="{00000000-0005-0000-0000-0000DF090000}"/>
    <cellStyle name="Note 6 24" xfId="2528" xr:uid="{00000000-0005-0000-0000-0000E0090000}"/>
    <cellStyle name="Note 6 3" xfId="2529" xr:uid="{00000000-0005-0000-0000-0000E1090000}"/>
    <cellStyle name="Note 6 3 2" xfId="2530" xr:uid="{00000000-0005-0000-0000-0000E2090000}"/>
    <cellStyle name="Note 6 3 2 2" xfId="2531" xr:uid="{00000000-0005-0000-0000-0000E3090000}"/>
    <cellStyle name="Note 6 3 2_5 Cent Local" xfId="2532" xr:uid="{00000000-0005-0000-0000-0000E4090000}"/>
    <cellStyle name="Note 6 3 3" xfId="2533" xr:uid="{00000000-0005-0000-0000-0000E5090000}"/>
    <cellStyle name="Note 6 3_ Refunds" xfId="2534" xr:uid="{00000000-0005-0000-0000-0000E6090000}"/>
    <cellStyle name="Note 6 4" xfId="2535" xr:uid="{00000000-0005-0000-0000-0000E7090000}"/>
    <cellStyle name="Note 6 4 10" xfId="2536" xr:uid="{00000000-0005-0000-0000-0000E8090000}"/>
    <cellStyle name="Note 6 4 2" xfId="2537" xr:uid="{00000000-0005-0000-0000-0000E9090000}"/>
    <cellStyle name="Note 6 4 2 2" xfId="2538" xr:uid="{00000000-0005-0000-0000-0000EA090000}"/>
    <cellStyle name="Note 6 4 2 2 2" xfId="2539" xr:uid="{00000000-0005-0000-0000-0000EB090000}"/>
    <cellStyle name="Note 6 4 2 2_5 Cent Local" xfId="2540" xr:uid="{00000000-0005-0000-0000-0000EC090000}"/>
    <cellStyle name="Note 6 4 2 3" xfId="2541" xr:uid="{00000000-0005-0000-0000-0000ED090000}"/>
    <cellStyle name="Note 6 4 2_ Refunds" xfId="2542" xr:uid="{00000000-0005-0000-0000-0000EE090000}"/>
    <cellStyle name="Note 6 4 3" xfId="2543" xr:uid="{00000000-0005-0000-0000-0000EF090000}"/>
    <cellStyle name="Note 6 4 3 2" xfId="2544" xr:uid="{00000000-0005-0000-0000-0000F0090000}"/>
    <cellStyle name="Note 6 4 3 2 2" xfId="2545" xr:uid="{00000000-0005-0000-0000-0000F1090000}"/>
    <cellStyle name="Note 6 4 3 2_5 Cent Local" xfId="2546" xr:uid="{00000000-0005-0000-0000-0000F2090000}"/>
    <cellStyle name="Note 6 4 3 3" xfId="2547" xr:uid="{00000000-0005-0000-0000-0000F3090000}"/>
    <cellStyle name="Note 6 4 3_ Refunds" xfId="2548" xr:uid="{00000000-0005-0000-0000-0000F4090000}"/>
    <cellStyle name="Note 6 4 4" xfId="2549" xr:uid="{00000000-0005-0000-0000-0000F5090000}"/>
    <cellStyle name="Note 6 4 4 2" xfId="2550" xr:uid="{00000000-0005-0000-0000-0000F6090000}"/>
    <cellStyle name="Note 6 4 4 2 2" xfId="2551" xr:uid="{00000000-0005-0000-0000-0000F7090000}"/>
    <cellStyle name="Note 6 4 4 2_5 Cent Local" xfId="2552" xr:uid="{00000000-0005-0000-0000-0000F8090000}"/>
    <cellStyle name="Note 6 4 4 3" xfId="2553" xr:uid="{00000000-0005-0000-0000-0000F9090000}"/>
    <cellStyle name="Note 6 4 4_ Refunds" xfId="2554" xr:uid="{00000000-0005-0000-0000-0000FA090000}"/>
    <cellStyle name="Note 6 4 5" xfId="2555" xr:uid="{00000000-0005-0000-0000-0000FB090000}"/>
    <cellStyle name="Note 6 4 5 2" xfId="2556" xr:uid="{00000000-0005-0000-0000-0000FC090000}"/>
    <cellStyle name="Note 6 4 5 2 2" xfId="2557" xr:uid="{00000000-0005-0000-0000-0000FD090000}"/>
    <cellStyle name="Note 6 4 5 2_5 Cent Local" xfId="2558" xr:uid="{00000000-0005-0000-0000-0000FE090000}"/>
    <cellStyle name="Note 6 4 5 3" xfId="2559" xr:uid="{00000000-0005-0000-0000-0000FF090000}"/>
    <cellStyle name="Note 6 4 5_ Refunds" xfId="2560" xr:uid="{00000000-0005-0000-0000-0000000A0000}"/>
    <cellStyle name="Note 6 4 6" xfId="2561" xr:uid="{00000000-0005-0000-0000-0000010A0000}"/>
    <cellStyle name="Note 6 4 6 2" xfId="2562" xr:uid="{00000000-0005-0000-0000-0000020A0000}"/>
    <cellStyle name="Note 6 4 6 2 2" xfId="2563" xr:uid="{00000000-0005-0000-0000-0000030A0000}"/>
    <cellStyle name="Note 6 4 6 2_5 Cent Local" xfId="2564" xr:uid="{00000000-0005-0000-0000-0000040A0000}"/>
    <cellStyle name="Note 6 4 6 3" xfId="2565" xr:uid="{00000000-0005-0000-0000-0000050A0000}"/>
    <cellStyle name="Note 6 4 6_ Refunds" xfId="2566" xr:uid="{00000000-0005-0000-0000-0000060A0000}"/>
    <cellStyle name="Note 6 4 7" xfId="2567" xr:uid="{00000000-0005-0000-0000-0000070A0000}"/>
    <cellStyle name="Note 6 4 7 2" xfId="2568" xr:uid="{00000000-0005-0000-0000-0000080A0000}"/>
    <cellStyle name="Note 6 4 7 2 2" xfId="2569" xr:uid="{00000000-0005-0000-0000-0000090A0000}"/>
    <cellStyle name="Note 6 4 7 2_5 Cent Local" xfId="2570" xr:uid="{00000000-0005-0000-0000-00000A0A0000}"/>
    <cellStyle name="Note 6 4 7 3" xfId="2571" xr:uid="{00000000-0005-0000-0000-00000B0A0000}"/>
    <cellStyle name="Note 6 4 7_ Refunds" xfId="2572" xr:uid="{00000000-0005-0000-0000-00000C0A0000}"/>
    <cellStyle name="Note 6 4 8" xfId="2573" xr:uid="{00000000-0005-0000-0000-00000D0A0000}"/>
    <cellStyle name="Note 6 4 8 2" xfId="2574" xr:uid="{00000000-0005-0000-0000-00000E0A0000}"/>
    <cellStyle name="Note 6 4 8 2 2" xfId="2575" xr:uid="{00000000-0005-0000-0000-00000F0A0000}"/>
    <cellStyle name="Note 6 4 8 2_5 Cent Local" xfId="2576" xr:uid="{00000000-0005-0000-0000-0000100A0000}"/>
    <cellStyle name="Note 6 4 8 3" xfId="2577" xr:uid="{00000000-0005-0000-0000-0000110A0000}"/>
    <cellStyle name="Note 6 4 8_ Refunds" xfId="2578" xr:uid="{00000000-0005-0000-0000-0000120A0000}"/>
    <cellStyle name="Note 6 4 9" xfId="2579" xr:uid="{00000000-0005-0000-0000-0000130A0000}"/>
    <cellStyle name="Note 6 4 9 2" xfId="2580" xr:uid="{00000000-0005-0000-0000-0000140A0000}"/>
    <cellStyle name="Note 6 4 9_5 Cent Local" xfId="2581" xr:uid="{00000000-0005-0000-0000-0000150A0000}"/>
    <cellStyle name="Note 6 4_ Refunds" xfId="2582" xr:uid="{00000000-0005-0000-0000-0000160A0000}"/>
    <cellStyle name="Note 6 5" xfId="2583" xr:uid="{00000000-0005-0000-0000-0000170A0000}"/>
    <cellStyle name="Note 6 5 2" xfId="2584" xr:uid="{00000000-0005-0000-0000-0000180A0000}"/>
    <cellStyle name="Note 6 5 2 2" xfId="2585" xr:uid="{00000000-0005-0000-0000-0000190A0000}"/>
    <cellStyle name="Note 6 5 2_5 Cent Local" xfId="2586" xr:uid="{00000000-0005-0000-0000-00001A0A0000}"/>
    <cellStyle name="Note 6 5 3" xfId="2587" xr:uid="{00000000-0005-0000-0000-00001B0A0000}"/>
    <cellStyle name="Note 6 5_ Refunds" xfId="2588" xr:uid="{00000000-0005-0000-0000-00001C0A0000}"/>
    <cellStyle name="Note 6 6" xfId="2589" xr:uid="{00000000-0005-0000-0000-00001D0A0000}"/>
    <cellStyle name="Note 6 6 2" xfId="2590" xr:uid="{00000000-0005-0000-0000-00001E0A0000}"/>
    <cellStyle name="Note 6 6 2 2" xfId="2591" xr:uid="{00000000-0005-0000-0000-00001F0A0000}"/>
    <cellStyle name="Note 6 6 2_5 Cent Local" xfId="2592" xr:uid="{00000000-0005-0000-0000-0000200A0000}"/>
    <cellStyle name="Note 6 6 3" xfId="2593" xr:uid="{00000000-0005-0000-0000-0000210A0000}"/>
    <cellStyle name="Note 6 6_ Refunds" xfId="2594" xr:uid="{00000000-0005-0000-0000-0000220A0000}"/>
    <cellStyle name="Note 6 7" xfId="2595" xr:uid="{00000000-0005-0000-0000-0000230A0000}"/>
    <cellStyle name="Note 6 7 2" xfId="2596" xr:uid="{00000000-0005-0000-0000-0000240A0000}"/>
    <cellStyle name="Note 6 7 2 2" xfId="2597" xr:uid="{00000000-0005-0000-0000-0000250A0000}"/>
    <cellStyle name="Note 6 7 2_5 Cent Local" xfId="2598" xr:uid="{00000000-0005-0000-0000-0000260A0000}"/>
    <cellStyle name="Note 6 7 3" xfId="2599" xr:uid="{00000000-0005-0000-0000-0000270A0000}"/>
    <cellStyle name="Note 6 7_ Refunds" xfId="2600" xr:uid="{00000000-0005-0000-0000-0000280A0000}"/>
    <cellStyle name="Note 6 8" xfId="2601" xr:uid="{00000000-0005-0000-0000-0000290A0000}"/>
    <cellStyle name="Note 6 8 2" xfId="2602" xr:uid="{00000000-0005-0000-0000-00002A0A0000}"/>
    <cellStyle name="Note 6 8 2 2" xfId="2603" xr:uid="{00000000-0005-0000-0000-00002B0A0000}"/>
    <cellStyle name="Note 6 8 2_5 Cent Local" xfId="2604" xr:uid="{00000000-0005-0000-0000-00002C0A0000}"/>
    <cellStyle name="Note 6 8 3" xfId="2605" xr:uid="{00000000-0005-0000-0000-00002D0A0000}"/>
    <cellStyle name="Note 6 8_ Refunds" xfId="2606" xr:uid="{00000000-0005-0000-0000-00002E0A0000}"/>
    <cellStyle name="Note 6 9" xfId="2607" xr:uid="{00000000-0005-0000-0000-00002F0A0000}"/>
    <cellStyle name="Note 6 9 2" xfId="2608" xr:uid="{00000000-0005-0000-0000-0000300A0000}"/>
    <cellStyle name="Note 6 9 2 2" xfId="2609" xr:uid="{00000000-0005-0000-0000-0000310A0000}"/>
    <cellStyle name="Note 6 9 2_5 Cent Local" xfId="2610" xr:uid="{00000000-0005-0000-0000-0000320A0000}"/>
    <cellStyle name="Note 6 9 3" xfId="2611" xr:uid="{00000000-0005-0000-0000-0000330A0000}"/>
    <cellStyle name="Note 6 9_ Refunds" xfId="2612" xr:uid="{00000000-0005-0000-0000-0000340A0000}"/>
    <cellStyle name="Note 6_ Refunds" xfId="2613" xr:uid="{00000000-0005-0000-0000-0000350A0000}"/>
    <cellStyle name="Note 60" xfId="2614" xr:uid="{00000000-0005-0000-0000-0000360A0000}"/>
    <cellStyle name="Note 61" xfId="2615" xr:uid="{00000000-0005-0000-0000-0000370A0000}"/>
    <cellStyle name="Note 62" xfId="2616" xr:uid="{00000000-0005-0000-0000-0000380A0000}"/>
    <cellStyle name="Note 63" xfId="2617" xr:uid="{00000000-0005-0000-0000-0000390A0000}"/>
    <cellStyle name="Note 64" xfId="2618" xr:uid="{00000000-0005-0000-0000-00003A0A0000}"/>
    <cellStyle name="Note 65" xfId="2619" xr:uid="{00000000-0005-0000-0000-00003B0A0000}"/>
    <cellStyle name="Note 66" xfId="2620" xr:uid="{00000000-0005-0000-0000-00003C0A0000}"/>
    <cellStyle name="Note 67" xfId="2621" xr:uid="{00000000-0005-0000-0000-00003D0A0000}"/>
    <cellStyle name="Note 68" xfId="2622" xr:uid="{00000000-0005-0000-0000-00003E0A0000}"/>
    <cellStyle name="Note 7" xfId="2623" xr:uid="{00000000-0005-0000-0000-00003F0A0000}"/>
    <cellStyle name="Note 7 10" xfId="2624" xr:uid="{00000000-0005-0000-0000-0000400A0000}"/>
    <cellStyle name="Note 7 10 2" xfId="2625" xr:uid="{00000000-0005-0000-0000-0000410A0000}"/>
    <cellStyle name="Note 7 10 2 2" xfId="2626" xr:uid="{00000000-0005-0000-0000-0000420A0000}"/>
    <cellStyle name="Note 7 10 2_5 Cent Local" xfId="2627" xr:uid="{00000000-0005-0000-0000-0000430A0000}"/>
    <cellStyle name="Note 7 10 3" xfId="2628" xr:uid="{00000000-0005-0000-0000-0000440A0000}"/>
    <cellStyle name="Note 7 10_ Refunds" xfId="2629" xr:uid="{00000000-0005-0000-0000-0000450A0000}"/>
    <cellStyle name="Note 7 11" xfId="2630" xr:uid="{00000000-0005-0000-0000-0000460A0000}"/>
    <cellStyle name="Note 7 11 2" xfId="2631" xr:uid="{00000000-0005-0000-0000-0000470A0000}"/>
    <cellStyle name="Note 7 11 2 2" xfId="2632" xr:uid="{00000000-0005-0000-0000-0000480A0000}"/>
    <cellStyle name="Note 7 11 2_5 Cent Local" xfId="2633" xr:uid="{00000000-0005-0000-0000-0000490A0000}"/>
    <cellStyle name="Note 7 11 3" xfId="2634" xr:uid="{00000000-0005-0000-0000-00004A0A0000}"/>
    <cellStyle name="Note 7 11_ Refunds" xfId="2635" xr:uid="{00000000-0005-0000-0000-00004B0A0000}"/>
    <cellStyle name="Note 7 12" xfId="2636" xr:uid="{00000000-0005-0000-0000-00004C0A0000}"/>
    <cellStyle name="Note 7 12 2" xfId="2637" xr:uid="{00000000-0005-0000-0000-00004D0A0000}"/>
    <cellStyle name="Note 7 12 2 2" xfId="2638" xr:uid="{00000000-0005-0000-0000-00004E0A0000}"/>
    <cellStyle name="Note 7 12 2_5 Cent Local" xfId="2639" xr:uid="{00000000-0005-0000-0000-00004F0A0000}"/>
    <cellStyle name="Note 7 12 3" xfId="2640" xr:uid="{00000000-0005-0000-0000-0000500A0000}"/>
    <cellStyle name="Note 7 12_ Refunds" xfId="2641" xr:uid="{00000000-0005-0000-0000-0000510A0000}"/>
    <cellStyle name="Note 7 13" xfId="2642" xr:uid="{00000000-0005-0000-0000-0000520A0000}"/>
    <cellStyle name="Note 7 13 2" xfId="2643" xr:uid="{00000000-0005-0000-0000-0000530A0000}"/>
    <cellStyle name="Note 7 13 2 2" xfId="2644" xr:uid="{00000000-0005-0000-0000-0000540A0000}"/>
    <cellStyle name="Note 7 13 2_5 Cent Local" xfId="2645" xr:uid="{00000000-0005-0000-0000-0000550A0000}"/>
    <cellStyle name="Note 7 13 3" xfId="2646" xr:uid="{00000000-0005-0000-0000-0000560A0000}"/>
    <cellStyle name="Note 7 13_ Refunds" xfId="2647" xr:uid="{00000000-0005-0000-0000-0000570A0000}"/>
    <cellStyle name="Note 7 14" xfId="2648" xr:uid="{00000000-0005-0000-0000-0000580A0000}"/>
    <cellStyle name="Note 7 14 2" xfId="2649" xr:uid="{00000000-0005-0000-0000-0000590A0000}"/>
    <cellStyle name="Note 7 14 2 2" xfId="2650" xr:uid="{00000000-0005-0000-0000-00005A0A0000}"/>
    <cellStyle name="Note 7 14 2_Distribution calculation" xfId="2651" xr:uid="{00000000-0005-0000-0000-00005B0A0000}"/>
    <cellStyle name="Note 7 14 3" xfId="2652" xr:uid="{00000000-0005-0000-0000-00005C0A0000}"/>
    <cellStyle name="Note 7 14_ Refunds" xfId="2653" xr:uid="{00000000-0005-0000-0000-00005D0A0000}"/>
    <cellStyle name="Note 7 15" xfId="2654" xr:uid="{00000000-0005-0000-0000-00005E0A0000}"/>
    <cellStyle name="Note 7 15 2" xfId="2655" xr:uid="{00000000-0005-0000-0000-00005F0A0000}"/>
    <cellStyle name="Note 7 15 2 2" xfId="2656" xr:uid="{00000000-0005-0000-0000-0000600A0000}"/>
    <cellStyle name="Note 7 15 2_Distribution calculation" xfId="2657" xr:uid="{00000000-0005-0000-0000-0000610A0000}"/>
    <cellStyle name="Note 7 15 3" xfId="2658" xr:uid="{00000000-0005-0000-0000-0000620A0000}"/>
    <cellStyle name="Note 7 15_ Refunds" xfId="2659" xr:uid="{00000000-0005-0000-0000-0000630A0000}"/>
    <cellStyle name="Note 7 16" xfId="2660" xr:uid="{00000000-0005-0000-0000-0000640A0000}"/>
    <cellStyle name="Note 7 16 2" xfId="2661" xr:uid="{00000000-0005-0000-0000-0000650A0000}"/>
    <cellStyle name="Note 7 16_Distribution calculation" xfId="2662" xr:uid="{00000000-0005-0000-0000-0000660A0000}"/>
    <cellStyle name="Note 7 17" xfId="2663" xr:uid="{00000000-0005-0000-0000-0000670A0000}"/>
    <cellStyle name="Note 7 2" xfId="2664" xr:uid="{00000000-0005-0000-0000-0000680A0000}"/>
    <cellStyle name="Note 7 2 10" xfId="2665" xr:uid="{00000000-0005-0000-0000-0000690A0000}"/>
    <cellStyle name="Note 7 2 2" xfId="2666" xr:uid="{00000000-0005-0000-0000-00006A0A0000}"/>
    <cellStyle name="Note 7 2 2 2" xfId="2667" xr:uid="{00000000-0005-0000-0000-00006B0A0000}"/>
    <cellStyle name="Note 7 2 2 2 2" xfId="2668" xr:uid="{00000000-0005-0000-0000-00006C0A0000}"/>
    <cellStyle name="Note 7 2 2 2_Distribution calculation" xfId="2669" xr:uid="{00000000-0005-0000-0000-00006D0A0000}"/>
    <cellStyle name="Note 7 2 2 3" xfId="2670" xr:uid="{00000000-0005-0000-0000-00006E0A0000}"/>
    <cellStyle name="Note 7 2 2_ Refunds" xfId="2671" xr:uid="{00000000-0005-0000-0000-00006F0A0000}"/>
    <cellStyle name="Note 7 2 3" xfId="2672" xr:uid="{00000000-0005-0000-0000-0000700A0000}"/>
    <cellStyle name="Note 7 2 3 2" xfId="2673" xr:uid="{00000000-0005-0000-0000-0000710A0000}"/>
    <cellStyle name="Note 7 2 3 2 2" xfId="2674" xr:uid="{00000000-0005-0000-0000-0000720A0000}"/>
    <cellStyle name="Note 7 2 3 2_Distribution calculation" xfId="2675" xr:uid="{00000000-0005-0000-0000-0000730A0000}"/>
    <cellStyle name="Note 7 2 3 3" xfId="2676" xr:uid="{00000000-0005-0000-0000-0000740A0000}"/>
    <cellStyle name="Note 7 2 3_ Refunds" xfId="2677" xr:uid="{00000000-0005-0000-0000-0000750A0000}"/>
    <cellStyle name="Note 7 2 4" xfId="2678" xr:uid="{00000000-0005-0000-0000-0000760A0000}"/>
    <cellStyle name="Note 7 2 4 2" xfId="2679" xr:uid="{00000000-0005-0000-0000-0000770A0000}"/>
    <cellStyle name="Note 7 2 4 2 2" xfId="2680" xr:uid="{00000000-0005-0000-0000-0000780A0000}"/>
    <cellStyle name="Note 7 2 4 2_Distribution calculation" xfId="2681" xr:uid="{00000000-0005-0000-0000-0000790A0000}"/>
    <cellStyle name="Note 7 2 4 3" xfId="2682" xr:uid="{00000000-0005-0000-0000-00007A0A0000}"/>
    <cellStyle name="Note 7 2 4_ Refunds" xfId="2683" xr:uid="{00000000-0005-0000-0000-00007B0A0000}"/>
    <cellStyle name="Note 7 2 5" xfId="2684" xr:uid="{00000000-0005-0000-0000-00007C0A0000}"/>
    <cellStyle name="Note 7 2 5 2" xfId="2685" xr:uid="{00000000-0005-0000-0000-00007D0A0000}"/>
    <cellStyle name="Note 7 2 5 2 2" xfId="2686" xr:uid="{00000000-0005-0000-0000-00007E0A0000}"/>
    <cellStyle name="Note 7 2 5 2_Distribution calculation" xfId="2687" xr:uid="{00000000-0005-0000-0000-00007F0A0000}"/>
    <cellStyle name="Note 7 2 5 3" xfId="2688" xr:uid="{00000000-0005-0000-0000-0000800A0000}"/>
    <cellStyle name="Note 7 2 5_ Refunds" xfId="2689" xr:uid="{00000000-0005-0000-0000-0000810A0000}"/>
    <cellStyle name="Note 7 2 6" xfId="2690" xr:uid="{00000000-0005-0000-0000-0000820A0000}"/>
    <cellStyle name="Note 7 2 6 2" xfId="2691" xr:uid="{00000000-0005-0000-0000-0000830A0000}"/>
    <cellStyle name="Note 7 2 6 2 2" xfId="2692" xr:uid="{00000000-0005-0000-0000-0000840A0000}"/>
    <cellStyle name="Note 7 2 6 2_Distribution calculation" xfId="2693" xr:uid="{00000000-0005-0000-0000-0000850A0000}"/>
    <cellStyle name="Note 7 2 6 3" xfId="2694" xr:uid="{00000000-0005-0000-0000-0000860A0000}"/>
    <cellStyle name="Note 7 2 6_ Refunds" xfId="2695" xr:uid="{00000000-0005-0000-0000-0000870A0000}"/>
    <cellStyle name="Note 7 2 7" xfId="2696" xr:uid="{00000000-0005-0000-0000-0000880A0000}"/>
    <cellStyle name="Note 7 2 7 2" xfId="2697" xr:uid="{00000000-0005-0000-0000-0000890A0000}"/>
    <cellStyle name="Note 7 2 7 2 2" xfId="2698" xr:uid="{00000000-0005-0000-0000-00008A0A0000}"/>
    <cellStyle name="Note 7 2 7 2_Distribution calculation" xfId="2699" xr:uid="{00000000-0005-0000-0000-00008B0A0000}"/>
    <cellStyle name="Note 7 2 7 3" xfId="2700" xr:uid="{00000000-0005-0000-0000-00008C0A0000}"/>
    <cellStyle name="Note 7 2 7_ Refunds" xfId="2701" xr:uid="{00000000-0005-0000-0000-00008D0A0000}"/>
    <cellStyle name="Note 7 2 8" xfId="2702" xr:uid="{00000000-0005-0000-0000-00008E0A0000}"/>
    <cellStyle name="Note 7 2 8 2" xfId="2703" xr:uid="{00000000-0005-0000-0000-00008F0A0000}"/>
    <cellStyle name="Note 7 2 8 2 2" xfId="2704" xr:uid="{00000000-0005-0000-0000-0000900A0000}"/>
    <cellStyle name="Note 7 2 8 2_Distribution calculation" xfId="2705" xr:uid="{00000000-0005-0000-0000-0000910A0000}"/>
    <cellStyle name="Note 7 2 8 3" xfId="2706" xr:uid="{00000000-0005-0000-0000-0000920A0000}"/>
    <cellStyle name="Note 7 2 8_ Refunds" xfId="2707" xr:uid="{00000000-0005-0000-0000-0000930A0000}"/>
    <cellStyle name="Note 7 2 9" xfId="2708" xr:uid="{00000000-0005-0000-0000-0000940A0000}"/>
    <cellStyle name="Note 7 2 9 2" xfId="2709" xr:uid="{00000000-0005-0000-0000-0000950A0000}"/>
    <cellStyle name="Note 7 2 9_Distribution calculation" xfId="2710" xr:uid="{00000000-0005-0000-0000-0000960A0000}"/>
    <cellStyle name="Note 7 2_ Refunds" xfId="2711" xr:uid="{00000000-0005-0000-0000-0000970A0000}"/>
    <cellStyle name="Note 7 3" xfId="2712" xr:uid="{00000000-0005-0000-0000-0000980A0000}"/>
    <cellStyle name="Note 7 3 2" xfId="2713" xr:uid="{00000000-0005-0000-0000-0000990A0000}"/>
    <cellStyle name="Note 7 3 2 2" xfId="2714" xr:uid="{00000000-0005-0000-0000-00009A0A0000}"/>
    <cellStyle name="Note 7 3 2_Distribution calculation" xfId="2715" xr:uid="{00000000-0005-0000-0000-00009B0A0000}"/>
    <cellStyle name="Note 7 3 3" xfId="2716" xr:uid="{00000000-0005-0000-0000-00009C0A0000}"/>
    <cellStyle name="Note 7 3_ Refunds" xfId="2717" xr:uid="{00000000-0005-0000-0000-00009D0A0000}"/>
    <cellStyle name="Note 7 4" xfId="2718" xr:uid="{00000000-0005-0000-0000-00009E0A0000}"/>
    <cellStyle name="Note 7 4 2" xfId="2719" xr:uid="{00000000-0005-0000-0000-00009F0A0000}"/>
    <cellStyle name="Note 7 4 2 2" xfId="2720" xr:uid="{00000000-0005-0000-0000-0000A00A0000}"/>
    <cellStyle name="Note 7 4 2_Distribution calculation" xfId="2721" xr:uid="{00000000-0005-0000-0000-0000A10A0000}"/>
    <cellStyle name="Note 7 4 3" xfId="2722" xr:uid="{00000000-0005-0000-0000-0000A20A0000}"/>
    <cellStyle name="Note 7 4_ Refunds" xfId="2723" xr:uid="{00000000-0005-0000-0000-0000A30A0000}"/>
    <cellStyle name="Note 7 5" xfId="2724" xr:uid="{00000000-0005-0000-0000-0000A40A0000}"/>
    <cellStyle name="Note 7 5 2" xfId="2725" xr:uid="{00000000-0005-0000-0000-0000A50A0000}"/>
    <cellStyle name="Note 7 5 2 2" xfId="2726" xr:uid="{00000000-0005-0000-0000-0000A60A0000}"/>
    <cellStyle name="Note 7 5 2_Distribution calculation" xfId="2727" xr:uid="{00000000-0005-0000-0000-0000A70A0000}"/>
    <cellStyle name="Note 7 5 3" xfId="2728" xr:uid="{00000000-0005-0000-0000-0000A80A0000}"/>
    <cellStyle name="Note 7 5_ Refunds" xfId="2729" xr:uid="{00000000-0005-0000-0000-0000A90A0000}"/>
    <cellStyle name="Note 7 6" xfId="2730" xr:uid="{00000000-0005-0000-0000-0000AA0A0000}"/>
    <cellStyle name="Note 7 6 2" xfId="2731" xr:uid="{00000000-0005-0000-0000-0000AB0A0000}"/>
    <cellStyle name="Note 7 6 2 2" xfId="2732" xr:uid="{00000000-0005-0000-0000-0000AC0A0000}"/>
    <cellStyle name="Note 7 6 2_Distribution calculation" xfId="2733" xr:uid="{00000000-0005-0000-0000-0000AD0A0000}"/>
    <cellStyle name="Note 7 6 3" xfId="2734" xr:uid="{00000000-0005-0000-0000-0000AE0A0000}"/>
    <cellStyle name="Note 7 6_ Refunds" xfId="2735" xr:uid="{00000000-0005-0000-0000-0000AF0A0000}"/>
    <cellStyle name="Note 7 7" xfId="2736" xr:uid="{00000000-0005-0000-0000-0000B00A0000}"/>
    <cellStyle name="Note 7 7 2" xfId="2737" xr:uid="{00000000-0005-0000-0000-0000B10A0000}"/>
    <cellStyle name="Note 7 7 2 2" xfId="2738" xr:uid="{00000000-0005-0000-0000-0000B20A0000}"/>
    <cellStyle name="Note 7 7 2_Distribution calculation" xfId="2739" xr:uid="{00000000-0005-0000-0000-0000B30A0000}"/>
    <cellStyle name="Note 7 7 3" xfId="2740" xr:uid="{00000000-0005-0000-0000-0000B40A0000}"/>
    <cellStyle name="Note 7 7_ Refunds" xfId="2741" xr:uid="{00000000-0005-0000-0000-0000B50A0000}"/>
    <cellStyle name="Note 7 8" xfId="2742" xr:uid="{00000000-0005-0000-0000-0000B60A0000}"/>
    <cellStyle name="Note 7 8 2" xfId="2743" xr:uid="{00000000-0005-0000-0000-0000B70A0000}"/>
    <cellStyle name="Note 7 8 2 2" xfId="2744" xr:uid="{00000000-0005-0000-0000-0000B80A0000}"/>
    <cellStyle name="Note 7 8 2_Distribution calculation" xfId="2745" xr:uid="{00000000-0005-0000-0000-0000B90A0000}"/>
    <cellStyle name="Note 7 8 3" xfId="2746" xr:uid="{00000000-0005-0000-0000-0000BA0A0000}"/>
    <cellStyle name="Note 7 8_ Refunds" xfId="2747" xr:uid="{00000000-0005-0000-0000-0000BB0A0000}"/>
    <cellStyle name="Note 7 9" xfId="2748" xr:uid="{00000000-0005-0000-0000-0000BC0A0000}"/>
    <cellStyle name="Note 7 9 2" xfId="2749" xr:uid="{00000000-0005-0000-0000-0000BD0A0000}"/>
    <cellStyle name="Note 7 9 2 2" xfId="2750" xr:uid="{00000000-0005-0000-0000-0000BE0A0000}"/>
    <cellStyle name="Note 7 9 2_Distribution calculation" xfId="2751" xr:uid="{00000000-0005-0000-0000-0000BF0A0000}"/>
    <cellStyle name="Note 7 9 3" xfId="2752" xr:uid="{00000000-0005-0000-0000-0000C00A0000}"/>
    <cellStyle name="Note 7 9_ Refunds" xfId="2753" xr:uid="{00000000-0005-0000-0000-0000C10A0000}"/>
    <cellStyle name="Note 7_ Refunds" xfId="2754" xr:uid="{00000000-0005-0000-0000-0000C20A0000}"/>
    <cellStyle name="Note 8" xfId="2755" xr:uid="{00000000-0005-0000-0000-0000C30A0000}"/>
    <cellStyle name="Note 8 2" xfId="2756" xr:uid="{00000000-0005-0000-0000-0000C40A0000}"/>
    <cellStyle name="Note 8 2 2" xfId="2757" xr:uid="{00000000-0005-0000-0000-0000C50A0000}"/>
    <cellStyle name="Note 8 2_Distribution calculation" xfId="2758" xr:uid="{00000000-0005-0000-0000-0000C60A0000}"/>
    <cellStyle name="Note 8 3" xfId="2759" xr:uid="{00000000-0005-0000-0000-0000C70A0000}"/>
    <cellStyle name="Note 8_ Refunds" xfId="2760" xr:uid="{00000000-0005-0000-0000-0000C80A0000}"/>
    <cellStyle name="Note 9" xfId="2761" xr:uid="{00000000-0005-0000-0000-0000C90A0000}"/>
    <cellStyle name="Output 2" xfId="2762" xr:uid="{00000000-0005-0000-0000-0000CA0A0000}"/>
    <cellStyle name="Output 3" xfId="2763" xr:uid="{00000000-0005-0000-0000-0000CB0A0000}"/>
    <cellStyle name="Percent 2" xfId="2764" xr:uid="{00000000-0005-0000-0000-0000CC0A0000}"/>
    <cellStyle name="Percent 2 2" xfId="2765" xr:uid="{00000000-0005-0000-0000-0000CD0A0000}"/>
    <cellStyle name="Percent 2 3" xfId="2766" xr:uid="{00000000-0005-0000-0000-0000CE0A0000}"/>
    <cellStyle name="Percent 2 4" xfId="2767" xr:uid="{00000000-0005-0000-0000-0000CF0A0000}"/>
    <cellStyle name="Percent 2 5" xfId="2768" xr:uid="{00000000-0005-0000-0000-0000D00A0000}"/>
    <cellStyle name="Percent 3" xfId="2769" xr:uid="{00000000-0005-0000-0000-0000D10A0000}"/>
    <cellStyle name="Percent 3 2" xfId="2770" xr:uid="{00000000-0005-0000-0000-0000D20A0000}"/>
    <cellStyle name="Percent 4" xfId="2771" xr:uid="{00000000-0005-0000-0000-0000D30A0000}"/>
    <cellStyle name="SAPBEXaggData" xfId="2772" xr:uid="{00000000-0005-0000-0000-0000D40A0000}"/>
    <cellStyle name="SAPBEXaggDataEmph" xfId="2773" xr:uid="{00000000-0005-0000-0000-0000D50A0000}"/>
    <cellStyle name="SAPBEXaggItem" xfId="2774" xr:uid="{00000000-0005-0000-0000-0000D60A0000}"/>
    <cellStyle name="SAPBEXaggItem 2" xfId="2775" xr:uid="{00000000-0005-0000-0000-0000D70A0000}"/>
    <cellStyle name="SAPBEXaggItem_ Refunds" xfId="2776" xr:uid="{00000000-0005-0000-0000-0000D80A0000}"/>
    <cellStyle name="SAPBEXaggItemX" xfId="2777" xr:uid="{00000000-0005-0000-0000-0000D90A0000}"/>
    <cellStyle name="SAPBEXchaText" xfId="2778" xr:uid="{00000000-0005-0000-0000-0000DA0A0000}"/>
    <cellStyle name="SAPBEXchaText 2" xfId="2779" xr:uid="{00000000-0005-0000-0000-0000DB0A0000}"/>
    <cellStyle name="SAPBEXchaText_ Refunds" xfId="2780" xr:uid="{00000000-0005-0000-0000-0000DC0A0000}"/>
    <cellStyle name="SAPBEXexcBad7" xfId="2781" xr:uid="{00000000-0005-0000-0000-0000DD0A0000}"/>
    <cellStyle name="SAPBEXexcBad8" xfId="2782" xr:uid="{00000000-0005-0000-0000-0000DE0A0000}"/>
    <cellStyle name="SAPBEXexcBad9" xfId="2783" xr:uid="{00000000-0005-0000-0000-0000DF0A0000}"/>
    <cellStyle name="SAPBEXexcCritical4" xfId="2784" xr:uid="{00000000-0005-0000-0000-0000E00A0000}"/>
    <cellStyle name="SAPBEXexcCritical5" xfId="2785" xr:uid="{00000000-0005-0000-0000-0000E10A0000}"/>
    <cellStyle name="SAPBEXexcCritical6" xfId="2786" xr:uid="{00000000-0005-0000-0000-0000E20A0000}"/>
    <cellStyle name="SAPBEXexcGood1" xfId="2787" xr:uid="{00000000-0005-0000-0000-0000E30A0000}"/>
    <cellStyle name="SAPBEXexcGood2" xfId="2788" xr:uid="{00000000-0005-0000-0000-0000E40A0000}"/>
    <cellStyle name="SAPBEXexcGood3" xfId="2789" xr:uid="{00000000-0005-0000-0000-0000E50A0000}"/>
    <cellStyle name="SAPBEXfilterDrill" xfId="2790" xr:uid="{00000000-0005-0000-0000-0000E60A0000}"/>
    <cellStyle name="SAPBEXfilterItem" xfId="2791" xr:uid="{00000000-0005-0000-0000-0000E70A0000}"/>
    <cellStyle name="SAPBEXfilterText" xfId="2792" xr:uid="{00000000-0005-0000-0000-0000E80A0000}"/>
    <cellStyle name="SAPBEXfilterText 10" xfId="2793" xr:uid="{00000000-0005-0000-0000-0000E90A0000}"/>
    <cellStyle name="SAPBEXfilterText 2" xfId="2794" xr:uid="{00000000-0005-0000-0000-0000EA0A0000}"/>
    <cellStyle name="SAPBEXfilterText 3" xfId="2795" xr:uid="{00000000-0005-0000-0000-0000EB0A0000}"/>
    <cellStyle name="SAPBEXfilterText 3 2" xfId="2796" xr:uid="{00000000-0005-0000-0000-0000EC0A0000}"/>
    <cellStyle name="SAPBEXfilterText 3_N Local option gas - City" xfId="2797" xr:uid="{00000000-0005-0000-0000-0000ED0A0000}"/>
    <cellStyle name="SAPBEXfilterText 4" xfId="2798" xr:uid="{00000000-0005-0000-0000-0000EE0A0000}"/>
    <cellStyle name="SAPBEXfilterText 5" xfId="2799" xr:uid="{00000000-0005-0000-0000-0000EF0A0000}"/>
    <cellStyle name="SAPBEXfilterText 6" xfId="2800" xr:uid="{00000000-0005-0000-0000-0000F00A0000}"/>
    <cellStyle name="SAPBEXfilterText 7" xfId="2801" xr:uid="{00000000-0005-0000-0000-0000F10A0000}"/>
    <cellStyle name="SAPBEXfilterText 8" xfId="2802" xr:uid="{00000000-0005-0000-0000-0000F20A0000}"/>
    <cellStyle name="SAPBEXfilterText 9" xfId="2803" xr:uid="{00000000-0005-0000-0000-0000F30A0000}"/>
    <cellStyle name="SAPBEXfilterText_ Refunds" xfId="2804" xr:uid="{00000000-0005-0000-0000-0000F40A0000}"/>
    <cellStyle name="SAPBEXformats" xfId="2805" xr:uid="{00000000-0005-0000-0000-0000F50A0000}"/>
    <cellStyle name="SAPBEXheaderItem" xfId="2806" xr:uid="{00000000-0005-0000-0000-0000F60A0000}"/>
    <cellStyle name="SAPBEXheaderItem 10" xfId="2807" xr:uid="{00000000-0005-0000-0000-0000F70A0000}"/>
    <cellStyle name="SAPBEXheaderItem 2" xfId="2808" xr:uid="{00000000-0005-0000-0000-0000F80A0000}"/>
    <cellStyle name="SAPBEXheaderItem 3" xfId="2809" xr:uid="{00000000-0005-0000-0000-0000F90A0000}"/>
    <cellStyle name="SAPBEXheaderItem 3 2" xfId="2810" xr:uid="{00000000-0005-0000-0000-0000FA0A0000}"/>
    <cellStyle name="SAPBEXheaderItem 3_N Local option gas - City" xfId="2811" xr:uid="{00000000-0005-0000-0000-0000FB0A0000}"/>
    <cellStyle name="SAPBEXheaderItem 4" xfId="2812" xr:uid="{00000000-0005-0000-0000-0000FC0A0000}"/>
    <cellStyle name="SAPBEXheaderItem 5" xfId="2813" xr:uid="{00000000-0005-0000-0000-0000FD0A0000}"/>
    <cellStyle name="SAPBEXheaderItem 6" xfId="2814" xr:uid="{00000000-0005-0000-0000-0000FE0A0000}"/>
    <cellStyle name="SAPBEXheaderItem 7" xfId="2815" xr:uid="{00000000-0005-0000-0000-0000FF0A0000}"/>
    <cellStyle name="SAPBEXheaderItem 8" xfId="2816" xr:uid="{00000000-0005-0000-0000-0000000B0000}"/>
    <cellStyle name="SAPBEXheaderItem 9" xfId="2817" xr:uid="{00000000-0005-0000-0000-0000010B0000}"/>
    <cellStyle name="SAPBEXheaderItem_ Refunds" xfId="2818" xr:uid="{00000000-0005-0000-0000-0000020B0000}"/>
    <cellStyle name="SAPBEXheaderText" xfId="2819" xr:uid="{00000000-0005-0000-0000-0000030B0000}"/>
    <cellStyle name="SAPBEXheaderText 10" xfId="2820" xr:uid="{00000000-0005-0000-0000-0000040B0000}"/>
    <cellStyle name="SAPBEXheaderText 2" xfId="2821" xr:uid="{00000000-0005-0000-0000-0000050B0000}"/>
    <cellStyle name="SAPBEXheaderText 3" xfId="2822" xr:uid="{00000000-0005-0000-0000-0000060B0000}"/>
    <cellStyle name="SAPBEXheaderText 3 2" xfId="2823" xr:uid="{00000000-0005-0000-0000-0000070B0000}"/>
    <cellStyle name="SAPBEXheaderText 3_N Local option gas - City" xfId="2824" xr:uid="{00000000-0005-0000-0000-0000080B0000}"/>
    <cellStyle name="SAPBEXheaderText 4" xfId="2825" xr:uid="{00000000-0005-0000-0000-0000090B0000}"/>
    <cellStyle name="SAPBEXheaderText 5" xfId="2826" xr:uid="{00000000-0005-0000-0000-00000A0B0000}"/>
    <cellStyle name="SAPBEXheaderText 6" xfId="2827" xr:uid="{00000000-0005-0000-0000-00000B0B0000}"/>
    <cellStyle name="SAPBEXheaderText 7" xfId="2828" xr:uid="{00000000-0005-0000-0000-00000C0B0000}"/>
    <cellStyle name="SAPBEXheaderText 8" xfId="2829" xr:uid="{00000000-0005-0000-0000-00000D0B0000}"/>
    <cellStyle name="SAPBEXheaderText 9" xfId="2830" xr:uid="{00000000-0005-0000-0000-00000E0B0000}"/>
    <cellStyle name="SAPBEXheaderText_ Refunds" xfId="2831" xr:uid="{00000000-0005-0000-0000-00000F0B0000}"/>
    <cellStyle name="SAPBEXHLevel0" xfId="2832" xr:uid="{00000000-0005-0000-0000-0000100B0000}"/>
    <cellStyle name="SAPBEXHLevel0 10" xfId="2833" xr:uid="{00000000-0005-0000-0000-0000110B0000}"/>
    <cellStyle name="SAPBEXHLevel0 2" xfId="2834" xr:uid="{00000000-0005-0000-0000-0000120B0000}"/>
    <cellStyle name="SAPBEXHLevel0 3" xfId="2835" xr:uid="{00000000-0005-0000-0000-0000130B0000}"/>
    <cellStyle name="SAPBEXHLevel0 3 2" xfId="2836" xr:uid="{00000000-0005-0000-0000-0000140B0000}"/>
    <cellStyle name="SAPBEXHLevel0 3_N Local option gas - City" xfId="2837" xr:uid="{00000000-0005-0000-0000-0000150B0000}"/>
    <cellStyle name="SAPBEXHLevel0 4" xfId="2838" xr:uid="{00000000-0005-0000-0000-0000160B0000}"/>
    <cellStyle name="SAPBEXHLevel0 5" xfId="2839" xr:uid="{00000000-0005-0000-0000-0000170B0000}"/>
    <cellStyle name="SAPBEXHLevel0 6" xfId="2840" xr:uid="{00000000-0005-0000-0000-0000180B0000}"/>
    <cellStyle name="SAPBEXHLevel0 7" xfId="2841" xr:uid="{00000000-0005-0000-0000-0000190B0000}"/>
    <cellStyle name="SAPBEXHLevel0 8" xfId="2842" xr:uid="{00000000-0005-0000-0000-00001A0B0000}"/>
    <cellStyle name="SAPBEXHLevel0 9" xfId="2843" xr:uid="{00000000-0005-0000-0000-00001B0B0000}"/>
    <cellStyle name="SAPBEXHLevel0_ Refunds" xfId="2844" xr:uid="{00000000-0005-0000-0000-00001C0B0000}"/>
    <cellStyle name="SAPBEXHLevel0X" xfId="2845" xr:uid="{00000000-0005-0000-0000-00001D0B0000}"/>
    <cellStyle name="SAPBEXHLevel0X 10" xfId="2846" xr:uid="{00000000-0005-0000-0000-00001E0B0000}"/>
    <cellStyle name="SAPBEXHLevel0X 2" xfId="2847" xr:uid="{00000000-0005-0000-0000-00001F0B0000}"/>
    <cellStyle name="SAPBEXHLevel0X 3" xfId="2848" xr:uid="{00000000-0005-0000-0000-0000200B0000}"/>
    <cellStyle name="SAPBEXHLevel0X 3 2" xfId="2849" xr:uid="{00000000-0005-0000-0000-0000210B0000}"/>
    <cellStyle name="SAPBEXHLevel0X 3_N Local option gas - City" xfId="2850" xr:uid="{00000000-0005-0000-0000-0000220B0000}"/>
    <cellStyle name="SAPBEXHLevel0X 4" xfId="2851" xr:uid="{00000000-0005-0000-0000-0000230B0000}"/>
    <cellStyle name="SAPBEXHLevel0X 5" xfId="2852" xr:uid="{00000000-0005-0000-0000-0000240B0000}"/>
    <cellStyle name="SAPBEXHLevel0X 6" xfId="2853" xr:uid="{00000000-0005-0000-0000-0000250B0000}"/>
    <cellStyle name="SAPBEXHLevel0X 7" xfId="2854" xr:uid="{00000000-0005-0000-0000-0000260B0000}"/>
    <cellStyle name="SAPBEXHLevel0X 8" xfId="2855" xr:uid="{00000000-0005-0000-0000-0000270B0000}"/>
    <cellStyle name="SAPBEXHLevel0X 9" xfId="2856" xr:uid="{00000000-0005-0000-0000-0000280B0000}"/>
    <cellStyle name="SAPBEXHLevel0X_ Refunds" xfId="2857" xr:uid="{00000000-0005-0000-0000-0000290B0000}"/>
    <cellStyle name="SAPBEXHLevel1" xfId="2858" xr:uid="{00000000-0005-0000-0000-00002A0B0000}"/>
    <cellStyle name="SAPBEXHLevel1 10" xfId="2859" xr:uid="{00000000-0005-0000-0000-00002B0B0000}"/>
    <cellStyle name="SAPBEXHLevel1 2" xfId="2860" xr:uid="{00000000-0005-0000-0000-00002C0B0000}"/>
    <cellStyle name="SAPBEXHLevel1 3" xfId="2861" xr:uid="{00000000-0005-0000-0000-00002D0B0000}"/>
    <cellStyle name="SAPBEXHLevel1 3 2" xfId="2862" xr:uid="{00000000-0005-0000-0000-00002E0B0000}"/>
    <cellStyle name="SAPBEXHLevel1 3_N Local option gas - City" xfId="2863" xr:uid="{00000000-0005-0000-0000-00002F0B0000}"/>
    <cellStyle name="SAPBEXHLevel1 4" xfId="2864" xr:uid="{00000000-0005-0000-0000-0000300B0000}"/>
    <cellStyle name="SAPBEXHLevel1 5" xfId="2865" xr:uid="{00000000-0005-0000-0000-0000310B0000}"/>
    <cellStyle name="SAPBEXHLevel1 6" xfId="2866" xr:uid="{00000000-0005-0000-0000-0000320B0000}"/>
    <cellStyle name="SAPBEXHLevel1 7" xfId="2867" xr:uid="{00000000-0005-0000-0000-0000330B0000}"/>
    <cellStyle name="SAPBEXHLevel1 8" xfId="2868" xr:uid="{00000000-0005-0000-0000-0000340B0000}"/>
    <cellStyle name="SAPBEXHLevel1 9" xfId="2869" xr:uid="{00000000-0005-0000-0000-0000350B0000}"/>
    <cellStyle name="SAPBEXHLevel1_ Refunds" xfId="2870" xr:uid="{00000000-0005-0000-0000-0000360B0000}"/>
    <cellStyle name="SAPBEXHLevel1X" xfId="2871" xr:uid="{00000000-0005-0000-0000-0000370B0000}"/>
    <cellStyle name="SAPBEXHLevel1X 10" xfId="2872" xr:uid="{00000000-0005-0000-0000-0000380B0000}"/>
    <cellStyle name="SAPBEXHLevel1X 2" xfId="2873" xr:uid="{00000000-0005-0000-0000-0000390B0000}"/>
    <cellStyle name="SAPBEXHLevel1X 3" xfId="2874" xr:uid="{00000000-0005-0000-0000-00003A0B0000}"/>
    <cellStyle name="SAPBEXHLevel1X 3 2" xfId="2875" xr:uid="{00000000-0005-0000-0000-00003B0B0000}"/>
    <cellStyle name="SAPBEXHLevel1X 3_N Local option gas - City" xfId="2876" xr:uid="{00000000-0005-0000-0000-00003C0B0000}"/>
    <cellStyle name="SAPBEXHLevel1X 4" xfId="2877" xr:uid="{00000000-0005-0000-0000-00003D0B0000}"/>
    <cellStyle name="SAPBEXHLevel1X 5" xfId="2878" xr:uid="{00000000-0005-0000-0000-00003E0B0000}"/>
    <cellStyle name="SAPBEXHLevel1X 6" xfId="2879" xr:uid="{00000000-0005-0000-0000-00003F0B0000}"/>
    <cellStyle name="SAPBEXHLevel1X 7" xfId="2880" xr:uid="{00000000-0005-0000-0000-0000400B0000}"/>
    <cellStyle name="SAPBEXHLevel1X 8" xfId="2881" xr:uid="{00000000-0005-0000-0000-0000410B0000}"/>
    <cellStyle name="SAPBEXHLevel1X 9" xfId="2882" xr:uid="{00000000-0005-0000-0000-0000420B0000}"/>
    <cellStyle name="SAPBEXHLevel1X_ Refunds" xfId="2883" xr:uid="{00000000-0005-0000-0000-0000430B0000}"/>
    <cellStyle name="SAPBEXHLevel2" xfId="2884" xr:uid="{00000000-0005-0000-0000-0000440B0000}"/>
    <cellStyle name="SAPBEXHLevel2 10" xfId="2885" xr:uid="{00000000-0005-0000-0000-0000450B0000}"/>
    <cellStyle name="SAPBEXHLevel2 2" xfId="2886" xr:uid="{00000000-0005-0000-0000-0000460B0000}"/>
    <cellStyle name="SAPBEXHLevel2 3" xfId="2887" xr:uid="{00000000-0005-0000-0000-0000470B0000}"/>
    <cellStyle name="SAPBEXHLevel2 3 2" xfId="2888" xr:uid="{00000000-0005-0000-0000-0000480B0000}"/>
    <cellStyle name="SAPBEXHLevel2 3_N Local option gas - City" xfId="2889" xr:uid="{00000000-0005-0000-0000-0000490B0000}"/>
    <cellStyle name="SAPBEXHLevel2 4" xfId="2890" xr:uid="{00000000-0005-0000-0000-00004A0B0000}"/>
    <cellStyle name="SAPBEXHLevel2 5" xfId="2891" xr:uid="{00000000-0005-0000-0000-00004B0B0000}"/>
    <cellStyle name="SAPBEXHLevel2 6" xfId="2892" xr:uid="{00000000-0005-0000-0000-00004C0B0000}"/>
    <cellStyle name="SAPBEXHLevel2 7" xfId="2893" xr:uid="{00000000-0005-0000-0000-00004D0B0000}"/>
    <cellStyle name="SAPBEXHLevel2 8" xfId="2894" xr:uid="{00000000-0005-0000-0000-00004E0B0000}"/>
    <cellStyle name="SAPBEXHLevel2 9" xfId="2895" xr:uid="{00000000-0005-0000-0000-00004F0B0000}"/>
    <cellStyle name="SAPBEXHLevel2_ Refunds" xfId="2896" xr:uid="{00000000-0005-0000-0000-0000500B0000}"/>
    <cellStyle name="SAPBEXHLevel2X" xfId="2897" xr:uid="{00000000-0005-0000-0000-0000510B0000}"/>
    <cellStyle name="SAPBEXHLevel2X 10" xfId="2898" xr:uid="{00000000-0005-0000-0000-0000520B0000}"/>
    <cellStyle name="SAPBEXHLevel2X 2" xfId="2899" xr:uid="{00000000-0005-0000-0000-0000530B0000}"/>
    <cellStyle name="SAPBEXHLevel2X 3" xfId="2900" xr:uid="{00000000-0005-0000-0000-0000540B0000}"/>
    <cellStyle name="SAPBEXHLevel2X 3 2" xfId="2901" xr:uid="{00000000-0005-0000-0000-0000550B0000}"/>
    <cellStyle name="SAPBEXHLevel2X 3_N Local option gas - City" xfId="2902" xr:uid="{00000000-0005-0000-0000-0000560B0000}"/>
    <cellStyle name="SAPBEXHLevel2X 4" xfId="2903" xr:uid="{00000000-0005-0000-0000-0000570B0000}"/>
    <cellStyle name="SAPBEXHLevel2X 5" xfId="2904" xr:uid="{00000000-0005-0000-0000-0000580B0000}"/>
    <cellStyle name="SAPBEXHLevel2X 6" xfId="2905" xr:uid="{00000000-0005-0000-0000-0000590B0000}"/>
    <cellStyle name="SAPBEXHLevel2X 7" xfId="2906" xr:uid="{00000000-0005-0000-0000-00005A0B0000}"/>
    <cellStyle name="SAPBEXHLevel2X 8" xfId="2907" xr:uid="{00000000-0005-0000-0000-00005B0B0000}"/>
    <cellStyle name="SAPBEXHLevel2X 9" xfId="2908" xr:uid="{00000000-0005-0000-0000-00005C0B0000}"/>
    <cellStyle name="SAPBEXHLevel2X_ Refunds" xfId="2909" xr:uid="{00000000-0005-0000-0000-00005D0B0000}"/>
    <cellStyle name="SAPBEXHLevel3" xfId="2910" xr:uid="{00000000-0005-0000-0000-00005E0B0000}"/>
    <cellStyle name="SAPBEXHLevel3 10" xfId="2911" xr:uid="{00000000-0005-0000-0000-00005F0B0000}"/>
    <cellStyle name="SAPBEXHLevel3 2" xfId="2912" xr:uid="{00000000-0005-0000-0000-0000600B0000}"/>
    <cellStyle name="SAPBEXHLevel3 3" xfId="2913" xr:uid="{00000000-0005-0000-0000-0000610B0000}"/>
    <cellStyle name="SAPBEXHLevel3 3 2" xfId="2914" xr:uid="{00000000-0005-0000-0000-0000620B0000}"/>
    <cellStyle name="SAPBEXHLevel3 3_N Local option gas - City" xfId="2915" xr:uid="{00000000-0005-0000-0000-0000630B0000}"/>
    <cellStyle name="SAPBEXHLevel3 4" xfId="2916" xr:uid="{00000000-0005-0000-0000-0000640B0000}"/>
    <cellStyle name="SAPBEXHLevel3 5" xfId="2917" xr:uid="{00000000-0005-0000-0000-0000650B0000}"/>
    <cellStyle name="SAPBEXHLevel3 6" xfId="2918" xr:uid="{00000000-0005-0000-0000-0000660B0000}"/>
    <cellStyle name="SAPBEXHLevel3 7" xfId="2919" xr:uid="{00000000-0005-0000-0000-0000670B0000}"/>
    <cellStyle name="SAPBEXHLevel3 8" xfId="2920" xr:uid="{00000000-0005-0000-0000-0000680B0000}"/>
    <cellStyle name="SAPBEXHLevel3 9" xfId="2921" xr:uid="{00000000-0005-0000-0000-0000690B0000}"/>
    <cellStyle name="SAPBEXHLevel3_ Refunds" xfId="2922" xr:uid="{00000000-0005-0000-0000-00006A0B0000}"/>
    <cellStyle name="SAPBEXHLevel3X" xfId="2923" xr:uid="{00000000-0005-0000-0000-00006B0B0000}"/>
    <cellStyle name="SAPBEXHLevel3X 10" xfId="2924" xr:uid="{00000000-0005-0000-0000-00006C0B0000}"/>
    <cellStyle name="SAPBEXHLevel3X 2" xfId="2925" xr:uid="{00000000-0005-0000-0000-00006D0B0000}"/>
    <cellStyle name="SAPBEXHLevel3X 3" xfId="2926" xr:uid="{00000000-0005-0000-0000-00006E0B0000}"/>
    <cellStyle name="SAPBEXHLevel3X 3 2" xfId="2927" xr:uid="{00000000-0005-0000-0000-00006F0B0000}"/>
    <cellStyle name="SAPBEXHLevel3X 3_N Local option gas - City" xfId="2928" xr:uid="{00000000-0005-0000-0000-0000700B0000}"/>
    <cellStyle name="SAPBEXHLevel3X 4" xfId="2929" xr:uid="{00000000-0005-0000-0000-0000710B0000}"/>
    <cellStyle name="SAPBEXHLevel3X 5" xfId="2930" xr:uid="{00000000-0005-0000-0000-0000720B0000}"/>
    <cellStyle name="SAPBEXHLevel3X 6" xfId="2931" xr:uid="{00000000-0005-0000-0000-0000730B0000}"/>
    <cellStyle name="SAPBEXHLevel3X 7" xfId="2932" xr:uid="{00000000-0005-0000-0000-0000740B0000}"/>
    <cellStyle name="SAPBEXHLevel3X 8" xfId="2933" xr:uid="{00000000-0005-0000-0000-0000750B0000}"/>
    <cellStyle name="SAPBEXHLevel3X 9" xfId="2934" xr:uid="{00000000-0005-0000-0000-0000760B0000}"/>
    <cellStyle name="SAPBEXHLevel3X_ Refunds" xfId="2935" xr:uid="{00000000-0005-0000-0000-0000770B0000}"/>
    <cellStyle name="SAPBEXinputData" xfId="2936" xr:uid="{00000000-0005-0000-0000-0000780B0000}"/>
    <cellStyle name="SAPBEXinputData 10" xfId="2937" xr:uid="{00000000-0005-0000-0000-0000790B0000}"/>
    <cellStyle name="SAPBEXinputData 2" xfId="2938" xr:uid="{00000000-0005-0000-0000-00007A0B0000}"/>
    <cellStyle name="SAPBEXinputData 2 2" xfId="2939" xr:uid="{00000000-0005-0000-0000-00007B0B0000}"/>
    <cellStyle name="SAPBEXinputData 2_N Local option gas - City" xfId="2940" xr:uid="{00000000-0005-0000-0000-00007C0B0000}"/>
    <cellStyle name="SAPBEXinputData 3" xfId="2941" xr:uid="{00000000-0005-0000-0000-00007D0B0000}"/>
    <cellStyle name="SAPBEXinputData 4" xfId="2942" xr:uid="{00000000-0005-0000-0000-00007E0B0000}"/>
    <cellStyle name="SAPBEXinputData 5" xfId="2943" xr:uid="{00000000-0005-0000-0000-00007F0B0000}"/>
    <cellStyle name="SAPBEXinputData 6" xfId="2944" xr:uid="{00000000-0005-0000-0000-0000800B0000}"/>
    <cellStyle name="SAPBEXinputData 7" xfId="2945" xr:uid="{00000000-0005-0000-0000-0000810B0000}"/>
    <cellStyle name="SAPBEXinputData 8" xfId="2946" xr:uid="{00000000-0005-0000-0000-0000820B0000}"/>
    <cellStyle name="SAPBEXinputData 9" xfId="2947" xr:uid="{00000000-0005-0000-0000-0000830B0000}"/>
    <cellStyle name="SAPBEXinputData_ Refunds" xfId="2948" xr:uid="{00000000-0005-0000-0000-0000840B0000}"/>
    <cellStyle name="SAPBEXItemHeader" xfId="2949" xr:uid="{00000000-0005-0000-0000-0000850B0000}"/>
    <cellStyle name="SAPBEXresData" xfId="2950" xr:uid="{00000000-0005-0000-0000-0000860B0000}"/>
    <cellStyle name="SAPBEXresDataEmph" xfId="2951" xr:uid="{00000000-0005-0000-0000-0000870B0000}"/>
    <cellStyle name="SAPBEXresItem" xfId="2952" xr:uid="{00000000-0005-0000-0000-0000880B0000}"/>
    <cellStyle name="SAPBEXresItemX" xfId="2953" xr:uid="{00000000-0005-0000-0000-0000890B0000}"/>
    <cellStyle name="SAPBEXstdData" xfId="2954" xr:uid="{00000000-0005-0000-0000-00008A0B0000}"/>
    <cellStyle name="SAPBEXstdData 2" xfId="2955" xr:uid="{00000000-0005-0000-0000-00008B0B0000}"/>
    <cellStyle name="SAPBEXstdData_ Refunds" xfId="2956" xr:uid="{00000000-0005-0000-0000-00008C0B0000}"/>
    <cellStyle name="SAPBEXstdDataEmph" xfId="2957" xr:uid="{00000000-0005-0000-0000-00008D0B0000}"/>
    <cellStyle name="SAPBEXstdItem" xfId="2958" xr:uid="{00000000-0005-0000-0000-00008E0B0000}"/>
    <cellStyle name="SAPBEXstdItem 2" xfId="2959" xr:uid="{00000000-0005-0000-0000-00008F0B0000}"/>
    <cellStyle name="SAPBEXstdItem_ Refunds" xfId="2960" xr:uid="{00000000-0005-0000-0000-0000900B0000}"/>
    <cellStyle name="SAPBEXstdItemX" xfId="2961" xr:uid="{00000000-0005-0000-0000-0000910B0000}"/>
    <cellStyle name="SAPBEXstdItemX 2" xfId="2962" xr:uid="{00000000-0005-0000-0000-0000920B0000}"/>
    <cellStyle name="SAPBEXstdItemX_ Refunds" xfId="2963" xr:uid="{00000000-0005-0000-0000-0000930B0000}"/>
    <cellStyle name="SAPBEXtitle" xfId="2964" xr:uid="{00000000-0005-0000-0000-0000940B0000}"/>
    <cellStyle name="SAPBEXtitle 2" xfId="2965" xr:uid="{00000000-0005-0000-0000-0000950B0000}"/>
    <cellStyle name="SAPBEXtitle 2 2" xfId="2966" xr:uid="{00000000-0005-0000-0000-0000960B0000}"/>
    <cellStyle name="SAPBEXtitle 2 3" xfId="2967" xr:uid="{00000000-0005-0000-0000-0000970B0000}"/>
    <cellStyle name="SAPBEXtitle 2 4" xfId="2968" xr:uid="{00000000-0005-0000-0000-0000980B0000}"/>
    <cellStyle name="SAPBEXtitle 2_ Refunds" xfId="2969" xr:uid="{00000000-0005-0000-0000-0000990B0000}"/>
    <cellStyle name="SAPBEXtitle 3" xfId="2970" xr:uid="{00000000-0005-0000-0000-00009A0B0000}"/>
    <cellStyle name="SAPBEXtitle 3 2" xfId="2971" xr:uid="{00000000-0005-0000-0000-00009B0B0000}"/>
    <cellStyle name="SAPBEXtitle 3_N Local option gas - City" xfId="2972" xr:uid="{00000000-0005-0000-0000-00009C0B0000}"/>
    <cellStyle name="SAPBEXtitle 4" xfId="2973" xr:uid="{00000000-0005-0000-0000-00009D0B0000}"/>
    <cellStyle name="SAPBEXtitle_ Refunds" xfId="2974" xr:uid="{00000000-0005-0000-0000-00009E0B0000}"/>
    <cellStyle name="SAPBEXunassignedItem" xfId="2975" xr:uid="{00000000-0005-0000-0000-00009F0B0000}"/>
    <cellStyle name="SAPBEXundefined" xfId="2976" xr:uid="{00000000-0005-0000-0000-0000A00B0000}"/>
    <cellStyle name="SEM-BPS-data" xfId="2977" xr:uid="{00000000-0005-0000-0000-0000A10B0000}"/>
    <cellStyle name="SEM-BPS-head" xfId="2978" xr:uid="{00000000-0005-0000-0000-0000A20B0000}"/>
    <cellStyle name="SEM-BPS-headdata" xfId="2979" xr:uid="{00000000-0005-0000-0000-0000A30B0000}"/>
    <cellStyle name="SEM-BPS-headkey" xfId="2980" xr:uid="{00000000-0005-0000-0000-0000A40B0000}"/>
    <cellStyle name="SEM-BPS-input-on" xfId="2981" xr:uid="{00000000-0005-0000-0000-0000A50B0000}"/>
    <cellStyle name="SEM-BPS-key" xfId="2982" xr:uid="{00000000-0005-0000-0000-0000A60B0000}"/>
    <cellStyle name="SEM-BPS-sub1" xfId="2983" xr:uid="{00000000-0005-0000-0000-0000A70B0000}"/>
    <cellStyle name="SEM-BPS-sub2" xfId="2984" xr:uid="{00000000-0005-0000-0000-0000A80B0000}"/>
    <cellStyle name="SEM-BPS-total" xfId="2985" xr:uid="{00000000-0005-0000-0000-0000A90B0000}"/>
    <cellStyle name="Sheet Title" xfId="2986" xr:uid="{00000000-0005-0000-0000-0000AA0B0000}"/>
    <cellStyle name="Style 1" xfId="2987" xr:uid="{00000000-0005-0000-0000-0000AB0B0000}"/>
    <cellStyle name="Temp" xfId="2988" xr:uid="{00000000-0005-0000-0000-0000AC0B0000}"/>
    <cellStyle name="Title 2" xfId="2989" xr:uid="{00000000-0005-0000-0000-0000AD0B0000}"/>
    <cellStyle name="Title 3" xfId="2990" xr:uid="{00000000-0005-0000-0000-0000AE0B0000}"/>
    <cellStyle name="Total 2" xfId="2991" xr:uid="{00000000-0005-0000-0000-0000AF0B0000}"/>
    <cellStyle name="Total 3" xfId="2992" xr:uid="{00000000-0005-0000-0000-0000B00B0000}"/>
    <cellStyle name="Warning Text 2" xfId="2993" xr:uid="{00000000-0005-0000-0000-0000B10B0000}"/>
    <cellStyle name="Warning Text 3" xfId="2994" xr:uid="{00000000-0005-0000-0000-0000B20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7"/>
  </sheetPr>
  <dimension ref="A1:I82"/>
  <sheetViews>
    <sheetView tabSelected="1" topLeftCell="A2" workbookViewId="0">
      <selection activeCell="A2" sqref="A2"/>
    </sheetView>
  </sheetViews>
  <sheetFormatPr defaultRowHeight="12.75"/>
  <cols>
    <col min="1" max="1" width="26.1640625" customWidth="1"/>
    <col min="2" max="2" width="15.5" customWidth="1"/>
    <col min="3" max="3" width="21.83203125" customWidth="1"/>
    <col min="4" max="4" width="20.83203125" customWidth="1"/>
    <col min="5" max="5" width="15.5" customWidth="1"/>
    <col min="6" max="6" width="18.5" customWidth="1"/>
    <col min="7" max="7" width="18.5" bestFit="1" customWidth="1"/>
    <col min="8" max="8" width="15.1640625" bestFit="1" customWidth="1"/>
  </cols>
  <sheetData>
    <row r="1" spans="1:9">
      <c r="A1" s="52" t="s">
        <v>99</v>
      </c>
      <c r="H1" t="s">
        <v>90</v>
      </c>
    </row>
    <row r="2" spans="1:9">
      <c r="A2" t="s">
        <v>96</v>
      </c>
    </row>
    <row r="3" spans="1:9">
      <c r="D3" s="53" t="s">
        <v>45</v>
      </c>
      <c r="E3" s="53"/>
      <c r="F3" s="53"/>
      <c r="G3" s="53"/>
    </row>
    <row r="4" spans="1:9">
      <c r="D4" s="53" t="s">
        <v>46</v>
      </c>
      <c r="E4" s="53"/>
      <c r="F4" s="53"/>
      <c r="G4" s="53"/>
    </row>
    <row r="5" spans="1:9">
      <c r="D5" s="53" t="s">
        <v>47</v>
      </c>
      <c r="E5" s="53"/>
      <c r="F5" s="53"/>
      <c r="G5" s="53"/>
    </row>
    <row r="6" spans="1:9">
      <c r="D6" s="53" t="s">
        <v>48</v>
      </c>
      <c r="E6" s="53"/>
      <c r="F6" s="53"/>
      <c r="G6" s="53"/>
    </row>
    <row r="7" spans="1:9">
      <c r="D7" s="6"/>
      <c r="E7" s="6"/>
      <c r="F7" s="6"/>
      <c r="G7" s="6"/>
    </row>
    <row r="8" spans="1:9">
      <c r="C8" s="2"/>
      <c r="D8" s="2"/>
      <c r="E8" s="2"/>
      <c r="F8" s="2" t="s">
        <v>0</v>
      </c>
      <c r="G8" s="2" t="s">
        <v>49</v>
      </c>
      <c r="I8" s="2"/>
    </row>
    <row r="9" spans="1:9">
      <c r="B9" s="2" t="s">
        <v>32</v>
      </c>
      <c r="C9" s="2" t="s">
        <v>33</v>
      </c>
      <c r="D9" s="2" t="s">
        <v>36</v>
      </c>
      <c r="E9" s="2" t="s">
        <v>34</v>
      </c>
      <c r="F9" s="2" t="s">
        <v>35</v>
      </c>
      <c r="G9" s="2" t="s">
        <v>35</v>
      </c>
      <c r="H9" s="2" t="s">
        <v>50</v>
      </c>
    </row>
    <row r="10" spans="1:9">
      <c r="A10" t="s">
        <v>0</v>
      </c>
      <c r="B10" s="2" t="s">
        <v>37</v>
      </c>
      <c r="C10" s="2" t="s">
        <v>38</v>
      </c>
      <c r="D10" s="2" t="s">
        <v>41</v>
      </c>
      <c r="E10" s="2" t="s">
        <v>39</v>
      </c>
      <c r="F10" s="2" t="s">
        <v>40</v>
      </c>
      <c r="G10" s="2" t="s">
        <v>40</v>
      </c>
      <c r="H10" s="2" t="s">
        <v>51</v>
      </c>
    </row>
    <row r="11" spans="1:9">
      <c r="A11" t="s">
        <v>1</v>
      </c>
      <c r="B11" s="2" t="s">
        <v>42</v>
      </c>
      <c r="C11" s="2" t="s">
        <v>52</v>
      </c>
      <c r="D11" s="2" t="s">
        <v>52</v>
      </c>
      <c r="E11" s="2" t="s">
        <v>44</v>
      </c>
      <c r="F11" s="2" t="s">
        <v>44</v>
      </c>
      <c r="G11" s="2" t="s">
        <v>43</v>
      </c>
      <c r="H11" s="2" t="s">
        <v>52</v>
      </c>
    </row>
    <row r="12" spans="1:9">
      <c r="A12" t="s">
        <v>53</v>
      </c>
      <c r="B12" s="4">
        <f>SUM('Local Option Sales Tax Dist'!B12:M12)</f>
        <v>6642591.7899999991</v>
      </c>
      <c r="C12" s="4">
        <f>SUM('Tourist Development Tax'!B12:M12)</f>
        <v>0</v>
      </c>
      <c r="D12" s="4">
        <f>SUM('Addition L. O. Gas'!B12:M12)</f>
        <v>5705742.5899999999</v>
      </c>
      <c r="E12" s="4">
        <f>SUM('Voted 1-Cent Local Option Fuel'!B12:M12)</f>
        <v>1395837.0199999998</v>
      </c>
      <c r="F12" s="4">
        <f>SUM('County Non-Voted L. O. Fuel '!B12:M12)</f>
        <v>3968127.9300000006</v>
      </c>
      <c r="G12" s="4">
        <f>SUM('Municipal Non-Voted L. O. Fuel'!B12:M12)</f>
        <v>3793318.4200000009</v>
      </c>
      <c r="H12" s="5">
        <f>SUM('Local Documentry Surtax'!B12:M12)</f>
        <v>0</v>
      </c>
    </row>
    <row r="13" spans="1:9">
      <c r="A13" t="s">
        <v>54</v>
      </c>
      <c r="B13" s="4">
        <f>SUM('Local Option Sales Tax Dist'!B13:M13)</f>
        <v>2225831.6800000002</v>
      </c>
      <c r="C13" s="4">
        <f>SUM('Tourist Development Tax'!B13:M13)</f>
        <v>0</v>
      </c>
      <c r="D13" s="4">
        <f>SUM('Addition L. O. Gas'!B13:M13)</f>
        <v>0</v>
      </c>
      <c r="E13" s="4">
        <f>SUM('Voted 1-Cent Local Option Fuel'!B13:M13)</f>
        <v>204367.30000000002</v>
      </c>
      <c r="F13" s="4">
        <f>SUM('County Non-Voted L. O. Fuel '!B13:M13)</f>
        <v>974474.33000000007</v>
      </c>
      <c r="G13" s="4">
        <f>SUM('Municipal Non-Voted L. O. Fuel'!B13:M13)</f>
        <v>158635.36000000002</v>
      </c>
      <c r="H13" s="5">
        <f>SUM('Local Documentry Surtax'!B13:M13)</f>
        <v>0</v>
      </c>
    </row>
    <row r="14" spans="1:9">
      <c r="A14" t="s">
        <v>55</v>
      </c>
      <c r="B14" s="4">
        <f>SUM('Local Option Sales Tax Dist'!B14:M14)</f>
        <v>27351674.509999998</v>
      </c>
      <c r="C14" s="4">
        <f>SUM('Tourist Development Tax'!B14:M14)</f>
        <v>0</v>
      </c>
      <c r="D14" s="4">
        <f>SUM('Addition L. O. Gas'!B14:M14)</f>
        <v>0</v>
      </c>
      <c r="E14" s="4">
        <f>SUM('Voted 1-Cent Local Option Fuel'!B14:M14)</f>
        <v>1089215.77</v>
      </c>
      <c r="F14" s="4">
        <f>SUM('County Non-Voted L. O. Fuel '!B14:M14)</f>
        <v>3614721.66</v>
      </c>
      <c r="G14" s="4">
        <f>SUM('Municipal Non-Voted L. O. Fuel'!B14:M14)</f>
        <v>2437869.35</v>
      </c>
      <c r="H14" s="5">
        <f>SUM('Local Documentry Surtax'!B14:M14)</f>
        <v>0</v>
      </c>
    </row>
    <row r="15" spans="1:9">
      <c r="A15" t="s">
        <v>2</v>
      </c>
      <c r="B15" s="4">
        <f>SUM('Local Option Sales Tax Dist'!B15:M15)</f>
        <v>3000064.39</v>
      </c>
      <c r="C15" s="4">
        <f>SUM('Tourist Development Tax'!B15:M15)</f>
        <v>143755.21000000002</v>
      </c>
      <c r="D15" s="4">
        <f>SUM('Addition L. O. Gas'!B15:M15)</f>
        <v>0</v>
      </c>
      <c r="E15" s="4">
        <f>SUM('Voted 1-Cent Local Option Fuel'!B15:M15)</f>
        <v>29390.69</v>
      </c>
      <c r="F15" s="4">
        <f>SUM('County Non-Voted L. O. Fuel '!B15:M15)</f>
        <v>692179.50000000012</v>
      </c>
      <c r="G15" s="4">
        <f>SUM('Municipal Non-Voted L. O. Fuel'!B15:M15)</f>
        <v>296648.39999999997</v>
      </c>
      <c r="H15" s="5">
        <f>SUM('Local Documentry Surtax'!B15:M15)</f>
        <v>0</v>
      </c>
    </row>
    <row r="16" spans="1:9">
      <c r="A16" t="s">
        <v>56</v>
      </c>
      <c r="B16" s="4">
        <f>SUM('Local Option Sales Tax Dist'!B16:M16)</f>
        <v>58456386.840000004</v>
      </c>
      <c r="C16" s="4">
        <f>SUM('Tourist Development Tax'!B16:M16)</f>
        <v>0</v>
      </c>
      <c r="D16" s="4">
        <f>SUM('Addition L. O. Gas'!B16:M16)</f>
        <v>0</v>
      </c>
      <c r="E16" s="4">
        <f>SUM('Voted 1-Cent Local Option Fuel'!B16:M16)</f>
        <v>1591498.63</v>
      </c>
      <c r="F16" s="4">
        <f>SUM('County Non-Voted L. O. Fuel '!B16:M16)</f>
        <v>10836714.529999999</v>
      </c>
      <c r="G16" s="4">
        <f>SUM('Municipal Non-Voted L. O. Fuel'!B16:M16)</f>
        <v>12151628.359999998</v>
      </c>
      <c r="H16" s="5">
        <f>SUM('Local Documentry Surtax'!B16:M16)</f>
        <v>0</v>
      </c>
    </row>
    <row r="17" spans="1:8">
      <c r="A17" t="s">
        <v>57</v>
      </c>
      <c r="B17" s="4">
        <f>SUM('Local Option Sales Tax Dist'!B17:M17)</f>
        <v>0</v>
      </c>
      <c r="C17" s="4">
        <f>SUM('Tourist Development Tax'!B17:M17)</f>
        <v>0</v>
      </c>
      <c r="D17" s="4">
        <f>SUM('Addition L. O. Gas'!B17:M17)</f>
        <v>38810278.890000001</v>
      </c>
      <c r="E17" s="4">
        <f>SUM('Voted 1-Cent Local Option Fuel'!B17:M17)</f>
        <v>9311877.7599999998</v>
      </c>
      <c r="F17" s="4">
        <f>SUM('County Non-Voted L. O. Fuel '!B17:M17)</f>
        <v>32360364.159999996</v>
      </c>
      <c r="G17" s="4">
        <f>SUM('Municipal Non-Voted L. O. Fuel'!B17:M17)</f>
        <v>19416218.669999998</v>
      </c>
      <c r="H17" s="5">
        <f>SUM('Local Documentry Surtax'!B17:M17)</f>
        <v>0</v>
      </c>
    </row>
    <row r="18" spans="1:8">
      <c r="A18" t="s">
        <v>3</v>
      </c>
      <c r="B18" s="4">
        <f>SUM('Local Option Sales Tax Dist'!B18:M18)</f>
        <v>1399170.25</v>
      </c>
      <c r="C18" s="4">
        <f>SUM('Tourist Development Tax'!B18:M18)</f>
        <v>0</v>
      </c>
      <c r="D18" s="4">
        <f>SUM('Addition L. O. Gas'!B18:M18)</f>
        <v>0</v>
      </c>
      <c r="E18" s="4">
        <f>SUM('Voted 1-Cent Local Option Fuel'!B18:M18)</f>
        <v>23006.879999999997</v>
      </c>
      <c r="F18" s="4">
        <f>SUM('County Non-Voted L. O. Fuel '!B18:M18)</f>
        <v>288866.27</v>
      </c>
      <c r="G18" s="4">
        <f>SUM('Municipal Non-Voted L. O. Fuel'!B18:M18)</f>
        <v>72713.740000000005</v>
      </c>
      <c r="H18" s="5">
        <f>SUM('Local Documentry Surtax'!B18:M18)</f>
        <v>0</v>
      </c>
    </row>
    <row r="19" spans="1:8">
      <c r="A19" t="s">
        <v>58</v>
      </c>
      <c r="B19" s="4">
        <f>SUM('Local Option Sales Tax Dist'!B19:M19)</f>
        <v>28337537.860000007</v>
      </c>
      <c r="C19" s="4">
        <f>SUM('Tourist Development Tax'!B19:M19)</f>
        <v>0</v>
      </c>
      <c r="D19" s="4">
        <f>SUM('Addition L. O. Gas'!B19:M19)</f>
        <v>4109034.55</v>
      </c>
      <c r="E19" s="4">
        <f>SUM('Voted 1-Cent Local Option Fuel'!B19:M19)</f>
        <v>1028475.1900000001</v>
      </c>
      <c r="F19" s="4">
        <f>SUM('County Non-Voted L. O. Fuel '!B19:M19)</f>
        <v>5125951.67</v>
      </c>
      <c r="G19" s="4">
        <f>SUM('Municipal Non-Voted L. O. Fuel'!B19:M19)</f>
        <v>591148.11</v>
      </c>
      <c r="H19" s="5">
        <f>SUM('Local Documentry Surtax'!B19:M19)</f>
        <v>0</v>
      </c>
    </row>
    <row r="20" spans="1:8">
      <c r="A20" t="s">
        <v>59</v>
      </c>
      <c r="B20" s="4">
        <f>SUM('Local Option Sales Tax Dist'!B20:M20)</f>
        <v>0</v>
      </c>
      <c r="C20" s="4">
        <f>SUM('Tourist Development Tax'!B20:M20)</f>
        <v>1140225.76</v>
      </c>
      <c r="D20" s="4">
        <f>SUM('Addition L. O. Gas'!B20:M20)</f>
        <v>2547341.6100000003</v>
      </c>
      <c r="E20" s="4">
        <f>SUM('Voted 1-Cent Local Option Fuel'!B20:M20)</f>
        <v>622642.63000000012</v>
      </c>
      <c r="F20" s="4">
        <f>SUM('County Non-Voted L. O. Fuel '!B20:M20)</f>
        <v>3148726.41</v>
      </c>
      <c r="G20" s="4">
        <f>SUM('Municipal Non-Voted L. O. Fuel'!B20:M20)</f>
        <v>313314.74</v>
      </c>
      <c r="H20" s="5">
        <f>SUM('Local Documentry Surtax'!B20:M20)</f>
        <v>0</v>
      </c>
    </row>
    <row r="21" spans="1:8">
      <c r="A21" t="s">
        <v>60</v>
      </c>
      <c r="B21" s="4">
        <f>SUM('Local Option Sales Tax Dist'!B21:M21)</f>
        <v>22609678.850000001</v>
      </c>
      <c r="C21" s="4">
        <f>SUM('Tourist Development Tax'!B21:M21)</f>
        <v>0</v>
      </c>
      <c r="D21" s="4">
        <f>SUM('Addition L. O. Gas'!B21:M21)</f>
        <v>0</v>
      </c>
      <c r="E21" s="4">
        <f>SUM('Voted 1-Cent Local Option Fuel'!B21:M21)</f>
        <v>874692.75999999989</v>
      </c>
      <c r="F21" s="4">
        <f>SUM('County Non-Voted L. O. Fuel '!B21:M21)</f>
        <v>4172168.87</v>
      </c>
      <c r="G21" s="4">
        <f>SUM('Municipal Non-Voted L. O. Fuel'!B21:M21)</f>
        <v>684837.95000000007</v>
      </c>
      <c r="H21" s="5">
        <f>SUM('Local Documentry Surtax'!B21:M21)</f>
        <v>0</v>
      </c>
    </row>
    <row r="22" spans="1:8">
      <c r="A22" t="s">
        <v>61</v>
      </c>
      <c r="B22" s="4">
        <f>SUM('Local Option Sales Tax Dist'!B22:M22)</f>
        <v>0</v>
      </c>
      <c r="C22" s="4">
        <f>SUM('Tourist Development Tax'!B22:M22)</f>
        <v>0</v>
      </c>
      <c r="D22" s="4">
        <f>SUM('Addition L. O. Gas'!B22:M22)</f>
        <v>6890523.0700000003</v>
      </c>
      <c r="E22" s="4">
        <f>SUM('Voted 1-Cent Local Option Fuel'!B22:M22)</f>
        <v>1628208.56</v>
      </c>
      <c r="F22" s="4">
        <f>SUM('County Non-Voted L. O. Fuel '!B22:M22)</f>
        <v>7737783</v>
      </c>
      <c r="G22" s="4">
        <f>SUM('Municipal Non-Voted L. O. Fuel'!B22:M22)</f>
        <v>1314373.0900000001</v>
      </c>
      <c r="H22" s="5">
        <f>SUM('Local Documentry Surtax'!B22:M22)</f>
        <v>0</v>
      </c>
    </row>
    <row r="23" spans="1:8">
      <c r="A23" t="s">
        <v>4</v>
      </c>
      <c r="B23" s="4">
        <f>SUM('Local Option Sales Tax Dist'!B23:M23)</f>
        <v>8950154.9300000016</v>
      </c>
      <c r="C23" s="4">
        <f>SUM('Tourist Development Tax'!B23:M23)</f>
        <v>1504045.3699999999</v>
      </c>
      <c r="D23" s="4">
        <f>SUM('Addition L. O. Gas'!B23:M23)</f>
        <v>0</v>
      </c>
      <c r="E23" s="4">
        <f>SUM('Voted 1-Cent Local Option Fuel'!B23:M23)</f>
        <v>614078.30000000005</v>
      </c>
      <c r="F23" s="4">
        <f>SUM('County Non-Voted L. O. Fuel '!B23:M23)</f>
        <v>2433516.4400000004</v>
      </c>
      <c r="G23" s="4">
        <f>SUM('Municipal Non-Voted L. O. Fuel'!B23:M23)</f>
        <v>975247.3</v>
      </c>
      <c r="H23" s="5">
        <f>SUM('Local Documentry Surtax'!B23:M23)</f>
        <v>0</v>
      </c>
    </row>
    <row r="24" spans="1:8">
      <c r="A24" t="s">
        <v>91</v>
      </c>
      <c r="B24" s="4">
        <f>SUM('Local Option Sales Tax Dist'!B24:M24)</f>
        <v>506480034.81</v>
      </c>
      <c r="C24" s="4">
        <f>SUM('Tourist Development Tax'!B24:M24)</f>
        <v>0</v>
      </c>
      <c r="D24" s="4">
        <f>SUM('Addition L. O. Gas'!B24:M24)</f>
        <v>28884688.710000005</v>
      </c>
      <c r="E24" s="4">
        <f>SUM('Voted 1-Cent Local Option Fuel'!B24:M24)</f>
        <v>11719494.709999999</v>
      </c>
      <c r="F24" s="4">
        <f>SUM('County Non-Voted L. O. Fuel '!B24:M24)</f>
        <v>45836784.479999997</v>
      </c>
      <c r="G24" s="4">
        <f>SUM('Municipal Non-Voted L. O. Fuel'!B24:M24)</f>
        <v>19274134.149999995</v>
      </c>
      <c r="H24" s="5">
        <f>SUM('Local Documentry Surtax'!B24:M24)</f>
        <v>37781932.800000004</v>
      </c>
    </row>
    <row r="25" spans="1:8">
      <c r="A25" t="s">
        <v>5</v>
      </c>
      <c r="B25" s="4">
        <f>SUM('Local Option Sales Tax Dist'!B25:M25)</f>
        <v>4003104.8299999996</v>
      </c>
      <c r="C25" s="4">
        <f>SUM('Tourist Development Tax'!B25:M25)</f>
        <v>85531.62</v>
      </c>
      <c r="D25" s="4">
        <f>SUM('Addition L. O. Gas'!B25:M25)</f>
        <v>540181.79</v>
      </c>
      <c r="E25" s="4">
        <f>SUM('Voted 1-Cent Local Option Fuel'!B25:M25)</f>
        <v>154187.76999999996</v>
      </c>
      <c r="F25" s="4">
        <f>SUM('County Non-Voted L. O. Fuel '!B25:M25)</f>
        <v>665468.44999999995</v>
      </c>
      <c r="G25" s="4">
        <f>SUM('Municipal Non-Voted L. O. Fuel'!B25:M25)</f>
        <v>187696.24</v>
      </c>
      <c r="H25" s="5">
        <f>SUM('Local Documentry Surtax'!B25:M25)</f>
        <v>0</v>
      </c>
    </row>
    <row r="26" spans="1:8">
      <c r="A26" t="s">
        <v>6</v>
      </c>
      <c r="B26" s="4">
        <f>SUM('Local Option Sales Tax Dist'!B26:M26)</f>
        <v>995825.32</v>
      </c>
      <c r="C26" s="4">
        <f>SUM('Tourist Development Tax'!B26:M26)</f>
        <v>45085.789999999994</v>
      </c>
      <c r="D26" s="4">
        <f>SUM('Addition L. O. Gas'!B26:M26)</f>
        <v>0</v>
      </c>
      <c r="E26" s="4">
        <f>SUM('Voted 1-Cent Local Option Fuel'!B26:M26)</f>
        <v>38548.89</v>
      </c>
      <c r="F26" s="4">
        <f>SUM('County Non-Voted L. O. Fuel '!B26:M26)</f>
        <v>447605.79000000004</v>
      </c>
      <c r="G26" s="4">
        <f>SUM('Municipal Non-Voted L. O. Fuel'!B26:M26)</f>
        <v>103293.62999999999</v>
      </c>
      <c r="H26" s="5">
        <f>SUM('Local Documentry Surtax'!B26:M26)</f>
        <v>0</v>
      </c>
    </row>
    <row r="27" spans="1:8">
      <c r="A27" t="s">
        <v>62</v>
      </c>
      <c r="B27" s="4">
        <f>SUM('Local Option Sales Tax Dist'!B27:M27)</f>
        <v>170375880.31999999</v>
      </c>
      <c r="C27" s="4">
        <f>SUM('Tourist Development Tax'!B27:M27)</f>
        <v>0</v>
      </c>
      <c r="D27" s="4">
        <f>SUM('Addition L. O. Gas'!B27:M27)</f>
        <v>0</v>
      </c>
      <c r="E27" s="4">
        <f>SUM('Voted 1-Cent Local Option Fuel'!B27:M27)</f>
        <v>1139737.01</v>
      </c>
      <c r="F27" s="4">
        <f>SUM('County Non-Voted L. O. Fuel '!B27:M27)</f>
        <v>30449021.199999999</v>
      </c>
      <c r="G27" s="4">
        <f>SUM('Municipal Non-Voted L. O. Fuel'!B27:M27)</f>
        <v>1568974.08</v>
      </c>
      <c r="H27" s="5">
        <f>SUM('Local Documentry Surtax'!B27:M27)</f>
        <v>0</v>
      </c>
    </row>
    <row r="28" spans="1:8">
      <c r="A28" t="s">
        <v>63</v>
      </c>
      <c r="B28" s="4">
        <f>SUM('Local Option Sales Tax Dist'!B28:M28)</f>
        <v>74702700.700000003</v>
      </c>
      <c r="C28" s="4">
        <f>SUM('Tourist Development Tax'!B28:M28)</f>
        <v>0</v>
      </c>
      <c r="D28" s="4">
        <f>SUM('Addition L. O. Gas'!B28:M28)</f>
        <v>4874446.3199999994</v>
      </c>
      <c r="E28" s="4">
        <f>SUM('Voted 1-Cent Local Option Fuel'!B28:M28)</f>
        <v>1604329.8199999998</v>
      </c>
      <c r="F28" s="4">
        <f>SUM('County Non-Voted L. O. Fuel '!B28:M28)</f>
        <v>3169501.55</v>
      </c>
      <c r="G28" s="4">
        <f>SUM('Municipal Non-Voted L. O. Fuel'!B28:M28)</f>
        <v>5739218.3899999997</v>
      </c>
      <c r="H28" s="5">
        <f>SUM('Local Documentry Surtax'!B28:M28)</f>
        <v>0</v>
      </c>
    </row>
    <row r="29" spans="1:8">
      <c r="A29" t="s">
        <v>7</v>
      </c>
      <c r="B29" s="4">
        <f>SUM('Local Option Sales Tax Dist'!B29:M29)</f>
        <v>11291790.809999999</v>
      </c>
      <c r="C29" s="4">
        <f>SUM('Tourist Development Tax'!B29:M29)</f>
        <v>2070205.26</v>
      </c>
      <c r="D29" s="4">
        <f>SUM('Addition L. O. Gas'!B29:M29)</f>
        <v>0</v>
      </c>
      <c r="E29" s="4">
        <f>SUM('Voted 1-Cent Local Option Fuel'!B29:M29)</f>
        <v>466587.17999999993</v>
      </c>
      <c r="F29" s="4">
        <f>SUM('County Non-Voted L. O. Fuel '!B29:M29)</f>
        <v>501863.22999999986</v>
      </c>
      <c r="G29" s="4">
        <f>SUM('Municipal Non-Voted L. O. Fuel'!B29:M29)</f>
        <v>2093388.8900000001</v>
      </c>
      <c r="H29" s="5">
        <f>SUM('Local Documentry Surtax'!B29:M29)</f>
        <v>0</v>
      </c>
    </row>
    <row r="30" spans="1:8">
      <c r="A30" t="s">
        <v>8</v>
      </c>
      <c r="B30" s="4">
        <f>SUM('Local Option Sales Tax Dist'!B30:M30)</f>
        <v>2030120.79</v>
      </c>
      <c r="C30" s="4">
        <f>SUM('Tourist Development Tax'!B30:M30)</f>
        <v>1222770.2699999998</v>
      </c>
      <c r="D30" s="4">
        <f>SUM('Addition L. O. Gas'!B30:M30)</f>
        <v>0</v>
      </c>
      <c r="E30" s="4">
        <f>SUM('Voted 1-Cent Local Option Fuel'!B30:M30)</f>
        <v>12682.06</v>
      </c>
      <c r="F30" s="4">
        <f>SUM('County Non-Voted L. O. Fuel '!B30:M30)</f>
        <v>274886.06</v>
      </c>
      <c r="G30" s="4">
        <f>SUM('Municipal Non-Voted L. O. Fuel'!B30:M30)</f>
        <v>91238.12999999999</v>
      </c>
      <c r="H30" s="5">
        <f>SUM('Local Documentry Surtax'!B30:M30)</f>
        <v>0</v>
      </c>
    </row>
    <row r="31" spans="1:8">
      <c r="A31" t="s">
        <v>9</v>
      </c>
      <c r="B31" s="4">
        <f>SUM('Local Option Sales Tax Dist'!B31:M31)</f>
        <v>5201464.3200000012</v>
      </c>
      <c r="C31" s="4">
        <f>SUM('Tourist Development Tax'!B31:M31)</f>
        <v>129069.38</v>
      </c>
      <c r="D31" s="4">
        <f>SUM('Addition L. O. Gas'!B31:M31)</f>
        <v>0</v>
      </c>
      <c r="E31" s="4">
        <f>SUM('Voted 1-Cent Local Option Fuel'!B31:M31)</f>
        <v>201431.77999999997</v>
      </c>
      <c r="F31" s="4">
        <f>SUM('County Non-Voted L. O. Fuel '!B31:M31)</f>
        <v>2066676.5700000003</v>
      </c>
      <c r="G31" s="4">
        <f>SUM('Municipal Non-Voted L. O. Fuel'!B31:M31)</f>
        <v>584788.54</v>
      </c>
      <c r="H31" s="5">
        <f>SUM('Local Documentry Surtax'!B31:M31)</f>
        <v>0</v>
      </c>
    </row>
    <row r="32" spans="1:8">
      <c r="A32" t="s">
        <v>10</v>
      </c>
      <c r="B32" s="4">
        <f>SUM('Local Option Sales Tax Dist'!B32:M32)</f>
        <v>998599.95000000007</v>
      </c>
      <c r="C32" s="4">
        <f>SUM('Tourist Development Tax'!B32:M32)</f>
        <v>51357.409999999996</v>
      </c>
      <c r="D32" s="4">
        <f>SUM('Addition L. O. Gas'!B32:M32)</f>
        <v>0</v>
      </c>
      <c r="E32" s="4">
        <f>SUM('Voted 1-Cent Local Option Fuel'!B32:M32)</f>
        <v>78258.19</v>
      </c>
      <c r="F32" s="4">
        <f>SUM('County Non-Voted L. O. Fuel '!B32:M32)</f>
        <v>377497.54</v>
      </c>
      <c r="G32" s="4">
        <f>SUM('Municipal Non-Voted L. O. Fuel'!B32:M32)</f>
        <v>57608.009999999995</v>
      </c>
      <c r="H32" s="5">
        <f>SUM('Local Documentry Surtax'!B32:M32)</f>
        <v>0</v>
      </c>
    </row>
    <row r="33" spans="1:8">
      <c r="A33" t="s">
        <v>11</v>
      </c>
      <c r="B33" s="4">
        <f>SUM('Local Option Sales Tax Dist'!B33:M33)</f>
        <v>652120.25</v>
      </c>
      <c r="C33" s="4">
        <f>SUM('Tourist Development Tax'!B33:M33)</f>
        <v>21215.1</v>
      </c>
      <c r="D33" s="4">
        <f>SUM('Addition L. O. Gas'!B33:M33)</f>
        <v>0</v>
      </c>
      <c r="E33" s="4">
        <f>SUM('Voted 1-Cent Local Option Fuel'!B33:M33)</f>
        <v>60848.119999999995</v>
      </c>
      <c r="F33" s="4">
        <f>SUM('County Non-Voted L. O. Fuel '!B33:M33)</f>
        <v>269899.36</v>
      </c>
      <c r="G33" s="4">
        <f>SUM('Municipal Non-Voted L. O. Fuel'!B33:M33)</f>
        <v>67474.81</v>
      </c>
      <c r="H33" s="5">
        <f>SUM('Local Documentry Surtax'!B33:M33)</f>
        <v>0</v>
      </c>
    </row>
    <row r="34" spans="1:8">
      <c r="A34" t="s">
        <v>64</v>
      </c>
      <c r="B34" s="4">
        <f>SUM('Local Option Sales Tax Dist'!B34:M34)</f>
        <v>1811176.23</v>
      </c>
      <c r="C34" s="4">
        <f>SUM('Tourist Development Tax'!B34:M34)</f>
        <v>0</v>
      </c>
      <c r="D34" s="4">
        <f>SUM('Addition L. O. Gas'!B34:M34)</f>
        <v>0</v>
      </c>
      <c r="E34" s="4">
        <f>SUM('Voted 1-Cent Local Option Fuel'!B34:M34)</f>
        <v>66057.06</v>
      </c>
      <c r="F34" s="4">
        <f>SUM('County Non-Voted L. O. Fuel '!B34:M34)</f>
        <v>365105.63000000006</v>
      </c>
      <c r="G34" s="4">
        <f>SUM('Municipal Non-Voted L. O. Fuel'!B34:M34)</f>
        <v>0</v>
      </c>
      <c r="H34" s="5">
        <f>SUM('Local Documentry Surtax'!B34:M34)</f>
        <v>0</v>
      </c>
    </row>
    <row r="35" spans="1:8">
      <c r="A35" t="s">
        <v>12</v>
      </c>
      <c r="B35" s="4">
        <f>SUM('Local Option Sales Tax Dist'!B35:M35)</f>
        <v>1062983.7399999998</v>
      </c>
      <c r="C35" s="4">
        <f>SUM('Tourist Development Tax'!B35:M35)</f>
        <v>25553.32</v>
      </c>
      <c r="D35" s="4">
        <f>SUM('Addition L. O. Gas'!B35:M35)</f>
        <v>0</v>
      </c>
      <c r="E35" s="4">
        <f>SUM('Voted 1-Cent Local Option Fuel'!B35:M35)</f>
        <v>407417.11000000004</v>
      </c>
      <c r="F35" s="4">
        <f>SUM('County Non-Voted L. O. Fuel '!B35:M35)</f>
        <v>2551002.5399999996</v>
      </c>
      <c r="G35" s="4">
        <f>SUM('Municipal Non-Voted L. O. Fuel'!B35:M35)</f>
        <v>883148.67000000016</v>
      </c>
      <c r="H35" s="5">
        <f>SUM('Local Documentry Surtax'!B35:M35)</f>
        <v>0</v>
      </c>
    </row>
    <row r="36" spans="1:8">
      <c r="A36" t="s">
        <v>13</v>
      </c>
      <c r="B36" s="4">
        <f>SUM('Local Option Sales Tax Dist'!B36:M36)</f>
        <v>2031812.5699999998</v>
      </c>
      <c r="C36" s="4">
        <f>SUM('Tourist Development Tax'!B36:M36)</f>
        <v>13822.970000000001</v>
      </c>
      <c r="D36" s="4">
        <f>SUM('Addition L. O. Gas'!B36:M36)</f>
        <v>527528.37999999989</v>
      </c>
      <c r="E36" s="4">
        <f>SUM('Voted 1-Cent Local Option Fuel'!B36:M36)</f>
        <v>156652.18000000002</v>
      </c>
      <c r="F36" s="4">
        <f>SUM('County Non-Voted L. O. Fuel '!B36:M36)</f>
        <v>740531.21</v>
      </c>
      <c r="G36" s="4">
        <f>SUM('Municipal Non-Voted L. O. Fuel'!B36:M36)</f>
        <v>127821.54000000001</v>
      </c>
      <c r="H36" s="5">
        <f>SUM('Local Documentry Surtax'!B36:M36)</f>
        <v>0</v>
      </c>
    </row>
    <row r="37" spans="1:8">
      <c r="A37" t="s">
        <v>14</v>
      </c>
      <c r="B37" s="4">
        <f>SUM('Local Option Sales Tax Dist'!B37:M37)</f>
        <v>3752911.3099999996</v>
      </c>
      <c r="C37" s="4">
        <f>SUM('Tourist Development Tax'!B37:M37)</f>
        <v>232782.13</v>
      </c>
      <c r="D37" s="4">
        <f>SUM('Addition L. O. Gas'!B37:M37)</f>
        <v>309348.86</v>
      </c>
      <c r="E37" s="4">
        <f>SUM('Voted 1-Cent Local Option Fuel'!B37:M37)</f>
        <v>273287.25000000006</v>
      </c>
      <c r="F37" s="4">
        <f>SUM('County Non-Voted L. O. Fuel '!B37:M37)</f>
        <v>981908.04999999993</v>
      </c>
      <c r="G37" s="4">
        <f>SUM('Municipal Non-Voted L. O. Fuel'!B37:M37)</f>
        <v>528719.69999999995</v>
      </c>
      <c r="H37" s="5">
        <f>SUM('Local Documentry Surtax'!B37:M37)</f>
        <v>0</v>
      </c>
    </row>
    <row r="38" spans="1:8">
      <c r="A38" t="s">
        <v>65</v>
      </c>
      <c r="B38" s="4">
        <f>SUM('Local Option Sales Tax Dist'!B38:M38)</f>
        <v>10344103.35</v>
      </c>
      <c r="C38" s="4">
        <f>SUM('Tourist Development Tax'!B38:M38)</f>
        <v>0</v>
      </c>
      <c r="D38" s="4">
        <f>SUM('Addition L. O. Gas'!B38:M38)</f>
        <v>3370127.9000000004</v>
      </c>
      <c r="E38" s="4">
        <f>SUM('Voted 1-Cent Local Option Fuel'!B38:M38)</f>
        <v>867028.34</v>
      </c>
      <c r="F38" s="4">
        <f>SUM('County Non-Voted L. O. Fuel '!B38:M38)</f>
        <v>4603027.83</v>
      </c>
      <c r="G38" s="4">
        <f>SUM('Municipal Non-Voted L. O. Fuel'!B38:M38)</f>
        <v>215382.95999999996</v>
      </c>
      <c r="H38" s="5">
        <f>SUM('Local Documentry Surtax'!B38:M38)</f>
        <v>0</v>
      </c>
    </row>
    <row r="39" spans="1:8">
      <c r="A39" t="s">
        <v>15</v>
      </c>
      <c r="B39" s="4">
        <f>SUM('Local Option Sales Tax Dist'!B39:M39)</f>
        <v>13259030.810000001</v>
      </c>
      <c r="C39" s="4">
        <f>SUM('Tourist Development Tax'!B39:M39)</f>
        <v>0</v>
      </c>
      <c r="D39" s="4">
        <f>SUM('Addition L. O. Gas'!B39:M39)</f>
        <v>1957402.8800000001</v>
      </c>
      <c r="E39" s="4">
        <f>SUM('Voted 1-Cent Local Option Fuel'!B39:M39)</f>
        <v>540514.8899999999</v>
      </c>
      <c r="F39" s="4">
        <f>SUM('County Non-Voted L. O. Fuel '!B39:M39)</f>
        <v>2464947.92</v>
      </c>
      <c r="G39" s="4">
        <f>SUM('Municipal Non-Voted L. O. Fuel'!B39:M39)</f>
        <v>533167.31000000006</v>
      </c>
      <c r="H39" s="5">
        <f>SUM('Local Documentry Surtax'!B39:M39)</f>
        <v>0</v>
      </c>
    </row>
    <row r="40" spans="1:8">
      <c r="A40" t="s">
        <v>66</v>
      </c>
      <c r="B40" s="4">
        <f>SUM('Local Option Sales Tax Dist'!B40:M40)</f>
        <v>244838212.42000005</v>
      </c>
      <c r="C40" s="4">
        <f>SUM('Tourist Development Tax'!B40:M40)</f>
        <v>0</v>
      </c>
      <c r="D40" s="4">
        <f>SUM('Addition L. O. Gas'!B40:M40)</f>
        <v>0</v>
      </c>
      <c r="E40" s="4">
        <f>SUM('Voted 1-Cent Local Option Fuel'!B40:M40)</f>
        <v>7265318.3100000005</v>
      </c>
      <c r="F40" s="4">
        <f>SUM('County Non-Voted L. O. Fuel '!B40:M40)</f>
        <v>27532864.009999998</v>
      </c>
      <c r="G40" s="4">
        <f>SUM('Municipal Non-Voted L. O. Fuel'!B40:M40)</f>
        <v>12837904.330000002</v>
      </c>
      <c r="H40" s="5">
        <f>SUM('Local Documentry Surtax'!B40:M40)</f>
        <v>0</v>
      </c>
    </row>
    <row r="41" spans="1:8">
      <c r="A41" t="s">
        <v>16</v>
      </c>
      <c r="B41" s="4">
        <f>SUM('Local Option Sales Tax Dist'!B41:M41)</f>
        <v>1154499.8999999999</v>
      </c>
      <c r="C41" s="4">
        <f>SUM('Tourist Development Tax'!B41:M41)</f>
        <v>48109.59</v>
      </c>
      <c r="D41" s="4">
        <f>SUM('Addition L. O. Gas'!B41:M41)</f>
        <v>0</v>
      </c>
      <c r="E41" s="4">
        <f>SUM('Voted 1-Cent Local Option Fuel'!B41:M41)</f>
        <v>117267.28</v>
      </c>
      <c r="F41" s="4">
        <f>SUM('County Non-Voted L. O. Fuel '!B41:M41)</f>
        <v>550834.86</v>
      </c>
      <c r="G41" s="4">
        <f>SUM('Municipal Non-Voted L. O. Fuel'!B41:M41)</f>
        <v>89670.720000000001</v>
      </c>
      <c r="H41" s="5">
        <f>SUM('Local Documentry Surtax'!B41:M41)</f>
        <v>0</v>
      </c>
    </row>
    <row r="42" spans="1:8">
      <c r="A42" t="s">
        <v>67</v>
      </c>
      <c r="B42" s="4">
        <f>SUM('Local Option Sales Tax Dist'!B42:M42)</f>
        <v>23917673.709999997</v>
      </c>
      <c r="C42" s="4">
        <f>SUM('Tourist Development Tax'!B42:M42)</f>
        <v>0</v>
      </c>
      <c r="D42" s="4">
        <f>SUM('Addition L. O. Gas'!B42:M42)</f>
        <v>0</v>
      </c>
      <c r="E42" s="4">
        <f>SUM('Voted 1-Cent Local Option Fuel'!B42:M42)</f>
        <v>167785.54</v>
      </c>
      <c r="F42" s="4">
        <f>SUM('County Non-Voted L. O. Fuel '!B42:M42)</f>
        <v>3609160.66</v>
      </c>
      <c r="G42" s="4">
        <f>SUM('Municipal Non-Voted L. O. Fuel'!B42:M42)</f>
        <v>1385411.5</v>
      </c>
      <c r="H42" s="5">
        <f>SUM('Local Documentry Surtax'!B42:M42)</f>
        <v>0</v>
      </c>
    </row>
    <row r="43" spans="1:8">
      <c r="A43" t="s">
        <v>17</v>
      </c>
      <c r="B43" s="4">
        <f>SUM('Local Option Sales Tax Dist'!B43:M43)</f>
        <v>6635815.5</v>
      </c>
      <c r="C43" s="4">
        <f>SUM('Tourist Development Tax'!B43:M43)</f>
        <v>338690.43</v>
      </c>
      <c r="D43" s="4">
        <f>SUM('Addition L. O. Gas'!B43:M43)</f>
        <v>0</v>
      </c>
      <c r="E43" s="4">
        <f>SUM('Voted 1-Cent Local Option Fuel'!B43:M43)</f>
        <v>574493.42000000004</v>
      </c>
      <c r="F43" s="4">
        <f>SUM('County Non-Voted L. O. Fuel '!B43:M43)</f>
        <v>2387112.64</v>
      </c>
      <c r="G43" s="4">
        <f>SUM('Municipal Non-Voted L. O. Fuel'!B43:M43)</f>
        <v>791913.55</v>
      </c>
      <c r="H43" s="5">
        <f>SUM('Local Documentry Surtax'!B43:M43)</f>
        <v>0</v>
      </c>
    </row>
    <row r="44" spans="1:8">
      <c r="A44" t="s">
        <v>18</v>
      </c>
      <c r="B44" s="4">
        <f>SUM('Local Option Sales Tax Dist'!B44:M44)</f>
        <v>1169238.05</v>
      </c>
      <c r="C44" s="4">
        <f>SUM('Tourist Development Tax'!B44:M44)</f>
        <v>34552.86</v>
      </c>
      <c r="D44" s="4">
        <f>SUM('Addition L. O. Gas'!B44:M44)</f>
        <v>0</v>
      </c>
      <c r="E44" s="4">
        <f>SUM('Voted 1-Cent Local Option Fuel'!B44:M44)</f>
        <v>141029.41999999998</v>
      </c>
      <c r="F44" s="4">
        <f>SUM('County Non-Voted L. O. Fuel '!B44:M44)</f>
        <v>692506.1399999999</v>
      </c>
      <c r="G44" s="4">
        <f>SUM('Municipal Non-Voted L. O. Fuel'!B44:M44)</f>
        <v>87518.77</v>
      </c>
      <c r="H44" s="5">
        <f>SUM('Local Documentry Surtax'!B44:M44)</f>
        <v>0</v>
      </c>
    </row>
    <row r="45" spans="1:8">
      <c r="A45" t="s">
        <v>19</v>
      </c>
      <c r="B45" s="4">
        <f>SUM('Local Option Sales Tax Dist'!B45:M45)</f>
        <v>421417.87</v>
      </c>
      <c r="C45" s="4">
        <f>SUM('Tourist Development Tax'!B45:M45)</f>
        <v>0</v>
      </c>
      <c r="D45" s="4">
        <f>SUM('Addition L. O. Gas'!B45:M45)</f>
        <v>0</v>
      </c>
      <c r="E45" s="4">
        <f>SUM('Voted 1-Cent Local Option Fuel'!B45:M45)</f>
        <v>15080.550000000001</v>
      </c>
      <c r="F45" s="4">
        <f>SUM('County Non-Voted L. O. Fuel '!B45:M45)</f>
        <v>202085.25</v>
      </c>
      <c r="G45" s="4">
        <f>SUM('Municipal Non-Voted L. O. Fuel'!B45:M45)</f>
        <v>0</v>
      </c>
      <c r="H45" s="5">
        <f>SUM('Local Documentry Surtax'!B45:M45)</f>
        <v>0</v>
      </c>
    </row>
    <row r="46" spans="1:8">
      <c r="A46" t="s">
        <v>68</v>
      </c>
      <c r="B46" s="4">
        <f>SUM('Local Option Sales Tax Dist'!B46:M46)</f>
        <v>44005806.670000009</v>
      </c>
      <c r="C46" s="4">
        <f>SUM('Tourist Development Tax'!B46:M46)</f>
        <v>0</v>
      </c>
      <c r="D46" s="4">
        <f>SUM('Addition L. O. Gas'!B46:M46)</f>
        <v>0</v>
      </c>
      <c r="E46" s="4">
        <f>SUM('Voted 1-Cent Local Option Fuel'!B46:M46)</f>
        <v>1612370.4600000002</v>
      </c>
      <c r="F46" s="4">
        <f>SUM('County Non-Voted L. O. Fuel '!B46:M46)</f>
        <v>5943683.7199999997</v>
      </c>
      <c r="G46" s="4">
        <f>SUM('Municipal Non-Voted L. O. Fuel'!B46:M46)</f>
        <v>3010351.8299999996</v>
      </c>
      <c r="H46" s="5">
        <f>SUM('Local Documentry Surtax'!B46:M46)</f>
        <v>0</v>
      </c>
    </row>
    <row r="47" spans="1:8">
      <c r="A47" t="s">
        <v>69</v>
      </c>
      <c r="B47" s="4">
        <f>SUM('Local Option Sales Tax Dist'!B47:M47)</f>
        <v>0</v>
      </c>
      <c r="C47" s="4">
        <f>SUM('Tourist Development Tax'!B47:M47)</f>
        <v>0</v>
      </c>
      <c r="D47" s="4">
        <f>SUM('Addition L. O. Gas'!B47:M47)</f>
        <v>15092746.180000003</v>
      </c>
      <c r="E47" s="4">
        <f>SUM('Voted 1-Cent Local Option Fuel'!B47:M47)</f>
        <v>3680687.38</v>
      </c>
      <c r="F47" s="4">
        <f>SUM('County Non-Voted L. O. Fuel '!B47:M47)</f>
        <v>9779399.3100000005</v>
      </c>
      <c r="G47" s="4">
        <f>SUM('Municipal Non-Voted L. O. Fuel'!B47:M47)</f>
        <v>10679594.989999998</v>
      </c>
      <c r="H47" s="5">
        <f>SUM('Local Documentry Surtax'!B47:M47)</f>
        <v>0</v>
      </c>
    </row>
    <row r="48" spans="1:8">
      <c r="A48" t="s">
        <v>70</v>
      </c>
      <c r="B48" s="4">
        <f>SUM('Local Option Sales Tax Dist'!B48:M48)</f>
        <v>63567164.800000004</v>
      </c>
      <c r="C48" s="4">
        <f>SUM('Tourist Development Tax'!B48:M48)</f>
        <v>0</v>
      </c>
      <c r="D48" s="4">
        <f>SUM('Addition L. O. Gas'!B48:M48)</f>
        <v>6009392.7999999989</v>
      </c>
      <c r="E48" s="4">
        <f>SUM('Voted 1-Cent Local Option Fuel'!B48:M48)</f>
        <v>1441695.06</v>
      </c>
      <c r="F48" s="4">
        <f>SUM('County Non-Voted L. O. Fuel '!B48:M48)</f>
        <v>3738138.99</v>
      </c>
      <c r="G48" s="4">
        <f>SUM('Municipal Non-Voted L. O. Fuel'!B48:M48)</f>
        <v>4271586.6900000004</v>
      </c>
      <c r="H48" s="5">
        <f>SUM('Local Documentry Surtax'!B48:M48)</f>
        <v>0</v>
      </c>
    </row>
    <row r="49" spans="1:8">
      <c r="A49" t="s">
        <v>20</v>
      </c>
      <c r="B49" s="4">
        <f>SUM('Local Option Sales Tax Dist'!B49:M49)</f>
        <v>3821077.84</v>
      </c>
      <c r="C49" s="4">
        <f>SUM('Tourist Development Tax'!B49:M49)</f>
        <v>215418.52</v>
      </c>
      <c r="D49" s="4">
        <f>SUM('Addition L. O. Gas'!B49:M49)</f>
        <v>0</v>
      </c>
      <c r="E49" s="4">
        <f>SUM('Voted 1-Cent Local Option Fuel'!B49:M49)</f>
        <v>48923.179999999993</v>
      </c>
      <c r="F49" s="4">
        <f>SUM('County Non-Voted L. O. Fuel '!B49:M49)</f>
        <v>1232854.9799999995</v>
      </c>
      <c r="G49" s="4">
        <f>SUM('Municipal Non-Voted L. O. Fuel'!B49:M49)</f>
        <v>128062.39</v>
      </c>
      <c r="H49" s="5">
        <f>SUM('Local Documentry Surtax'!B49:M49)</f>
        <v>0</v>
      </c>
    </row>
    <row r="50" spans="1:8">
      <c r="A50" t="s">
        <v>21</v>
      </c>
      <c r="B50" s="4">
        <f>SUM('Local Option Sales Tax Dist'!B50:M50)</f>
        <v>583068.18000000005</v>
      </c>
      <c r="C50" s="4">
        <f>SUM('Tourist Development Tax'!B50:M50)</f>
        <v>0</v>
      </c>
      <c r="D50" s="4">
        <f>SUM('Addition L. O. Gas'!B50:M50)</f>
        <v>0</v>
      </c>
      <c r="E50" s="4">
        <f>SUM('Voted 1-Cent Local Option Fuel'!B50:M50)</f>
        <v>53687.56</v>
      </c>
      <c r="F50" s="4">
        <f>SUM('County Non-Voted L. O. Fuel '!B50:M50)</f>
        <v>267418.53000000003</v>
      </c>
      <c r="G50" s="4">
        <f>SUM('Municipal Non-Voted L. O. Fuel'!B50:M50)</f>
        <v>29713.170000000002</v>
      </c>
      <c r="H50" s="5">
        <f>SUM('Local Documentry Surtax'!B50:M50)</f>
        <v>0</v>
      </c>
    </row>
    <row r="51" spans="1:8">
      <c r="A51" t="s">
        <v>22</v>
      </c>
      <c r="B51" s="4">
        <f>SUM('Local Option Sales Tax Dist'!B51:M51)</f>
        <v>1847477.95</v>
      </c>
      <c r="C51" s="4">
        <f>SUM('Tourist Development Tax'!B51:M51)</f>
        <v>118378.37999999999</v>
      </c>
      <c r="D51" s="4">
        <f>SUM('Addition L. O. Gas'!B51:M51)</f>
        <v>609324.53</v>
      </c>
      <c r="E51" s="4">
        <f>SUM('Voted 1-Cent Local Option Fuel'!B51:M51)</f>
        <v>312718.42000000004</v>
      </c>
      <c r="F51" s="4">
        <f>SUM('County Non-Voted L. O. Fuel '!B51:M51)</f>
        <v>1210666.8399999999</v>
      </c>
      <c r="G51" s="4">
        <f>SUM('Municipal Non-Voted L. O. Fuel'!B51:M51)</f>
        <v>514667.07999999984</v>
      </c>
      <c r="H51" s="5">
        <f>SUM('Local Documentry Surtax'!B51:M51)</f>
        <v>0</v>
      </c>
    </row>
    <row r="52" spans="1:8">
      <c r="A52" t="s">
        <v>71</v>
      </c>
      <c r="B52" s="4">
        <f>SUM('Local Option Sales Tax Dist'!B52:M52)</f>
        <v>39829246.670000002</v>
      </c>
      <c r="C52" s="4">
        <f>SUM('Tourist Development Tax'!B52:M52)</f>
        <v>0</v>
      </c>
      <c r="D52" s="4">
        <f>SUM('Addition L. O. Gas'!B52:M52)</f>
        <v>7783939.0100000007</v>
      </c>
      <c r="E52" s="4">
        <f>SUM('Voted 1-Cent Local Option Fuel'!B52:M52)</f>
        <v>1896818.2399999998</v>
      </c>
      <c r="F52" s="4">
        <f>SUM('County Non-Voted L. O. Fuel '!B52:M52)</f>
        <v>10546495.27</v>
      </c>
      <c r="G52" s="4">
        <f>SUM('Municipal Non-Voted L. O. Fuel'!B52:M52)</f>
        <v>0</v>
      </c>
      <c r="H52" s="5">
        <f>SUM('Local Documentry Surtax'!B52:M52)</f>
        <v>0</v>
      </c>
    </row>
    <row r="53" spans="1:8">
      <c r="A53" t="s">
        <v>23</v>
      </c>
      <c r="B53" s="4">
        <f>SUM('Local Option Sales Tax Dist'!B53:M53)</f>
        <v>14803536.16</v>
      </c>
      <c r="C53" s="4">
        <f>SUM('Tourist Development Tax'!B53:M53)</f>
        <v>0</v>
      </c>
      <c r="D53" s="4">
        <f>SUM('Addition L. O. Gas'!B53:M53)</f>
        <v>8010302.8800000008</v>
      </c>
      <c r="E53" s="4">
        <f>SUM('Voted 1-Cent Local Option Fuel'!B53:M53)</f>
        <v>2182866.9099999997</v>
      </c>
      <c r="F53" s="4">
        <f>SUM('County Non-Voted L. O. Fuel '!B53:M53)</f>
        <v>9747306.6099999975</v>
      </c>
      <c r="G53" s="4">
        <f>SUM('Municipal Non-Voted L. O. Fuel'!B53:M53)</f>
        <v>2367168.36</v>
      </c>
      <c r="H53" s="5">
        <f>SUM('Local Documentry Surtax'!B53:M53)</f>
        <v>0</v>
      </c>
    </row>
    <row r="54" spans="1:8">
      <c r="A54" t="s">
        <v>24</v>
      </c>
      <c r="B54" s="4">
        <f>SUM('Local Option Sales Tax Dist'!B54:M54)</f>
        <v>0</v>
      </c>
      <c r="C54" s="4">
        <f>SUM('Tourist Development Tax'!B54:M54)</f>
        <v>0</v>
      </c>
      <c r="D54" s="4">
        <f>SUM('Addition L. O. Gas'!B54:M54)</f>
        <v>3563082.83</v>
      </c>
      <c r="E54" s="4">
        <f>SUM('Voted 1-Cent Local Option Fuel'!B54:M54)</f>
        <v>863248.29</v>
      </c>
      <c r="F54" s="4">
        <f>SUM('County Non-Voted L. O. Fuel '!B54:M54)</f>
        <v>4465524.0900000008</v>
      </c>
      <c r="G54" s="4">
        <f>SUM('Municipal Non-Voted L. O. Fuel'!B54:M54)</f>
        <v>334241.2</v>
      </c>
      <c r="H54" s="5">
        <f>SUM('Local Documentry Surtax'!B54:M54)</f>
        <v>0</v>
      </c>
    </row>
    <row r="55" spans="1:8">
      <c r="A55" t="s">
        <v>72</v>
      </c>
      <c r="B55" s="4">
        <f>SUM('Local Option Sales Tax Dist'!B55:M55)</f>
        <v>52979778.93</v>
      </c>
      <c r="C55" s="4">
        <f>SUM('Tourist Development Tax'!B55:M55)</f>
        <v>0</v>
      </c>
      <c r="D55" s="4">
        <f>SUM('Addition L. O. Gas'!B55:M55)</f>
        <v>1430947.37</v>
      </c>
      <c r="E55" s="4">
        <f>SUM('Voted 1-Cent Local Option Fuel'!B55:M55)</f>
        <v>561632.59000000008</v>
      </c>
      <c r="F55" s="4">
        <f>SUM('County Non-Voted L. O. Fuel '!B55:M55)</f>
        <v>1320015.57</v>
      </c>
      <c r="G55" s="4">
        <f>SUM('Municipal Non-Voted L. O. Fuel'!B55:M55)</f>
        <v>1801057.23</v>
      </c>
      <c r="H55" s="5">
        <f>SUM('Local Documentry Surtax'!B55:M55)</f>
        <v>0</v>
      </c>
    </row>
    <row r="56" spans="1:8">
      <c r="A56" t="s">
        <v>73</v>
      </c>
      <c r="B56" s="4">
        <f>SUM('Local Option Sales Tax Dist'!B56:M56)</f>
        <v>11653469.460000003</v>
      </c>
      <c r="C56" s="4">
        <f>SUM('Tourist Development Tax'!B56:M56)</f>
        <v>0</v>
      </c>
      <c r="D56" s="4">
        <f>SUM('Addition L. O. Gas'!B56:M56)</f>
        <v>0</v>
      </c>
      <c r="E56" s="4">
        <f>SUM('Voted 1-Cent Local Option Fuel'!B56:M56)</f>
        <v>494716.04000000004</v>
      </c>
      <c r="F56" s="4">
        <f>SUM('County Non-Voted L. O. Fuel '!B56:M56)</f>
        <v>2350854.11</v>
      </c>
      <c r="G56" s="4">
        <f>SUM('Municipal Non-Voted L. O. Fuel'!B56:M56)</f>
        <v>395262.25999999995</v>
      </c>
      <c r="H56" s="5">
        <f>SUM('Local Documentry Surtax'!B56:M56)</f>
        <v>0</v>
      </c>
    </row>
    <row r="57" spans="1:8">
      <c r="A57" t="s">
        <v>74</v>
      </c>
      <c r="B57" s="4">
        <f>SUM('Local Option Sales Tax Dist'!B57:M57)</f>
        <v>0</v>
      </c>
      <c r="C57" s="4">
        <f>SUM('Tourist Development Tax'!B57:M57)</f>
        <v>3047084.6500000004</v>
      </c>
      <c r="D57" s="4">
        <f>SUM('Addition L. O. Gas'!B57:M57)</f>
        <v>2644083.2100000004</v>
      </c>
      <c r="E57" s="4">
        <f>SUM('Voted 1-Cent Local Option Fuel'!B57:M57)</f>
        <v>1052128.3499999999</v>
      </c>
      <c r="F57" s="4">
        <f>SUM('County Non-Voted L. O. Fuel '!B57:M57)</f>
        <v>3745009.45</v>
      </c>
      <c r="G57" s="4">
        <f>SUM('Municipal Non-Voted L. O. Fuel'!B57:M57)</f>
        <v>2106567.8700000006</v>
      </c>
      <c r="H57" s="5">
        <f>SUM('Local Documentry Surtax'!B57:M57)</f>
        <v>0</v>
      </c>
    </row>
    <row r="58" spans="1:8">
      <c r="A58" t="s">
        <v>25</v>
      </c>
      <c r="B58" s="4">
        <f>SUM('Local Option Sales Tax Dist'!B58:M58)</f>
        <v>5420470.8899999997</v>
      </c>
      <c r="C58" s="4">
        <f>SUM('Tourist Development Tax'!B58:M58)</f>
        <v>322129.23000000004</v>
      </c>
      <c r="D58" s="4">
        <f>SUM('Addition L. O. Gas'!B58:M58)</f>
        <v>1216562.83</v>
      </c>
      <c r="E58" s="4">
        <f>SUM('Voted 1-Cent Local Option Fuel'!B58:M58)</f>
        <v>346873.24999999994</v>
      </c>
      <c r="F58" s="4">
        <f>SUM('County Non-Voted L. O. Fuel '!B58:M58)</f>
        <v>1552769.37</v>
      </c>
      <c r="G58" s="4">
        <f>SUM('Municipal Non-Voted L. O. Fuel'!B58:M58)</f>
        <v>372310.43999999994</v>
      </c>
      <c r="H58" s="5">
        <f>SUM('Local Documentry Surtax'!B58:M58)</f>
        <v>0</v>
      </c>
    </row>
    <row r="59" spans="1:8">
      <c r="A59" t="s">
        <v>75</v>
      </c>
      <c r="B59" s="4">
        <f>SUM('Local Option Sales Tax Dist'!B59:M59)</f>
        <v>231453006.21999997</v>
      </c>
      <c r="C59" s="4">
        <f>SUM('Tourist Development Tax'!B59:M59)</f>
        <v>0</v>
      </c>
      <c r="D59" s="4">
        <f>SUM('Addition L. O. Gas'!B59:M59)</f>
        <v>0</v>
      </c>
      <c r="E59" s="4">
        <f>SUM('Voted 1-Cent Local Option Fuel'!B59:M59)</f>
        <v>1194509.8199999998</v>
      </c>
      <c r="F59" s="4">
        <f>SUM('County Non-Voted L. O. Fuel '!B59:M59)</f>
        <v>27973537.789999999</v>
      </c>
      <c r="G59" s="4">
        <f>SUM('Municipal Non-Voted L. O. Fuel'!B59:M59)</f>
        <v>15792847.970000001</v>
      </c>
      <c r="H59" s="5">
        <f>SUM('Local Documentry Surtax'!B59:M59)</f>
        <v>0</v>
      </c>
    </row>
    <row r="60" spans="1:8">
      <c r="A60" t="s">
        <v>76</v>
      </c>
      <c r="B60" s="4">
        <f>SUM('Local Option Sales Tax Dist'!B60:M60)</f>
        <v>64013135.480000004</v>
      </c>
      <c r="C60" s="4">
        <f>SUM('Tourist Development Tax'!B60:M60)</f>
        <v>0</v>
      </c>
      <c r="D60" s="4">
        <f>SUM('Addition L. O. Gas'!B60:M60)</f>
        <v>8301034.2200000007</v>
      </c>
      <c r="E60" s="4">
        <f>SUM('Voted 1-Cent Local Option Fuel'!B60:M60)</f>
        <v>1937852.0899999999</v>
      </c>
      <c r="F60" s="4">
        <f>SUM('County Non-Voted L. O. Fuel '!B60:M60)</f>
        <v>6740090.3399999999</v>
      </c>
      <c r="G60" s="4">
        <f>SUM('Municipal Non-Voted L. O. Fuel'!B60:M60)</f>
        <v>4044054.19</v>
      </c>
      <c r="H60" s="5">
        <f>SUM('Local Documentry Surtax'!B60:M60)</f>
        <v>0</v>
      </c>
    </row>
    <row r="61" spans="1:8">
      <c r="A61" t="s">
        <v>77</v>
      </c>
      <c r="B61" s="4">
        <f>SUM('Local Option Sales Tax Dist'!B61:M61)</f>
        <v>87290257.530000001</v>
      </c>
      <c r="C61" s="4">
        <f>SUM('Tourist Development Tax'!B61:M61)</f>
        <v>0</v>
      </c>
      <c r="D61" s="4">
        <f>SUM('Addition L. O. Gas'!B61:M61)</f>
        <v>27403030.889999993</v>
      </c>
      <c r="E61" s="4">
        <f>SUM('Voted 1-Cent Local Option Fuel'!B61:M61)</f>
        <v>6645805.7700000005</v>
      </c>
      <c r="F61" s="4">
        <f>SUM('County Non-Voted L. O. Fuel '!B61:M61)</f>
        <v>24596162.77</v>
      </c>
      <c r="G61" s="4">
        <f>SUM('Municipal Non-Voted L. O. Fuel'!B61:M61)</f>
        <v>12354300.910000002</v>
      </c>
      <c r="H61" s="5">
        <f>SUM('Local Documentry Surtax'!B61:M61)</f>
        <v>0</v>
      </c>
    </row>
    <row r="62" spans="1:8">
      <c r="A62" t="s">
        <v>26</v>
      </c>
      <c r="B62" s="4">
        <f>SUM('Local Option Sales Tax Dist'!B62:M62)</f>
        <v>59265225.389999993</v>
      </c>
      <c r="C62" s="4">
        <f>SUM('Tourist Development Tax'!B62:M62)</f>
        <v>1128686.98</v>
      </c>
      <c r="D62" s="4">
        <f>SUM('Addition L. O. Gas'!B62:M62)</f>
        <v>9345473.7200000007</v>
      </c>
      <c r="E62" s="4">
        <f>SUM('Voted 1-Cent Local Option Fuel'!B62:M62)</f>
        <v>2284547.52</v>
      </c>
      <c r="F62" s="4">
        <f>SUM('County Non-Voted L. O. Fuel '!B62:M62)</f>
        <v>11934023.6</v>
      </c>
      <c r="G62" s="4">
        <f>SUM('Municipal Non-Voted L. O. Fuel'!B62:M62)</f>
        <v>769287.03</v>
      </c>
      <c r="H62" s="5">
        <f>SUM('Local Documentry Surtax'!B62:M62)</f>
        <v>0</v>
      </c>
    </row>
    <row r="63" spans="1:8">
      <c r="A63" t="s">
        <v>78</v>
      </c>
      <c r="B63" s="4">
        <f>SUM('Local Option Sales Tax Dist'!B63:M63)</f>
        <v>158839290.65000001</v>
      </c>
      <c r="C63" s="4">
        <f>SUM('Tourist Development Tax'!B63:M63)</f>
        <v>0</v>
      </c>
      <c r="D63" s="4">
        <f>SUM('Addition L. O. Gas'!B63:M63)</f>
        <v>0</v>
      </c>
      <c r="E63" s="4">
        <f>SUM('Voted 1-Cent Local Option Fuel'!B63:M63)</f>
        <v>4142390.42</v>
      </c>
      <c r="F63" s="4">
        <f>SUM('County Non-Voted L. O. Fuel '!B63:M63)</f>
        <v>23024517.199999999</v>
      </c>
      <c r="G63" s="4">
        <f>SUM('Municipal Non-Voted L. O. Fuel'!B63:M63)</f>
        <v>0</v>
      </c>
      <c r="H63" s="5">
        <f>SUM('Local Documentry Surtax'!B63:M63)</f>
        <v>0</v>
      </c>
    </row>
    <row r="64" spans="1:8">
      <c r="A64" t="s">
        <v>79</v>
      </c>
      <c r="B64" s="4">
        <f>SUM('Local Option Sales Tax Dist'!B64:M64)</f>
        <v>85157209.219999984</v>
      </c>
      <c r="C64" s="4">
        <f>SUM('Tourist Development Tax'!B64:M64)</f>
        <v>0</v>
      </c>
      <c r="D64" s="4">
        <f>SUM('Addition L. O. Gas'!B64:M64)</f>
        <v>12111919.769999998</v>
      </c>
      <c r="E64" s="4">
        <f>SUM('Voted 1-Cent Local Option Fuel'!B64:M64)</f>
        <v>3441095.27</v>
      </c>
      <c r="F64" s="4">
        <f>SUM('County Non-Voted L. O. Fuel '!B64:M64)</f>
        <v>12381644.32</v>
      </c>
      <c r="G64" s="4">
        <f>SUM('Municipal Non-Voted L. O. Fuel'!B64:M64)</f>
        <v>6711185.96</v>
      </c>
      <c r="H64" s="5">
        <f>SUM('Local Documentry Surtax'!B64:M64)</f>
        <v>0</v>
      </c>
    </row>
    <row r="65" spans="1:8">
      <c r="A65" t="s">
        <v>80</v>
      </c>
      <c r="B65" s="4">
        <f>SUM('Local Option Sales Tax Dist'!B65:M65)</f>
        <v>6765911.2899999991</v>
      </c>
      <c r="C65" s="4">
        <f>SUM('Tourist Development Tax'!B65:M65)</f>
        <v>0</v>
      </c>
      <c r="D65" s="4">
        <f>SUM('Addition L. O. Gas'!B65:M65)</f>
        <v>1504834.6999999997</v>
      </c>
      <c r="E65" s="4">
        <f>SUM('Voted 1-Cent Local Option Fuel'!B65:M65)</f>
        <v>393649.37999999995</v>
      </c>
      <c r="F65" s="4">
        <f>SUM('County Non-Voted L. O. Fuel '!B65:M65)</f>
        <v>1738484.9400000002</v>
      </c>
      <c r="G65" s="4">
        <f>SUM('Municipal Non-Voted L. O. Fuel'!B65:M65)</f>
        <v>446386.87</v>
      </c>
      <c r="H65" s="5">
        <f>SUM('Local Documentry Surtax'!B65:M65)</f>
        <v>0</v>
      </c>
    </row>
    <row r="66" spans="1:8">
      <c r="A66" t="s">
        <v>81</v>
      </c>
      <c r="B66" s="4">
        <f>SUM('Local Option Sales Tax Dist'!B66:M66)</f>
        <v>18371090.079999998</v>
      </c>
      <c r="C66" s="4">
        <f>SUM('Tourist Development Tax'!B66:M66)</f>
        <v>0</v>
      </c>
      <c r="D66" s="4">
        <f>SUM('Addition L. O. Gas'!B66:M66)</f>
        <v>0</v>
      </c>
      <c r="E66" s="4">
        <f>SUM('Voted 1-Cent Local Option Fuel'!B66:M66)</f>
        <v>205106.75999999995</v>
      </c>
      <c r="F66" s="4">
        <f>SUM('County Non-Voted L. O. Fuel '!B66:M66)</f>
        <v>6948507.6200000001</v>
      </c>
      <c r="G66" s="4">
        <f>SUM('Municipal Non-Voted L. O. Fuel'!B66:M66)</f>
        <v>819235.88</v>
      </c>
      <c r="H66" s="5">
        <f>SUM('Local Documentry Surtax'!B66:M66)</f>
        <v>0</v>
      </c>
    </row>
    <row r="67" spans="1:8">
      <c r="A67" t="s">
        <v>82</v>
      </c>
      <c r="B67" s="4">
        <f>SUM('Local Option Sales Tax Dist'!B67:M67)</f>
        <v>17116348.509999998</v>
      </c>
      <c r="C67" s="4">
        <f>SUM('Tourist Development Tax'!B67:M67)</f>
        <v>0</v>
      </c>
      <c r="D67" s="4">
        <f>SUM('Addition L. O. Gas'!B67:M67)</f>
        <v>6100779.7000000002</v>
      </c>
      <c r="E67" s="4">
        <f>SUM('Voted 1-Cent Local Option Fuel'!B67:M67)</f>
        <v>1535213.8399999999</v>
      </c>
      <c r="F67" s="4">
        <f>SUM('County Non-Voted L. O. Fuel '!B67:M67)</f>
        <v>1623546.02</v>
      </c>
      <c r="G67" s="4">
        <f>SUM('Municipal Non-Voted L. O. Fuel'!B67:M67)</f>
        <v>6911281.169999999</v>
      </c>
      <c r="H67" s="5">
        <f>SUM('Local Documentry Surtax'!B67:M67)</f>
        <v>0</v>
      </c>
    </row>
    <row r="68" spans="1:8">
      <c r="A68" t="s">
        <v>83</v>
      </c>
      <c r="B68" s="4">
        <f>SUM('Local Option Sales Tax Dist'!B68:M68)</f>
        <v>11394729.050000001</v>
      </c>
      <c r="C68" s="4">
        <f>SUM('Tourist Development Tax'!B68:M68)</f>
        <v>0</v>
      </c>
      <c r="D68" s="4">
        <f>SUM('Addition L. O. Gas'!B68:M68)</f>
        <v>3259809.4</v>
      </c>
      <c r="E68" s="4">
        <f>SUM('Voted 1-Cent Local Option Fuel'!B68:M68)</f>
        <v>817692.9</v>
      </c>
      <c r="F68" s="4">
        <f>SUM('County Non-Voted L. O. Fuel '!B68:M68)</f>
        <v>4120694.3399999994</v>
      </c>
      <c r="G68" s="4">
        <f>SUM('Municipal Non-Voted L. O. Fuel'!B68:M68)</f>
        <v>416034.25000000012</v>
      </c>
      <c r="H68" s="5">
        <f>SUM('Local Documentry Surtax'!B68:M68)</f>
        <v>0</v>
      </c>
    </row>
    <row r="69" spans="1:8">
      <c r="A69" t="s">
        <v>84</v>
      </c>
      <c r="B69" s="4">
        <f>SUM('Local Option Sales Tax Dist'!B69:M69)</f>
        <v>75240144.75</v>
      </c>
      <c r="C69" s="4">
        <f>SUM('Tourist Development Tax'!B69:M69)</f>
        <v>0</v>
      </c>
      <c r="D69" s="4">
        <f>SUM('Addition L. O. Gas'!B69:M69)</f>
        <v>7271590.7799999993</v>
      </c>
      <c r="E69" s="4">
        <f>SUM('Voted 1-Cent Local Option Fuel'!B69:M69)</f>
        <v>1735255.1</v>
      </c>
      <c r="F69" s="4">
        <f>SUM('County Non-Voted L. O. Fuel '!B69:M69)</f>
        <v>6179494.5599999987</v>
      </c>
      <c r="G69" s="4">
        <f>SUM('Municipal Non-Voted L. O. Fuel'!B69:M69)</f>
        <v>3464352.4800000004</v>
      </c>
      <c r="H69" s="5">
        <f>SUM('Local Documentry Surtax'!B69:M69)</f>
        <v>0</v>
      </c>
    </row>
    <row r="70" spans="1:8">
      <c r="A70" t="s">
        <v>85</v>
      </c>
      <c r="B70" s="4">
        <f>SUM('Local Option Sales Tax Dist'!B70:M70)</f>
        <v>70953435.149999991</v>
      </c>
      <c r="C70" s="4">
        <f>SUM('Tourist Development Tax'!B70:M70)</f>
        <v>0</v>
      </c>
      <c r="D70" s="4">
        <f>SUM('Addition L. O. Gas'!B70:M70)</f>
        <v>0</v>
      </c>
      <c r="E70" s="4">
        <f>SUM('Voted 1-Cent Local Option Fuel'!B70:M70)</f>
        <v>2260187.2199999997</v>
      </c>
      <c r="F70" s="4">
        <f>SUM('County Non-Voted L. O. Fuel '!B70:M70)</f>
        <v>7996245.1499999994</v>
      </c>
      <c r="G70" s="4">
        <f>SUM('Municipal Non-Voted L. O. Fuel'!B70:M70)</f>
        <v>4576467.37</v>
      </c>
      <c r="H70" s="5">
        <f>SUM('Local Documentry Surtax'!B70:M70)</f>
        <v>0</v>
      </c>
    </row>
    <row r="71" spans="1:8">
      <c r="A71" t="s">
        <v>27</v>
      </c>
      <c r="B71" s="4">
        <f>SUM('Local Option Sales Tax Dist'!B71:M71)</f>
        <v>14030246.939999999</v>
      </c>
      <c r="C71" s="4">
        <f>SUM('Tourist Development Tax'!B71:M71)</f>
        <v>695938.64</v>
      </c>
      <c r="D71" s="4">
        <f>SUM('Addition L. O. Gas'!B71:M71)</f>
        <v>0</v>
      </c>
      <c r="E71" s="4">
        <f>SUM('Voted 1-Cent Local Option Fuel'!B71:M71)</f>
        <v>906856.68</v>
      </c>
      <c r="F71" s="4">
        <f>SUM('County Non-Voted L. O. Fuel '!B71:M71)</f>
        <v>4492873.51</v>
      </c>
      <c r="G71" s="4">
        <f>SUM('Municipal Non-Voted L. O. Fuel'!B71:M71)</f>
        <v>531644.24</v>
      </c>
      <c r="H71" s="5">
        <f>SUM('Local Documentry Surtax'!B71:M71)</f>
        <v>0</v>
      </c>
    </row>
    <row r="72" spans="1:8">
      <c r="A72" t="s">
        <v>86</v>
      </c>
      <c r="B72" s="4">
        <f>SUM('Local Option Sales Tax Dist'!B72:M72)</f>
        <v>4437185.5600000005</v>
      </c>
      <c r="C72" s="4">
        <f>SUM('Tourist Development Tax'!B72:M72)</f>
        <v>0</v>
      </c>
      <c r="D72" s="4">
        <f>SUM('Addition L. O. Gas'!B72:M72)</f>
        <v>1109937.5900000001</v>
      </c>
      <c r="E72" s="4">
        <f>SUM('Voted 1-Cent Local Option Fuel'!B72:M72)</f>
        <v>318518.53999999998</v>
      </c>
      <c r="F72" s="4">
        <f>SUM('County Non-Voted L. O. Fuel '!B72:M72)</f>
        <v>1516775.5099999998</v>
      </c>
      <c r="G72" s="4">
        <f>SUM('Municipal Non-Voted L. O. Fuel'!B72:M72)</f>
        <v>248744.06</v>
      </c>
      <c r="H72" s="5">
        <f>SUM('Local Documentry Surtax'!B72:M72)</f>
        <v>0</v>
      </c>
    </row>
    <row r="73" spans="1:8">
      <c r="A73" t="s">
        <v>28</v>
      </c>
      <c r="B73" s="4">
        <f>SUM('Local Option Sales Tax Dist'!B73:M73)</f>
        <v>2310594.9900000002</v>
      </c>
      <c r="C73" s="4">
        <f>SUM('Tourist Development Tax'!B73:M73)</f>
        <v>0</v>
      </c>
      <c r="D73" s="4">
        <f>SUM('Addition L. O. Gas'!B73:M73)</f>
        <v>0</v>
      </c>
      <c r="E73" s="4">
        <f>SUM('Voted 1-Cent Local Option Fuel'!B73:M73)</f>
        <v>71553.540000000008</v>
      </c>
      <c r="F73" s="4">
        <f>SUM('County Non-Voted L. O. Fuel '!B73:M73)</f>
        <v>718825.79999999993</v>
      </c>
      <c r="G73" s="4">
        <f>SUM('Municipal Non-Voted L. O. Fuel'!B73:M73)</f>
        <v>308068.21000000008</v>
      </c>
      <c r="H73" s="5">
        <f>SUM('Local Documentry Surtax'!B73:M73)</f>
        <v>0</v>
      </c>
    </row>
    <row r="74" spans="1:8">
      <c r="A74" t="s">
        <v>29</v>
      </c>
      <c r="B74" s="4">
        <f>SUM('Local Option Sales Tax Dist'!B74:M74)</f>
        <v>724325.71</v>
      </c>
      <c r="C74" s="4">
        <f>SUM('Tourist Development Tax'!B74:M74)</f>
        <v>0</v>
      </c>
      <c r="D74" s="4">
        <f>SUM('Addition L. O. Gas'!B74:M74)</f>
        <v>0</v>
      </c>
      <c r="E74" s="4">
        <f>SUM('Voted 1-Cent Local Option Fuel'!B74:M74)</f>
        <v>79689.179999999993</v>
      </c>
      <c r="F74" s="4">
        <f>SUM('County Non-Voted L. O. Fuel '!B74:M74)</f>
        <v>365525.38</v>
      </c>
      <c r="G74" s="4">
        <f>SUM('Municipal Non-Voted L. O. Fuel'!B74:M74)</f>
        <v>75770.510000000009</v>
      </c>
      <c r="H74" s="5">
        <f>SUM('Local Documentry Surtax'!B74:M74)</f>
        <v>0</v>
      </c>
    </row>
    <row r="75" spans="1:8">
      <c r="A75" t="s">
        <v>87</v>
      </c>
      <c r="B75" s="4">
        <f>SUM('Local Option Sales Tax Dist'!B75:M75)</f>
        <v>40528395.410000011</v>
      </c>
      <c r="C75" s="4">
        <f>SUM('Tourist Development Tax'!B75:M75)</f>
        <v>0</v>
      </c>
      <c r="D75" s="4">
        <f>SUM('Addition L. O. Gas'!B75:M75)</f>
        <v>10688932.030000001</v>
      </c>
      <c r="E75" s="4">
        <f>SUM('Voted 1-Cent Local Option Fuel'!B75:M75)</f>
        <v>2595228.1500000004</v>
      </c>
      <c r="F75" s="4">
        <f>SUM('County Non-Voted L. O. Fuel '!B75:M75)</f>
        <v>8254092.3099999996</v>
      </c>
      <c r="G75" s="4">
        <f>SUM('Municipal Non-Voted L. O. Fuel'!B75:M75)</f>
        <v>6166306.8999999985</v>
      </c>
      <c r="H75" s="5">
        <f>SUM('Local Documentry Surtax'!B75:M75)</f>
        <v>0</v>
      </c>
    </row>
    <row r="76" spans="1:8">
      <c r="A76" t="s">
        <v>88</v>
      </c>
      <c r="B76" s="4">
        <f>SUM('Local Option Sales Tax Dist'!B76:M76)</f>
        <v>2337870.5099999998</v>
      </c>
      <c r="C76" s="4">
        <f>SUM('Tourist Development Tax'!B76:M76)</f>
        <v>156822.68</v>
      </c>
      <c r="D76" s="4">
        <f>SUM('Addition L. O. Gas'!B76:M76)</f>
        <v>0</v>
      </c>
      <c r="E76" s="4">
        <f>SUM('Voted 1-Cent Local Option Fuel'!B76:M76)</f>
        <v>135700.98000000001</v>
      </c>
      <c r="F76" s="4">
        <f>SUM('County Non-Voted L. O. Fuel '!B76:M76)</f>
        <v>752807.41000000027</v>
      </c>
      <c r="G76" s="4">
        <f>SUM('Municipal Non-Voted L. O. Fuel'!B76:M76)</f>
        <v>0</v>
      </c>
      <c r="H76" s="5">
        <f>SUM('Local Documentry Surtax'!B76:M76)</f>
        <v>0</v>
      </c>
    </row>
    <row r="77" spans="1:8">
      <c r="A77" t="s">
        <v>89</v>
      </c>
      <c r="B77" s="4">
        <f>SUM('Local Option Sales Tax Dist'!B77:M77)</f>
        <v>21971494.880000003</v>
      </c>
      <c r="C77" s="4">
        <f>SUM('Tourist Development Tax'!B77:M77)</f>
        <v>0</v>
      </c>
      <c r="D77" s="4">
        <f>SUM('Addition L. O. Gas'!B77:M77)</f>
        <v>0</v>
      </c>
      <c r="E77" s="4">
        <f>SUM('Voted 1-Cent Local Option Fuel'!B77:M77)</f>
        <v>612159</v>
      </c>
      <c r="F77" s="4">
        <f>SUM('County Non-Voted L. O. Fuel '!B77:M77)</f>
        <v>2919754.62</v>
      </c>
      <c r="G77" s="4">
        <f>SUM('Municipal Non-Voted L. O. Fuel'!B77:M77)</f>
        <v>484810.01</v>
      </c>
      <c r="H77" s="5">
        <f>SUM('Local Documentry Surtax'!B77:M77)</f>
        <v>0</v>
      </c>
    </row>
    <row r="78" spans="1:8">
      <c r="A78" t="s">
        <v>30</v>
      </c>
      <c r="B78" s="4">
        <f>SUM('Local Option Sales Tax Dist'!B78:M78)</f>
        <v>1937750.55</v>
      </c>
      <c r="C78" s="4">
        <f>SUM('Tourist Development Tax'!B78:M78)</f>
        <v>89200.79</v>
      </c>
      <c r="D78" s="4">
        <f>SUM('Addition L. O. Gas'!B78:M78)</f>
        <v>0</v>
      </c>
      <c r="E78" s="4">
        <f>SUM('Voted 1-Cent Local Option Fuel'!B78:M78)</f>
        <v>140555.09</v>
      </c>
      <c r="F78" s="4">
        <f>SUM('County Non-Voted L. O. Fuel '!B78:M78)</f>
        <v>669835.2300000001</v>
      </c>
      <c r="G78" s="4">
        <f>SUM('Municipal Non-Voted L. O. Fuel'!B78:M78)</f>
        <v>111222.59999999999</v>
      </c>
      <c r="H78" s="5">
        <f>SUM('Local Documentry Surtax'!B78:M78)</f>
        <v>0</v>
      </c>
    </row>
    <row r="79" spans="1:8">
      <c r="A79" t="s">
        <v>1</v>
      </c>
      <c r="B79" s="4" t="s">
        <v>42</v>
      </c>
      <c r="C79" s="4" t="s">
        <v>43</v>
      </c>
      <c r="D79" s="4" t="s">
        <v>43</v>
      </c>
      <c r="E79" s="4" t="s">
        <v>43</v>
      </c>
      <c r="F79" s="4" t="s">
        <v>43</v>
      </c>
      <c r="G79" s="4" t="s">
        <v>44</v>
      </c>
      <c r="H79" s="4" t="s">
        <v>44</v>
      </c>
    </row>
    <row r="80" spans="1:8">
      <c r="A80" t="s">
        <v>31</v>
      </c>
      <c r="B80" s="4">
        <f t="shared" ref="B80:H80" si="0">SUM(B12:B78)</f>
        <v>2458752354.0800014</v>
      </c>
      <c r="C80" s="4">
        <f t="shared" si="0"/>
        <v>12880432.34</v>
      </c>
      <c r="D80" s="4">
        <f t="shared" si="0"/>
        <v>231984369.99000004</v>
      </c>
      <c r="E80" s="4">
        <f t="shared" si="0"/>
        <v>90483261.350000054</v>
      </c>
      <c r="F80" s="4">
        <f t="shared" si="0"/>
        <v>416941460.99999994</v>
      </c>
      <c r="G80" s="4">
        <f t="shared" si="0"/>
        <v>179697011.53</v>
      </c>
      <c r="H80" s="4">
        <f t="shared" si="0"/>
        <v>37781932.800000004</v>
      </c>
    </row>
    <row r="82" spans="1:1">
      <c r="A82" s="3"/>
    </row>
  </sheetData>
  <mergeCells count="4">
    <mergeCell ref="D6:G6"/>
    <mergeCell ref="D3:G3"/>
    <mergeCell ref="D4:G4"/>
    <mergeCell ref="D5:G5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4"/>
    <pageSetUpPr fitToPage="1"/>
  </sheetPr>
  <dimension ref="A1:Q84"/>
  <sheetViews>
    <sheetView workbookViewId="0">
      <pane xSplit="1" ySplit="11" topLeftCell="B39" activePane="bottomRight" state="frozen"/>
      <selection pane="topRight" activeCell="B1" sqref="B1"/>
      <selection pane="bottomLeft" activeCell="A12" sqref="A12"/>
      <selection pane="bottomRight" activeCell="M12" sqref="M12:M78"/>
    </sheetView>
  </sheetViews>
  <sheetFormatPr defaultRowHeight="12.75"/>
  <cols>
    <col min="1" max="1" width="16.1640625" bestFit="1" customWidth="1"/>
    <col min="2" max="5" width="10.83203125" bestFit="1" customWidth="1"/>
    <col min="6" max="6" width="11.1640625" bestFit="1" customWidth="1"/>
    <col min="7" max="13" width="10.83203125" bestFit="1" customWidth="1"/>
    <col min="14" max="14" width="12.33203125" bestFit="1" customWidth="1"/>
    <col min="17" max="17" width="10.1640625" bestFit="1" customWidth="1"/>
  </cols>
  <sheetData>
    <row r="1" spans="1:14">
      <c r="A1" t="str">
        <f>'SFY 16-17'!A1</f>
        <v>VALIDATED TAX RECEIPTS DATA FOR: JULY, 2016 thru June, 2017</v>
      </c>
      <c r="N1" t="s">
        <v>90</v>
      </c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9" spans="1:14">
      <c r="B9" s="40">
        <v>42552</v>
      </c>
      <c r="C9" s="40">
        <v>42583</v>
      </c>
      <c r="D9" s="40">
        <v>42614</v>
      </c>
      <c r="E9" s="40">
        <v>42644</v>
      </c>
      <c r="F9" s="40">
        <v>42675</v>
      </c>
      <c r="G9" s="40">
        <v>42705</v>
      </c>
      <c r="H9" s="40">
        <v>42736</v>
      </c>
      <c r="I9" s="40">
        <v>42767</v>
      </c>
      <c r="J9" s="40">
        <v>42795</v>
      </c>
      <c r="K9" s="40">
        <v>42826</v>
      </c>
      <c r="L9" s="40">
        <v>42856</v>
      </c>
      <c r="M9" s="40">
        <v>42887</v>
      </c>
      <c r="N9" s="47" t="s">
        <v>100</v>
      </c>
    </row>
    <row r="10" spans="1:14">
      <c r="A10" t="s">
        <v>0</v>
      </c>
    </row>
    <row r="11" spans="1:14">
      <c r="A11" t="s">
        <v>1</v>
      </c>
    </row>
    <row r="12" spans="1:14">
      <c r="A12" t="s">
        <v>53</v>
      </c>
      <c r="B12" s="5" t="s">
        <v>98</v>
      </c>
      <c r="C12" s="5" t="s">
        <v>98</v>
      </c>
      <c r="D12" s="5" t="s">
        <v>98</v>
      </c>
      <c r="E12" s="5" t="s">
        <v>98</v>
      </c>
      <c r="F12" s="5" t="s">
        <v>98</v>
      </c>
      <c r="G12" s="5" t="s">
        <v>98</v>
      </c>
      <c r="H12" s="5" t="s">
        <v>98</v>
      </c>
      <c r="I12" s="4" t="s">
        <v>98</v>
      </c>
      <c r="J12" s="4">
        <v>1438881.9799999997</v>
      </c>
      <c r="K12" s="5">
        <v>1507737.8499999999</v>
      </c>
      <c r="L12" s="28">
        <v>2093702.4999999998</v>
      </c>
      <c r="M12" s="5">
        <v>1602269.46</v>
      </c>
      <c r="N12" s="5">
        <f t="shared" ref="N12:N43" si="0">SUM(B12:M12)</f>
        <v>6642591.7899999991</v>
      </c>
    </row>
    <row r="13" spans="1:14">
      <c r="A13" t="s">
        <v>54</v>
      </c>
      <c r="B13" s="5">
        <v>145452.41999999998</v>
      </c>
      <c r="C13" s="5">
        <v>262911.77</v>
      </c>
      <c r="D13" s="5">
        <v>146749.1</v>
      </c>
      <c r="E13" s="5">
        <v>136085.16</v>
      </c>
      <c r="F13" s="5">
        <v>252656.34000000003</v>
      </c>
      <c r="G13" s="5">
        <v>137324.16</v>
      </c>
      <c r="H13" s="5">
        <v>144621.01</v>
      </c>
      <c r="I13" s="4">
        <v>279497.64</v>
      </c>
      <c r="J13" s="4">
        <v>135910.23000000001</v>
      </c>
      <c r="K13" s="5">
        <v>145828.07</v>
      </c>
      <c r="L13" s="5">
        <v>286779.06000000006</v>
      </c>
      <c r="M13" s="5">
        <v>152016.71999999997</v>
      </c>
      <c r="N13" s="5">
        <f t="shared" si="0"/>
        <v>2225831.6800000002</v>
      </c>
    </row>
    <row r="14" spans="1:14">
      <c r="A14" t="s">
        <v>55</v>
      </c>
      <c r="B14" s="5">
        <v>1771404.43</v>
      </c>
      <c r="C14" s="5">
        <v>2575387.41</v>
      </c>
      <c r="D14" s="5">
        <v>2427683.1</v>
      </c>
      <c r="E14" s="5">
        <v>1980996.9</v>
      </c>
      <c r="F14" s="50">
        <v>2021922.95</v>
      </c>
      <c r="G14" s="5">
        <v>1461512.35</v>
      </c>
      <c r="H14" s="5">
        <v>1270319.6599999999</v>
      </c>
      <c r="I14" s="4">
        <v>1862579.63</v>
      </c>
      <c r="J14" s="4">
        <v>2312679.67</v>
      </c>
      <c r="K14" s="5">
        <v>2473602.58</v>
      </c>
      <c r="L14" s="5">
        <v>3984566.65</v>
      </c>
      <c r="M14" s="5">
        <v>3209019.18</v>
      </c>
      <c r="N14" s="5">
        <f t="shared" si="0"/>
        <v>27351674.509999998</v>
      </c>
    </row>
    <row r="15" spans="1:14">
      <c r="A15" t="s">
        <v>2</v>
      </c>
      <c r="B15" s="5">
        <v>205760.75999999998</v>
      </c>
      <c r="C15" s="5">
        <v>320776.77999999997</v>
      </c>
      <c r="D15" s="5">
        <v>199478.17</v>
      </c>
      <c r="E15" s="5">
        <v>180326.65000000002</v>
      </c>
      <c r="F15" s="5">
        <v>309540.40999999997</v>
      </c>
      <c r="G15" s="5">
        <v>205835.50999999998</v>
      </c>
      <c r="H15" s="5">
        <v>211285.15</v>
      </c>
      <c r="I15" s="4">
        <v>364242.67000000004</v>
      </c>
      <c r="J15" s="4">
        <v>216220.77000000002</v>
      </c>
      <c r="K15" s="5">
        <v>214172.66000000003</v>
      </c>
      <c r="L15" s="5">
        <v>356067.73</v>
      </c>
      <c r="M15" s="5">
        <v>216357.13</v>
      </c>
      <c r="N15" s="5">
        <f t="shared" si="0"/>
        <v>3000064.39</v>
      </c>
    </row>
    <row r="16" spans="1:14">
      <c r="A16" t="s">
        <v>56</v>
      </c>
      <c r="B16" s="5">
        <v>3092667.71</v>
      </c>
      <c r="C16" s="5">
        <v>4332048.79</v>
      </c>
      <c r="D16" s="5">
        <v>3353222.22</v>
      </c>
      <c r="E16" s="5">
        <v>3153705.61</v>
      </c>
      <c r="F16" s="5">
        <v>4401920.3600000003</v>
      </c>
      <c r="G16" s="5">
        <v>3118244.09</v>
      </c>
      <c r="H16" s="5">
        <v>3411939.2</v>
      </c>
      <c r="I16" s="4">
        <v>5214566.1899999995</v>
      </c>
      <c r="J16" s="4">
        <v>6153863.5999999996</v>
      </c>
      <c r="K16" s="5">
        <v>6317514.5299999993</v>
      </c>
      <c r="L16" s="5">
        <v>9401013.8499999996</v>
      </c>
      <c r="M16" s="5">
        <v>6505680.6899999995</v>
      </c>
      <c r="N16" s="5">
        <f t="shared" si="0"/>
        <v>58456386.840000004</v>
      </c>
    </row>
    <row r="17" spans="1:14">
      <c r="A17" t="s">
        <v>57</v>
      </c>
      <c r="B17" s="5" t="s">
        <v>98</v>
      </c>
      <c r="C17" s="5" t="s">
        <v>98</v>
      </c>
      <c r="D17" s="5" t="s">
        <v>98</v>
      </c>
      <c r="E17" s="5" t="s">
        <v>98</v>
      </c>
      <c r="F17" s="5" t="s">
        <v>98</v>
      </c>
      <c r="G17" s="5" t="s">
        <v>98</v>
      </c>
      <c r="H17" s="5" t="s">
        <v>98</v>
      </c>
      <c r="I17" s="4" t="s">
        <v>98</v>
      </c>
      <c r="J17" s="4" t="s">
        <v>98</v>
      </c>
      <c r="K17" s="5" t="s">
        <v>98</v>
      </c>
      <c r="L17" s="5" t="s">
        <v>98</v>
      </c>
      <c r="M17" s="5" t="s">
        <v>98</v>
      </c>
      <c r="N17" s="5">
        <f t="shared" si="0"/>
        <v>0</v>
      </c>
    </row>
    <row r="18" spans="1:14">
      <c r="A18" t="s">
        <v>3</v>
      </c>
      <c r="B18" s="5">
        <v>89763.05</v>
      </c>
      <c r="C18" s="5">
        <v>179727.87</v>
      </c>
      <c r="D18" s="5">
        <v>81928.160000000003</v>
      </c>
      <c r="E18" s="5">
        <v>86693.39</v>
      </c>
      <c r="F18" s="50">
        <v>167223.84</v>
      </c>
      <c r="G18" s="5">
        <v>85912.28</v>
      </c>
      <c r="H18" s="5">
        <v>75892.25</v>
      </c>
      <c r="I18" s="4">
        <v>182771.28</v>
      </c>
      <c r="J18" s="4">
        <v>83289.97</v>
      </c>
      <c r="K18" s="5">
        <v>85645.86</v>
      </c>
      <c r="L18" s="5">
        <v>194784.15000000002</v>
      </c>
      <c r="M18" s="5">
        <v>85538.15</v>
      </c>
      <c r="N18" s="5">
        <f t="shared" si="0"/>
        <v>1399170.25</v>
      </c>
    </row>
    <row r="19" spans="1:14">
      <c r="A19" t="s">
        <v>58</v>
      </c>
      <c r="B19" s="5">
        <v>1941503.7999999998</v>
      </c>
      <c r="C19" s="5">
        <v>2624004.1999999997</v>
      </c>
      <c r="D19" s="5">
        <v>1870725.98</v>
      </c>
      <c r="E19" s="5">
        <v>1814738.19</v>
      </c>
      <c r="F19" s="50">
        <v>2606572.04</v>
      </c>
      <c r="G19" s="5">
        <v>1936382.8499999999</v>
      </c>
      <c r="H19" s="5">
        <v>2162607.27</v>
      </c>
      <c r="I19" s="4">
        <v>3228653.29</v>
      </c>
      <c r="J19" s="4">
        <v>2256977.91</v>
      </c>
      <c r="K19" s="5">
        <v>2308978.4900000002</v>
      </c>
      <c r="L19" s="5">
        <v>3413779.74</v>
      </c>
      <c r="M19" s="5">
        <v>2172614.1</v>
      </c>
      <c r="N19" s="5">
        <f t="shared" si="0"/>
        <v>28337537.860000007</v>
      </c>
    </row>
    <row r="20" spans="1:14">
      <c r="A20" t="s">
        <v>59</v>
      </c>
      <c r="B20" s="5" t="s">
        <v>98</v>
      </c>
      <c r="C20" s="5" t="s">
        <v>98</v>
      </c>
      <c r="D20" s="5" t="s">
        <v>98</v>
      </c>
      <c r="E20" s="5" t="s">
        <v>98</v>
      </c>
      <c r="F20" s="5" t="s">
        <v>98</v>
      </c>
      <c r="G20" s="5" t="s">
        <v>98</v>
      </c>
      <c r="H20" s="5" t="s">
        <v>98</v>
      </c>
      <c r="I20" s="4" t="s">
        <v>98</v>
      </c>
      <c r="J20" s="4" t="s">
        <v>98</v>
      </c>
      <c r="K20" s="5" t="s">
        <v>98</v>
      </c>
      <c r="L20" s="5" t="s">
        <v>98</v>
      </c>
      <c r="M20" s="5" t="s">
        <v>98</v>
      </c>
      <c r="N20" s="5">
        <f t="shared" si="0"/>
        <v>0</v>
      </c>
    </row>
    <row r="21" spans="1:14">
      <c r="A21" t="s">
        <v>60</v>
      </c>
      <c r="B21" s="5">
        <v>1563701.3499999999</v>
      </c>
      <c r="C21" s="11">
        <v>2467508.42</v>
      </c>
      <c r="D21" s="5">
        <v>1541191.98</v>
      </c>
      <c r="E21" s="5">
        <v>1487598.28</v>
      </c>
      <c r="F21" s="50">
        <v>2376810.1200000006</v>
      </c>
      <c r="G21" s="5">
        <v>1481500.1899999997</v>
      </c>
      <c r="H21" s="5">
        <v>1614334.4900000002</v>
      </c>
      <c r="I21" s="4">
        <v>2781542.7</v>
      </c>
      <c r="J21" s="4">
        <v>1484354.5700000003</v>
      </c>
      <c r="K21" s="5">
        <v>1483503.8800000001</v>
      </c>
      <c r="L21" s="5">
        <v>2720750.87</v>
      </c>
      <c r="M21" s="5">
        <v>1606881.9999999998</v>
      </c>
      <c r="N21" s="5">
        <f t="shared" si="0"/>
        <v>22609678.850000001</v>
      </c>
    </row>
    <row r="22" spans="1:14">
      <c r="A22" t="s">
        <v>61</v>
      </c>
      <c r="B22" s="5" t="s">
        <v>98</v>
      </c>
      <c r="C22" s="5" t="s">
        <v>98</v>
      </c>
      <c r="D22" s="5" t="s">
        <v>98</v>
      </c>
      <c r="E22" s="5" t="s">
        <v>98</v>
      </c>
      <c r="F22" s="5" t="s">
        <v>98</v>
      </c>
      <c r="G22" s="5" t="s">
        <v>98</v>
      </c>
      <c r="H22" s="5" t="s">
        <v>98</v>
      </c>
      <c r="I22" s="4" t="s">
        <v>98</v>
      </c>
      <c r="J22" s="4" t="s">
        <v>98</v>
      </c>
      <c r="K22" s="5" t="s">
        <v>98</v>
      </c>
      <c r="L22" s="5" t="s">
        <v>98</v>
      </c>
      <c r="M22" s="5" t="s">
        <v>98</v>
      </c>
      <c r="N22" s="5">
        <f t="shared" si="0"/>
        <v>0</v>
      </c>
    </row>
    <row r="23" spans="1:14">
      <c r="A23" t="s">
        <v>4</v>
      </c>
      <c r="B23" s="5">
        <v>628123.29999999993</v>
      </c>
      <c r="C23" s="5">
        <v>943515.92999999993</v>
      </c>
      <c r="D23" s="5">
        <v>629817.77</v>
      </c>
      <c r="E23" s="5">
        <v>596703.96</v>
      </c>
      <c r="F23" s="50">
        <v>908209.16999999993</v>
      </c>
      <c r="G23" s="5">
        <v>626266.77</v>
      </c>
      <c r="H23" s="5">
        <v>634227.2300000001</v>
      </c>
      <c r="I23" s="4">
        <v>1069595.0999999999</v>
      </c>
      <c r="J23" s="4">
        <v>595293.46</v>
      </c>
      <c r="K23" s="5">
        <v>630358.69000000006</v>
      </c>
      <c r="L23" s="5">
        <v>1050651.5</v>
      </c>
      <c r="M23" s="5">
        <v>637392.04999999993</v>
      </c>
      <c r="N23" s="5">
        <f t="shared" si="0"/>
        <v>8950154.9300000016</v>
      </c>
    </row>
    <row r="24" spans="1:14">
      <c r="A24" t="s">
        <v>91</v>
      </c>
      <c r="B24" s="5">
        <v>37789160.620000005</v>
      </c>
      <c r="C24" s="5">
        <v>47330387.219999999</v>
      </c>
      <c r="D24" s="5">
        <v>36037429.219999999</v>
      </c>
      <c r="E24" s="5">
        <v>35995498.32</v>
      </c>
      <c r="F24" s="50">
        <v>47607253.850000001</v>
      </c>
      <c r="G24" s="5">
        <v>35227076.629999995</v>
      </c>
      <c r="H24" s="5">
        <v>38930974.710000001</v>
      </c>
      <c r="I24" s="4">
        <v>57154054.280000001</v>
      </c>
      <c r="J24" s="4">
        <v>38158999.170000002</v>
      </c>
      <c r="K24" s="5">
        <v>37669191.269999996</v>
      </c>
      <c r="L24" s="5">
        <v>55473954.520000003</v>
      </c>
      <c r="M24" s="5">
        <v>39106055</v>
      </c>
      <c r="N24" s="5">
        <f t="shared" si="0"/>
        <v>506480034.81</v>
      </c>
    </row>
    <row r="25" spans="1:14">
      <c r="A25" t="s">
        <v>5</v>
      </c>
      <c r="B25" s="5">
        <v>260138.22</v>
      </c>
      <c r="C25" s="5">
        <v>446638.24</v>
      </c>
      <c r="D25" s="5">
        <v>226916.03999999998</v>
      </c>
      <c r="E25" s="5">
        <v>225430.49</v>
      </c>
      <c r="F25" s="50">
        <v>444094.51</v>
      </c>
      <c r="G25" s="5">
        <v>235475.43000000002</v>
      </c>
      <c r="H25" s="5">
        <v>254061.3</v>
      </c>
      <c r="I25" s="4">
        <v>535946.33000000007</v>
      </c>
      <c r="J25" s="4">
        <v>274910.58999999997</v>
      </c>
      <c r="K25" s="5">
        <v>275848.24</v>
      </c>
      <c r="L25" s="5">
        <v>542356.86</v>
      </c>
      <c r="M25" s="5">
        <v>281288.58</v>
      </c>
      <c r="N25" s="5">
        <f t="shared" si="0"/>
        <v>4003104.8299999996</v>
      </c>
    </row>
    <row r="26" spans="1:14">
      <c r="A26" t="s">
        <v>6</v>
      </c>
      <c r="B26" s="5">
        <v>61858.32</v>
      </c>
      <c r="C26" s="5">
        <v>126834.01</v>
      </c>
      <c r="D26" s="5">
        <v>59151.63</v>
      </c>
      <c r="E26" s="5">
        <v>56723.329999999994</v>
      </c>
      <c r="F26" s="50">
        <v>121949.2</v>
      </c>
      <c r="G26" s="5">
        <v>58345.429999999993</v>
      </c>
      <c r="H26" s="5">
        <v>56128.700000000004</v>
      </c>
      <c r="I26" s="4">
        <v>131715.45000000001</v>
      </c>
      <c r="J26" s="4">
        <v>56735.07</v>
      </c>
      <c r="K26" s="5">
        <v>54687.86</v>
      </c>
      <c r="L26" s="5">
        <v>146912.69</v>
      </c>
      <c r="M26" s="5">
        <v>64783.63</v>
      </c>
      <c r="N26" s="5">
        <f t="shared" si="0"/>
        <v>995825.32</v>
      </c>
    </row>
    <row r="27" spans="1:14">
      <c r="A27" t="s">
        <v>62</v>
      </c>
      <c r="B27" s="5">
        <v>12563511.359999999</v>
      </c>
      <c r="C27" s="5">
        <v>16712660.939999999</v>
      </c>
      <c r="D27" s="5">
        <v>12442927.77</v>
      </c>
      <c r="E27" s="5">
        <v>12432333.620000001</v>
      </c>
      <c r="F27" s="50">
        <v>16194938.720000001</v>
      </c>
      <c r="G27" s="5">
        <v>11903019.77</v>
      </c>
      <c r="H27" s="5">
        <v>12912246.91</v>
      </c>
      <c r="I27" s="4">
        <v>19076488.039999999</v>
      </c>
      <c r="J27" s="4">
        <v>12111221.969999999</v>
      </c>
      <c r="K27" s="5">
        <v>12398259.09</v>
      </c>
      <c r="L27" s="5">
        <v>18605435.699999999</v>
      </c>
      <c r="M27" s="5">
        <v>13022836.43</v>
      </c>
      <c r="N27" s="5">
        <f t="shared" si="0"/>
        <v>170375880.31999999</v>
      </c>
    </row>
    <row r="28" spans="1:14">
      <c r="A28" t="s">
        <v>63</v>
      </c>
      <c r="B28" s="5">
        <v>5640426.4500000002</v>
      </c>
      <c r="C28" s="5">
        <v>8147316.6300000008</v>
      </c>
      <c r="D28" s="5">
        <v>6114102.5700000003</v>
      </c>
      <c r="E28" s="5">
        <v>5472578.2599999998</v>
      </c>
      <c r="F28" s="50">
        <v>7454023.9299999997</v>
      </c>
      <c r="G28" s="5">
        <v>5222513.25</v>
      </c>
      <c r="H28" s="5">
        <v>4687279.32</v>
      </c>
      <c r="I28" s="4">
        <v>7481408.2599999998</v>
      </c>
      <c r="J28" s="4">
        <v>5142727.97</v>
      </c>
      <c r="K28" s="5">
        <v>5038420.51</v>
      </c>
      <c r="L28" s="5">
        <v>8499187.2699999996</v>
      </c>
      <c r="M28" s="5">
        <v>5802716.2799999993</v>
      </c>
      <c r="N28" s="5">
        <f t="shared" si="0"/>
        <v>74702700.700000003</v>
      </c>
    </row>
    <row r="29" spans="1:14">
      <c r="A29" t="s">
        <v>7</v>
      </c>
      <c r="B29" s="5">
        <v>762591.78</v>
      </c>
      <c r="C29" s="5">
        <v>1239627.6399999999</v>
      </c>
      <c r="D29" s="5">
        <v>814328.98</v>
      </c>
      <c r="E29" s="5">
        <v>703607.69</v>
      </c>
      <c r="F29" s="50">
        <v>1156941.8599999999</v>
      </c>
      <c r="G29" s="5">
        <v>734146.88</v>
      </c>
      <c r="H29" s="5">
        <v>776731.5</v>
      </c>
      <c r="I29" s="4">
        <v>1362393.3900000001</v>
      </c>
      <c r="J29" s="4">
        <v>737249.37</v>
      </c>
      <c r="K29" s="5">
        <v>764276.55</v>
      </c>
      <c r="L29" s="5">
        <v>1407806.75</v>
      </c>
      <c r="M29" s="5">
        <v>832088.41999999993</v>
      </c>
      <c r="N29" s="5">
        <f t="shared" si="0"/>
        <v>11291790.809999999</v>
      </c>
    </row>
    <row r="30" spans="1:14">
      <c r="A30" t="s">
        <v>8</v>
      </c>
      <c r="B30" s="5">
        <v>182424.46</v>
      </c>
      <c r="C30" s="5">
        <v>284674.93</v>
      </c>
      <c r="D30" s="5">
        <v>261087.67</v>
      </c>
      <c r="E30" s="5">
        <v>134901.24</v>
      </c>
      <c r="F30" s="50">
        <v>178094.37</v>
      </c>
      <c r="G30" s="5">
        <v>144307.29999999999</v>
      </c>
      <c r="H30" s="5">
        <v>101411.99</v>
      </c>
      <c r="I30" s="4">
        <v>155256.79999999999</v>
      </c>
      <c r="J30" s="4">
        <v>100266.97</v>
      </c>
      <c r="K30" s="5">
        <v>118342.84</v>
      </c>
      <c r="L30" s="5">
        <v>202548.61</v>
      </c>
      <c r="M30" s="5">
        <v>166803.60999999999</v>
      </c>
      <c r="N30" s="5">
        <f t="shared" si="0"/>
        <v>2030120.79</v>
      </c>
    </row>
    <row r="31" spans="1:14">
      <c r="A31" t="s">
        <v>9</v>
      </c>
      <c r="B31" s="5">
        <v>319126.26</v>
      </c>
      <c r="C31" s="5">
        <v>635816.17000000004</v>
      </c>
      <c r="D31" s="5">
        <v>324653.34000000003</v>
      </c>
      <c r="E31" s="5">
        <v>304745.68000000005</v>
      </c>
      <c r="F31" s="50">
        <v>628512.24</v>
      </c>
      <c r="G31" s="5">
        <v>342596.43000000005</v>
      </c>
      <c r="H31" s="5">
        <v>328318.03999999998</v>
      </c>
      <c r="I31" s="4">
        <v>656369.80000000005</v>
      </c>
      <c r="J31" s="4">
        <v>302784.23</v>
      </c>
      <c r="K31" s="5">
        <v>326426.67</v>
      </c>
      <c r="L31" s="5">
        <v>703439.13</v>
      </c>
      <c r="M31" s="5">
        <v>328676.32999999996</v>
      </c>
      <c r="N31" s="5">
        <f t="shared" si="0"/>
        <v>5201464.3200000012</v>
      </c>
    </row>
    <row r="32" spans="1:14">
      <c r="A32" t="s">
        <v>10</v>
      </c>
      <c r="B32" s="5">
        <v>60370.26</v>
      </c>
      <c r="C32" s="5">
        <v>132627.91999999998</v>
      </c>
      <c r="D32" s="5">
        <v>57535.630000000005</v>
      </c>
      <c r="E32" s="5">
        <v>55220.579999999994</v>
      </c>
      <c r="F32" s="50">
        <v>120841.78</v>
      </c>
      <c r="G32" s="5">
        <v>51509.21</v>
      </c>
      <c r="H32" s="5">
        <v>55414.07</v>
      </c>
      <c r="I32" s="4">
        <v>132142.63</v>
      </c>
      <c r="J32" s="4">
        <v>58398.179999999993</v>
      </c>
      <c r="K32" s="5">
        <v>58681.78</v>
      </c>
      <c r="L32" s="5">
        <v>148807.30000000002</v>
      </c>
      <c r="M32" s="5">
        <v>67050.61</v>
      </c>
      <c r="N32" s="5">
        <f t="shared" si="0"/>
        <v>998599.95000000007</v>
      </c>
    </row>
    <row r="33" spans="1:14">
      <c r="A33" t="s">
        <v>11</v>
      </c>
      <c r="B33" s="5">
        <v>40670</v>
      </c>
      <c r="C33" s="5">
        <v>117638.67</v>
      </c>
      <c r="D33" s="5">
        <v>36004.28</v>
      </c>
      <c r="E33" s="5">
        <v>32811.83</v>
      </c>
      <c r="F33" s="50">
        <v>81662.009999999995</v>
      </c>
      <c r="G33" s="5">
        <v>27463.96</v>
      </c>
      <c r="H33" s="5">
        <v>26199.190000000002</v>
      </c>
      <c r="I33" s="4">
        <v>89216.510000000009</v>
      </c>
      <c r="J33" s="4">
        <v>37083.56</v>
      </c>
      <c r="K33" s="5">
        <v>30273.759999999998</v>
      </c>
      <c r="L33" s="5">
        <v>91653.94</v>
      </c>
      <c r="M33" s="5">
        <v>41442.539999999994</v>
      </c>
      <c r="N33" s="5">
        <f t="shared" si="0"/>
        <v>652120.25</v>
      </c>
    </row>
    <row r="34" spans="1:14">
      <c r="A34" t="s">
        <v>64</v>
      </c>
      <c r="B34" s="5">
        <v>138570.07</v>
      </c>
      <c r="C34" s="5">
        <v>252560.40999999997</v>
      </c>
      <c r="D34" s="5">
        <v>209611.74</v>
      </c>
      <c r="E34" s="5">
        <v>129349.84</v>
      </c>
      <c r="F34" s="50">
        <v>175072.36</v>
      </c>
      <c r="G34" s="5">
        <v>115209.8</v>
      </c>
      <c r="H34" s="5">
        <v>89868.800000000003</v>
      </c>
      <c r="I34" s="4">
        <v>163674.49</v>
      </c>
      <c r="J34" s="4">
        <v>90057.16</v>
      </c>
      <c r="K34" s="5">
        <v>100602.37</v>
      </c>
      <c r="L34" s="5">
        <v>206647.06</v>
      </c>
      <c r="M34" s="5">
        <v>139952.13</v>
      </c>
      <c r="N34" s="5">
        <f t="shared" si="0"/>
        <v>1811176.23</v>
      </c>
    </row>
    <row r="35" spans="1:14">
      <c r="A35" t="s">
        <v>12</v>
      </c>
      <c r="B35" s="5">
        <v>65384.09</v>
      </c>
      <c r="C35" s="5">
        <v>129907.59000000001</v>
      </c>
      <c r="D35" s="5">
        <v>73825.76999999999</v>
      </c>
      <c r="E35" s="5">
        <v>74656.830000000016</v>
      </c>
      <c r="F35" s="50">
        <v>121721.16999999998</v>
      </c>
      <c r="G35" s="5">
        <v>65238.340000000004</v>
      </c>
      <c r="H35" s="5">
        <v>63590.81</v>
      </c>
      <c r="I35" s="4">
        <v>124559.52</v>
      </c>
      <c r="J35" s="4">
        <v>66330.099999999991</v>
      </c>
      <c r="K35" s="5">
        <v>61314.469999999994</v>
      </c>
      <c r="L35" s="5">
        <v>143100.54</v>
      </c>
      <c r="M35" s="5">
        <v>73354.509999999995</v>
      </c>
      <c r="N35" s="5">
        <f t="shared" si="0"/>
        <v>1062983.7399999998</v>
      </c>
    </row>
    <row r="36" spans="1:14">
      <c r="A36" t="s">
        <v>13</v>
      </c>
      <c r="B36" s="5">
        <v>133583.75</v>
      </c>
      <c r="C36" s="5">
        <v>237686.87</v>
      </c>
      <c r="D36" s="5">
        <v>128710.75</v>
      </c>
      <c r="E36" s="5">
        <v>109719.31000000001</v>
      </c>
      <c r="F36" s="50">
        <v>227404.84000000003</v>
      </c>
      <c r="G36" s="5">
        <v>118695.59000000001</v>
      </c>
      <c r="H36" s="5">
        <v>129903.62000000001</v>
      </c>
      <c r="I36" s="4">
        <v>265853.85000000003</v>
      </c>
      <c r="J36" s="4">
        <v>131268.44</v>
      </c>
      <c r="K36" s="5">
        <v>139794</v>
      </c>
      <c r="L36" s="5">
        <v>274971.58999999997</v>
      </c>
      <c r="M36" s="5">
        <v>134219.96000000002</v>
      </c>
      <c r="N36" s="5">
        <f t="shared" si="0"/>
        <v>2031812.5699999998</v>
      </c>
    </row>
    <row r="37" spans="1:14">
      <c r="A37" t="s">
        <v>14</v>
      </c>
      <c r="B37" s="5">
        <v>261653.59</v>
      </c>
      <c r="C37" s="5">
        <v>400938.56</v>
      </c>
      <c r="D37" s="5">
        <v>242234.11</v>
      </c>
      <c r="E37" s="5">
        <v>217470.84999999998</v>
      </c>
      <c r="F37" s="50">
        <v>398005.15</v>
      </c>
      <c r="G37" s="5">
        <v>243555.93</v>
      </c>
      <c r="H37" s="5">
        <v>261418.38999999998</v>
      </c>
      <c r="I37" s="4">
        <v>458393.5</v>
      </c>
      <c r="J37" s="4">
        <v>331289.27</v>
      </c>
      <c r="K37" s="5">
        <v>206916.33</v>
      </c>
      <c r="L37" s="5">
        <v>468019.12</v>
      </c>
      <c r="M37" s="41">
        <v>263016.51</v>
      </c>
      <c r="N37" s="5">
        <f t="shared" si="0"/>
        <v>3752911.3099999996</v>
      </c>
    </row>
    <row r="38" spans="1:14">
      <c r="A38" t="s">
        <v>65</v>
      </c>
      <c r="B38" s="5">
        <v>698121.86</v>
      </c>
      <c r="C38" s="5">
        <v>1109257.1299999999</v>
      </c>
      <c r="D38" s="5">
        <v>678691.04</v>
      </c>
      <c r="E38" s="5">
        <v>660373.34</v>
      </c>
      <c r="F38" s="50">
        <v>1058599.42</v>
      </c>
      <c r="G38" s="5">
        <v>698659.15</v>
      </c>
      <c r="H38" s="5">
        <v>735748.28</v>
      </c>
      <c r="I38" s="4">
        <v>1244711.1200000001</v>
      </c>
      <c r="J38" s="4">
        <v>753463.88</v>
      </c>
      <c r="K38" s="5">
        <v>691334.74</v>
      </c>
      <c r="L38" s="5">
        <v>1260029.9500000002</v>
      </c>
      <c r="M38" s="5">
        <v>755113.44</v>
      </c>
      <c r="N38" s="5">
        <f t="shared" si="0"/>
        <v>10344103.35</v>
      </c>
    </row>
    <row r="39" spans="1:14">
      <c r="A39" t="s">
        <v>15</v>
      </c>
      <c r="B39" s="5">
        <v>746442.47000000009</v>
      </c>
      <c r="C39" s="5">
        <v>1180040.1399999997</v>
      </c>
      <c r="D39" s="5">
        <v>724763.21</v>
      </c>
      <c r="E39" s="5">
        <v>684357.85000000009</v>
      </c>
      <c r="F39" s="50">
        <v>1145025.4700000002</v>
      </c>
      <c r="G39" s="5">
        <v>719077.28</v>
      </c>
      <c r="H39" s="5">
        <v>804351.62</v>
      </c>
      <c r="I39" s="4">
        <v>1405899.88</v>
      </c>
      <c r="J39" s="4">
        <v>1259153.0900000001</v>
      </c>
      <c r="K39" s="5">
        <v>1272354.94</v>
      </c>
      <c r="L39" s="5">
        <v>2121542.27</v>
      </c>
      <c r="M39" s="5">
        <v>1196022.5899999999</v>
      </c>
      <c r="N39" s="5">
        <f t="shared" si="0"/>
        <v>13259030.810000001</v>
      </c>
    </row>
    <row r="40" spans="1:14">
      <c r="A40" t="s">
        <v>66</v>
      </c>
      <c r="B40" s="5">
        <v>17851425.23</v>
      </c>
      <c r="C40" s="5">
        <v>23486389.310000002</v>
      </c>
      <c r="D40" s="5">
        <v>17467560.140000001</v>
      </c>
      <c r="E40" s="5">
        <v>17128841.84</v>
      </c>
      <c r="F40" s="50">
        <v>23187272.98</v>
      </c>
      <c r="G40" s="5">
        <v>17737781.780000001</v>
      </c>
      <c r="H40" s="5">
        <v>18357307.130000003</v>
      </c>
      <c r="I40" s="4">
        <v>27473937.859999999</v>
      </c>
      <c r="J40" s="4">
        <v>18243469.949999999</v>
      </c>
      <c r="K40" s="5">
        <v>18039340.489999998</v>
      </c>
      <c r="L40" s="5">
        <v>27069643.969999999</v>
      </c>
      <c r="M40" s="5">
        <v>18795241.740000002</v>
      </c>
      <c r="N40" s="5">
        <f t="shared" si="0"/>
        <v>244838212.42000005</v>
      </c>
    </row>
    <row r="41" spans="1:14">
      <c r="A41" t="s">
        <v>16</v>
      </c>
      <c r="B41" s="5">
        <v>70545.900000000023</v>
      </c>
      <c r="C41" s="5">
        <v>149483.63</v>
      </c>
      <c r="D41" s="5">
        <v>80793.459999999992</v>
      </c>
      <c r="E41" s="5">
        <v>66459.88</v>
      </c>
      <c r="F41" s="50">
        <v>147439.94</v>
      </c>
      <c r="G41" s="5">
        <v>61506.880000000005</v>
      </c>
      <c r="H41" s="5">
        <v>61035.740000000005</v>
      </c>
      <c r="I41" s="4">
        <v>152434.79999999999</v>
      </c>
      <c r="J41" s="4">
        <v>76780.219999999987</v>
      </c>
      <c r="K41" s="5">
        <v>52274.500000000007</v>
      </c>
      <c r="L41" s="5">
        <v>167810.5</v>
      </c>
      <c r="M41" s="5">
        <v>67934.450000000012</v>
      </c>
      <c r="N41" s="5">
        <f t="shared" si="0"/>
        <v>1154499.8999999999</v>
      </c>
    </row>
    <row r="42" spans="1:14">
      <c r="A42" t="s">
        <v>67</v>
      </c>
      <c r="B42" s="5">
        <v>1592651.96</v>
      </c>
      <c r="C42" s="5">
        <v>2206686.1999999997</v>
      </c>
      <c r="D42" s="5">
        <v>1539315.12</v>
      </c>
      <c r="E42" s="5">
        <v>1590961.64</v>
      </c>
      <c r="F42" s="50">
        <v>2191509.41</v>
      </c>
      <c r="G42" s="5">
        <v>1616373</v>
      </c>
      <c r="H42" s="5">
        <v>1882621.6099999999</v>
      </c>
      <c r="I42" s="4">
        <v>2969905.4</v>
      </c>
      <c r="J42" s="4">
        <v>1813361.7</v>
      </c>
      <c r="K42" s="5">
        <v>1858122.8900000001</v>
      </c>
      <c r="L42" s="5">
        <v>2785222.63</v>
      </c>
      <c r="M42" s="5">
        <v>1870942.1499999997</v>
      </c>
      <c r="N42" s="5">
        <f t="shared" si="0"/>
        <v>23917673.709999997</v>
      </c>
    </row>
    <row r="43" spans="1:14">
      <c r="A43" t="s">
        <v>17</v>
      </c>
      <c r="B43" s="5">
        <v>354175.26999999996</v>
      </c>
      <c r="C43" s="5">
        <v>559645.66999999993</v>
      </c>
      <c r="D43" s="5">
        <v>466993.51</v>
      </c>
      <c r="E43" s="5">
        <v>449567.49</v>
      </c>
      <c r="F43" s="50">
        <v>719988.58000000007</v>
      </c>
      <c r="G43" s="5">
        <v>453147.78</v>
      </c>
      <c r="H43" s="5">
        <v>507804.62</v>
      </c>
      <c r="I43" s="4">
        <v>838661.40000000014</v>
      </c>
      <c r="J43" s="4">
        <v>461591.97</v>
      </c>
      <c r="K43" s="5">
        <v>463008.41</v>
      </c>
      <c r="L43" s="5">
        <v>867620.32000000018</v>
      </c>
      <c r="M43" s="5">
        <v>493610.48</v>
      </c>
      <c r="N43" s="5">
        <f t="shared" si="0"/>
        <v>6635815.5</v>
      </c>
    </row>
    <row r="44" spans="1:14">
      <c r="A44" t="s">
        <v>18</v>
      </c>
      <c r="B44" s="5">
        <v>68844.34</v>
      </c>
      <c r="C44" s="5">
        <v>139912.07999999999</v>
      </c>
      <c r="D44" s="5">
        <v>71661.099999999991</v>
      </c>
      <c r="E44" s="5">
        <v>66152.72</v>
      </c>
      <c r="F44" s="50">
        <v>140577.32</v>
      </c>
      <c r="G44" s="5">
        <v>65927.039999999994</v>
      </c>
      <c r="H44" s="5">
        <v>62589.68</v>
      </c>
      <c r="I44" s="4">
        <v>142227.51</v>
      </c>
      <c r="J44" s="4">
        <v>94158.58</v>
      </c>
      <c r="K44" s="5">
        <v>77538.45</v>
      </c>
      <c r="L44" s="5">
        <v>157020.67000000001</v>
      </c>
      <c r="M44" s="5">
        <v>82628.56</v>
      </c>
      <c r="N44" s="5">
        <f t="shared" ref="N44:N75" si="1">SUM(B44:M44)</f>
        <v>1169238.05</v>
      </c>
    </row>
    <row r="45" spans="1:14">
      <c r="A45" t="s">
        <v>19</v>
      </c>
      <c r="B45" s="5">
        <v>23235.170000000002</v>
      </c>
      <c r="C45" s="5">
        <v>56118.94</v>
      </c>
      <c r="D45" s="5">
        <v>21273.35</v>
      </c>
      <c r="E45" s="5">
        <v>23202.87</v>
      </c>
      <c r="F45" s="50">
        <v>53900.43</v>
      </c>
      <c r="G45" s="5">
        <v>24412.84</v>
      </c>
      <c r="H45" s="5">
        <v>24171.350000000002</v>
      </c>
      <c r="I45" s="4">
        <v>58515.100000000006</v>
      </c>
      <c r="J45" s="4">
        <v>23020.880000000001</v>
      </c>
      <c r="K45" s="5">
        <v>23526.39</v>
      </c>
      <c r="L45" s="5">
        <v>61768.659999999996</v>
      </c>
      <c r="M45" s="5">
        <v>28271.890000000003</v>
      </c>
      <c r="N45" s="5">
        <f t="shared" si="1"/>
        <v>421417.87</v>
      </c>
    </row>
    <row r="46" spans="1:14">
      <c r="A46" t="s">
        <v>68</v>
      </c>
      <c r="B46" s="5">
        <v>3026823.23</v>
      </c>
      <c r="C46" s="5">
        <v>4365790.76</v>
      </c>
      <c r="D46" s="5">
        <v>3022731.01</v>
      </c>
      <c r="E46" s="5">
        <v>2886673.79</v>
      </c>
      <c r="F46" s="50">
        <v>4343849.46</v>
      </c>
      <c r="G46" s="5">
        <v>2917403.96</v>
      </c>
      <c r="H46" s="5">
        <v>3258518.4600000004</v>
      </c>
      <c r="I46" s="4">
        <v>5108083.9800000014</v>
      </c>
      <c r="J46" s="4">
        <v>3270559.24</v>
      </c>
      <c r="K46" s="5">
        <v>3247333.7</v>
      </c>
      <c r="L46" s="5">
        <v>5230974.59</v>
      </c>
      <c r="M46" s="5">
        <v>3327064.4899999998</v>
      </c>
      <c r="N46" s="5">
        <f t="shared" si="1"/>
        <v>44005806.670000009</v>
      </c>
    </row>
    <row r="47" spans="1:14">
      <c r="A47" t="s">
        <v>69</v>
      </c>
      <c r="B47" s="5" t="s">
        <v>98</v>
      </c>
      <c r="C47" s="5" t="s">
        <v>98</v>
      </c>
      <c r="D47" s="5" t="s">
        <v>98</v>
      </c>
      <c r="E47" s="5" t="s">
        <v>98</v>
      </c>
      <c r="F47" s="5" t="s">
        <v>98</v>
      </c>
      <c r="G47" s="5" t="s">
        <v>98</v>
      </c>
      <c r="H47" s="5" t="s">
        <v>98</v>
      </c>
      <c r="I47" s="4" t="s">
        <v>98</v>
      </c>
      <c r="J47" s="4" t="s">
        <v>98</v>
      </c>
      <c r="K47" s="5" t="s">
        <v>98</v>
      </c>
      <c r="L47" s="5" t="s">
        <v>98</v>
      </c>
      <c r="M47" s="5" t="s">
        <v>98</v>
      </c>
      <c r="N47" s="5">
        <f t="shared" si="1"/>
        <v>0</v>
      </c>
    </row>
    <row r="48" spans="1:14">
      <c r="A48" t="s">
        <v>70</v>
      </c>
      <c r="B48" s="5">
        <v>4360034.63</v>
      </c>
      <c r="C48" s="5">
        <v>6423991.3499999996</v>
      </c>
      <c r="D48" s="5">
        <v>4386750.95</v>
      </c>
      <c r="E48" s="5">
        <v>4591977.2700000005</v>
      </c>
      <c r="F48" s="50">
        <v>6490041.9699999997</v>
      </c>
      <c r="G48" s="5">
        <v>4697926.96</v>
      </c>
      <c r="H48" s="5">
        <v>4654057.68</v>
      </c>
      <c r="I48" s="4">
        <v>7279822.1099999994</v>
      </c>
      <c r="J48" s="4">
        <v>4362436.3</v>
      </c>
      <c r="K48" s="5">
        <v>4473205.13</v>
      </c>
      <c r="L48" s="5">
        <v>7158313.5299999993</v>
      </c>
      <c r="M48" s="5">
        <v>4688606.92</v>
      </c>
      <c r="N48" s="5">
        <f t="shared" si="1"/>
        <v>63567164.800000004</v>
      </c>
    </row>
    <row r="49" spans="1:17">
      <c r="A49" t="s">
        <v>20</v>
      </c>
      <c r="B49" s="5">
        <v>248582.26</v>
      </c>
      <c r="C49" s="5">
        <v>435285.18000000005</v>
      </c>
      <c r="D49" s="5">
        <v>247632.85</v>
      </c>
      <c r="E49" s="5">
        <v>237570.3</v>
      </c>
      <c r="F49" s="50">
        <v>417985.91999999993</v>
      </c>
      <c r="G49" s="5">
        <v>243194.04999999996</v>
      </c>
      <c r="H49" s="5">
        <v>253080.41999999998</v>
      </c>
      <c r="I49" s="4">
        <v>468247.3</v>
      </c>
      <c r="J49" s="4">
        <v>249678.44000000003</v>
      </c>
      <c r="K49" s="5">
        <v>254703.82</v>
      </c>
      <c r="L49" s="5">
        <v>502684.51000000007</v>
      </c>
      <c r="M49" s="5">
        <v>262432.78999999998</v>
      </c>
      <c r="N49" s="5">
        <f t="shared" si="1"/>
        <v>3821077.84</v>
      </c>
    </row>
    <row r="50" spans="1:17">
      <c r="A50" t="s">
        <v>21</v>
      </c>
      <c r="B50" s="5">
        <v>31594.479999999996</v>
      </c>
      <c r="C50" s="5">
        <v>76929.899999999994</v>
      </c>
      <c r="D50" s="5">
        <v>28967.670000000002</v>
      </c>
      <c r="E50" s="5">
        <v>23762.07</v>
      </c>
      <c r="F50" s="50">
        <v>76935.12</v>
      </c>
      <c r="G50" s="5">
        <v>24230.21</v>
      </c>
      <c r="H50" s="5">
        <v>28961.27</v>
      </c>
      <c r="I50" s="4">
        <v>77814.350000000006</v>
      </c>
      <c r="J50" s="4">
        <v>35405.019999999997</v>
      </c>
      <c r="K50" s="5">
        <v>35655.229999999996</v>
      </c>
      <c r="L50" s="5">
        <v>104504.41</v>
      </c>
      <c r="M50" s="5">
        <v>38308.449999999997</v>
      </c>
      <c r="N50" s="5">
        <f t="shared" si="1"/>
        <v>583068.18000000005</v>
      </c>
    </row>
    <row r="51" spans="1:17">
      <c r="A51" t="s">
        <v>22</v>
      </c>
      <c r="B51" s="5">
        <v>110366.79999999999</v>
      </c>
      <c r="C51" s="5">
        <v>233878.73</v>
      </c>
      <c r="D51" s="5">
        <v>124305.45</v>
      </c>
      <c r="E51" s="5">
        <v>105782.34999999999</v>
      </c>
      <c r="F51" s="50">
        <v>228942.37</v>
      </c>
      <c r="G51" s="5">
        <v>110369.08</v>
      </c>
      <c r="H51" s="5">
        <v>107286.06999999999</v>
      </c>
      <c r="I51" s="4">
        <v>249208.53000000003</v>
      </c>
      <c r="J51" s="4">
        <v>109325.54000000001</v>
      </c>
      <c r="K51" s="5">
        <v>103247.03</v>
      </c>
      <c r="L51" s="5">
        <v>252121.03999999998</v>
      </c>
      <c r="M51" s="5">
        <v>112644.95999999999</v>
      </c>
      <c r="N51" s="5">
        <f t="shared" si="1"/>
        <v>1847477.95</v>
      </c>
    </row>
    <row r="52" spans="1:17">
      <c r="A52" t="s">
        <v>71</v>
      </c>
      <c r="B52" s="5">
        <v>2175957.63</v>
      </c>
      <c r="C52" s="5">
        <v>2980895.49</v>
      </c>
      <c r="D52" s="5">
        <v>2156408.23</v>
      </c>
      <c r="E52" s="5">
        <v>2033067.1</v>
      </c>
      <c r="F52" s="50">
        <v>2861365</v>
      </c>
      <c r="G52" s="5">
        <v>2137108.21</v>
      </c>
      <c r="H52" s="5">
        <v>2312611.39</v>
      </c>
      <c r="I52" s="4">
        <v>3569058.34</v>
      </c>
      <c r="J52" s="4">
        <v>4249204.99</v>
      </c>
      <c r="K52" s="5">
        <v>4372658.62</v>
      </c>
      <c r="L52" s="5">
        <v>6473617.6699999999</v>
      </c>
      <c r="M52" s="5">
        <v>4507294</v>
      </c>
      <c r="N52" s="5">
        <f t="shared" si="1"/>
        <v>39829246.670000002</v>
      </c>
    </row>
    <row r="53" spans="1:17">
      <c r="A53" t="s">
        <v>23</v>
      </c>
      <c r="B53" s="5" t="s">
        <v>98</v>
      </c>
      <c r="C53" s="5" t="s">
        <v>98</v>
      </c>
      <c r="D53" s="5" t="s">
        <v>98</v>
      </c>
      <c r="E53" s="5" t="s">
        <v>98</v>
      </c>
      <c r="F53" s="5" t="s">
        <v>98</v>
      </c>
      <c r="G53" s="5" t="s">
        <v>98</v>
      </c>
      <c r="H53" s="5" t="s">
        <v>98</v>
      </c>
      <c r="I53" s="4" t="s">
        <v>98</v>
      </c>
      <c r="J53" s="4">
        <v>3212335.96</v>
      </c>
      <c r="K53" s="5">
        <v>3269460.4000000004</v>
      </c>
      <c r="L53" s="5">
        <v>4925762.67</v>
      </c>
      <c r="M53" s="5">
        <v>3395977.13</v>
      </c>
      <c r="N53" s="5">
        <f t="shared" si="1"/>
        <v>14803536.16</v>
      </c>
    </row>
    <row r="54" spans="1:17">
      <c r="A54" t="s">
        <v>24</v>
      </c>
      <c r="B54" s="5" t="s">
        <v>98</v>
      </c>
      <c r="C54" s="5" t="s">
        <v>98</v>
      </c>
      <c r="D54" s="5" t="s">
        <v>98</v>
      </c>
      <c r="E54" s="5" t="s">
        <v>98</v>
      </c>
      <c r="F54" s="5" t="s">
        <v>98</v>
      </c>
      <c r="G54" s="5" t="s">
        <v>98</v>
      </c>
      <c r="H54" s="5" t="s">
        <v>98</v>
      </c>
      <c r="I54" s="4" t="s">
        <v>98</v>
      </c>
      <c r="J54" s="4" t="s">
        <v>98</v>
      </c>
      <c r="K54" s="5" t="s">
        <v>98</v>
      </c>
      <c r="L54" s="5" t="s">
        <v>98</v>
      </c>
      <c r="M54" s="5" t="s">
        <v>98</v>
      </c>
      <c r="N54" s="5">
        <f t="shared" si="1"/>
        <v>0</v>
      </c>
    </row>
    <row r="55" spans="1:17">
      <c r="A55" t="s">
        <v>72</v>
      </c>
      <c r="B55" s="5">
        <v>4097570.6399999997</v>
      </c>
      <c r="C55" s="5">
        <v>4503803.330000001</v>
      </c>
      <c r="D55" s="5">
        <v>4337931.8199999994</v>
      </c>
      <c r="E55" s="5">
        <v>3477489.0300000003</v>
      </c>
      <c r="F55" s="50">
        <v>3567336.3999999994</v>
      </c>
      <c r="G55" s="5">
        <v>3720246.06</v>
      </c>
      <c r="H55" s="5">
        <v>3736361.7300000004</v>
      </c>
      <c r="I55" s="4">
        <v>5105471.169999999</v>
      </c>
      <c r="J55" s="4">
        <v>4555210.63</v>
      </c>
      <c r="K55" s="5">
        <v>4798342.8100000005</v>
      </c>
      <c r="L55" s="5">
        <v>6158137.1799999997</v>
      </c>
      <c r="M55" s="5">
        <v>4921878.13</v>
      </c>
      <c r="N55" s="5">
        <f t="shared" si="1"/>
        <v>52979778.93</v>
      </c>
    </row>
    <row r="56" spans="1:17">
      <c r="A56" t="s">
        <v>73</v>
      </c>
      <c r="B56" s="5">
        <v>898242.58</v>
      </c>
      <c r="C56" s="5">
        <v>1282010.79</v>
      </c>
      <c r="D56" s="5">
        <v>938039.59000000008</v>
      </c>
      <c r="E56" s="5">
        <v>788556.25000000012</v>
      </c>
      <c r="F56" s="50">
        <v>1131859.1600000001</v>
      </c>
      <c r="G56" s="5">
        <v>758151.27</v>
      </c>
      <c r="H56" s="5">
        <v>775514.98</v>
      </c>
      <c r="I56" s="4">
        <v>1210388.2</v>
      </c>
      <c r="J56" s="4">
        <v>721054.14</v>
      </c>
      <c r="K56" s="5">
        <v>794041.4800000001</v>
      </c>
      <c r="L56" s="5">
        <v>1368624.8</v>
      </c>
      <c r="M56" s="5">
        <v>986986.22000000009</v>
      </c>
      <c r="N56" s="5">
        <f t="shared" si="1"/>
        <v>11653469.460000003</v>
      </c>
    </row>
    <row r="57" spans="1:17">
      <c r="A57" t="s">
        <v>74</v>
      </c>
      <c r="B57" s="5" t="s">
        <v>98</v>
      </c>
      <c r="C57" s="5" t="s">
        <v>98</v>
      </c>
      <c r="D57" s="5" t="s">
        <v>98</v>
      </c>
      <c r="E57" s="5" t="s">
        <v>98</v>
      </c>
      <c r="F57" s="5" t="s">
        <v>98</v>
      </c>
      <c r="G57" s="5" t="s">
        <v>98</v>
      </c>
      <c r="H57" s="5" t="s">
        <v>98</v>
      </c>
      <c r="I57" s="4" t="s">
        <v>98</v>
      </c>
      <c r="J57" s="4" t="s">
        <v>98</v>
      </c>
      <c r="K57" s="5" t="s">
        <v>98</v>
      </c>
      <c r="L57" s="5" t="s">
        <v>98</v>
      </c>
      <c r="M57" s="5" t="s">
        <v>98</v>
      </c>
      <c r="N57" s="5">
        <f t="shared" si="1"/>
        <v>0</v>
      </c>
    </row>
    <row r="58" spans="1:17">
      <c r="A58" t="s">
        <v>25</v>
      </c>
      <c r="B58" s="5">
        <v>337022.62</v>
      </c>
      <c r="C58" s="5">
        <v>543237.47</v>
      </c>
      <c r="D58" s="5">
        <v>350999.86</v>
      </c>
      <c r="E58" s="5">
        <v>349388.98</v>
      </c>
      <c r="F58" s="50">
        <v>525383.16</v>
      </c>
      <c r="G58" s="5">
        <v>354840.89</v>
      </c>
      <c r="H58" s="5">
        <v>405431.01</v>
      </c>
      <c r="I58" s="4">
        <v>646773.11999999988</v>
      </c>
      <c r="J58" s="4">
        <v>411374.10000000003</v>
      </c>
      <c r="K58" s="5">
        <v>427542.57</v>
      </c>
      <c r="L58" s="5">
        <v>652572.64999999991</v>
      </c>
      <c r="M58" s="5">
        <v>415904.46</v>
      </c>
      <c r="N58" s="5">
        <f t="shared" si="1"/>
        <v>5420470.8899999997</v>
      </c>
    </row>
    <row r="59" spans="1:17">
      <c r="A59" t="s">
        <v>75</v>
      </c>
      <c r="B59" s="5">
        <v>17002486.219999999</v>
      </c>
      <c r="C59" s="5">
        <v>21060809.280000001</v>
      </c>
      <c r="D59" s="5">
        <v>16880799.399999999</v>
      </c>
      <c r="E59" s="5">
        <v>16467246.1</v>
      </c>
      <c r="F59" s="50">
        <v>20343433.52</v>
      </c>
      <c r="G59" s="5">
        <v>17262095.620000001</v>
      </c>
      <c r="H59" s="5">
        <v>18502526.16</v>
      </c>
      <c r="I59" s="4">
        <v>23091509.170000002</v>
      </c>
      <c r="J59" s="4">
        <v>17580911.73</v>
      </c>
      <c r="K59" s="5">
        <v>18459672.739999998</v>
      </c>
      <c r="L59" s="5">
        <v>24916353.389999997</v>
      </c>
      <c r="M59" s="5">
        <v>19885162.890000001</v>
      </c>
      <c r="N59" s="5">
        <f t="shared" si="1"/>
        <v>231453006.21999997</v>
      </c>
      <c r="Q59" s="9"/>
    </row>
    <row r="60" spans="1:17">
      <c r="A60" t="s">
        <v>76</v>
      </c>
      <c r="B60" s="5">
        <v>3908955.8200000003</v>
      </c>
      <c r="C60" s="5">
        <v>5384216.4500000002</v>
      </c>
      <c r="D60" s="5">
        <v>4187788.08</v>
      </c>
      <c r="E60" s="5">
        <v>3790208.3200000003</v>
      </c>
      <c r="F60" s="50">
        <v>5022111.6199999992</v>
      </c>
      <c r="G60" s="5">
        <v>3683388.04</v>
      </c>
      <c r="H60" s="5">
        <v>4072389.98</v>
      </c>
      <c r="I60" s="4">
        <v>6091928.3299999991</v>
      </c>
      <c r="J60" s="4">
        <v>5903100.4500000002</v>
      </c>
      <c r="K60" s="5">
        <v>6059547.2799999993</v>
      </c>
      <c r="L60" s="5">
        <v>9247359.9000000004</v>
      </c>
      <c r="M60" s="5">
        <v>6662141.209999999</v>
      </c>
      <c r="N60" s="5">
        <f t="shared" si="1"/>
        <v>64013135.480000004</v>
      </c>
      <c r="Q60" s="9"/>
    </row>
    <row r="61" spans="1:17">
      <c r="A61" t="s">
        <v>77</v>
      </c>
      <c r="B61" s="5" t="s">
        <v>98</v>
      </c>
      <c r="C61" s="5" t="s">
        <v>98</v>
      </c>
      <c r="D61" s="5" t="s">
        <v>98</v>
      </c>
      <c r="E61" s="5" t="s">
        <v>98</v>
      </c>
      <c r="F61" s="5" t="s">
        <v>98</v>
      </c>
      <c r="G61" s="5" t="s">
        <v>98</v>
      </c>
      <c r="H61" s="5" t="s">
        <v>98</v>
      </c>
      <c r="I61" s="4" t="s">
        <v>98</v>
      </c>
      <c r="J61" s="4">
        <v>19745962.679999996</v>
      </c>
      <c r="K61" s="5">
        <v>20408136.230000004</v>
      </c>
      <c r="L61" s="5">
        <v>27131022.93</v>
      </c>
      <c r="M61" s="5">
        <v>20005135.689999998</v>
      </c>
      <c r="N61" s="5">
        <f t="shared" si="1"/>
        <v>87290257.530000001</v>
      </c>
    </row>
    <row r="62" spans="1:17">
      <c r="A62" t="s">
        <v>26</v>
      </c>
      <c r="B62" s="5">
        <v>3952947.05</v>
      </c>
      <c r="C62" s="5">
        <v>6246137.8100000005</v>
      </c>
      <c r="D62" s="5">
        <v>3955725.4000000004</v>
      </c>
      <c r="E62" s="5">
        <v>3808091.9000000004</v>
      </c>
      <c r="F62" s="50">
        <v>6059450.7799999993</v>
      </c>
      <c r="G62" s="5">
        <v>4018793.2399999998</v>
      </c>
      <c r="H62" s="5">
        <v>4297320.42</v>
      </c>
      <c r="I62" s="4">
        <v>7294951.2400000002</v>
      </c>
      <c r="J62" s="4">
        <v>4098251.11</v>
      </c>
      <c r="K62" s="5">
        <v>4070790.7800000003</v>
      </c>
      <c r="L62" s="5">
        <v>7098559.4400000004</v>
      </c>
      <c r="M62" s="5">
        <v>4364206.22</v>
      </c>
      <c r="N62" s="5">
        <f t="shared" si="1"/>
        <v>59265225.389999993</v>
      </c>
    </row>
    <row r="63" spans="1:17">
      <c r="A63" t="s">
        <v>78</v>
      </c>
      <c r="B63" s="5">
        <v>11802827.82</v>
      </c>
      <c r="C63" s="5">
        <v>15704883.080000002</v>
      </c>
      <c r="D63" s="5">
        <v>11519990.109999999</v>
      </c>
      <c r="E63" s="5">
        <v>10672184.83</v>
      </c>
      <c r="F63" s="50">
        <v>14892378.15</v>
      </c>
      <c r="G63" s="5">
        <v>11249616.82</v>
      </c>
      <c r="H63" s="5">
        <v>11390351.539999999</v>
      </c>
      <c r="I63" s="4">
        <v>17589706.810000002</v>
      </c>
      <c r="J63" s="4">
        <v>11478168.65</v>
      </c>
      <c r="K63" s="5">
        <v>11686518.939999999</v>
      </c>
      <c r="L63" s="5">
        <v>18229096.210000001</v>
      </c>
      <c r="M63" s="5">
        <v>12623567.689999999</v>
      </c>
      <c r="N63" s="5">
        <f t="shared" si="1"/>
        <v>158839290.65000001</v>
      </c>
    </row>
    <row r="64" spans="1:17">
      <c r="A64" t="s">
        <v>79</v>
      </c>
      <c r="B64" s="5">
        <v>5777675.7699999996</v>
      </c>
      <c r="C64" s="5">
        <v>8803751.129999999</v>
      </c>
      <c r="D64" s="5">
        <v>6076815.6200000001</v>
      </c>
      <c r="E64" s="5">
        <v>5646833.6099999994</v>
      </c>
      <c r="F64" s="50">
        <v>8403488.4900000002</v>
      </c>
      <c r="G64" s="5">
        <v>5669605.7599999998</v>
      </c>
      <c r="H64" s="5">
        <v>5943235.25</v>
      </c>
      <c r="I64" s="4">
        <v>9871754.6500000004</v>
      </c>
      <c r="J64" s="4">
        <v>6236279.1899999995</v>
      </c>
      <c r="K64" s="5">
        <v>6213643.3699999992</v>
      </c>
      <c r="L64" s="5">
        <v>10064124.77</v>
      </c>
      <c r="M64" s="5">
        <v>6450001.6100000003</v>
      </c>
      <c r="N64" s="5">
        <f t="shared" si="1"/>
        <v>85157209.219999984</v>
      </c>
    </row>
    <row r="65" spans="1:17">
      <c r="A65" t="s">
        <v>80</v>
      </c>
      <c r="B65" s="5">
        <v>459455.75</v>
      </c>
      <c r="C65" s="5">
        <v>787372.22</v>
      </c>
      <c r="D65" s="5">
        <v>443317</v>
      </c>
      <c r="E65" s="5">
        <v>417005.23000000004</v>
      </c>
      <c r="F65" s="50">
        <v>736629.15999999992</v>
      </c>
      <c r="G65" s="5">
        <v>422093.00999999995</v>
      </c>
      <c r="H65" s="5">
        <v>449311.15</v>
      </c>
      <c r="I65" s="4">
        <v>829197.95</v>
      </c>
      <c r="J65" s="4">
        <v>432241.52999999991</v>
      </c>
      <c r="K65" s="5">
        <v>454317.89</v>
      </c>
      <c r="L65" s="5">
        <v>882394.92999999993</v>
      </c>
      <c r="M65" s="5">
        <v>452575.47000000003</v>
      </c>
      <c r="N65" s="5">
        <f t="shared" si="1"/>
        <v>6765911.2899999991</v>
      </c>
      <c r="Q65" s="5"/>
    </row>
    <row r="66" spans="1:17">
      <c r="A66" t="s">
        <v>81</v>
      </c>
      <c r="B66" s="5">
        <v>1379866.61</v>
      </c>
      <c r="C66" s="5">
        <v>1831034.64</v>
      </c>
      <c r="D66" s="5">
        <v>1599805.25</v>
      </c>
      <c r="E66" s="5">
        <v>1263094.17</v>
      </c>
      <c r="F66" s="5">
        <v>1550024.8</v>
      </c>
      <c r="G66" s="5">
        <v>1182908.98</v>
      </c>
      <c r="H66" s="5">
        <v>1300578.03</v>
      </c>
      <c r="I66" s="4">
        <v>2090094.27</v>
      </c>
      <c r="J66" s="4">
        <v>1277445.45</v>
      </c>
      <c r="K66" s="5">
        <v>1306978.48</v>
      </c>
      <c r="L66" s="5">
        <v>2120281.79</v>
      </c>
      <c r="M66" s="5">
        <v>1468977.61</v>
      </c>
      <c r="N66" s="5">
        <f t="shared" si="1"/>
        <v>18371090.079999998</v>
      </c>
      <c r="Q66" s="5"/>
    </row>
    <row r="67" spans="1:17">
      <c r="A67" t="s">
        <v>82</v>
      </c>
      <c r="B67" s="5">
        <v>1148740.93</v>
      </c>
      <c r="C67" s="5">
        <v>1750952.9900000002</v>
      </c>
      <c r="D67" s="5">
        <v>1130140.6299999999</v>
      </c>
      <c r="E67" s="5">
        <v>1125665.01</v>
      </c>
      <c r="F67" s="50">
        <v>1749998.33</v>
      </c>
      <c r="G67" s="5">
        <v>1129729.23</v>
      </c>
      <c r="H67" s="5">
        <v>1180047.52</v>
      </c>
      <c r="I67" s="4">
        <v>2005817.92</v>
      </c>
      <c r="J67" s="4">
        <v>1229184.01</v>
      </c>
      <c r="K67" s="5">
        <v>1236195.55</v>
      </c>
      <c r="L67" s="5">
        <v>2147052.77</v>
      </c>
      <c r="M67" s="5">
        <v>1282823.6200000001</v>
      </c>
      <c r="N67" s="5">
        <f t="shared" si="1"/>
        <v>17116348.509999998</v>
      </c>
    </row>
    <row r="68" spans="1:17">
      <c r="A68" t="s">
        <v>83</v>
      </c>
      <c r="B68" s="5">
        <v>618524.43999999994</v>
      </c>
      <c r="C68" s="5">
        <v>1027673.54</v>
      </c>
      <c r="D68" s="5">
        <v>687536.54</v>
      </c>
      <c r="E68" s="5">
        <v>604943.66</v>
      </c>
      <c r="F68" s="50">
        <v>952225.66</v>
      </c>
      <c r="G68" s="5">
        <v>582458.85</v>
      </c>
      <c r="H68" s="5">
        <v>586114</v>
      </c>
      <c r="I68" s="4">
        <v>1046167.97</v>
      </c>
      <c r="J68" s="4">
        <v>1194203.49</v>
      </c>
      <c r="K68" s="5">
        <v>923490.49</v>
      </c>
      <c r="L68" s="5">
        <v>1943772.5699999998</v>
      </c>
      <c r="M68" s="5">
        <v>1227617.8399999999</v>
      </c>
      <c r="N68" s="5">
        <f t="shared" si="1"/>
        <v>11394729.050000001</v>
      </c>
    </row>
    <row r="69" spans="1:17">
      <c r="A69" t="s">
        <v>84</v>
      </c>
      <c r="B69" s="5">
        <v>5230965.83</v>
      </c>
      <c r="C69" s="5">
        <v>6974378.7200000007</v>
      </c>
      <c r="D69" s="5">
        <v>5034992.8499999996</v>
      </c>
      <c r="E69" s="5">
        <v>4766314.72</v>
      </c>
      <c r="F69" s="50">
        <v>6661964.3100000005</v>
      </c>
      <c r="G69" s="5">
        <v>5161206.63</v>
      </c>
      <c r="H69" s="5">
        <v>5555547.7599999998</v>
      </c>
      <c r="I69" s="4">
        <v>8360999.71</v>
      </c>
      <c r="J69" s="4">
        <v>6084150.8200000003</v>
      </c>
      <c r="K69" s="5">
        <v>6265165.4699999997</v>
      </c>
      <c r="L69" s="5">
        <v>8955228.9400000013</v>
      </c>
      <c r="M69" s="5">
        <v>6189228.9900000002</v>
      </c>
      <c r="N69" s="5">
        <f t="shared" si="1"/>
        <v>75240144.75</v>
      </c>
    </row>
    <row r="70" spans="1:17">
      <c r="A70" t="s">
        <v>85</v>
      </c>
      <c r="B70" s="5">
        <v>5121191.46</v>
      </c>
      <c r="C70" s="5">
        <v>7019049.7899999991</v>
      </c>
      <c r="D70" s="5">
        <v>5026140.2799999993</v>
      </c>
      <c r="E70" s="5">
        <v>4917540.54</v>
      </c>
      <c r="F70" s="5">
        <v>6939474.6199999992</v>
      </c>
      <c r="G70" s="5">
        <v>5024470.45</v>
      </c>
      <c r="H70" s="5">
        <v>5323351.6499999994</v>
      </c>
      <c r="I70" s="4">
        <v>8286867.7499999991</v>
      </c>
      <c r="J70" s="4">
        <v>5027592.1999999993</v>
      </c>
      <c r="K70" s="5">
        <v>5106448.68</v>
      </c>
      <c r="L70" s="5">
        <v>7827231.8100000005</v>
      </c>
      <c r="M70" s="5">
        <v>5334075.92</v>
      </c>
      <c r="N70" s="5">
        <f t="shared" si="1"/>
        <v>70953435.149999991</v>
      </c>
    </row>
    <row r="71" spans="1:17">
      <c r="A71" t="s">
        <v>27</v>
      </c>
      <c r="B71" s="5">
        <v>872949.91</v>
      </c>
      <c r="C71" s="5">
        <v>1367317.6099999999</v>
      </c>
      <c r="D71" s="5">
        <v>856407.32</v>
      </c>
      <c r="E71" s="5">
        <v>828875.09</v>
      </c>
      <c r="F71" s="50">
        <v>1335062.1200000001</v>
      </c>
      <c r="G71" s="5">
        <v>1130664.56</v>
      </c>
      <c r="H71" s="5">
        <v>1003629.32</v>
      </c>
      <c r="I71" s="4">
        <v>1602211.43</v>
      </c>
      <c r="J71" s="4">
        <v>1080144.51</v>
      </c>
      <c r="K71" s="5">
        <v>1101918.02</v>
      </c>
      <c r="L71" s="5">
        <v>1770645.5799999998</v>
      </c>
      <c r="M71" s="5">
        <v>1080421.47</v>
      </c>
      <c r="N71" s="5">
        <f t="shared" si="1"/>
        <v>14030246.939999999</v>
      </c>
    </row>
    <row r="72" spans="1:17">
      <c r="A72" t="s">
        <v>86</v>
      </c>
      <c r="B72" s="5">
        <v>302715.90000000002</v>
      </c>
      <c r="C72" s="5">
        <v>489771.90999999992</v>
      </c>
      <c r="D72" s="5">
        <v>295153.62</v>
      </c>
      <c r="E72" s="5">
        <v>275335.11</v>
      </c>
      <c r="F72" s="50">
        <v>471338.57</v>
      </c>
      <c r="G72" s="5">
        <v>318496.11000000004</v>
      </c>
      <c r="H72" s="5">
        <v>292361.06999999995</v>
      </c>
      <c r="I72" s="4">
        <v>530640.54</v>
      </c>
      <c r="J72" s="4">
        <v>295164.62</v>
      </c>
      <c r="K72" s="5">
        <v>310985.93000000005</v>
      </c>
      <c r="L72" s="5">
        <v>542060.61</v>
      </c>
      <c r="M72" s="5">
        <v>313161.57</v>
      </c>
      <c r="N72" s="5">
        <f t="shared" si="1"/>
        <v>4437185.5600000005</v>
      </c>
    </row>
    <row r="73" spans="1:17">
      <c r="A73" t="s">
        <v>28</v>
      </c>
      <c r="B73" s="5">
        <v>159031.67000000001</v>
      </c>
      <c r="C73" s="5">
        <v>249992.06</v>
      </c>
      <c r="D73" s="5">
        <v>163496.82</v>
      </c>
      <c r="E73" s="5">
        <v>149997.63</v>
      </c>
      <c r="F73" s="50">
        <v>234785.12</v>
      </c>
      <c r="G73" s="5">
        <v>157154.60999999999</v>
      </c>
      <c r="H73" s="5">
        <v>163674.92000000001</v>
      </c>
      <c r="I73" s="4">
        <v>263573.16000000003</v>
      </c>
      <c r="J73" s="4">
        <v>155114.92000000001</v>
      </c>
      <c r="K73" s="5">
        <v>163803.76</v>
      </c>
      <c r="L73" s="5">
        <v>274682.05</v>
      </c>
      <c r="M73" s="5">
        <v>175288.27</v>
      </c>
      <c r="N73" s="5">
        <f t="shared" si="1"/>
        <v>2310594.9900000002</v>
      </c>
    </row>
    <row r="74" spans="1:17">
      <c r="A74" t="s">
        <v>29</v>
      </c>
      <c r="B74" s="5">
        <v>41843.53</v>
      </c>
      <c r="C74" s="5">
        <v>88807.12</v>
      </c>
      <c r="D74" s="5">
        <v>42036.43</v>
      </c>
      <c r="E74" s="5">
        <v>40282.21</v>
      </c>
      <c r="F74" s="50">
        <v>91522.640000000014</v>
      </c>
      <c r="G74" s="5">
        <v>35402.9</v>
      </c>
      <c r="H74" s="5">
        <v>38933.94</v>
      </c>
      <c r="I74" s="4">
        <v>105160.8</v>
      </c>
      <c r="J74" s="4">
        <v>42219.09</v>
      </c>
      <c r="K74" s="5">
        <v>42163.37999999999</v>
      </c>
      <c r="L74" s="5">
        <v>103505.70999999999</v>
      </c>
      <c r="M74" s="5">
        <v>52447.96</v>
      </c>
      <c r="N74" s="5">
        <f t="shared" si="1"/>
        <v>724325.71</v>
      </c>
    </row>
    <row r="75" spans="1:17">
      <c r="A75" t="s">
        <v>87</v>
      </c>
      <c r="B75" s="5">
        <v>2849650.88</v>
      </c>
      <c r="C75" s="5">
        <v>4100740.42</v>
      </c>
      <c r="D75" s="5">
        <v>2997787.66</v>
      </c>
      <c r="E75" s="5">
        <v>2695527.74</v>
      </c>
      <c r="F75" s="50">
        <v>3777690.54</v>
      </c>
      <c r="G75" s="5">
        <v>2640313.0299999998</v>
      </c>
      <c r="H75" s="5">
        <v>2874256.27</v>
      </c>
      <c r="I75" s="4">
        <v>4469788.58</v>
      </c>
      <c r="J75" s="4">
        <v>3115083.47</v>
      </c>
      <c r="K75" s="5">
        <v>3122287.78</v>
      </c>
      <c r="L75" s="5">
        <v>4769874.7</v>
      </c>
      <c r="M75" s="5">
        <v>3115394.34</v>
      </c>
      <c r="N75" s="5">
        <f t="shared" si="1"/>
        <v>40528395.410000011</v>
      </c>
    </row>
    <row r="76" spans="1:17">
      <c r="A76" t="s">
        <v>88</v>
      </c>
      <c r="B76" s="5">
        <v>159590.71</v>
      </c>
      <c r="C76" s="5">
        <v>278524.95999999996</v>
      </c>
      <c r="D76" s="5">
        <v>160268.51999999999</v>
      </c>
      <c r="E76" s="5">
        <v>145945.20000000001</v>
      </c>
      <c r="F76" s="50">
        <v>265810.45</v>
      </c>
      <c r="G76" s="5">
        <v>144476.67000000001</v>
      </c>
      <c r="H76" s="5">
        <v>140284.16</v>
      </c>
      <c r="I76" s="4">
        <v>293146.45999999996</v>
      </c>
      <c r="J76" s="4">
        <v>127246.32</v>
      </c>
      <c r="K76" s="5">
        <v>148912.89000000001</v>
      </c>
      <c r="L76" s="5">
        <v>310840.20999999996</v>
      </c>
      <c r="M76" s="5">
        <v>162823.96</v>
      </c>
      <c r="N76" s="5">
        <f>SUM(B76:M76)</f>
        <v>2337870.5099999998</v>
      </c>
    </row>
    <row r="77" spans="1:17">
      <c r="A77" t="s">
        <v>89</v>
      </c>
      <c r="B77" s="5">
        <v>2083464.16</v>
      </c>
      <c r="C77" s="5">
        <v>3006694.62</v>
      </c>
      <c r="D77" s="5">
        <v>2859755.52</v>
      </c>
      <c r="E77" s="5">
        <v>1755654.3699999996</v>
      </c>
      <c r="F77" s="50">
        <v>1824964.8</v>
      </c>
      <c r="G77" s="5">
        <v>1494062.73</v>
      </c>
      <c r="H77" s="5">
        <v>1179659.3199999998</v>
      </c>
      <c r="I77" s="4">
        <v>1476245.0200000005</v>
      </c>
      <c r="J77" s="4">
        <v>1059982.3999999999</v>
      </c>
      <c r="K77" s="5">
        <v>1121846.8400000001</v>
      </c>
      <c r="L77" s="5">
        <v>2148861.86</v>
      </c>
      <c r="M77" s="5">
        <v>1960303.24</v>
      </c>
      <c r="N77" s="5">
        <f>SUM(B77:M77)</f>
        <v>21971494.880000003</v>
      </c>
    </row>
    <row r="78" spans="1:17">
      <c r="A78" t="s">
        <v>30</v>
      </c>
      <c r="B78" s="5">
        <v>124096.19000000002</v>
      </c>
      <c r="C78" s="5">
        <v>256663.22</v>
      </c>
      <c r="D78" s="5">
        <v>102228.05</v>
      </c>
      <c r="E78" s="5">
        <v>123583.79</v>
      </c>
      <c r="F78" s="50">
        <v>223283.41</v>
      </c>
      <c r="G78" s="5">
        <v>122470.26</v>
      </c>
      <c r="H78" s="5">
        <v>126533.56999999999</v>
      </c>
      <c r="I78" s="4">
        <v>251087.16000000003</v>
      </c>
      <c r="J78" s="4">
        <v>121617.03</v>
      </c>
      <c r="K78" s="5">
        <v>115250.98000000001</v>
      </c>
      <c r="L78" s="5">
        <v>249312.83000000002</v>
      </c>
      <c r="M78" s="5">
        <v>121624.06</v>
      </c>
      <c r="N78" s="5">
        <f>SUM(B78:M78)</f>
        <v>1937750.55</v>
      </c>
    </row>
    <row r="79" spans="1:17">
      <c r="A79" t="s">
        <v>1</v>
      </c>
      <c r="F79" s="5"/>
    </row>
    <row r="80" spans="1:17">
      <c r="A80" t="s">
        <v>31</v>
      </c>
      <c r="B80" s="5">
        <f t="shared" ref="B80:M80" si="2">SUM(B12:B78)</f>
        <v>167406463.77000007</v>
      </c>
      <c r="C80" s="5">
        <f t="shared" si="2"/>
        <v>226063324.64000002</v>
      </c>
      <c r="D80" s="5">
        <f t="shared" si="2"/>
        <v>167944319.44000003</v>
      </c>
      <c r="E80" s="5">
        <f t="shared" si="2"/>
        <v>160040410.00999999</v>
      </c>
      <c r="F80" s="5">
        <f t="shared" si="2"/>
        <v>217779020.42000005</v>
      </c>
      <c r="G80" s="5">
        <f t="shared" si="2"/>
        <v>161311896.08999991</v>
      </c>
      <c r="H80" s="5">
        <f t="shared" si="2"/>
        <v>170586332.67999995</v>
      </c>
      <c r="I80" s="5">
        <f t="shared" si="2"/>
        <v>256322930.44</v>
      </c>
      <c r="J80" s="5">
        <f t="shared" si="2"/>
        <v>202462442.50999996</v>
      </c>
      <c r="K80" s="5">
        <f t="shared" si="2"/>
        <v>204982145.42999998</v>
      </c>
      <c r="L80" s="5">
        <f t="shared" si="2"/>
        <v>308467172.14999992</v>
      </c>
      <c r="M80" s="5">
        <f t="shared" si="2"/>
        <v>215385896.50000009</v>
      </c>
      <c r="N80" s="5">
        <f>SUM(B80:M80)</f>
        <v>2458752354.0800004</v>
      </c>
    </row>
    <row r="84" ht="10.9" customHeight="1"/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3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5"/>
    <pageSetUpPr fitToPage="1"/>
  </sheetPr>
  <dimension ref="A1:V81"/>
  <sheetViews>
    <sheetView zoomScaleNormal="100" workbookViewId="0">
      <pane xSplit="1" ySplit="11" topLeftCell="B51" activePane="bottomRight" state="frozen"/>
      <selection pane="topRight" activeCell="B1" sqref="B1"/>
      <selection pane="bottomLeft" activeCell="A12" sqref="A12"/>
      <selection pane="bottomRight" activeCell="M12" sqref="M12:M78"/>
    </sheetView>
  </sheetViews>
  <sheetFormatPr defaultRowHeight="12.75"/>
  <cols>
    <col min="1" max="1" width="16.1640625" bestFit="1" customWidth="1"/>
    <col min="2" max="2" width="8.5" customWidth="1"/>
    <col min="3" max="4" width="8.1640625" bestFit="1" customWidth="1"/>
    <col min="5" max="5" width="8.1640625" style="11" bestFit="1" customWidth="1"/>
    <col min="6" max="7" width="8.1640625" bestFit="1" customWidth="1"/>
    <col min="8" max="8" width="9.1640625" bestFit="1" customWidth="1"/>
    <col min="9" max="11" width="8.1640625" bestFit="1" customWidth="1"/>
    <col min="12" max="12" width="9.1640625" bestFit="1" customWidth="1"/>
    <col min="13" max="13" width="9.1640625" style="18" bestFit="1" customWidth="1"/>
    <col min="14" max="14" width="9.1640625" bestFit="1" customWidth="1"/>
    <col min="18" max="18" width="9.5" style="11" bestFit="1" customWidth="1"/>
    <col min="19" max="19" width="11.1640625" style="5" bestFit="1" customWidth="1"/>
  </cols>
  <sheetData>
    <row r="1" spans="1:19">
      <c r="A1" t="str">
        <f>'SFY 16-17'!A1</f>
        <v>VALIDATED TAX RECEIPTS DATA FOR: JULY, 2016 thru June, 2017</v>
      </c>
      <c r="E1"/>
      <c r="M1"/>
      <c r="N1" t="s">
        <v>90</v>
      </c>
      <c r="R1"/>
      <c r="S1"/>
    </row>
    <row r="2" spans="1:19">
      <c r="E2"/>
      <c r="M2"/>
      <c r="R2"/>
      <c r="S2"/>
    </row>
    <row r="3" spans="1:19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R3"/>
      <c r="S3"/>
    </row>
    <row r="4" spans="1:19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R4"/>
      <c r="S4"/>
    </row>
    <row r="5" spans="1:19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R5"/>
      <c r="S5"/>
    </row>
    <row r="6" spans="1:19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R6"/>
      <c r="S6"/>
    </row>
    <row r="7" spans="1:19">
      <c r="A7" s="6"/>
      <c r="B7" s="6"/>
      <c r="C7" s="6"/>
      <c r="D7" s="6"/>
      <c r="E7" s="6"/>
      <c r="F7" s="6"/>
      <c r="G7" s="6" t="s">
        <v>92</v>
      </c>
      <c r="H7" s="6"/>
      <c r="I7" s="6"/>
      <c r="J7" s="6"/>
      <c r="K7" s="6"/>
      <c r="L7" s="6"/>
      <c r="M7" s="6"/>
      <c r="N7" s="6"/>
      <c r="R7"/>
      <c r="S7"/>
    </row>
    <row r="8" spans="1:19">
      <c r="B8" s="45"/>
      <c r="E8"/>
      <c r="M8"/>
      <c r="R8"/>
      <c r="S8"/>
    </row>
    <row r="9" spans="1:19">
      <c r="B9" s="40">
        <f>'Local Option Sales Tax Dist'!B9</f>
        <v>42552</v>
      </c>
      <c r="C9" s="40">
        <f>'Local Option Sales Tax Dist'!C9</f>
        <v>42583</v>
      </c>
      <c r="D9" s="40">
        <f>'Local Option Sales Tax Dist'!D9</f>
        <v>42614</v>
      </c>
      <c r="E9" s="40">
        <f>'Local Option Sales Tax Dist'!E9</f>
        <v>42644</v>
      </c>
      <c r="F9" s="40">
        <f>'Local Option Sales Tax Dist'!F9</f>
        <v>42675</v>
      </c>
      <c r="G9" s="40">
        <f>'Local Option Sales Tax Dist'!G9</f>
        <v>42705</v>
      </c>
      <c r="H9" s="40">
        <f>'Local Option Sales Tax Dist'!H9</f>
        <v>42736</v>
      </c>
      <c r="I9" s="40">
        <f>'Local Option Sales Tax Dist'!I9</f>
        <v>42767</v>
      </c>
      <c r="J9" s="40">
        <f>'Local Option Sales Tax Dist'!J9</f>
        <v>42795</v>
      </c>
      <c r="K9" s="40">
        <f>'Local Option Sales Tax Dist'!K9</f>
        <v>42826</v>
      </c>
      <c r="L9" s="40">
        <f>'Local Option Sales Tax Dist'!L9</f>
        <v>42856</v>
      </c>
      <c r="M9" s="40">
        <f>'Local Option Sales Tax Dist'!M9</f>
        <v>42887</v>
      </c>
      <c r="N9" s="40" t="str">
        <f>'Local Option Sales Tax Dist'!N9</f>
        <v>SFY16-17</v>
      </c>
      <c r="R9"/>
      <c r="S9"/>
    </row>
    <row r="10" spans="1:19">
      <c r="A10" t="s">
        <v>0</v>
      </c>
    </row>
    <row r="11" spans="1:19">
      <c r="A11" t="s">
        <v>1</v>
      </c>
    </row>
    <row r="12" spans="1:19">
      <c r="A12" t="s">
        <v>53</v>
      </c>
      <c r="B12" s="4" t="s">
        <v>98</v>
      </c>
      <c r="C12" t="s">
        <v>98</v>
      </c>
      <c r="D12" s="10" t="s">
        <v>98</v>
      </c>
      <c r="E12" s="10" t="s">
        <v>98</v>
      </c>
      <c r="F12" s="10" t="s">
        <v>98</v>
      </c>
      <c r="G12" s="4" t="s">
        <v>98</v>
      </c>
      <c r="H12" s="48" t="s">
        <v>98</v>
      </c>
      <c r="I12" s="2" t="s">
        <v>98</v>
      </c>
      <c r="J12" s="4" t="s">
        <v>98</v>
      </c>
      <c r="K12" s="4" t="s">
        <v>98</v>
      </c>
      <c r="L12" s="4" t="s">
        <v>98</v>
      </c>
      <c r="M12" s="4" t="s">
        <v>98</v>
      </c>
      <c r="N12" s="5">
        <f t="shared" ref="N12:N40" si="0">SUM(B12:M12)</f>
        <v>0</v>
      </c>
    </row>
    <row r="13" spans="1:19">
      <c r="A13" t="s">
        <v>54</v>
      </c>
      <c r="B13" s="4" t="s">
        <v>98</v>
      </c>
      <c r="C13" t="s">
        <v>98</v>
      </c>
      <c r="D13" s="10" t="s">
        <v>98</v>
      </c>
      <c r="E13" s="10" t="s">
        <v>98</v>
      </c>
      <c r="F13" s="10" t="s">
        <v>98</v>
      </c>
      <c r="G13" s="4" t="s">
        <v>98</v>
      </c>
      <c r="H13" s="48" t="s">
        <v>98</v>
      </c>
      <c r="I13" s="2" t="s">
        <v>98</v>
      </c>
      <c r="J13" s="4" t="s">
        <v>98</v>
      </c>
      <c r="K13" s="4" t="s">
        <v>98</v>
      </c>
      <c r="L13" s="4" t="s">
        <v>98</v>
      </c>
      <c r="M13" s="4" t="s">
        <v>98</v>
      </c>
      <c r="N13" s="5">
        <f t="shared" si="0"/>
        <v>0</v>
      </c>
    </row>
    <row r="14" spans="1:19">
      <c r="A14" t="s">
        <v>55</v>
      </c>
      <c r="B14" s="4" t="s">
        <v>98</v>
      </c>
      <c r="C14" t="s">
        <v>98</v>
      </c>
      <c r="D14" s="10" t="s">
        <v>98</v>
      </c>
      <c r="E14" s="10" t="s">
        <v>98</v>
      </c>
      <c r="F14" s="44" t="s">
        <v>98</v>
      </c>
      <c r="G14" s="4" t="s">
        <v>98</v>
      </c>
      <c r="H14" s="48" t="s">
        <v>98</v>
      </c>
      <c r="I14" s="2" t="s">
        <v>98</v>
      </c>
      <c r="J14" s="4" t="s">
        <v>98</v>
      </c>
      <c r="K14" s="4" t="s">
        <v>98</v>
      </c>
      <c r="L14" s="4" t="s">
        <v>98</v>
      </c>
      <c r="M14" s="4" t="s">
        <v>98</v>
      </c>
      <c r="N14" s="5">
        <f t="shared" si="0"/>
        <v>0</v>
      </c>
    </row>
    <row r="15" spans="1:19">
      <c r="A15" t="s">
        <v>2</v>
      </c>
      <c r="B15" s="29">
        <v>10433.5</v>
      </c>
      <c r="C15" s="29">
        <v>11481.17</v>
      </c>
      <c r="D15" s="29">
        <v>9557.64</v>
      </c>
      <c r="E15" s="12">
        <v>9138.68</v>
      </c>
      <c r="F15" s="48">
        <v>9758.09</v>
      </c>
      <c r="G15" s="29">
        <v>12485.63</v>
      </c>
      <c r="H15" s="48">
        <v>11410.45</v>
      </c>
      <c r="I15" s="29">
        <v>15273.66</v>
      </c>
      <c r="J15" s="29">
        <v>10661.97</v>
      </c>
      <c r="K15" s="29">
        <v>10052.64</v>
      </c>
      <c r="L15" s="29">
        <v>17702.71</v>
      </c>
      <c r="M15" s="12">
        <v>15799.07</v>
      </c>
      <c r="N15" s="5">
        <f>SUM(B15:M15)</f>
        <v>143755.21000000002</v>
      </c>
    </row>
    <row r="16" spans="1:19">
      <c r="A16" t="s">
        <v>56</v>
      </c>
      <c r="B16" s="4" t="s">
        <v>98</v>
      </c>
      <c r="C16" t="s">
        <v>98</v>
      </c>
      <c r="D16" s="10" t="s">
        <v>98</v>
      </c>
      <c r="E16" s="10" t="s">
        <v>98</v>
      </c>
      <c r="F16" s="10" t="s">
        <v>98</v>
      </c>
      <c r="G16" s="4" t="s">
        <v>98</v>
      </c>
      <c r="H16" s="48" t="s">
        <v>98</v>
      </c>
      <c r="I16" s="2" t="s">
        <v>98</v>
      </c>
      <c r="J16" s="4" t="s">
        <v>98</v>
      </c>
      <c r="K16" s="4" t="s">
        <v>98</v>
      </c>
      <c r="L16" s="4" t="s">
        <v>98</v>
      </c>
      <c r="M16" s="4" t="s">
        <v>98</v>
      </c>
      <c r="N16" s="5">
        <f t="shared" si="0"/>
        <v>0</v>
      </c>
    </row>
    <row r="17" spans="1:20">
      <c r="A17" t="s">
        <v>57</v>
      </c>
      <c r="B17" s="4" t="s">
        <v>98</v>
      </c>
      <c r="C17" t="s">
        <v>98</v>
      </c>
      <c r="D17" s="10" t="s">
        <v>98</v>
      </c>
      <c r="E17" s="10" t="s">
        <v>98</v>
      </c>
      <c r="F17" s="10" t="s">
        <v>98</v>
      </c>
      <c r="G17" s="4" t="s">
        <v>98</v>
      </c>
      <c r="H17" s="48" t="s">
        <v>98</v>
      </c>
      <c r="I17" s="2" t="s">
        <v>98</v>
      </c>
      <c r="J17" s="4" t="s">
        <v>98</v>
      </c>
      <c r="K17" s="4" t="s">
        <v>98</v>
      </c>
      <c r="L17" s="4" t="s">
        <v>98</v>
      </c>
      <c r="M17" s="4" t="s">
        <v>98</v>
      </c>
      <c r="N17" s="5">
        <f t="shared" si="0"/>
        <v>0</v>
      </c>
    </row>
    <row r="18" spans="1:20">
      <c r="A18" t="s">
        <v>3</v>
      </c>
      <c r="B18" s="4" t="s">
        <v>98</v>
      </c>
      <c r="C18" t="s">
        <v>98</v>
      </c>
      <c r="D18" s="10" t="s">
        <v>98</v>
      </c>
      <c r="E18" s="10" t="s">
        <v>98</v>
      </c>
      <c r="F18" s="10" t="s">
        <v>98</v>
      </c>
      <c r="G18" s="4" t="s">
        <v>98</v>
      </c>
      <c r="H18" s="48" t="s">
        <v>98</v>
      </c>
      <c r="I18" s="2" t="s">
        <v>98</v>
      </c>
      <c r="J18" s="4" t="s">
        <v>98</v>
      </c>
      <c r="K18" s="4" t="s">
        <v>98</v>
      </c>
      <c r="L18" s="4" t="s">
        <v>98</v>
      </c>
      <c r="M18" s="4" t="s">
        <v>98</v>
      </c>
      <c r="N18" s="5">
        <f t="shared" si="0"/>
        <v>0</v>
      </c>
      <c r="R18" s="25"/>
    </row>
    <row r="19" spans="1:20">
      <c r="A19" t="s">
        <v>58</v>
      </c>
      <c r="B19" s="4" t="s">
        <v>98</v>
      </c>
      <c r="C19" t="s">
        <v>98</v>
      </c>
      <c r="D19" s="10" t="s">
        <v>98</v>
      </c>
      <c r="E19" s="10" t="s">
        <v>98</v>
      </c>
      <c r="F19" s="10" t="s">
        <v>98</v>
      </c>
      <c r="G19" s="4" t="s">
        <v>98</v>
      </c>
      <c r="H19" s="48" t="s">
        <v>98</v>
      </c>
      <c r="I19" s="2" t="s">
        <v>98</v>
      </c>
      <c r="J19" s="4" t="s">
        <v>98</v>
      </c>
      <c r="K19" s="4" t="s">
        <v>98</v>
      </c>
      <c r="L19" s="4" t="s">
        <v>98</v>
      </c>
      <c r="M19" s="4" t="s">
        <v>98</v>
      </c>
      <c r="N19" s="5">
        <f t="shared" si="0"/>
        <v>0</v>
      </c>
      <c r="Q19" s="20"/>
      <c r="R19" s="25"/>
    </row>
    <row r="20" spans="1:20">
      <c r="A20" t="s">
        <v>59</v>
      </c>
      <c r="B20" s="29">
        <v>69687.14</v>
      </c>
      <c r="C20" s="29">
        <v>78797.3</v>
      </c>
      <c r="D20" s="29">
        <v>111223.46</v>
      </c>
      <c r="E20" s="12">
        <v>70048.95</v>
      </c>
      <c r="F20" s="48">
        <v>63286.12</v>
      </c>
      <c r="G20" s="29">
        <v>70601.25</v>
      </c>
      <c r="H20" s="48">
        <v>68727.91</v>
      </c>
      <c r="I20" s="29">
        <v>72861.899999999994</v>
      </c>
      <c r="J20" s="29">
        <v>85918.17</v>
      </c>
      <c r="K20" s="29">
        <v>105398.8</v>
      </c>
      <c r="L20" s="29">
        <v>196996.05</v>
      </c>
      <c r="M20" s="12">
        <v>146678.71</v>
      </c>
      <c r="N20" s="5">
        <f>SUM(B20:M20)</f>
        <v>1140225.76</v>
      </c>
      <c r="Q20" s="20"/>
      <c r="R20" s="25"/>
    </row>
    <row r="21" spans="1:20">
      <c r="A21" t="s">
        <v>60</v>
      </c>
      <c r="B21" s="4" t="s">
        <v>98</v>
      </c>
      <c r="C21" t="s">
        <v>98</v>
      </c>
      <c r="D21" s="10" t="s">
        <v>98</v>
      </c>
      <c r="E21" s="10" t="s">
        <v>98</v>
      </c>
      <c r="F21" s="10" t="s">
        <v>98</v>
      </c>
      <c r="G21" s="4" t="s">
        <v>98</v>
      </c>
      <c r="H21" s="48" t="s">
        <v>98</v>
      </c>
      <c r="I21" s="2" t="s">
        <v>98</v>
      </c>
      <c r="J21" s="4" t="s">
        <v>98</v>
      </c>
      <c r="K21" s="4" t="s">
        <v>98</v>
      </c>
      <c r="L21" s="4" t="s">
        <v>98</v>
      </c>
      <c r="M21" s="4" t="s">
        <v>98</v>
      </c>
      <c r="N21" s="5">
        <f>SUM(B21:M21)</f>
        <v>0</v>
      </c>
      <c r="Q21" s="20"/>
      <c r="R21" s="25"/>
    </row>
    <row r="22" spans="1:20">
      <c r="A22" t="s">
        <v>61</v>
      </c>
      <c r="B22" s="4" t="s">
        <v>98</v>
      </c>
      <c r="C22" t="s">
        <v>98</v>
      </c>
      <c r="D22" s="10" t="s">
        <v>98</v>
      </c>
      <c r="E22" s="10" t="s">
        <v>98</v>
      </c>
      <c r="F22" s="10" t="s">
        <v>98</v>
      </c>
      <c r="G22" s="4" t="s">
        <v>98</v>
      </c>
      <c r="H22" s="48" t="s">
        <v>98</v>
      </c>
      <c r="I22" s="2" t="s">
        <v>98</v>
      </c>
      <c r="J22" s="4" t="s">
        <v>98</v>
      </c>
      <c r="K22" s="4" t="s">
        <v>98</v>
      </c>
      <c r="L22" s="4" t="s">
        <v>98</v>
      </c>
      <c r="M22" s="4" t="s">
        <v>98</v>
      </c>
      <c r="N22" s="5">
        <f t="shared" si="0"/>
        <v>0</v>
      </c>
      <c r="Q22" s="20"/>
      <c r="R22" s="25"/>
    </row>
    <row r="23" spans="1:20">
      <c r="A23" t="s">
        <v>4</v>
      </c>
      <c r="B23" s="29">
        <v>115165.69</v>
      </c>
      <c r="C23" s="29">
        <v>120338.45</v>
      </c>
      <c r="D23" s="29">
        <v>133055.49</v>
      </c>
      <c r="E23" s="12">
        <v>97416.77</v>
      </c>
      <c r="F23" s="48">
        <v>112335.85</v>
      </c>
      <c r="G23" s="29">
        <v>156077.4</v>
      </c>
      <c r="H23" s="48">
        <v>122637.45</v>
      </c>
      <c r="I23" s="29">
        <v>127140.34</v>
      </c>
      <c r="J23" s="29">
        <v>108774.79</v>
      </c>
      <c r="K23" s="29">
        <v>124571.05</v>
      </c>
      <c r="L23" s="29">
        <v>152850.18</v>
      </c>
      <c r="M23" s="12">
        <v>133681.91</v>
      </c>
      <c r="N23" s="5">
        <f>SUM(B23:M23)</f>
        <v>1504045.3699999999</v>
      </c>
      <c r="Q23" s="20"/>
      <c r="R23" s="25"/>
    </row>
    <row r="24" spans="1:20">
      <c r="A24" t="s">
        <v>91</v>
      </c>
      <c r="B24" s="4" t="s">
        <v>98</v>
      </c>
      <c r="C24" t="s">
        <v>98</v>
      </c>
      <c r="D24" s="10" t="s">
        <v>98</v>
      </c>
      <c r="E24" s="10" t="s">
        <v>98</v>
      </c>
      <c r="F24" s="10" t="s">
        <v>98</v>
      </c>
      <c r="G24" s="4" t="s">
        <v>98</v>
      </c>
      <c r="H24" s="48" t="s">
        <v>98</v>
      </c>
      <c r="I24" s="2" t="s">
        <v>98</v>
      </c>
      <c r="J24" s="4" t="s">
        <v>98</v>
      </c>
      <c r="K24" s="4" t="s">
        <v>98</v>
      </c>
      <c r="L24" s="4" t="s">
        <v>98</v>
      </c>
      <c r="M24" s="4" t="s">
        <v>98</v>
      </c>
      <c r="N24" s="5">
        <f t="shared" si="0"/>
        <v>0</v>
      </c>
      <c r="Q24" s="20"/>
      <c r="R24" s="25"/>
    </row>
    <row r="25" spans="1:20" s="5" customFormat="1">
      <c r="A25" s="5" t="s">
        <v>5</v>
      </c>
      <c r="B25" s="4">
        <v>7150.28</v>
      </c>
      <c r="C25" s="5">
        <v>6196.47</v>
      </c>
      <c r="D25" s="10">
        <v>7200.21</v>
      </c>
      <c r="E25" s="10">
        <v>5243.2</v>
      </c>
      <c r="F25" s="48">
        <v>4707.6000000000004</v>
      </c>
      <c r="G25" s="4">
        <v>5229.28</v>
      </c>
      <c r="H25" s="48">
        <v>5794.45</v>
      </c>
      <c r="I25" s="4">
        <v>6891.01</v>
      </c>
      <c r="J25" s="4">
        <v>8874.3799999999992</v>
      </c>
      <c r="K25" s="4">
        <v>10296.77</v>
      </c>
      <c r="L25" s="4">
        <v>11853.88</v>
      </c>
      <c r="M25" s="4">
        <v>6094.09</v>
      </c>
      <c r="N25" s="5">
        <f t="shared" si="0"/>
        <v>85531.62</v>
      </c>
      <c r="Q25" s="20"/>
      <c r="R25" s="20"/>
    </row>
    <row r="26" spans="1:20" s="5" customFormat="1">
      <c r="A26" s="5" t="s">
        <v>6</v>
      </c>
      <c r="B26" s="4">
        <v>4088.7</v>
      </c>
      <c r="C26" s="5">
        <v>4635.2700000000004</v>
      </c>
      <c r="D26" s="10">
        <v>7887.1</v>
      </c>
      <c r="E26" s="10">
        <v>4367.3599999999997</v>
      </c>
      <c r="F26" s="48">
        <v>1577.72</v>
      </c>
      <c r="G26" s="4">
        <v>2971.29</v>
      </c>
      <c r="H26" s="48">
        <v>2984.37</v>
      </c>
      <c r="I26" s="4">
        <v>2614.48</v>
      </c>
      <c r="J26" s="4">
        <v>3021.56</v>
      </c>
      <c r="K26" s="4">
        <v>3544.35</v>
      </c>
      <c r="L26" s="4">
        <v>3749.18</v>
      </c>
      <c r="M26" s="4">
        <v>3644.41</v>
      </c>
      <c r="N26" s="5">
        <f t="shared" si="0"/>
        <v>45085.789999999994</v>
      </c>
      <c r="Q26" s="20"/>
      <c r="R26" s="20"/>
    </row>
    <row r="27" spans="1:20">
      <c r="A27" t="s">
        <v>62</v>
      </c>
      <c r="B27" s="4" t="s">
        <v>98</v>
      </c>
      <c r="C27" t="s">
        <v>98</v>
      </c>
      <c r="D27" s="10" t="s">
        <v>98</v>
      </c>
      <c r="E27" s="10" t="s">
        <v>98</v>
      </c>
      <c r="F27" s="10" t="s">
        <v>98</v>
      </c>
      <c r="G27" s="4" t="s">
        <v>98</v>
      </c>
      <c r="H27" s="48" t="s">
        <v>98</v>
      </c>
      <c r="I27" s="4" t="s">
        <v>98</v>
      </c>
      <c r="J27" s="4" t="s">
        <v>98</v>
      </c>
      <c r="K27" s="4" t="s">
        <v>98</v>
      </c>
      <c r="L27" s="4" t="s">
        <v>98</v>
      </c>
      <c r="M27" s="4" t="s">
        <v>98</v>
      </c>
      <c r="N27" s="5">
        <f t="shared" si="0"/>
        <v>0</v>
      </c>
      <c r="Q27" s="20"/>
      <c r="R27" s="25"/>
      <c r="T27" s="22"/>
    </row>
    <row r="28" spans="1:20">
      <c r="A28" t="s">
        <v>63</v>
      </c>
      <c r="B28" s="4" t="s">
        <v>98</v>
      </c>
      <c r="C28" t="s">
        <v>98</v>
      </c>
      <c r="D28" s="10" t="s">
        <v>98</v>
      </c>
      <c r="E28" s="10" t="s">
        <v>98</v>
      </c>
      <c r="F28" s="10" t="s">
        <v>98</v>
      </c>
      <c r="G28" s="4" t="s">
        <v>98</v>
      </c>
      <c r="H28" s="48" t="s">
        <v>98</v>
      </c>
      <c r="I28" s="4" t="s">
        <v>98</v>
      </c>
      <c r="J28" s="4" t="s">
        <v>98</v>
      </c>
      <c r="K28" s="4" t="s">
        <v>98</v>
      </c>
      <c r="L28" s="4" t="s">
        <v>98</v>
      </c>
      <c r="M28" s="4" t="s">
        <v>98</v>
      </c>
      <c r="N28" s="5">
        <f t="shared" si="0"/>
        <v>0</v>
      </c>
      <c r="Q28" s="20"/>
      <c r="R28" s="25"/>
      <c r="T28" s="22"/>
    </row>
    <row r="29" spans="1:20">
      <c r="A29" t="s">
        <v>7</v>
      </c>
      <c r="B29" s="29">
        <v>152112.85</v>
      </c>
      <c r="C29" s="29">
        <v>235956.87</v>
      </c>
      <c r="D29" s="29">
        <v>307481.28999999998</v>
      </c>
      <c r="E29" s="12">
        <v>154408.39000000001</v>
      </c>
      <c r="F29" s="48">
        <v>115454.38</v>
      </c>
      <c r="G29" s="29">
        <v>105853.49</v>
      </c>
      <c r="H29" s="48">
        <v>114531.02</v>
      </c>
      <c r="I29" s="29">
        <v>130259.2</v>
      </c>
      <c r="J29" s="29">
        <v>114282.79</v>
      </c>
      <c r="K29" s="29">
        <v>186424.38</v>
      </c>
      <c r="L29" s="29">
        <v>246631.93</v>
      </c>
      <c r="M29" s="35">
        <v>206808.67</v>
      </c>
      <c r="N29" s="5">
        <f>SUM(B29:M29)</f>
        <v>2070205.26</v>
      </c>
      <c r="Q29" s="20"/>
      <c r="R29" s="25"/>
      <c r="T29" s="22"/>
    </row>
    <row r="30" spans="1:20">
      <c r="A30" t="s">
        <v>8</v>
      </c>
      <c r="B30" s="29">
        <v>131348.44</v>
      </c>
      <c r="C30" s="29">
        <v>213948.96</v>
      </c>
      <c r="D30" s="29">
        <v>253603.3</v>
      </c>
      <c r="E30" s="12">
        <v>82644.070000000007</v>
      </c>
      <c r="F30" s="48">
        <v>81869.350000000006</v>
      </c>
      <c r="G30" s="29">
        <v>95107.96</v>
      </c>
      <c r="H30" s="48">
        <v>46043.65</v>
      </c>
      <c r="I30" s="29">
        <v>41580.49</v>
      </c>
      <c r="J30" s="29">
        <v>41668.57</v>
      </c>
      <c r="K30" s="29">
        <v>60422.61</v>
      </c>
      <c r="L30" s="29">
        <v>84583.19</v>
      </c>
      <c r="M30" s="35">
        <v>89949.68</v>
      </c>
      <c r="N30" s="5">
        <f>SUM(B30:M30)</f>
        <v>1222770.2699999998</v>
      </c>
      <c r="Q30" s="20"/>
      <c r="R30" s="25"/>
      <c r="T30" s="22"/>
    </row>
    <row r="31" spans="1:20">
      <c r="A31" t="s">
        <v>9</v>
      </c>
      <c r="B31" s="29">
        <v>8629.94</v>
      </c>
      <c r="C31" s="29">
        <v>10388.549999999999</v>
      </c>
      <c r="D31" s="29">
        <v>9897.36</v>
      </c>
      <c r="E31" s="12">
        <v>8858.18</v>
      </c>
      <c r="F31" s="48">
        <v>11880.8</v>
      </c>
      <c r="G31" s="29">
        <v>14963.31</v>
      </c>
      <c r="H31" s="48">
        <v>11039.36</v>
      </c>
      <c r="I31" s="29">
        <v>8186.46</v>
      </c>
      <c r="J31" s="29">
        <v>9815.86</v>
      </c>
      <c r="K31" s="29">
        <v>9894.23</v>
      </c>
      <c r="L31" s="29">
        <v>14145.79</v>
      </c>
      <c r="M31" s="35">
        <v>11369.54</v>
      </c>
      <c r="N31" s="5">
        <f>SUM(B31:M31)</f>
        <v>129069.38</v>
      </c>
      <c r="Q31" s="20"/>
      <c r="R31" s="25"/>
      <c r="T31" s="22"/>
    </row>
    <row r="32" spans="1:20">
      <c r="A32" t="s">
        <v>10</v>
      </c>
      <c r="B32" s="29">
        <v>6477.76</v>
      </c>
      <c r="C32" s="29">
        <v>5775.76</v>
      </c>
      <c r="D32" s="29">
        <v>5679.95</v>
      </c>
      <c r="E32" s="12">
        <v>3596.98</v>
      </c>
      <c r="F32" s="48">
        <v>2440.6799999999998</v>
      </c>
      <c r="G32" s="29">
        <v>2682.46</v>
      </c>
      <c r="H32" s="48">
        <v>2659.79</v>
      </c>
      <c r="I32" s="29">
        <v>2104.89</v>
      </c>
      <c r="J32" s="29">
        <v>3588.54</v>
      </c>
      <c r="K32" s="29">
        <v>4021.58</v>
      </c>
      <c r="L32" s="29">
        <v>6040.88</v>
      </c>
      <c r="M32" s="35">
        <v>6288.14</v>
      </c>
      <c r="N32" s="5">
        <f>SUM(B32:M32)</f>
        <v>51357.409999999996</v>
      </c>
      <c r="Q32" s="20"/>
      <c r="R32" s="25"/>
      <c r="T32" s="22"/>
    </row>
    <row r="33" spans="1:20">
      <c r="A33" t="s">
        <v>11</v>
      </c>
      <c r="B33" s="4">
        <v>1483.41</v>
      </c>
      <c r="C33" s="21">
        <v>1020</v>
      </c>
      <c r="D33" s="10">
        <v>826.96</v>
      </c>
      <c r="E33" s="10">
        <v>638.65</v>
      </c>
      <c r="F33" s="48">
        <v>907.62</v>
      </c>
      <c r="G33" s="4">
        <v>885.98</v>
      </c>
      <c r="H33" s="48">
        <v>1349.33</v>
      </c>
      <c r="I33" s="30">
        <v>2207.44</v>
      </c>
      <c r="J33" s="4">
        <v>3085.95</v>
      </c>
      <c r="K33" s="4">
        <v>5206.21</v>
      </c>
      <c r="L33" s="30">
        <v>2717.78</v>
      </c>
      <c r="M33" s="4">
        <v>885.77</v>
      </c>
      <c r="N33" s="5">
        <f t="shared" si="0"/>
        <v>21215.1</v>
      </c>
      <c r="Q33" s="20"/>
      <c r="R33" s="25"/>
      <c r="T33" s="22"/>
    </row>
    <row r="34" spans="1:20">
      <c r="A34" t="s">
        <v>64</v>
      </c>
      <c r="B34" s="4" t="s">
        <v>98</v>
      </c>
      <c r="C34" s="21" t="s">
        <v>98</v>
      </c>
      <c r="D34" s="10" t="s">
        <v>98</v>
      </c>
      <c r="E34" s="10" t="s">
        <v>98</v>
      </c>
      <c r="F34" s="10" t="s">
        <v>98</v>
      </c>
      <c r="G34" s="4" t="s">
        <v>98</v>
      </c>
      <c r="H34" s="48" t="s">
        <v>98</v>
      </c>
      <c r="I34" s="30" t="s">
        <v>98</v>
      </c>
      <c r="J34" s="4" t="s">
        <v>98</v>
      </c>
      <c r="K34" s="4" t="s">
        <v>98</v>
      </c>
      <c r="L34" s="30" t="s">
        <v>98</v>
      </c>
      <c r="M34" s="4" t="s">
        <v>98</v>
      </c>
      <c r="N34" s="5">
        <f t="shared" si="0"/>
        <v>0</v>
      </c>
      <c r="Q34" s="20"/>
      <c r="R34" s="25"/>
      <c r="T34" s="22"/>
    </row>
    <row r="35" spans="1:20">
      <c r="A35" t="s">
        <v>12</v>
      </c>
      <c r="B35" s="29">
        <v>2094.17</v>
      </c>
      <c r="C35" s="29">
        <v>1732.14</v>
      </c>
      <c r="D35" s="29">
        <v>1672.91</v>
      </c>
      <c r="E35" s="12">
        <v>1249.06</v>
      </c>
      <c r="F35" s="48">
        <v>1482.67</v>
      </c>
      <c r="G35" s="29">
        <v>2803.44</v>
      </c>
      <c r="H35" s="48">
        <v>2255.58</v>
      </c>
      <c r="I35" s="29">
        <v>2465.84</v>
      </c>
      <c r="J35" s="29">
        <v>2770.91</v>
      </c>
      <c r="K35" s="29">
        <v>2305.5500000000002</v>
      </c>
      <c r="L35" s="29">
        <v>2445.9499999999998</v>
      </c>
      <c r="M35" s="35">
        <v>2275.1</v>
      </c>
      <c r="N35" s="5">
        <f>SUM(B35:M35)</f>
        <v>25553.32</v>
      </c>
      <c r="Q35" s="20"/>
      <c r="R35" s="25"/>
      <c r="T35" s="19"/>
    </row>
    <row r="36" spans="1:20">
      <c r="A36" t="s">
        <v>13</v>
      </c>
      <c r="B36" s="30" t="s">
        <v>98</v>
      </c>
      <c r="C36" s="30" t="s">
        <v>98</v>
      </c>
      <c r="D36" s="30" t="s">
        <v>98</v>
      </c>
      <c r="E36" s="10" t="s">
        <v>98</v>
      </c>
      <c r="F36" s="10" t="s">
        <v>98</v>
      </c>
      <c r="G36" s="30" t="s">
        <v>98</v>
      </c>
      <c r="H36" s="48" t="s">
        <v>98</v>
      </c>
      <c r="I36" s="30" t="s">
        <v>98</v>
      </c>
      <c r="J36" s="30">
        <v>3137.32</v>
      </c>
      <c r="K36" s="30">
        <v>3232.4</v>
      </c>
      <c r="L36" s="30">
        <v>3934.88</v>
      </c>
      <c r="M36" s="30">
        <v>3518.37</v>
      </c>
      <c r="N36" s="5">
        <f>SUM(B36:M36)</f>
        <v>13822.970000000001</v>
      </c>
      <c r="Q36" s="20"/>
      <c r="R36" s="25"/>
      <c r="T36" s="19"/>
    </row>
    <row r="37" spans="1:20">
      <c r="A37" t="s">
        <v>14</v>
      </c>
      <c r="B37" s="29">
        <v>17352.240000000002</v>
      </c>
      <c r="C37" s="29">
        <v>16115.87</v>
      </c>
      <c r="D37" s="29">
        <v>15795.41</v>
      </c>
      <c r="E37" s="12">
        <v>13566.21</v>
      </c>
      <c r="F37" s="48">
        <v>13760.11</v>
      </c>
      <c r="G37" s="29">
        <v>15321.4</v>
      </c>
      <c r="H37" s="48">
        <v>11438.39</v>
      </c>
      <c r="I37" s="29">
        <v>17050.61</v>
      </c>
      <c r="J37" s="29">
        <v>27536.639999999999</v>
      </c>
      <c r="K37" s="29">
        <v>29740.78</v>
      </c>
      <c r="L37" s="29">
        <v>34483.870000000003</v>
      </c>
      <c r="M37" s="35">
        <v>20620.599999999999</v>
      </c>
      <c r="N37" s="5">
        <f>SUM(B37:M37)</f>
        <v>232782.13</v>
      </c>
      <c r="Q37" s="20"/>
      <c r="R37" s="25"/>
      <c r="T37" s="19"/>
    </row>
    <row r="38" spans="1:20">
      <c r="A38" t="s">
        <v>65</v>
      </c>
      <c r="B38" t="s">
        <v>98</v>
      </c>
      <c r="C38" t="s">
        <v>98</v>
      </c>
      <c r="D38" t="s">
        <v>98</v>
      </c>
      <c r="E38" s="10" t="s">
        <v>98</v>
      </c>
      <c r="F38" s="10" t="s">
        <v>98</v>
      </c>
      <c r="G38" t="s">
        <v>98</v>
      </c>
      <c r="H38" s="48" t="s">
        <v>98</v>
      </c>
      <c r="I38" s="30" t="s">
        <v>98</v>
      </c>
      <c r="J38" t="s">
        <v>98</v>
      </c>
      <c r="K38" t="s">
        <v>98</v>
      </c>
      <c r="L38" s="30" t="s">
        <v>98</v>
      </c>
      <c r="M38" s="18" t="s">
        <v>98</v>
      </c>
      <c r="N38" s="5">
        <f>SUM(B38:M38)</f>
        <v>0</v>
      </c>
      <c r="Q38" s="20"/>
      <c r="S38" s="13"/>
      <c r="T38" s="19"/>
    </row>
    <row r="39" spans="1:20">
      <c r="A39" t="s">
        <v>15</v>
      </c>
      <c r="B39" s="29" t="s">
        <v>98</v>
      </c>
      <c r="C39" s="29" t="s">
        <v>98</v>
      </c>
      <c r="D39" s="29" t="s">
        <v>98</v>
      </c>
      <c r="E39" s="12" t="s">
        <v>98</v>
      </c>
      <c r="F39" s="12" t="s">
        <v>98</v>
      </c>
      <c r="G39" s="29" t="s">
        <v>98</v>
      </c>
      <c r="H39" s="48" t="s">
        <v>98</v>
      </c>
      <c r="I39" s="29" t="s">
        <v>98</v>
      </c>
      <c r="J39" s="29" t="s">
        <v>98</v>
      </c>
      <c r="K39" s="29" t="s">
        <v>98</v>
      </c>
      <c r="L39" s="29" t="s">
        <v>98</v>
      </c>
      <c r="M39" s="35" t="s">
        <v>98</v>
      </c>
      <c r="N39" s="5">
        <f>SUM(B39:M39)</f>
        <v>0</v>
      </c>
      <c r="Q39" s="25"/>
      <c r="S39" s="13"/>
      <c r="T39" s="19"/>
    </row>
    <row r="40" spans="1:20">
      <c r="A40" t="s">
        <v>66</v>
      </c>
      <c r="B40" s="30" t="s">
        <v>98</v>
      </c>
      <c r="C40" s="30" t="s">
        <v>98</v>
      </c>
      <c r="D40" s="30" t="s">
        <v>98</v>
      </c>
      <c r="E40" s="10" t="s">
        <v>98</v>
      </c>
      <c r="F40" s="10" t="s">
        <v>98</v>
      </c>
      <c r="G40" s="30" t="s">
        <v>98</v>
      </c>
      <c r="H40" s="48" t="s">
        <v>98</v>
      </c>
      <c r="I40" s="4" t="s">
        <v>98</v>
      </c>
      <c r="J40" s="21" t="s">
        <v>98</v>
      </c>
      <c r="K40" s="30" t="s">
        <v>98</v>
      </c>
      <c r="L40" s="30" t="s">
        <v>98</v>
      </c>
      <c r="M40" s="30" t="s">
        <v>98</v>
      </c>
      <c r="N40" s="5">
        <f t="shared" si="0"/>
        <v>0</v>
      </c>
      <c r="Q40" s="25"/>
      <c r="S40" s="13"/>
      <c r="T40" s="19"/>
    </row>
    <row r="41" spans="1:20">
      <c r="A41" t="s">
        <v>16</v>
      </c>
      <c r="B41" s="29">
        <v>3843.61</v>
      </c>
      <c r="C41" s="29">
        <v>4383.2</v>
      </c>
      <c r="D41" s="29">
        <v>5925.35</v>
      </c>
      <c r="E41" s="12">
        <v>3713.53</v>
      </c>
      <c r="F41" s="48">
        <v>3360.51</v>
      </c>
      <c r="G41" s="29">
        <v>4438.75</v>
      </c>
      <c r="H41" s="48">
        <v>3894.45</v>
      </c>
      <c r="I41" s="29">
        <v>3062.19</v>
      </c>
      <c r="J41" s="29">
        <v>3199.49</v>
      </c>
      <c r="K41" s="29">
        <v>3502.24</v>
      </c>
      <c r="L41" s="29">
        <v>4707.72</v>
      </c>
      <c r="M41" s="35">
        <v>4078.55</v>
      </c>
      <c r="N41" s="5">
        <f>SUM(B41:M41)</f>
        <v>48109.59</v>
      </c>
      <c r="Q41" s="25"/>
      <c r="S41" s="13"/>
      <c r="T41" s="19"/>
    </row>
    <row r="42" spans="1:20">
      <c r="A42" t="s">
        <v>67</v>
      </c>
      <c r="B42" s="5" t="s">
        <v>98</v>
      </c>
      <c r="C42" s="21" t="s">
        <v>98</v>
      </c>
      <c r="D42" s="10" t="s">
        <v>98</v>
      </c>
      <c r="E42" s="10" t="s">
        <v>98</v>
      </c>
      <c r="F42" s="10" t="s">
        <v>98</v>
      </c>
      <c r="G42" s="30" t="s">
        <v>98</v>
      </c>
      <c r="H42" s="48" t="s">
        <v>98</v>
      </c>
      <c r="I42" s="30" t="s">
        <v>98</v>
      </c>
      <c r="J42" s="21" t="s">
        <v>98</v>
      </c>
      <c r="K42" s="30" t="s">
        <v>98</v>
      </c>
      <c r="L42" s="30" t="s">
        <v>98</v>
      </c>
      <c r="M42" s="26" t="s">
        <v>98</v>
      </c>
      <c r="N42" s="5">
        <f>SUM(B42:M42)</f>
        <v>0</v>
      </c>
      <c r="Q42" s="25"/>
      <c r="S42" s="13"/>
      <c r="T42" s="19"/>
    </row>
    <row r="43" spans="1:20">
      <c r="A43" t="s">
        <v>17</v>
      </c>
      <c r="B43" s="29">
        <v>25840.51</v>
      </c>
      <c r="C43" s="29">
        <v>34938.68</v>
      </c>
      <c r="D43" s="29">
        <v>36487.68</v>
      </c>
      <c r="E43" s="12">
        <v>27338.7</v>
      </c>
      <c r="F43" s="48">
        <v>24306.93</v>
      </c>
      <c r="G43" s="29">
        <v>32173.66</v>
      </c>
      <c r="H43" s="48">
        <v>26793.19</v>
      </c>
      <c r="I43" s="29">
        <v>23009.98</v>
      </c>
      <c r="J43" s="29">
        <v>22624.36</v>
      </c>
      <c r="K43" s="29">
        <v>19441.560000000001</v>
      </c>
      <c r="L43" s="29">
        <v>34169.99</v>
      </c>
      <c r="M43" s="35">
        <v>31565.19</v>
      </c>
      <c r="N43" s="5">
        <f>SUM(B43:M43)</f>
        <v>338690.43</v>
      </c>
      <c r="Q43" s="25"/>
      <c r="S43" s="13"/>
      <c r="T43" s="19"/>
    </row>
    <row r="44" spans="1:20">
      <c r="A44" t="s">
        <v>18</v>
      </c>
      <c r="B44" s="29">
        <v>2220.6</v>
      </c>
      <c r="C44" s="29">
        <v>2971.38</v>
      </c>
      <c r="D44" s="29">
        <v>2934.72</v>
      </c>
      <c r="E44" s="12">
        <v>2453.41</v>
      </c>
      <c r="F44" s="48">
        <v>3775.42</v>
      </c>
      <c r="G44" s="29">
        <v>4635.3599999999997</v>
      </c>
      <c r="H44" s="48">
        <v>2978.88</v>
      </c>
      <c r="I44" s="29">
        <v>2423.77</v>
      </c>
      <c r="J44" s="29">
        <v>2386.6799999999998</v>
      </c>
      <c r="K44" s="29">
        <v>1991.2</v>
      </c>
      <c r="L44" s="29">
        <v>2904.67</v>
      </c>
      <c r="M44" s="35">
        <v>2876.77</v>
      </c>
      <c r="N44" s="5">
        <f>SUM(B44:M44)</f>
        <v>34552.86</v>
      </c>
      <c r="Q44" s="25"/>
      <c r="S44" s="13"/>
      <c r="T44" s="19"/>
    </row>
    <row r="45" spans="1:20">
      <c r="A45" t="s">
        <v>19</v>
      </c>
      <c r="B45" s="4" t="s">
        <v>98</v>
      </c>
      <c r="C45" s="21" t="s">
        <v>98</v>
      </c>
      <c r="D45" s="10" t="s">
        <v>98</v>
      </c>
      <c r="E45" s="10" t="s">
        <v>98</v>
      </c>
      <c r="F45" s="10" t="s">
        <v>98</v>
      </c>
      <c r="G45" s="4" t="s">
        <v>98</v>
      </c>
      <c r="H45" s="48" t="s">
        <v>98</v>
      </c>
      <c r="I45" s="30" t="s">
        <v>98</v>
      </c>
      <c r="J45" s="4" t="s">
        <v>98</v>
      </c>
      <c r="K45" s="30" t="s">
        <v>98</v>
      </c>
      <c r="L45" s="30" t="s">
        <v>98</v>
      </c>
      <c r="M45" s="30" t="s">
        <v>98</v>
      </c>
      <c r="N45" s="5">
        <f t="shared" ref="N45:N75" si="1">SUM(B45:M45)</f>
        <v>0</v>
      </c>
      <c r="Q45" s="25"/>
      <c r="S45" s="13"/>
      <c r="T45" s="19"/>
    </row>
    <row r="46" spans="1:20">
      <c r="A46" t="s">
        <v>68</v>
      </c>
      <c r="B46" s="4" t="s">
        <v>98</v>
      </c>
      <c r="C46" s="21" t="s">
        <v>98</v>
      </c>
      <c r="D46" s="10" t="s">
        <v>98</v>
      </c>
      <c r="E46" s="10" t="s">
        <v>98</v>
      </c>
      <c r="F46" s="10" t="s">
        <v>98</v>
      </c>
      <c r="G46" s="4" t="s">
        <v>98</v>
      </c>
      <c r="H46" s="48" t="s">
        <v>98</v>
      </c>
      <c r="I46" s="30" t="s">
        <v>98</v>
      </c>
      <c r="J46" s="4" t="s">
        <v>98</v>
      </c>
      <c r="K46" s="4" t="s">
        <v>98</v>
      </c>
      <c r="L46" s="30" t="s">
        <v>98</v>
      </c>
      <c r="M46" s="30" t="s">
        <v>98</v>
      </c>
      <c r="N46" s="5">
        <f t="shared" si="1"/>
        <v>0</v>
      </c>
      <c r="Q46" s="25"/>
      <c r="S46" s="13"/>
      <c r="T46" s="19"/>
    </row>
    <row r="47" spans="1:20">
      <c r="A47" t="s">
        <v>69</v>
      </c>
      <c r="B47" s="4" t="s">
        <v>98</v>
      </c>
      <c r="C47" s="21" t="s">
        <v>98</v>
      </c>
      <c r="D47" s="10" t="s">
        <v>98</v>
      </c>
      <c r="E47" s="10" t="s">
        <v>98</v>
      </c>
      <c r="F47" s="10" t="s">
        <v>98</v>
      </c>
      <c r="G47" s="4" t="s">
        <v>98</v>
      </c>
      <c r="H47" s="48" t="s">
        <v>98</v>
      </c>
      <c r="I47" s="30" t="s">
        <v>98</v>
      </c>
      <c r="J47" s="4" t="s">
        <v>98</v>
      </c>
      <c r="K47" s="4" t="s">
        <v>98</v>
      </c>
      <c r="L47" s="30" t="s">
        <v>98</v>
      </c>
      <c r="M47" s="4" t="s">
        <v>98</v>
      </c>
      <c r="N47" s="5">
        <f t="shared" si="1"/>
        <v>0</v>
      </c>
      <c r="R47" s="17"/>
      <c r="S47" s="13"/>
      <c r="T47" s="19"/>
    </row>
    <row r="48" spans="1:20">
      <c r="A48" t="s">
        <v>70</v>
      </c>
      <c r="B48" s="4" t="s">
        <v>98</v>
      </c>
      <c r="C48" s="21" t="s">
        <v>98</v>
      </c>
      <c r="D48" s="10" t="s">
        <v>98</v>
      </c>
      <c r="E48" s="10" t="s">
        <v>98</v>
      </c>
      <c r="F48" s="10" t="s">
        <v>98</v>
      </c>
      <c r="G48" s="4" t="s">
        <v>98</v>
      </c>
      <c r="H48" s="48" t="s">
        <v>98</v>
      </c>
      <c r="I48" s="30" t="s">
        <v>98</v>
      </c>
      <c r="J48" s="4" t="s">
        <v>98</v>
      </c>
      <c r="K48" s="4" t="s">
        <v>98</v>
      </c>
      <c r="L48" s="30" t="s">
        <v>98</v>
      </c>
      <c r="M48" s="4" t="s">
        <v>98</v>
      </c>
      <c r="N48" s="5">
        <f t="shared" si="1"/>
        <v>0</v>
      </c>
      <c r="R48" s="17"/>
      <c r="S48" s="13"/>
      <c r="T48" s="19"/>
    </row>
    <row r="49" spans="1:22">
      <c r="A49" t="s">
        <v>20</v>
      </c>
      <c r="B49" s="29">
        <v>20249.86</v>
      </c>
      <c r="C49" s="29">
        <v>18229.099999999999</v>
      </c>
      <c r="D49" s="29">
        <v>20562.79</v>
      </c>
      <c r="E49" s="12">
        <v>12210.01</v>
      </c>
      <c r="F49" s="48">
        <v>10768.46</v>
      </c>
      <c r="G49" s="29">
        <v>16119.57</v>
      </c>
      <c r="H49" s="48">
        <v>14659.12</v>
      </c>
      <c r="I49" s="29">
        <v>15685.94</v>
      </c>
      <c r="J49" s="29">
        <v>18078.810000000001</v>
      </c>
      <c r="K49" s="29">
        <v>24377.71</v>
      </c>
      <c r="L49" s="29">
        <v>24175.06</v>
      </c>
      <c r="M49" s="35">
        <v>20302.09</v>
      </c>
      <c r="N49" s="5">
        <f t="shared" ref="N49:N54" si="2">SUM(B49:M49)</f>
        <v>215418.52</v>
      </c>
      <c r="R49" s="17"/>
      <c r="S49" s="13"/>
      <c r="T49" s="19"/>
    </row>
    <row r="50" spans="1:22">
      <c r="A50" t="s">
        <v>21</v>
      </c>
      <c r="B50" s="4" t="s">
        <v>98</v>
      </c>
      <c r="C50" s="21" t="s">
        <v>98</v>
      </c>
      <c r="D50" s="10" t="s">
        <v>98</v>
      </c>
      <c r="E50" s="10" t="s">
        <v>98</v>
      </c>
      <c r="F50" s="10" t="s">
        <v>98</v>
      </c>
      <c r="G50" s="4" t="s">
        <v>98</v>
      </c>
      <c r="H50" s="48" t="s">
        <v>98</v>
      </c>
      <c r="I50" s="30" t="s">
        <v>98</v>
      </c>
      <c r="J50" s="4" t="s">
        <v>98</v>
      </c>
      <c r="K50" s="4" t="s">
        <v>98</v>
      </c>
      <c r="L50" s="30" t="s">
        <v>98</v>
      </c>
      <c r="M50" s="4" t="s">
        <v>98</v>
      </c>
      <c r="N50" s="5">
        <f t="shared" si="2"/>
        <v>0</v>
      </c>
      <c r="R50" s="17"/>
      <c r="S50" s="13"/>
      <c r="T50" s="19"/>
    </row>
    <row r="51" spans="1:22">
      <c r="A51" t="s">
        <v>22</v>
      </c>
      <c r="B51" s="29">
        <v>9173.7800000000007</v>
      </c>
      <c r="C51" s="29">
        <v>10188.18</v>
      </c>
      <c r="D51" s="29">
        <v>12682.63</v>
      </c>
      <c r="E51" s="12">
        <v>8242.0300000000007</v>
      </c>
      <c r="F51" s="48">
        <v>8775.3700000000008</v>
      </c>
      <c r="G51" s="29">
        <v>12167.6</v>
      </c>
      <c r="H51" s="48">
        <v>8878.39</v>
      </c>
      <c r="I51" s="29">
        <v>7933.35</v>
      </c>
      <c r="J51" s="29">
        <v>7899.38</v>
      </c>
      <c r="K51" s="29">
        <v>9268.65</v>
      </c>
      <c r="L51" s="29">
        <v>12166.32</v>
      </c>
      <c r="M51" s="35">
        <v>11002.7</v>
      </c>
      <c r="N51" s="5">
        <f t="shared" si="2"/>
        <v>118378.37999999999</v>
      </c>
      <c r="R51" s="17"/>
      <c r="S51" s="13"/>
      <c r="T51" s="19"/>
    </row>
    <row r="52" spans="1:22">
      <c r="A52" t="s">
        <v>71</v>
      </c>
      <c r="B52" s="4" t="s">
        <v>98</v>
      </c>
      <c r="C52" s="21" t="s">
        <v>98</v>
      </c>
      <c r="D52" s="10" t="s">
        <v>98</v>
      </c>
      <c r="E52" s="10" t="s">
        <v>98</v>
      </c>
      <c r="F52" s="10" t="s">
        <v>98</v>
      </c>
      <c r="G52" s="4" t="s">
        <v>98</v>
      </c>
      <c r="H52" s="48" t="s">
        <v>98</v>
      </c>
      <c r="I52" s="30" t="s">
        <v>98</v>
      </c>
      <c r="J52" s="4" t="s">
        <v>98</v>
      </c>
      <c r="K52" s="4" t="s">
        <v>98</v>
      </c>
      <c r="L52" s="30" t="s">
        <v>98</v>
      </c>
      <c r="M52" s="4" t="s">
        <v>98</v>
      </c>
      <c r="N52" s="5">
        <f t="shared" si="2"/>
        <v>0</v>
      </c>
      <c r="R52" s="17"/>
      <c r="S52" s="13"/>
      <c r="T52" s="19"/>
    </row>
    <row r="53" spans="1:22">
      <c r="A53" t="s">
        <v>23</v>
      </c>
      <c r="B53" s="4" t="s">
        <v>98</v>
      </c>
      <c r="C53" s="4" t="s">
        <v>98</v>
      </c>
      <c r="D53" s="4" t="s">
        <v>98</v>
      </c>
      <c r="E53" s="4" t="s">
        <v>98</v>
      </c>
      <c r="F53" s="4" t="s">
        <v>98</v>
      </c>
      <c r="G53" s="4" t="s">
        <v>98</v>
      </c>
      <c r="H53" s="48" t="s">
        <v>98</v>
      </c>
      <c r="I53" s="4" t="s">
        <v>98</v>
      </c>
      <c r="J53" s="4" t="s">
        <v>98</v>
      </c>
      <c r="K53" s="4" t="s">
        <v>98</v>
      </c>
      <c r="L53" s="4" t="s">
        <v>98</v>
      </c>
      <c r="M53" s="4" t="s">
        <v>98</v>
      </c>
      <c r="N53" s="5">
        <f t="shared" si="2"/>
        <v>0</v>
      </c>
      <c r="R53" s="13"/>
    </row>
    <row r="54" spans="1:22">
      <c r="A54" t="s">
        <v>24</v>
      </c>
      <c r="B54" s="4" t="s">
        <v>98</v>
      </c>
      <c r="C54" s="21" t="s">
        <v>98</v>
      </c>
      <c r="D54" s="10" t="s">
        <v>98</v>
      </c>
      <c r="E54" s="10" t="s">
        <v>98</v>
      </c>
      <c r="F54" s="10" t="s">
        <v>98</v>
      </c>
      <c r="G54" s="4" t="s">
        <v>98</v>
      </c>
      <c r="H54" s="48" t="s">
        <v>98</v>
      </c>
      <c r="I54" s="30" t="s">
        <v>98</v>
      </c>
      <c r="J54" s="4" t="s">
        <v>98</v>
      </c>
      <c r="K54" s="4" t="s">
        <v>98</v>
      </c>
      <c r="L54" s="30" t="s">
        <v>98</v>
      </c>
      <c r="M54" s="30" t="s">
        <v>98</v>
      </c>
      <c r="N54" s="5">
        <f t="shared" si="2"/>
        <v>0</v>
      </c>
      <c r="R54" s="13"/>
    </row>
    <row r="55" spans="1:22">
      <c r="A55" t="s">
        <v>72</v>
      </c>
      <c r="B55" s="4" t="s">
        <v>98</v>
      </c>
      <c r="C55" s="21" t="s">
        <v>98</v>
      </c>
      <c r="D55" s="30" t="s">
        <v>98</v>
      </c>
      <c r="E55" s="10" t="s">
        <v>98</v>
      </c>
      <c r="F55" s="10" t="s">
        <v>98</v>
      </c>
      <c r="G55" s="30" t="s">
        <v>98</v>
      </c>
      <c r="H55" s="48" t="s">
        <v>98</v>
      </c>
      <c r="I55" s="4" t="s">
        <v>98</v>
      </c>
      <c r="J55" s="4" t="s">
        <v>98</v>
      </c>
      <c r="K55" s="4" t="s">
        <v>98</v>
      </c>
      <c r="L55" s="30" t="s">
        <v>98</v>
      </c>
      <c r="M55" s="4" t="s">
        <v>98</v>
      </c>
      <c r="N55" s="5">
        <f t="shared" si="1"/>
        <v>0</v>
      </c>
      <c r="R55" s="13"/>
    </row>
    <row r="56" spans="1:22">
      <c r="A56" t="s">
        <v>73</v>
      </c>
      <c r="B56" s="4" t="s">
        <v>98</v>
      </c>
      <c r="C56" s="21" t="s">
        <v>98</v>
      </c>
      <c r="D56" t="s">
        <v>98</v>
      </c>
      <c r="E56" s="10" t="s">
        <v>98</v>
      </c>
      <c r="F56" s="10" t="s">
        <v>98</v>
      </c>
      <c r="G56" s="10" t="s">
        <v>98</v>
      </c>
      <c r="H56" s="48" t="s">
        <v>98</v>
      </c>
      <c r="I56" s="4" t="s">
        <v>98</v>
      </c>
      <c r="J56" s="4" t="s">
        <v>98</v>
      </c>
      <c r="K56" s="4" t="s">
        <v>98</v>
      </c>
      <c r="L56" s="30" t="s">
        <v>98</v>
      </c>
      <c r="M56" s="4" t="s">
        <v>98</v>
      </c>
      <c r="N56" s="5">
        <f t="shared" si="1"/>
        <v>0</v>
      </c>
      <c r="R56" s="13"/>
    </row>
    <row r="57" spans="1:22">
      <c r="A57" t="s">
        <v>74</v>
      </c>
      <c r="B57" s="4" t="s">
        <v>98</v>
      </c>
      <c r="C57" s="21" t="s">
        <v>98</v>
      </c>
      <c r="D57" t="s">
        <v>98</v>
      </c>
      <c r="E57" s="10" t="s">
        <v>98</v>
      </c>
      <c r="F57" s="10" t="s">
        <v>98</v>
      </c>
      <c r="G57" s="10" t="s">
        <v>98</v>
      </c>
      <c r="H57" s="48" t="s">
        <v>98</v>
      </c>
      <c r="I57" s="4" t="s">
        <v>98</v>
      </c>
      <c r="J57" s="4" t="s">
        <v>98</v>
      </c>
      <c r="K57" s="4" t="s">
        <v>98</v>
      </c>
      <c r="L57" s="30">
        <v>1313953.8500000001</v>
      </c>
      <c r="M57" s="4">
        <v>1733130.8</v>
      </c>
      <c r="N57" s="5">
        <f t="shared" si="1"/>
        <v>3047084.6500000004</v>
      </c>
      <c r="R57" s="13"/>
    </row>
    <row r="58" spans="1:22">
      <c r="A58" t="s">
        <v>25</v>
      </c>
      <c r="B58" s="29">
        <v>15844.64</v>
      </c>
      <c r="C58" s="29">
        <v>15503.41</v>
      </c>
      <c r="D58" s="29">
        <v>15045.89</v>
      </c>
      <c r="E58" s="12">
        <v>14022.73</v>
      </c>
      <c r="F58" s="48">
        <v>14204</v>
      </c>
      <c r="G58" s="29">
        <v>24044.83</v>
      </c>
      <c r="H58" s="48">
        <v>29817.63</v>
      </c>
      <c r="I58" s="29">
        <v>33760.14</v>
      </c>
      <c r="J58" s="29">
        <v>42764.02</v>
      </c>
      <c r="K58" s="29">
        <v>44944.17</v>
      </c>
      <c r="L58" s="29">
        <v>44048.9</v>
      </c>
      <c r="M58" s="12">
        <v>28128.87</v>
      </c>
      <c r="N58" s="5">
        <f>SUM(B58:M58)</f>
        <v>322129.23000000004</v>
      </c>
      <c r="R58" s="13"/>
    </row>
    <row r="59" spans="1:22">
      <c r="A59" t="s">
        <v>75</v>
      </c>
      <c r="B59" s="4" t="s">
        <v>98</v>
      </c>
      <c r="C59" s="21" t="s">
        <v>98</v>
      </c>
      <c r="D59" t="s">
        <v>98</v>
      </c>
      <c r="E59" s="10" t="s">
        <v>98</v>
      </c>
      <c r="F59" s="10" t="s">
        <v>98</v>
      </c>
      <c r="G59" s="10" t="s">
        <v>98</v>
      </c>
      <c r="H59" s="48" t="s">
        <v>98</v>
      </c>
      <c r="I59" s="4" t="s">
        <v>98</v>
      </c>
      <c r="J59" s="4" t="s">
        <v>98</v>
      </c>
      <c r="K59" s="4" t="s">
        <v>98</v>
      </c>
      <c r="L59" s="30" t="s">
        <v>98</v>
      </c>
      <c r="M59" s="4" t="s">
        <v>98</v>
      </c>
      <c r="N59" s="5">
        <f t="shared" si="1"/>
        <v>0</v>
      </c>
    </row>
    <row r="60" spans="1:22">
      <c r="A60" t="s">
        <v>76</v>
      </c>
      <c r="B60" s="4" t="s">
        <v>98</v>
      </c>
      <c r="C60" s="21" t="s">
        <v>98</v>
      </c>
      <c r="D60" t="s">
        <v>98</v>
      </c>
      <c r="E60" s="10" t="s">
        <v>98</v>
      </c>
      <c r="F60" s="10" t="s">
        <v>98</v>
      </c>
      <c r="G60" s="4" t="s">
        <v>98</v>
      </c>
      <c r="H60" s="48" t="s">
        <v>98</v>
      </c>
      <c r="I60" s="4" t="s">
        <v>98</v>
      </c>
      <c r="J60" s="4" t="s">
        <v>98</v>
      </c>
      <c r="K60" s="4" t="s">
        <v>98</v>
      </c>
      <c r="L60" s="30" t="s">
        <v>98</v>
      </c>
      <c r="M60" s="4" t="s">
        <v>98</v>
      </c>
      <c r="N60" s="5">
        <f t="shared" si="1"/>
        <v>0</v>
      </c>
      <c r="V60" s="12"/>
    </row>
    <row r="61" spans="1:22">
      <c r="A61" t="s">
        <v>77</v>
      </c>
      <c r="B61" s="4" t="s">
        <v>98</v>
      </c>
      <c r="C61" s="21" t="s">
        <v>98</v>
      </c>
      <c r="D61" t="s">
        <v>98</v>
      </c>
      <c r="E61" s="10" t="s">
        <v>98</v>
      </c>
      <c r="F61" s="10" t="s">
        <v>98</v>
      </c>
      <c r="G61" s="4" t="s">
        <v>98</v>
      </c>
      <c r="H61" s="48" t="s">
        <v>98</v>
      </c>
      <c r="I61" s="4" t="s">
        <v>98</v>
      </c>
      <c r="J61" s="4" t="s">
        <v>98</v>
      </c>
      <c r="K61" s="4" t="s">
        <v>98</v>
      </c>
      <c r="L61" s="30" t="s">
        <v>98</v>
      </c>
      <c r="M61" s="4" t="s">
        <v>98</v>
      </c>
      <c r="N61" s="5">
        <f t="shared" si="1"/>
        <v>0</v>
      </c>
      <c r="V61" s="12"/>
    </row>
    <row r="62" spans="1:22">
      <c r="A62" t="s">
        <v>26</v>
      </c>
      <c r="B62" s="29">
        <v>79356.19</v>
      </c>
      <c r="C62" s="29">
        <v>78563.37</v>
      </c>
      <c r="D62" s="29">
        <v>73912.61</v>
      </c>
      <c r="E62" s="12">
        <v>69629.33</v>
      </c>
      <c r="F62" s="12">
        <v>68037.06</v>
      </c>
      <c r="G62" s="29">
        <v>80699.39</v>
      </c>
      <c r="H62" s="48">
        <v>79999.02</v>
      </c>
      <c r="I62" s="29">
        <v>86985.07</v>
      </c>
      <c r="J62" s="29">
        <v>111568.44</v>
      </c>
      <c r="K62" s="29">
        <v>134762.09</v>
      </c>
      <c r="L62" s="29">
        <v>157942.16</v>
      </c>
      <c r="M62" s="12">
        <v>107232.25</v>
      </c>
      <c r="N62" s="5">
        <f>SUM(B62:M62)</f>
        <v>1128686.98</v>
      </c>
      <c r="V62" s="12"/>
    </row>
    <row r="63" spans="1:22">
      <c r="A63" t="s">
        <v>78</v>
      </c>
      <c r="B63" s="4" t="s">
        <v>98</v>
      </c>
      <c r="C63" s="21" t="s">
        <v>98</v>
      </c>
      <c r="D63" t="s">
        <v>98</v>
      </c>
      <c r="E63" s="10" t="s">
        <v>98</v>
      </c>
      <c r="F63" s="10" t="s">
        <v>98</v>
      </c>
      <c r="G63" s="4" t="s">
        <v>98</v>
      </c>
      <c r="H63" s="48" t="s">
        <v>98</v>
      </c>
      <c r="I63" s="4" t="s">
        <v>98</v>
      </c>
      <c r="J63" s="4" t="s">
        <v>98</v>
      </c>
      <c r="K63" s="4" t="s">
        <v>98</v>
      </c>
      <c r="L63" s="30" t="s">
        <v>98</v>
      </c>
      <c r="M63" s="4" t="s">
        <v>98</v>
      </c>
      <c r="N63" s="5">
        <f>SUM(B63:M63)</f>
        <v>0</v>
      </c>
      <c r="V63" s="12"/>
    </row>
    <row r="64" spans="1:22">
      <c r="A64" t="s">
        <v>79</v>
      </c>
      <c r="B64" s="4" t="s">
        <v>98</v>
      </c>
      <c r="C64" s="21" t="s">
        <v>98</v>
      </c>
      <c r="D64" t="s">
        <v>98</v>
      </c>
      <c r="E64" s="10" t="s">
        <v>98</v>
      </c>
      <c r="F64" s="10" t="s">
        <v>98</v>
      </c>
      <c r="G64" s="4" t="s">
        <v>98</v>
      </c>
      <c r="H64" s="48" t="s">
        <v>98</v>
      </c>
      <c r="I64" s="4" t="s">
        <v>98</v>
      </c>
      <c r="J64" s="4" t="s">
        <v>98</v>
      </c>
      <c r="K64" s="4" t="s">
        <v>98</v>
      </c>
      <c r="L64" s="30" t="s">
        <v>98</v>
      </c>
      <c r="M64" s="4" t="s">
        <v>98</v>
      </c>
      <c r="N64" s="5">
        <f>SUM(B64:M64)</f>
        <v>0</v>
      </c>
      <c r="V64" s="12"/>
    </row>
    <row r="65" spans="1:22">
      <c r="A65" t="s">
        <v>80</v>
      </c>
      <c r="B65" s="4" t="s">
        <v>98</v>
      </c>
      <c r="C65" s="21" t="s">
        <v>98</v>
      </c>
      <c r="D65" s="10" t="s">
        <v>98</v>
      </c>
      <c r="E65" s="10" t="s">
        <v>98</v>
      </c>
      <c r="F65" s="10" t="s">
        <v>98</v>
      </c>
      <c r="G65" s="4" t="s">
        <v>98</v>
      </c>
      <c r="H65" s="48" t="s">
        <v>98</v>
      </c>
      <c r="I65" s="4" t="s">
        <v>98</v>
      </c>
      <c r="J65" s="4" t="s">
        <v>98</v>
      </c>
      <c r="K65" s="4" t="s">
        <v>98</v>
      </c>
      <c r="L65" s="4" t="s">
        <v>98</v>
      </c>
      <c r="M65" s="4" t="s">
        <v>98</v>
      </c>
      <c r="N65" s="5">
        <f t="shared" si="1"/>
        <v>0</v>
      </c>
      <c r="V65" s="12"/>
    </row>
    <row r="66" spans="1:22">
      <c r="A66" t="s">
        <v>81</v>
      </c>
      <c r="B66" s="4" t="s">
        <v>98</v>
      </c>
      <c r="C66" s="21" t="s">
        <v>98</v>
      </c>
      <c r="D66" s="10" t="s">
        <v>98</v>
      </c>
      <c r="E66" s="10" t="s">
        <v>98</v>
      </c>
      <c r="F66" s="10" t="s">
        <v>98</v>
      </c>
      <c r="G66" s="4" t="s">
        <v>98</v>
      </c>
      <c r="H66" s="48" t="s">
        <v>98</v>
      </c>
      <c r="I66" s="4" t="s">
        <v>98</v>
      </c>
      <c r="J66" s="4" t="s">
        <v>98</v>
      </c>
      <c r="K66" s="4" t="s">
        <v>98</v>
      </c>
      <c r="L66" s="4" t="s">
        <v>98</v>
      </c>
      <c r="M66" s="4" t="s">
        <v>98</v>
      </c>
      <c r="N66" s="5">
        <f t="shared" si="1"/>
        <v>0</v>
      </c>
      <c r="V66" s="12"/>
    </row>
    <row r="67" spans="1:22">
      <c r="A67" t="s">
        <v>82</v>
      </c>
      <c r="B67" s="4" t="s">
        <v>98</v>
      </c>
      <c r="C67" s="21" t="s">
        <v>98</v>
      </c>
      <c r="D67" s="10" t="s">
        <v>98</v>
      </c>
      <c r="E67" s="10" t="s">
        <v>98</v>
      </c>
      <c r="F67" s="10" t="s">
        <v>98</v>
      </c>
      <c r="G67" s="4" t="s">
        <v>98</v>
      </c>
      <c r="H67" s="48" t="s">
        <v>98</v>
      </c>
      <c r="I67" s="4" t="s">
        <v>98</v>
      </c>
      <c r="J67" s="4" t="s">
        <v>98</v>
      </c>
      <c r="K67" s="4" t="s">
        <v>98</v>
      </c>
      <c r="L67" s="4" t="s">
        <v>98</v>
      </c>
      <c r="M67" s="4" t="s">
        <v>98</v>
      </c>
      <c r="N67" s="5">
        <f t="shared" si="1"/>
        <v>0</v>
      </c>
      <c r="V67" s="12"/>
    </row>
    <row r="68" spans="1:22">
      <c r="A68" t="s">
        <v>83</v>
      </c>
      <c r="B68" s="4" t="s">
        <v>98</v>
      </c>
      <c r="C68" s="21" t="s">
        <v>98</v>
      </c>
      <c r="D68" s="10" t="s">
        <v>98</v>
      </c>
      <c r="E68" s="10" t="s">
        <v>98</v>
      </c>
      <c r="F68" s="10" t="s">
        <v>98</v>
      </c>
      <c r="G68" s="4" t="s">
        <v>98</v>
      </c>
      <c r="H68" s="48" t="s">
        <v>98</v>
      </c>
      <c r="I68" s="4" t="s">
        <v>98</v>
      </c>
      <c r="J68" s="4" t="s">
        <v>98</v>
      </c>
      <c r="K68" s="4" t="s">
        <v>98</v>
      </c>
      <c r="L68" s="4" t="s">
        <v>98</v>
      </c>
      <c r="M68" s="4" t="s">
        <v>98</v>
      </c>
      <c r="N68" s="5">
        <f t="shared" si="1"/>
        <v>0</v>
      </c>
      <c r="V68" s="12"/>
    </row>
    <row r="69" spans="1:22">
      <c r="A69" t="s">
        <v>84</v>
      </c>
      <c r="B69" s="4" t="s">
        <v>98</v>
      </c>
      <c r="C69" s="21" t="s">
        <v>98</v>
      </c>
      <c r="D69" s="10" t="s">
        <v>98</v>
      </c>
      <c r="E69" s="10" t="s">
        <v>98</v>
      </c>
      <c r="F69" s="10" t="s">
        <v>98</v>
      </c>
      <c r="G69" s="4" t="s">
        <v>98</v>
      </c>
      <c r="H69" s="48" t="s">
        <v>98</v>
      </c>
      <c r="I69" s="4" t="s">
        <v>98</v>
      </c>
      <c r="J69" s="4" t="s">
        <v>98</v>
      </c>
      <c r="K69" s="4" t="s">
        <v>98</v>
      </c>
      <c r="L69" s="4" t="s">
        <v>98</v>
      </c>
      <c r="M69" s="4" t="s">
        <v>98</v>
      </c>
      <c r="N69" s="5">
        <f t="shared" si="1"/>
        <v>0</v>
      </c>
      <c r="V69" s="12"/>
    </row>
    <row r="70" spans="1:22">
      <c r="A70" t="s">
        <v>85</v>
      </c>
      <c r="B70" s="4" t="s">
        <v>98</v>
      </c>
      <c r="C70" s="21" t="s">
        <v>98</v>
      </c>
      <c r="D70" s="10" t="s">
        <v>98</v>
      </c>
      <c r="E70" s="10" t="s">
        <v>98</v>
      </c>
      <c r="F70" s="10" t="s">
        <v>98</v>
      </c>
      <c r="G70" s="4" t="s">
        <v>98</v>
      </c>
      <c r="H70" s="48" t="s">
        <v>98</v>
      </c>
      <c r="I70" s="4" t="s">
        <v>98</v>
      </c>
      <c r="J70" s="4" t="s">
        <v>98</v>
      </c>
      <c r="K70" s="4" t="s">
        <v>98</v>
      </c>
      <c r="L70" s="4" t="s">
        <v>98</v>
      </c>
      <c r="M70" s="4" t="s">
        <v>98</v>
      </c>
      <c r="N70" s="5">
        <f t="shared" si="1"/>
        <v>0</v>
      </c>
      <c r="V70" s="12"/>
    </row>
    <row r="71" spans="1:22">
      <c r="A71" t="s">
        <v>27</v>
      </c>
      <c r="B71" s="29">
        <v>40297.71</v>
      </c>
      <c r="C71" s="29">
        <v>35222.67</v>
      </c>
      <c r="D71" s="29">
        <v>28511.45</v>
      </c>
      <c r="E71" s="12">
        <v>25966.95</v>
      </c>
      <c r="F71" s="12">
        <v>29928.78</v>
      </c>
      <c r="G71" s="29">
        <v>42461.32</v>
      </c>
      <c r="H71" s="48">
        <v>50151.92</v>
      </c>
      <c r="I71" s="29">
        <v>54989.760000000002</v>
      </c>
      <c r="J71" s="29">
        <v>96995.38</v>
      </c>
      <c r="K71" s="29">
        <v>112754.28</v>
      </c>
      <c r="L71" s="29">
        <v>121836.81</v>
      </c>
      <c r="M71" s="12">
        <v>56821.61</v>
      </c>
      <c r="N71" s="5">
        <f>SUM(B71:M71)</f>
        <v>695938.64</v>
      </c>
      <c r="V71" s="12"/>
    </row>
    <row r="72" spans="1:22">
      <c r="A72" t="s">
        <v>86</v>
      </c>
      <c r="B72" s="4" t="s">
        <v>98</v>
      </c>
      <c r="C72" s="21" t="s">
        <v>98</v>
      </c>
      <c r="D72" s="10" t="s">
        <v>98</v>
      </c>
      <c r="E72" s="10" t="s">
        <v>98</v>
      </c>
      <c r="F72" s="10" t="s">
        <v>98</v>
      </c>
      <c r="G72" s="4" t="s">
        <v>98</v>
      </c>
      <c r="H72" s="48" t="s">
        <v>98</v>
      </c>
      <c r="I72" s="4" t="s">
        <v>98</v>
      </c>
      <c r="J72" s="4" t="s">
        <v>98</v>
      </c>
      <c r="K72" s="4" t="s">
        <v>98</v>
      </c>
      <c r="L72" s="4" t="s">
        <v>98</v>
      </c>
      <c r="M72" s="4" t="s">
        <v>98</v>
      </c>
      <c r="N72" s="5">
        <f>SUM(B72:M72)</f>
        <v>0</v>
      </c>
      <c r="V72" s="12"/>
    </row>
    <row r="73" spans="1:22">
      <c r="A73" t="s">
        <v>28</v>
      </c>
      <c r="B73" s="12" t="s">
        <v>98</v>
      </c>
      <c r="C73" s="13" t="s">
        <v>98</v>
      </c>
      <c r="D73" s="10" t="s">
        <v>98</v>
      </c>
      <c r="E73" s="13" t="s">
        <v>98</v>
      </c>
      <c r="F73" s="13" t="s">
        <v>98</v>
      </c>
      <c r="G73" s="13" t="s">
        <v>98</v>
      </c>
      <c r="H73" s="48" t="s">
        <v>98</v>
      </c>
      <c r="I73" s="16" t="s">
        <v>98</v>
      </c>
      <c r="J73" s="5" t="s">
        <v>98</v>
      </c>
      <c r="K73" s="5" t="s">
        <v>98</v>
      </c>
      <c r="L73" s="13" t="s">
        <v>98</v>
      </c>
      <c r="M73" s="12" t="s">
        <v>98</v>
      </c>
      <c r="N73" s="5">
        <f t="shared" si="1"/>
        <v>0</v>
      </c>
      <c r="V73" s="12"/>
    </row>
    <row r="74" spans="1:22">
      <c r="A74" t="s">
        <v>29</v>
      </c>
      <c r="B74" s="4" t="s">
        <v>98</v>
      </c>
      <c r="C74" s="21" t="s">
        <v>98</v>
      </c>
      <c r="D74" s="10" t="s">
        <v>98</v>
      </c>
      <c r="E74" s="10" t="s">
        <v>98</v>
      </c>
      <c r="F74" s="10" t="s">
        <v>98</v>
      </c>
      <c r="G74" s="4" t="s">
        <v>98</v>
      </c>
      <c r="H74" s="48" t="s">
        <v>98</v>
      </c>
      <c r="I74" s="4" t="s">
        <v>98</v>
      </c>
      <c r="J74" s="4" t="s">
        <v>98</v>
      </c>
      <c r="K74" s="4" t="s">
        <v>98</v>
      </c>
      <c r="L74" s="4" t="s">
        <v>98</v>
      </c>
      <c r="M74" s="4" t="s">
        <v>98</v>
      </c>
      <c r="N74" s="5">
        <f t="shared" si="1"/>
        <v>0</v>
      </c>
      <c r="V74" s="12"/>
    </row>
    <row r="75" spans="1:22">
      <c r="A75" t="s">
        <v>87</v>
      </c>
      <c r="B75" s="4" t="s">
        <v>98</v>
      </c>
      <c r="C75" s="21" t="s">
        <v>98</v>
      </c>
      <c r="D75" s="10" t="s">
        <v>98</v>
      </c>
      <c r="E75" s="10" t="s">
        <v>98</v>
      </c>
      <c r="F75" s="10" t="s">
        <v>98</v>
      </c>
      <c r="G75" s="4" t="s">
        <v>98</v>
      </c>
      <c r="H75" s="48" t="s">
        <v>98</v>
      </c>
      <c r="I75" s="4" t="s">
        <v>98</v>
      </c>
      <c r="J75" s="4" t="s">
        <v>98</v>
      </c>
      <c r="K75" s="4" t="s">
        <v>98</v>
      </c>
      <c r="L75" s="4" t="s">
        <v>98</v>
      </c>
      <c r="M75" s="4" t="s">
        <v>98</v>
      </c>
      <c r="N75" s="5">
        <f t="shared" si="1"/>
        <v>0</v>
      </c>
      <c r="V75" s="12"/>
    </row>
    <row r="76" spans="1:22">
      <c r="A76" t="s">
        <v>88</v>
      </c>
      <c r="B76" s="4">
        <v>14094.11</v>
      </c>
      <c r="C76" s="21">
        <v>13383.19</v>
      </c>
      <c r="D76" s="10">
        <v>14655.52</v>
      </c>
      <c r="E76" s="10">
        <v>10063.450000000001</v>
      </c>
      <c r="F76" s="10">
        <v>12373.68</v>
      </c>
      <c r="G76" s="4">
        <v>13791.22</v>
      </c>
      <c r="H76" s="48">
        <v>11114.98</v>
      </c>
      <c r="I76" s="4">
        <v>11440.12</v>
      </c>
      <c r="J76" s="4">
        <v>11031.56</v>
      </c>
      <c r="K76" s="4">
        <v>12495.27</v>
      </c>
      <c r="L76" s="4">
        <v>16778.060000000001</v>
      </c>
      <c r="M76" s="4">
        <v>15601.52</v>
      </c>
      <c r="N76" s="5">
        <f>SUM(B76:M76)</f>
        <v>156822.68</v>
      </c>
      <c r="V76" s="12"/>
    </row>
    <row r="77" spans="1:22">
      <c r="A77" t="s">
        <v>89</v>
      </c>
      <c r="B77" s="4" t="s">
        <v>98</v>
      </c>
      <c r="C77" s="21" t="s">
        <v>98</v>
      </c>
      <c r="D77" s="10" t="s">
        <v>98</v>
      </c>
      <c r="E77" s="10" t="s">
        <v>98</v>
      </c>
      <c r="F77" s="10" t="s">
        <v>98</v>
      </c>
      <c r="G77" s="4" t="s">
        <v>98</v>
      </c>
      <c r="H77" s="48" t="s">
        <v>98</v>
      </c>
      <c r="I77" t="s">
        <v>98</v>
      </c>
      <c r="J77" s="4" t="s">
        <v>98</v>
      </c>
      <c r="K77" s="4" t="s">
        <v>98</v>
      </c>
      <c r="L77" s="4" t="s">
        <v>98</v>
      </c>
      <c r="M77" s="4" t="s">
        <v>98</v>
      </c>
      <c r="N77" s="5">
        <f>SUM(B77:M77)</f>
        <v>0</v>
      </c>
      <c r="V77" s="12"/>
    </row>
    <row r="78" spans="1:22">
      <c r="A78" t="s">
        <v>30</v>
      </c>
      <c r="B78" s="29">
        <v>7283.54</v>
      </c>
      <c r="C78" s="29">
        <v>9318.1</v>
      </c>
      <c r="D78" s="29">
        <v>11606.41</v>
      </c>
      <c r="E78" s="12">
        <v>7461.1</v>
      </c>
      <c r="F78" s="12">
        <v>7105.19</v>
      </c>
      <c r="G78" s="29">
        <v>7518.15</v>
      </c>
      <c r="H78" s="48">
        <v>5666.72</v>
      </c>
      <c r="I78" s="4">
        <v>6000.29</v>
      </c>
      <c r="J78" s="29">
        <v>5270.77</v>
      </c>
      <c r="K78" s="29">
        <v>5673.08</v>
      </c>
      <c r="L78" s="29">
        <v>8355.9</v>
      </c>
      <c r="M78" s="12">
        <v>7941.54</v>
      </c>
      <c r="N78" s="5">
        <f>SUM(B78:M78)</f>
        <v>89200.79</v>
      </c>
      <c r="V78" s="12"/>
    </row>
    <row r="79" spans="1:22">
      <c r="A79" t="s">
        <v>1</v>
      </c>
      <c r="N79" s="5">
        <f>SUM(B79:M79)</f>
        <v>0</v>
      </c>
      <c r="V79" s="12"/>
    </row>
    <row r="80" spans="1:22">
      <c r="A80" t="s">
        <v>31</v>
      </c>
      <c r="B80" s="5">
        <f>SUM(B12:B78)</f>
        <v>744228.67</v>
      </c>
      <c r="C80" s="5">
        <f t="shared" ref="C80:M80" si="3">SUM(C12:C78)</f>
        <v>929088.09000000008</v>
      </c>
      <c r="D80" s="5">
        <f t="shared" si="3"/>
        <v>1086206.1299999999</v>
      </c>
      <c r="E80" s="5">
        <f t="shared" si="3"/>
        <v>632277.74</v>
      </c>
      <c r="F80" s="5">
        <f t="shared" si="3"/>
        <v>602096.39</v>
      </c>
      <c r="G80" s="5">
        <f t="shared" si="3"/>
        <v>723032.73999999987</v>
      </c>
      <c r="H80" s="5">
        <f t="shared" si="3"/>
        <v>634826.05000000005</v>
      </c>
      <c r="I80" s="5">
        <f>SUM(I12:I78)</f>
        <v>673926.93</v>
      </c>
      <c r="J80" s="5">
        <f t="shared" si="3"/>
        <v>744956.34</v>
      </c>
      <c r="K80" s="5">
        <f t="shared" si="3"/>
        <v>924321.6</v>
      </c>
      <c r="L80" s="5">
        <f t="shared" si="3"/>
        <v>2519175.71</v>
      </c>
      <c r="M80" s="5">
        <f t="shared" si="3"/>
        <v>2666295.9500000002</v>
      </c>
      <c r="N80" s="5">
        <f>SUM(B80:M80)</f>
        <v>12880432.34</v>
      </c>
      <c r="V80" s="12"/>
    </row>
    <row r="81" spans="22:22">
      <c r="V81" s="12"/>
    </row>
  </sheetData>
  <mergeCells count="4"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99" fitToHeight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3"/>
    <pageSetUpPr fitToPage="1"/>
  </sheetPr>
  <dimension ref="A1:U80"/>
  <sheetViews>
    <sheetView topLeftCell="A5" workbookViewId="0">
      <pane xSplit="1" ySplit="6" topLeftCell="B11" activePane="bottomRight" state="frozen"/>
      <selection activeCell="A5" sqref="A5"/>
      <selection pane="topRight" activeCell="B5" sqref="B5"/>
      <selection pane="bottomLeft" activeCell="A11" sqref="A11"/>
      <selection pane="bottomRight" activeCell="M12" sqref="M12:M78"/>
    </sheetView>
  </sheetViews>
  <sheetFormatPr defaultRowHeight="12.75"/>
  <cols>
    <col min="1" max="1" width="16.1640625" bestFit="1" customWidth="1"/>
    <col min="2" max="2" width="10.5" bestFit="1" customWidth="1"/>
    <col min="3" max="11" width="9.83203125" bestFit="1" customWidth="1"/>
    <col min="12" max="12" width="13" bestFit="1" customWidth="1"/>
    <col min="13" max="13" width="9.83203125" bestFit="1" customWidth="1"/>
    <col min="14" max="14" width="10.83203125" style="5" bestFit="1" customWidth="1"/>
    <col min="18" max="18" width="9.83203125" bestFit="1" customWidth="1"/>
  </cols>
  <sheetData>
    <row r="1" spans="1:21">
      <c r="A1" t="str">
        <f>'SFY 16-17'!A1</f>
        <v>VALIDATED TAX RECEIPTS DATA FOR: JULY, 2016 thru June, 2017</v>
      </c>
      <c r="N1" t="s">
        <v>90</v>
      </c>
    </row>
    <row r="2" spans="1:21">
      <c r="N2"/>
    </row>
    <row r="3" spans="1:21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21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21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21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21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21">
      <c r="N8"/>
    </row>
    <row r="9" spans="1:21">
      <c r="B9" s="1">
        <f>'Local Option Sales Tax Dist'!B9</f>
        <v>42552</v>
      </c>
      <c r="C9" s="1">
        <f>'Local Option Sales Tax Dist'!C9</f>
        <v>42583</v>
      </c>
      <c r="D9" s="1">
        <f>'Local Option Sales Tax Dist'!D9</f>
        <v>42614</v>
      </c>
      <c r="E9" s="1">
        <f>'Local Option Sales Tax Dist'!E9</f>
        <v>42644</v>
      </c>
      <c r="F9" s="1">
        <f>'Local Option Sales Tax Dist'!F9</f>
        <v>42675</v>
      </c>
      <c r="G9" s="1">
        <f>'Local Option Sales Tax Dist'!G9</f>
        <v>42705</v>
      </c>
      <c r="H9" s="1">
        <f>'Local Option Sales Tax Dist'!H9</f>
        <v>42736</v>
      </c>
      <c r="I9" s="1">
        <f>'Local Option Sales Tax Dist'!I9</f>
        <v>42767</v>
      </c>
      <c r="J9" s="1">
        <f>'Local Option Sales Tax Dist'!J9</f>
        <v>42795</v>
      </c>
      <c r="K9" s="1">
        <f>'Local Option Sales Tax Dist'!K9</f>
        <v>42826</v>
      </c>
      <c r="L9" s="1">
        <f>'Local Option Sales Tax Dist'!L9</f>
        <v>42856</v>
      </c>
      <c r="M9" s="1">
        <f>'Local Option Sales Tax Dist'!M9</f>
        <v>42887</v>
      </c>
      <c r="N9" s="1" t="str">
        <f>'Local Option Sales Tax Dist'!N9</f>
        <v>SFY16-17</v>
      </c>
    </row>
    <row r="10" spans="1:21">
      <c r="A10" t="s">
        <v>0</v>
      </c>
      <c r="Q10" s="27"/>
      <c r="R10" s="27"/>
    </row>
    <row r="11" spans="1:21">
      <c r="A11" t="s">
        <v>1</v>
      </c>
      <c r="Q11" s="27"/>
      <c r="R11" s="27"/>
    </row>
    <row r="12" spans="1:21">
      <c r="A12" t="s">
        <v>53</v>
      </c>
      <c r="B12" s="5">
        <v>461563.38999999996</v>
      </c>
      <c r="C12" s="5">
        <v>464576.71</v>
      </c>
      <c r="D12" s="5">
        <v>468142</v>
      </c>
      <c r="E12" s="5">
        <v>450161.56000000006</v>
      </c>
      <c r="F12" s="7">
        <v>519753.53999999992</v>
      </c>
      <c r="G12" s="5">
        <v>483951.32</v>
      </c>
      <c r="H12" s="5">
        <v>488217.11</v>
      </c>
      <c r="I12" s="5">
        <v>449312.5</v>
      </c>
      <c r="J12" s="5">
        <v>426248.6</v>
      </c>
      <c r="K12" s="5">
        <v>503966.29000000004</v>
      </c>
      <c r="L12" s="7">
        <v>478363.66</v>
      </c>
      <c r="M12" s="5">
        <v>511485.91000000003</v>
      </c>
      <c r="N12" s="5">
        <f>SUM(B12:M12)</f>
        <v>5705742.5899999999</v>
      </c>
      <c r="Q12" s="27"/>
      <c r="R12" s="27"/>
    </row>
    <row r="13" spans="1:21">
      <c r="A13" t="s">
        <v>54</v>
      </c>
      <c r="B13" s="5" t="s">
        <v>98</v>
      </c>
      <c r="C13" s="5" t="s">
        <v>98</v>
      </c>
      <c r="D13" s="5" t="s">
        <v>98</v>
      </c>
      <c r="E13" s="5" t="s">
        <v>98</v>
      </c>
      <c r="F13" s="7" t="s">
        <v>98</v>
      </c>
      <c r="G13" s="5" t="s">
        <v>98</v>
      </c>
      <c r="H13" s="5" t="s">
        <v>98</v>
      </c>
      <c r="I13" s="5" t="s">
        <v>98</v>
      </c>
      <c r="J13" s="5" t="s">
        <v>98</v>
      </c>
      <c r="K13" s="5" t="s">
        <v>98</v>
      </c>
      <c r="L13" s="7" t="s">
        <v>98</v>
      </c>
      <c r="M13" s="5" t="s">
        <v>98</v>
      </c>
      <c r="N13" s="5">
        <f t="shared" ref="N13:N76" si="0">SUM(B13:M13)</f>
        <v>0</v>
      </c>
      <c r="Q13" s="27"/>
      <c r="R13" s="27"/>
      <c r="U13" s="5"/>
    </row>
    <row r="14" spans="1:21">
      <c r="A14" t="s">
        <v>55</v>
      </c>
      <c r="B14" s="5" t="s">
        <v>98</v>
      </c>
      <c r="C14" s="5" t="s">
        <v>98</v>
      </c>
      <c r="D14" s="5" t="s">
        <v>98</v>
      </c>
      <c r="E14" s="5" t="s">
        <v>98</v>
      </c>
      <c r="F14" s="7" t="s">
        <v>98</v>
      </c>
      <c r="G14" s="5" t="s">
        <v>98</v>
      </c>
      <c r="H14" s="5" t="s">
        <v>98</v>
      </c>
      <c r="I14" s="5" t="s">
        <v>98</v>
      </c>
      <c r="J14" s="5" t="s">
        <v>98</v>
      </c>
      <c r="K14" s="5" t="s">
        <v>98</v>
      </c>
      <c r="L14" s="7" t="s">
        <v>98</v>
      </c>
      <c r="M14" s="5" t="s">
        <v>98</v>
      </c>
      <c r="N14" s="5">
        <f t="shared" si="0"/>
        <v>0</v>
      </c>
      <c r="Q14" s="27"/>
      <c r="R14" s="27"/>
      <c r="U14" s="5"/>
    </row>
    <row r="15" spans="1:21">
      <c r="A15" t="s">
        <v>2</v>
      </c>
      <c r="B15" s="5" t="s">
        <v>98</v>
      </c>
      <c r="C15" s="5" t="s">
        <v>98</v>
      </c>
      <c r="D15" s="5" t="s">
        <v>98</v>
      </c>
      <c r="E15" s="5" t="s">
        <v>98</v>
      </c>
      <c r="F15" s="7" t="s">
        <v>98</v>
      </c>
      <c r="G15" s="5" t="s">
        <v>98</v>
      </c>
      <c r="H15" s="5" t="s">
        <v>98</v>
      </c>
      <c r="I15" s="5" t="s">
        <v>98</v>
      </c>
      <c r="J15" s="5" t="s">
        <v>98</v>
      </c>
      <c r="K15" s="5" t="s">
        <v>98</v>
      </c>
      <c r="L15" s="7" t="s">
        <v>98</v>
      </c>
      <c r="M15" s="5" t="s">
        <v>98</v>
      </c>
      <c r="N15" s="5">
        <f t="shared" si="0"/>
        <v>0</v>
      </c>
      <c r="Q15" s="27"/>
      <c r="R15" s="27"/>
      <c r="U15" s="5"/>
    </row>
    <row r="16" spans="1:21">
      <c r="A16" t="s">
        <v>56</v>
      </c>
      <c r="B16" s="5" t="s">
        <v>98</v>
      </c>
      <c r="C16" s="5" t="s">
        <v>98</v>
      </c>
      <c r="D16" s="5" t="s">
        <v>98</v>
      </c>
      <c r="E16" s="5" t="s">
        <v>98</v>
      </c>
      <c r="F16" s="7" t="s">
        <v>98</v>
      </c>
      <c r="G16" s="5" t="s">
        <v>98</v>
      </c>
      <c r="H16" s="5" t="s">
        <v>98</v>
      </c>
      <c r="I16" s="5" t="s">
        <v>98</v>
      </c>
      <c r="J16" s="5" t="s">
        <v>98</v>
      </c>
      <c r="K16" s="5" t="s">
        <v>98</v>
      </c>
      <c r="L16" s="7" t="s">
        <v>98</v>
      </c>
      <c r="M16" s="5" t="s">
        <v>98</v>
      </c>
      <c r="N16" s="5">
        <f t="shared" si="0"/>
        <v>0</v>
      </c>
      <c r="Q16" s="27"/>
      <c r="R16" s="27"/>
      <c r="U16" s="5"/>
    </row>
    <row r="17" spans="1:21">
      <c r="A17" t="s">
        <v>57</v>
      </c>
      <c r="B17" s="5">
        <v>3032231.6500000004</v>
      </c>
      <c r="C17" s="5">
        <v>3142298.88</v>
      </c>
      <c r="D17" s="5">
        <v>3120964.5</v>
      </c>
      <c r="E17" s="5">
        <v>3110780.59</v>
      </c>
      <c r="F17" s="15">
        <v>3393602.1399999997</v>
      </c>
      <c r="G17" s="5">
        <v>3080904.88</v>
      </c>
      <c r="H17" s="5">
        <v>3284383.8200000003</v>
      </c>
      <c r="I17" s="5">
        <v>3240878.18</v>
      </c>
      <c r="J17" s="5">
        <v>2993989.69</v>
      </c>
      <c r="K17" s="5">
        <v>3676910.7300000004</v>
      </c>
      <c r="L17" s="7">
        <v>3425784.4000000004</v>
      </c>
      <c r="M17" s="5">
        <v>3307549.4300000006</v>
      </c>
      <c r="N17" s="5">
        <f t="shared" si="0"/>
        <v>38810278.890000001</v>
      </c>
      <c r="Q17" s="27"/>
      <c r="R17" s="27"/>
      <c r="U17" s="5"/>
    </row>
    <row r="18" spans="1:21">
      <c r="A18" t="s">
        <v>3</v>
      </c>
      <c r="B18" s="5" t="s">
        <v>98</v>
      </c>
      <c r="C18" s="5" t="s">
        <v>98</v>
      </c>
      <c r="D18" s="5" t="s">
        <v>98</v>
      </c>
      <c r="E18" s="5" t="s">
        <v>98</v>
      </c>
      <c r="F18" s="7" t="s">
        <v>98</v>
      </c>
      <c r="G18" s="5" t="s">
        <v>98</v>
      </c>
      <c r="H18" s="5" t="s">
        <v>98</v>
      </c>
      <c r="I18" s="5" t="s">
        <v>98</v>
      </c>
      <c r="J18" s="5" t="s">
        <v>98</v>
      </c>
      <c r="K18" s="5" t="s">
        <v>98</v>
      </c>
      <c r="L18" s="7" t="s">
        <v>98</v>
      </c>
      <c r="M18" s="5" t="s">
        <v>98</v>
      </c>
      <c r="N18" s="5">
        <f t="shared" si="0"/>
        <v>0</v>
      </c>
      <c r="Q18" s="27"/>
      <c r="R18" s="27"/>
      <c r="U18" s="5"/>
    </row>
    <row r="19" spans="1:21">
      <c r="A19" t="s">
        <v>58</v>
      </c>
      <c r="B19" s="5">
        <v>322935.30000000005</v>
      </c>
      <c r="C19" s="5">
        <v>305108.7</v>
      </c>
      <c r="D19" s="5">
        <v>315005.42</v>
      </c>
      <c r="E19" s="5">
        <v>298097.21999999997</v>
      </c>
      <c r="F19" s="15">
        <v>348017.38</v>
      </c>
      <c r="G19" s="5">
        <v>332889.43</v>
      </c>
      <c r="H19" s="5">
        <v>366989.66</v>
      </c>
      <c r="I19" s="5">
        <v>361198.93</v>
      </c>
      <c r="J19" s="5">
        <v>345627.96</v>
      </c>
      <c r="K19" s="5">
        <v>410700.4</v>
      </c>
      <c r="L19" s="7">
        <v>353348.71</v>
      </c>
      <c r="M19" s="5">
        <v>349115.44</v>
      </c>
      <c r="N19" s="5">
        <f t="shared" si="0"/>
        <v>4109034.55</v>
      </c>
      <c r="Q19" s="27"/>
      <c r="R19" s="27"/>
      <c r="U19" s="5"/>
    </row>
    <row r="20" spans="1:21">
      <c r="A20" t="s">
        <v>59</v>
      </c>
      <c r="B20" s="5">
        <v>205237.35</v>
      </c>
      <c r="C20" s="5">
        <v>210120.03999999998</v>
      </c>
      <c r="D20" s="5">
        <v>215400.83</v>
      </c>
      <c r="E20" s="5">
        <v>208275.74</v>
      </c>
      <c r="F20" s="7">
        <v>222773.23</v>
      </c>
      <c r="G20" s="5">
        <v>208808.11000000002</v>
      </c>
      <c r="H20" s="5">
        <v>216352.82</v>
      </c>
      <c r="I20" s="5">
        <v>199376.14</v>
      </c>
      <c r="J20" s="5">
        <v>197523.65999999997</v>
      </c>
      <c r="K20" s="5">
        <v>232649.49</v>
      </c>
      <c r="L20" s="7">
        <v>217758.08000000002</v>
      </c>
      <c r="M20" s="5">
        <v>213066.12</v>
      </c>
      <c r="N20" s="5">
        <f t="shared" si="0"/>
        <v>2547341.6100000003</v>
      </c>
      <c r="Q20" s="27"/>
      <c r="R20" s="27"/>
      <c r="U20" s="5"/>
    </row>
    <row r="21" spans="1:21">
      <c r="A21" t="s">
        <v>60</v>
      </c>
      <c r="B21" s="5" t="s">
        <v>98</v>
      </c>
      <c r="C21" s="5" t="s">
        <v>98</v>
      </c>
      <c r="D21" s="5" t="s">
        <v>98</v>
      </c>
      <c r="E21" s="5" t="s">
        <v>98</v>
      </c>
      <c r="F21" s="7" t="s">
        <v>98</v>
      </c>
      <c r="G21" s="5" t="s">
        <v>98</v>
      </c>
      <c r="H21" s="5" t="s">
        <v>98</v>
      </c>
      <c r="I21" s="5" t="s">
        <v>98</v>
      </c>
      <c r="J21" s="5" t="s">
        <v>98</v>
      </c>
      <c r="K21" s="5" t="s">
        <v>98</v>
      </c>
      <c r="L21" s="7" t="s">
        <v>98</v>
      </c>
      <c r="M21" s="5" t="s">
        <v>98</v>
      </c>
      <c r="N21" s="5">
        <f t="shared" si="0"/>
        <v>0</v>
      </c>
      <c r="Q21" s="27"/>
      <c r="R21" s="27"/>
      <c r="U21" s="5"/>
    </row>
    <row r="22" spans="1:21">
      <c r="A22" t="s">
        <v>61</v>
      </c>
      <c r="B22" s="5">
        <v>504643.69</v>
      </c>
      <c r="C22" s="5">
        <v>489223.76999999996</v>
      </c>
      <c r="D22" s="5">
        <v>496027.97000000003</v>
      </c>
      <c r="E22" s="5">
        <v>497035.44000000006</v>
      </c>
      <c r="F22" s="15">
        <v>576617.1</v>
      </c>
      <c r="G22" s="5">
        <v>540767.55000000005</v>
      </c>
      <c r="H22" s="5">
        <v>571047.80999999994</v>
      </c>
      <c r="I22" s="5">
        <v>617623.11</v>
      </c>
      <c r="J22" s="5">
        <v>597856.9</v>
      </c>
      <c r="K22" s="5">
        <v>715439.09</v>
      </c>
      <c r="L22" s="7">
        <v>675994.91999999993</v>
      </c>
      <c r="M22" s="5">
        <v>608245.72</v>
      </c>
      <c r="N22" s="5">
        <f t="shared" si="0"/>
        <v>6890523.0700000003</v>
      </c>
      <c r="Q22" s="27"/>
      <c r="R22" s="27"/>
      <c r="U22" s="5"/>
    </row>
    <row r="23" spans="1:21">
      <c r="A23" t="s">
        <v>4</v>
      </c>
      <c r="B23" s="5" t="s">
        <v>98</v>
      </c>
      <c r="C23" s="5" t="s">
        <v>98</v>
      </c>
      <c r="D23" s="5" t="s">
        <v>98</v>
      </c>
      <c r="E23" s="5" t="s">
        <v>98</v>
      </c>
      <c r="F23" s="15" t="s">
        <v>98</v>
      </c>
      <c r="G23" s="5" t="s">
        <v>98</v>
      </c>
      <c r="H23" s="5" t="s">
        <v>98</v>
      </c>
      <c r="I23" s="5" t="s">
        <v>98</v>
      </c>
      <c r="J23" s="5" t="s">
        <v>98</v>
      </c>
      <c r="K23" s="5" t="s">
        <v>98</v>
      </c>
      <c r="L23" s="7" t="s">
        <v>98</v>
      </c>
      <c r="M23" s="5" t="s">
        <v>98</v>
      </c>
      <c r="N23" s="5">
        <f t="shared" si="0"/>
        <v>0</v>
      </c>
      <c r="Q23" s="27"/>
      <c r="R23" s="27"/>
      <c r="U23" s="5"/>
    </row>
    <row r="24" spans="1:21">
      <c r="A24" t="s">
        <v>91</v>
      </c>
      <c r="B24" s="5">
        <v>2289688.54</v>
      </c>
      <c r="C24" s="5">
        <v>2319219.4699999997</v>
      </c>
      <c r="D24" s="5">
        <v>2309217.56</v>
      </c>
      <c r="E24" s="5">
        <v>2309644.2400000002</v>
      </c>
      <c r="F24" s="15">
        <v>2608090.77</v>
      </c>
      <c r="G24" s="5">
        <v>2289803.4800000004</v>
      </c>
      <c r="H24" s="5">
        <v>2471404.66</v>
      </c>
      <c r="I24" s="5">
        <v>2355211.66</v>
      </c>
      <c r="J24" s="5">
        <v>2189758.87</v>
      </c>
      <c r="K24" s="5">
        <v>2565319.5099999998</v>
      </c>
      <c r="L24" s="7">
        <v>2617655.36</v>
      </c>
      <c r="M24" s="5">
        <v>2559674.59</v>
      </c>
      <c r="N24" s="5">
        <f t="shared" si="0"/>
        <v>28884688.710000005</v>
      </c>
      <c r="Q24" s="27"/>
      <c r="R24" s="14"/>
      <c r="S24" s="24"/>
      <c r="U24" s="5"/>
    </row>
    <row r="25" spans="1:21">
      <c r="A25" t="s">
        <v>5</v>
      </c>
      <c r="B25" s="5">
        <v>44801.760000000002</v>
      </c>
      <c r="C25" s="5">
        <v>42145.89</v>
      </c>
      <c r="D25" s="5">
        <v>40174.660000000003</v>
      </c>
      <c r="E25" s="5">
        <v>38935.33</v>
      </c>
      <c r="F25" s="15">
        <v>47141.279999999999</v>
      </c>
      <c r="G25" s="5">
        <v>44940</v>
      </c>
      <c r="H25" s="5">
        <v>42785.760000000002</v>
      </c>
      <c r="I25" s="5">
        <v>48752.340000000004</v>
      </c>
      <c r="J25" s="5">
        <v>44125.24</v>
      </c>
      <c r="K25" s="5">
        <v>52304.23</v>
      </c>
      <c r="L25" s="7">
        <v>47566.06</v>
      </c>
      <c r="M25" s="5">
        <v>46509.24</v>
      </c>
      <c r="N25" s="5">
        <f t="shared" si="0"/>
        <v>540181.79</v>
      </c>
      <c r="Q25" s="27"/>
      <c r="R25" s="14"/>
      <c r="S25" s="24"/>
      <c r="U25" s="5"/>
    </row>
    <row r="26" spans="1:21">
      <c r="A26" t="s">
        <v>6</v>
      </c>
      <c r="B26" s="5" t="s">
        <v>98</v>
      </c>
      <c r="C26" s="5" t="s">
        <v>98</v>
      </c>
      <c r="D26" s="5" t="s">
        <v>98</v>
      </c>
      <c r="E26" s="5" t="s">
        <v>98</v>
      </c>
      <c r="F26" s="7" t="s">
        <v>98</v>
      </c>
      <c r="G26" s="5" t="s">
        <v>98</v>
      </c>
      <c r="H26" s="5" t="s">
        <v>98</v>
      </c>
      <c r="I26" s="5" t="s">
        <v>98</v>
      </c>
      <c r="J26" s="5" t="s">
        <v>98</v>
      </c>
      <c r="K26" s="5" t="s">
        <v>98</v>
      </c>
      <c r="L26" s="7" t="s">
        <v>98</v>
      </c>
      <c r="M26" s="5" t="s">
        <v>98</v>
      </c>
      <c r="N26" s="5">
        <f t="shared" si="0"/>
        <v>0</v>
      </c>
      <c r="Q26" s="27"/>
      <c r="R26" s="14"/>
      <c r="S26" s="24"/>
      <c r="U26" s="5"/>
    </row>
    <row r="27" spans="1:21">
      <c r="A27" t="s">
        <v>62</v>
      </c>
      <c r="B27" s="5" t="s">
        <v>98</v>
      </c>
      <c r="C27" s="5" t="s">
        <v>98</v>
      </c>
      <c r="D27" s="5" t="s">
        <v>98</v>
      </c>
      <c r="E27" s="5" t="s">
        <v>98</v>
      </c>
      <c r="F27" s="7" t="s">
        <v>98</v>
      </c>
      <c r="G27" s="5" t="s">
        <v>98</v>
      </c>
      <c r="H27" s="5" t="s">
        <v>98</v>
      </c>
      <c r="I27" s="5" t="s">
        <v>98</v>
      </c>
      <c r="J27" s="5" t="s">
        <v>98</v>
      </c>
      <c r="K27" s="5" t="s">
        <v>98</v>
      </c>
      <c r="L27" s="7" t="s">
        <v>98</v>
      </c>
      <c r="M27" s="5" t="s">
        <v>98</v>
      </c>
      <c r="N27" s="5">
        <f t="shared" si="0"/>
        <v>0</v>
      </c>
      <c r="Q27" s="27"/>
      <c r="R27" s="28"/>
      <c r="S27" s="24"/>
      <c r="U27" s="5"/>
    </row>
    <row r="28" spans="1:21">
      <c r="A28" t="s">
        <v>63</v>
      </c>
      <c r="B28" s="5">
        <v>413953.97</v>
      </c>
      <c r="C28" s="5">
        <v>434915.61</v>
      </c>
      <c r="D28" s="5">
        <v>437125.47</v>
      </c>
      <c r="E28" s="5">
        <v>394554.49</v>
      </c>
      <c r="F28" s="7">
        <v>445587.01</v>
      </c>
      <c r="G28" s="5">
        <v>397714.01</v>
      </c>
      <c r="H28" s="5">
        <v>388121.1</v>
      </c>
      <c r="I28" s="5">
        <v>373238.42</v>
      </c>
      <c r="J28" s="5">
        <v>362146.33</v>
      </c>
      <c r="K28" s="5">
        <v>411984.31</v>
      </c>
      <c r="L28" s="7">
        <v>400321.46</v>
      </c>
      <c r="M28" s="5">
        <v>414784.14</v>
      </c>
      <c r="N28" s="5">
        <f t="shared" si="0"/>
        <v>4874446.3199999994</v>
      </c>
      <c r="Q28" s="27"/>
      <c r="R28" s="23"/>
      <c r="S28" s="24"/>
      <c r="U28" s="5"/>
    </row>
    <row r="29" spans="1:21">
      <c r="A29" t="s">
        <v>7</v>
      </c>
      <c r="B29" s="5" t="s">
        <v>98</v>
      </c>
      <c r="C29" s="5" t="s">
        <v>98</v>
      </c>
      <c r="D29" s="5" t="s">
        <v>98</v>
      </c>
      <c r="E29" s="5" t="s">
        <v>98</v>
      </c>
      <c r="F29" s="7" t="s">
        <v>98</v>
      </c>
      <c r="G29" s="5" t="s">
        <v>98</v>
      </c>
      <c r="H29" s="5" t="s">
        <v>98</v>
      </c>
      <c r="I29" s="5" t="s">
        <v>98</v>
      </c>
      <c r="J29" s="5" t="s">
        <v>98</v>
      </c>
      <c r="K29" s="5" t="s">
        <v>98</v>
      </c>
      <c r="L29" s="7" t="s">
        <v>98</v>
      </c>
      <c r="M29" s="5" t="s">
        <v>98</v>
      </c>
      <c r="N29" s="5">
        <f t="shared" si="0"/>
        <v>0</v>
      </c>
      <c r="Q29" s="27"/>
      <c r="R29" s="23"/>
      <c r="S29" s="24"/>
      <c r="U29" s="5"/>
    </row>
    <row r="30" spans="1:21">
      <c r="A30" t="s">
        <v>8</v>
      </c>
      <c r="B30" s="5" t="s">
        <v>98</v>
      </c>
      <c r="C30" s="5" t="s">
        <v>98</v>
      </c>
      <c r="D30" s="5" t="s">
        <v>98</v>
      </c>
      <c r="E30" s="5" t="s">
        <v>98</v>
      </c>
      <c r="F30" s="7" t="s">
        <v>98</v>
      </c>
      <c r="G30" s="5" t="s">
        <v>98</v>
      </c>
      <c r="H30" s="5" t="s">
        <v>98</v>
      </c>
      <c r="I30" s="5" t="s">
        <v>98</v>
      </c>
      <c r="J30" s="5" t="s">
        <v>98</v>
      </c>
      <c r="K30" s="5" t="s">
        <v>98</v>
      </c>
      <c r="L30" s="7" t="s">
        <v>98</v>
      </c>
      <c r="M30" s="5" t="s">
        <v>98</v>
      </c>
      <c r="N30" s="5">
        <f t="shared" si="0"/>
        <v>0</v>
      </c>
      <c r="Q30" s="27"/>
      <c r="R30" s="23"/>
      <c r="S30" s="24"/>
      <c r="U30" s="5"/>
    </row>
    <row r="31" spans="1:21">
      <c r="A31" t="s">
        <v>9</v>
      </c>
      <c r="B31" s="5" t="s">
        <v>98</v>
      </c>
      <c r="C31" s="5" t="s">
        <v>98</v>
      </c>
      <c r="D31" s="5" t="s">
        <v>98</v>
      </c>
      <c r="E31" s="5" t="s">
        <v>98</v>
      </c>
      <c r="F31" s="7" t="s">
        <v>98</v>
      </c>
      <c r="G31" s="5" t="s">
        <v>98</v>
      </c>
      <c r="H31" s="5" t="s">
        <v>98</v>
      </c>
      <c r="I31" s="5" t="s">
        <v>98</v>
      </c>
      <c r="J31" s="5" t="s">
        <v>98</v>
      </c>
      <c r="K31" s="5" t="s">
        <v>98</v>
      </c>
      <c r="L31" s="7" t="s">
        <v>98</v>
      </c>
      <c r="M31" s="5" t="s">
        <v>98</v>
      </c>
      <c r="N31" s="5">
        <f t="shared" si="0"/>
        <v>0</v>
      </c>
      <c r="Q31" s="27"/>
      <c r="R31" s="23"/>
      <c r="S31" s="24"/>
      <c r="U31" s="5"/>
    </row>
    <row r="32" spans="1:21">
      <c r="A32" t="s">
        <v>10</v>
      </c>
      <c r="B32" s="5" t="s">
        <v>98</v>
      </c>
      <c r="C32" s="5" t="s">
        <v>98</v>
      </c>
      <c r="D32" s="5" t="s">
        <v>98</v>
      </c>
      <c r="E32" s="5" t="s">
        <v>98</v>
      </c>
      <c r="F32" s="7" t="s">
        <v>98</v>
      </c>
      <c r="G32" s="5" t="s">
        <v>98</v>
      </c>
      <c r="H32" s="5" t="s">
        <v>98</v>
      </c>
      <c r="I32" s="5" t="s">
        <v>98</v>
      </c>
      <c r="J32" s="5" t="s">
        <v>98</v>
      </c>
      <c r="K32" s="5" t="s">
        <v>98</v>
      </c>
      <c r="L32" s="7" t="s">
        <v>98</v>
      </c>
      <c r="M32" s="5" t="s">
        <v>98</v>
      </c>
      <c r="N32" s="5">
        <f t="shared" si="0"/>
        <v>0</v>
      </c>
      <c r="Q32" s="27"/>
      <c r="R32" s="23"/>
      <c r="S32" s="24"/>
      <c r="U32" s="5"/>
    </row>
    <row r="33" spans="1:21">
      <c r="A33" t="s">
        <v>11</v>
      </c>
      <c r="B33" s="5" t="s">
        <v>98</v>
      </c>
      <c r="C33" s="5" t="s">
        <v>98</v>
      </c>
      <c r="D33" s="5" t="s">
        <v>98</v>
      </c>
      <c r="E33" s="5" t="s">
        <v>98</v>
      </c>
      <c r="F33" s="7" t="s">
        <v>98</v>
      </c>
      <c r="G33" s="5" t="s">
        <v>98</v>
      </c>
      <c r="H33" s="5" t="s">
        <v>98</v>
      </c>
      <c r="I33" s="5" t="s">
        <v>98</v>
      </c>
      <c r="J33" s="5" t="s">
        <v>98</v>
      </c>
      <c r="K33" s="5" t="s">
        <v>98</v>
      </c>
      <c r="L33" s="7" t="s">
        <v>98</v>
      </c>
      <c r="M33" s="5" t="s">
        <v>98</v>
      </c>
      <c r="N33" s="5">
        <f t="shared" si="0"/>
        <v>0</v>
      </c>
      <c r="Q33" s="27"/>
      <c r="R33" s="23"/>
      <c r="S33" s="24"/>
      <c r="U33" s="5"/>
    </row>
    <row r="34" spans="1:21">
      <c r="A34" t="s">
        <v>64</v>
      </c>
      <c r="B34" s="5" t="s">
        <v>98</v>
      </c>
      <c r="C34" s="5" t="s">
        <v>98</v>
      </c>
      <c r="D34" s="5" t="s">
        <v>98</v>
      </c>
      <c r="E34" s="5" t="s">
        <v>98</v>
      </c>
      <c r="F34" s="7" t="s">
        <v>98</v>
      </c>
      <c r="G34" s="5" t="s">
        <v>98</v>
      </c>
      <c r="H34" s="5" t="s">
        <v>98</v>
      </c>
      <c r="I34" s="5" t="s">
        <v>98</v>
      </c>
      <c r="J34" s="5" t="s">
        <v>98</v>
      </c>
      <c r="K34" s="5" t="s">
        <v>98</v>
      </c>
      <c r="L34" s="7" t="s">
        <v>98</v>
      </c>
      <c r="M34" s="5" t="s">
        <v>98</v>
      </c>
      <c r="N34" s="5">
        <f t="shared" si="0"/>
        <v>0</v>
      </c>
      <c r="Q34" s="27"/>
      <c r="R34" s="23"/>
      <c r="S34" s="24"/>
      <c r="U34" s="5"/>
    </row>
    <row r="35" spans="1:21">
      <c r="A35" t="s">
        <v>12</v>
      </c>
      <c r="B35" s="5" t="s">
        <v>98</v>
      </c>
      <c r="C35" s="5" t="s">
        <v>98</v>
      </c>
      <c r="D35" s="5" t="s">
        <v>98</v>
      </c>
      <c r="E35" s="5" t="s">
        <v>98</v>
      </c>
      <c r="F35" s="7" t="s">
        <v>98</v>
      </c>
      <c r="G35" s="5" t="s">
        <v>98</v>
      </c>
      <c r="H35" s="5" t="s">
        <v>98</v>
      </c>
      <c r="I35" s="5" t="s">
        <v>98</v>
      </c>
      <c r="J35" s="5" t="s">
        <v>98</v>
      </c>
      <c r="K35" s="5" t="s">
        <v>98</v>
      </c>
      <c r="L35" s="7" t="s">
        <v>98</v>
      </c>
      <c r="M35" s="5" t="s">
        <v>98</v>
      </c>
      <c r="N35" s="5">
        <f t="shared" si="0"/>
        <v>0</v>
      </c>
      <c r="Q35" s="27"/>
      <c r="R35" s="23"/>
      <c r="S35" s="24"/>
      <c r="U35" s="5"/>
    </row>
    <row r="36" spans="1:21">
      <c r="A36" t="s">
        <v>13</v>
      </c>
      <c r="B36" s="5">
        <v>42416.880000000005</v>
      </c>
      <c r="C36" s="5">
        <v>41186.339999999997</v>
      </c>
      <c r="D36" s="5">
        <v>37909.11</v>
      </c>
      <c r="E36" s="5">
        <v>41787.949999999997</v>
      </c>
      <c r="F36" s="7">
        <v>46320.75</v>
      </c>
      <c r="G36" s="5">
        <v>43134.75</v>
      </c>
      <c r="H36" s="5">
        <v>45641.33</v>
      </c>
      <c r="I36" s="5">
        <v>44352.85</v>
      </c>
      <c r="J36" s="5">
        <v>41589.18</v>
      </c>
      <c r="K36" s="5">
        <v>51964.94</v>
      </c>
      <c r="L36" s="7">
        <v>46088.29</v>
      </c>
      <c r="M36" s="5">
        <v>45136.009999999995</v>
      </c>
      <c r="N36" s="5">
        <f t="shared" si="0"/>
        <v>527528.37999999989</v>
      </c>
      <c r="Q36" s="27"/>
      <c r="R36" s="23"/>
      <c r="S36" s="24"/>
      <c r="U36" s="5"/>
    </row>
    <row r="37" spans="1:21">
      <c r="A37" t="s">
        <v>14</v>
      </c>
      <c r="B37" s="5">
        <v>24029.29</v>
      </c>
      <c r="C37" s="5">
        <v>24389.79</v>
      </c>
      <c r="D37" s="5">
        <v>21801.089999999997</v>
      </c>
      <c r="E37" s="5">
        <v>23086.28</v>
      </c>
      <c r="F37" s="15">
        <v>27649.760000000002</v>
      </c>
      <c r="G37" s="5">
        <v>25590.25</v>
      </c>
      <c r="H37" s="5">
        <v>27478.71</v>
      </c>
      <c r="I37" s="5">
        <v>26538.46</v>
      </c>
      <c r="J37" s="5">
        <v>25504</v>
      </c>
      <c r="K37" s="5">
        <v>30284.639999999999</v>
      </c>
      <c r="L37" s="7">
        <v>26094.13</v>
      </c>
      <c r="M37" s="5">
        <v>26902.46</v>
      </c>
      <c r="N37" s="5">
        <f t="shared" si="0"/>
        <v>309348.86</v>
      </c>
      <c r="Q37" s="27"/>
      <c r="R37" s="23"/>
      <c r="S37" s="24"/>
      <c r="U37" s="5"/>
    </row>
    <row r="38" spans="1:21">
      <c r="A38" t="s">
        <v>65</v>
      </c>
      <c r="B38" s="5">
        <v>268971.15999999997</v>
      </c>
      <c r="C38" s="5">
        <v>303477.47000000003</v>
      </c>
      <c r="D38" s="5">
        <v>273380.95</v>
      </c>
      <c r="E38" s="5">
        <v>255725.99</v>
      </c>
      <c r="F38" s="15">
        <v>292491.78000000003</v>
      </c>
      <c r="G38" s="5">
        <v>287231.32</v>
      </c>
      <c r="H38" s="5">
        <v>256623.26</v>
      </c>
      <c r="I38" s="5">
        <v>280732.71999999997</v>
      </c>
      <c r="J38" s="5">
        <v>258632</v>
      </c>
      <c r="K38" s="5">
        <v>303924.11</v>
      </c>
      <c r="L38" s="7">
        <v>282654.14</v>
      </c>
      <c r="M38" s="5">
        <v>306283</v>
      </c>
      <c r="N38" s="5">
        <f t="shared" si="0"/>
        <v>3370127.9000000004</v>
      </c>
      <c r="Q38" s="27"/>
      <c r="R38" s="23"/>
      <c r="S38" s="24"/>
      <c r="U38" s="5"/>
    </row>
    <row r="39" spans="1:21">
      <c r="A39" t="s">
        <v>15</v>
      </c>
      <c r="B39" s="5">
        <v>158134.66</v>
      </c>
      <c r="C39" s="5">
        <v>152327.04999999999</v>
      </c>
      <c r="D39" s="5">
        <v>148926.92000000001</v>
      </c>
      <c r="E39" s="5">
        <v>149405.03</v>
      </c>
      <c r="F39" s="15">
        <v>165989.70000000001</v>
      </c>
      <c r="G39" s="5">
        <v>155769.70000000001</v>
      </c>
      <c r="H39" s="5">
        <v>174932.59</v>
      </c>
      <c r="I39" s="5">
        <v>162640.61000000002</v>
      </c>
      <c r="J39" s="5">
        <v>164715.58000000002</v>
      </c>
      <c r="K39" s="5">
        <v>196067.66</v>
      </c>
      <c r="L39" s="7">
        <v>166762.71</v>
      </c>
      <c r="M39" s="5">
        <v>161730.67000000001</v>
      </c>
      <c r="N39" s="5">
        <f t="shared" si="0"/>
        <v>1957402.8800000001</v>
      </c>
      <c r="Q39" s="27"/>
      <c r="R39" s="23"/>
      <c r="S39" s="24"/>
      <c r="U39" s="5"/>
    </row>
    <row r="40" spans="1:21">
      <c r="A40" t="s">
        <v>66</v>
      </c>
      <c r="B40" s="5" t="s">
        <v>98</v>
      </c>
      <c r="C40" s="5" t="s">
        <v>98</v>
      </c>
      <c r="D40" s="5" t="s">
        <v>98</v>
      </c>
      <c r="E40" s="5" t="s">
        <v>98</v>
      </c>
      <c r="F40" s="7" t="s">
        <v>98</v>
      </c>
      <c r="G40" s="5" t="s">
        <v>98</v>
      </c>
      <c r="H40" s="5" t="s">
        <v>98</v>
      </c>
      <c r="I40" s="5" t="s">
        <v>98</v>
      </c>
      <c r="J40" s="5" t="s">
        <v>98</v>
      </c>
      <c r="K40" s="5" t="s">
        <v>98</v>
      </c>
      <c r="L40" s="7" t="s">
        <v>98</v>
      </c>
      <c r="M40" s="5" t="s">
        <v>98</v>
      </c>
      <c r="N40" s="5">
        <f t="shared" si="0"/>
        <v>0</v>
      </c>
      <c r="Q40" s="27"/>
      <c r="R40" s="23"/>
      <c r="S40" s="24"/>
      <c r="U40" s="5"/>
    </row>
    <row r="41" spans="1:21">
      <c r="A41" t="s">
        <v>16</v>
      </c>
      <c r="B41" s="5" t="s">
        <v>98</v>
      </c>
      <c r="C41" s="5" t="s">
        <v>98</v>
      </c>
      <c r="D41" s="5" t="s">
        <v>98</v>
      </c>
      <c r="E41" s="5" t="s">
        <v>98</v>
      </c>
      <c r="F41" s="7" t="s">
        <v>98</v>
      </c>
      <c r="G41" s="5" t="s">
        <v>98</v>
      </c>
      <c r="H41" s="5" t="s">
        <v>98</v>
      </c>
      <c r="I41" s="5" t="s">
        <v>98</v>
      </c>
      <c r="J41" s="5" t="s">
        <v>98</v>
      </c>
      <c r="K41" s="5" t="s">
        <v>98</v>
      </c>
      <c r="L41" s="7" t="s">
        <v>98</v>
      </c>
      <c r="M41" s="5" t="s">
        <v>98</v>
      </c>
      <c r="N41" s="5">
        <f t="shared" si="0"/>
        <v>0</v>
      </c>
      <c r="Q41" s="27"/>
      <c r="R41" s="23"/>
      <c r="S41" s="24"/>
    </row>
    <row r="42" spans="1:21">
      <c r="A42" t="s">
        <v>67</v>
      </c>
      <c r="B42" s="5" t="s">
        <v>98</v>
      </c>
      <c r="C42" s="5" t="s">
        <v>98</v>
      </c>
      <c r="D42" s="5" t="s">
        <v>98</v>
      </c>
      <c r="E42" s="5" t="s">
        <v>98</v>
      </c>
      <c r="F42" s="7" t="s">
        <v>98</v>
      </c>
      <c r="G42" s="5" t="s">
        <v>98</v>
      </c>
      <c r="H42" s="5" t="s">
        <v>98</v>
      </c>
      <c r="I42" s="5" t="s">
        <v>98</v>
      </c>
      <c r="J42" s="5" t="s">
        <v>98</v>
      </c>
      <c r="K42" s="5" t="s">
        <v>98</v>
      </c>
      <c r="L42" s="7" t="s">
        <v>98</v>
      </c>
      <c r="M42" s="5" t="s">
        <v>98</v>
      </c>
      <c r="N42" s="5">
        <f t="shared" si="0"/>
        <v>0</v>
      </c>
      <c r="Q42" s="27"/>
      <c r="R42" s="23"/>
      <c r="S42" s="24"/>
    </row>
    <row r="43" spans="1:21">
      <c r="A43" t="s">
        <v>17</v>
      </c>
      <c r="B43" s="5" t="s">
        <v>98</v>
      </c>
      <c r="C43" s="5" t="s">
        <v>98</v>
      </c>
      <c r="D43" s="5" t="s">
        <v>98</v>
      </c>
      <c r="E43" s="5" t="s">
        <v>98</v>
      </c>
      <c r="F43" s="7" t="s">
        <v>98</v>
      </c>
      <c r="G43" s="5" t="s">
        <v>98</v>
      </c>
      <c r="H43" s="5" t="s">
        <v>98</v>
      </c>
      <c r="I43" s="5" t="s">
        <v>98</v>
      </c>
      <c r="J43" s="5" t="s">
        <v>98</v>
      </c>
      <c r="K43" s="5" t="s">
        <v>98</v>
      </c>
      <c r="L43" s="7" t="s">
        <v>98</v>
      </c>
      <c r="M43" s="5" t="s">
        <v>98</v>
      </c>
      <c r="N43" s="5">
        <f t="shared" si="0"/>
        <v>0</v>
      </c>
      <c r="Q43" s="27"/>
      <c r="R43" s="23"/>
    </row>
    <row r="44" spans="1:21">
      <c r="A44" t="s">
        <v>18</v>
      </c>
      <c r="B44" s="5" t="s">
        <v>98</v>
      </c>
      <c r="C44" s="5" t="s">
        <v>98</v>
      </c>
      <c r="D44" s="5" t="s">
        <v>98</v>
      </c>
      <c r="E44" s="5" t="s">
        <v>98</v>
      </c>
      <c r="F44" s="7" t="s">
        <v>98</v>
      </c>
      <c r="G44" s="5" t="s">
        <v>98</v>
      </c>
      <c r="H44" s="5" t="s">
        <v>98</v>
      </c>
      <c r="I44" s="5" t="s">
        <v>98</v>
      </c>
      <c r="J44" s="5" t="s">
        <v>98</v>
      </c>
      <c r="K44" s="5" t="s">
        <v>98</v>
      </c>
      <c r="L44" s="7" t="s">
        <v>98</v>
      </c>
      <c r="M44" s="5" t="s">
        <v>98</v>
      </c>
      <c r="N44" s="5">
        <f t="shared" si="0"/>
        <v>0</v>
      </c>
      <c r="Q44" s="27"/>
      <c r="R44" s="23"/>
    </row>
    <row r="45" spans="1:21">
      <c r="A45" t="s">
        <v>19</v>
      </c>
      <c r="B45" s="5" t="s">
        <v>98</v>
      </c>
      <c r="C45" s="5" t="s">
        <v>98</v>
      </c>
      <c r="D45" s="5" t="s">
        <v>98</v>
      </c>
      <c r="E45" s="5" t="s">
        <v>98</v>
      </c>
      <c r="F45" s="7" t="s">
        <v>98</v>
      </c>
      <c r="G45" s="5" t="s">
        <v>98</v>
      </c>
      <c r="H45" s="5" t="s">
        <v>98</v>
      </c>
      <c r="I45" s="5" t="s">
        <v>98</v>
      </c>
      <c r="J45" s="5" t="s">
        <v>98</v>
      </c>
      <c r="K45" s="5" t="s">
        <v>98</v>
      </c>
      <c r="L45" s="7" t="s">
        <v>98</v>
      </c>
      <c r="M45" s="5" t="s">
        <v>98</v>
      </c>
      <c r="N45" s="5">
        <f t="shared" si="0"/>
        <v>0</v>
      </c>
      <c r="Q45" s="27"/>
      <c r="R45" s="23"/>
    </row>
    <row r="46" spans="1:21">
      <c r="A46" t="s">
        <v>68</v>
      </c>
      <c r="B46" s="5" t="s">
        <v>98</v>
      </c>
      <c r="C46" s="5" t="s">
        <v>98</v>
      </c>
      <c r="D46" s="5" t="s">
        <v>98</v>
      </c>
      <c r="E46" s="5" t="s">
        <v>98</v>
      </c>
      <c r="F46" s="7" t="s">
        <v>98</v>
      </c>
      <c r="G46" s="5" t="s">
        <v>98</v>
      </c>
      <c r="H46" s="5" t="s">
        <v>98</v>
      </c>
      <c r="I46" s="5" t="s">
        <v>98</v>
      </c>
      <c r="J46" s="5" t="s">
        <v>98</v>
      </c>
      <c r="K46" s="5" t="s">
        <v>98</v>
      </c>
      <c r="L46" s="7" t="s">
        <v>98</v>
      </c>
      <c r="M46" s="5" t="s">
        <v>98</v>
      </c>
      <c r="N46" s="5">
        <f t="shared" si="0"/>
        <v>0</v>
      </c>
      <c r="Q46" s="27"/>
      <c r="R46" s="24"/>
    </row>
    <row r="47" spans="1:21">
      <c r="A47" t="s">
        <v>69</v>
      </c>
      <c r="B47" s="5">
        <v>1186573.1000000001</v>
      </c>
      <c r="C47" s="5">
        <v>1115059.94</v>
      </c>
      <c r="D47" s="5">
        <v>1134277.8</v>
      </c>
      <c r="E47" s="5">
        <v>1144816.73</v>
      </c>
      <c r="F47" s="15">
        <v>1340303.07</v>
      </c>
      <c r="G47" s="5">
        <v>1237139.82</v>
      </c>
      <c r="H47" s="5">
        <v>1293064.8900000001</v>
      </c>
      <c r="I47" s="5">
        <v>1281007.96</v>
      </c>
      <c r="J47" s="5">
        <v>1267440.9500000002</v>
      </c>
      <c r="K47" s="5">
        <v>1505600.4</v>
      </c>
      <c r="L47" s="7">
        <v>1289125.47</v>
      </c>
      <c r="M47" s="5">
        <v>1298336.05</v>
      </c>
      <c r="N47" s="5">
        <f t="shared" si="0"/>
        <v>15092746.180000003</v>
      </c>
    </row>
    <row r="48" spans="1:21">
      <c r="A48" t="s">
        <v>70</v>
      </c>
      <c r="B48" s="5">
        <v>500189.28</v>
      </c>
      <c r="C48" s="5">
        <v>502484.9</v>
      </c>
      <c r="D48" s="5">
        <v>484452.06</v>
      </c>
      <c r="E48" s="5">
        <v>493727.56</v>
      </c>
      <c r="F48" s="7">
        <v>560559.38</v>
      </c>
      <c r="G48" s="5">
        <v>530209.98</v>
      </c>
      <c r="H48" s="5">
        <v>471466.26</v>
      </c>
      <c r="I48" s="5">
        <v>489461.38</v>
      </c>
      <c r="J48" s="5">
        <v>435090.76</v>
      </c>
      <c r="K48" s="5">
        <v>536677.62</v>
      </c>
      <c r="L48" s="7">
        <v>483288.02</v>
      </c>
      <c r="M48" s="5">
        <v>521785.59999999998</v>
      </c>
      <c r="N48" s="5">
        <f t="shared" si="0"/>
        <v>6009392.7999999989</v>
      </c>
    </row>
    <row r="49" spans="1:14">
      <c r="A49" t="s">
        <v>20</v>
      </c>
      <c r="B49" s="5" t="s">
        <v>98</v>
      </c>
      <c r="C49" s="5" t="s">
        <v>98</v>
      </c>
      <c r="D49" s="5" t="s">
        <v>98</v>
      </c>
      <c r="E49" s="5" t="s">
        <v>98</v>
      </c>
      <c r="F49" s="7" t="s">
        <v>98</v>
      </c>
      <c r="G49" s="5" t="s">
        <v>98</v>
      </c>
      <c r="H49" s="5" t="s">
        <v>98</v>
      </c>
      <c r="I49" s="5" t="s">
        <v>98</v>
      </c>
      <c r="J49" s="5" t="s">
        <v>98</v>
      </c>
      <c r="K49" s="5" t="s">
        <v>98</v>
      </c>
      <c r="L49" s="42" t="s">
        <v>98</v>
      </c>
      <c r="M49" s="5" t="s">
        <v>98</v>
      </c>
      <c r="N49" s="5">
        <f t="shared" si="0"/>
        <v>0</v>
      </c>
    </row>
    <row r="50" spans="1:14">
      <c r="A50" t="s">
        <v>21</v>
      </c>
      <c r="B50" s="5" t="s">
        <v>98</v>
      </c>
      <c r="C50" s="5" t="s">
        <v>98</v>
      </c>
      <c r="D50" s="5" t="s">
        <v>98</v>
      </c>
      <c r="E50" s="5" t="s">
        <v>98</v>
      </c>
      <c r="F50" s="7" t="s">
        <v>98</v>
      </c>
      <c r="G50" s="5" t="s">
        <v>98</v>
      </c>
      <c r="H50" s="5" t="s">
        <v>98</v>
      </c>
      <c r="I50" s="5" t="s">
        <v>98</v>
      </c>
      <c r="J50" s="5" t="s">
        <v>98</v>
      </c>
      <c r="K50" s="5" t="s">
        <v>98</v>
      </c>
      <c r="L50" s="42" t="s">
        <v>98</v>
      </c>
      <c r="M50" s="5" t="s">
        <v>98</v>
      </c>
      <c r="N50" s="5">
        <f t="shared" si="0"/>
        <v>0</v>
      </c>
    </row>
    <row r="51" spans="1:14">
      <c r="A51" t="s">
        <v>22</v>
      </c>
      <c r="B51" s="5">
        <v>48581.7</v>
      </c>
      <c r="C51" s="5">
        <v>49468.160000000003</v>
      </c>
      <c r="D51" s="5">
        <v>53002.070000000007</v>
      </c>
      <c r="E51" s="5">
        <v>44710.52</v>
      </c>
      <c r="F51" s="7">
        <v>47757.71</v>
      </c>
      <c r="G51" s="5">
        <v>50269.63</v>
      </c>
      <c r="H51" s="5">
        <v>58992.02</v>
      </c>
      <c r="I51" s="5">
        <v>46963.27</v>
      </c>
      <c r="J51" s="5">
        <v>71329.98</v>
      </c>
      <c r="K51" s="5">
        <v>53542.25</v>
      </c>
      <c r="L51" s="42">
        <v>37192.44</v>
      </c>
      <c r="M51" s="5">
        <v>47514.78</v>
      </c>
      <c r="N51" s="5">
        <f t="shared" si="0"/>
        <v>609324.53</v>
      </c>
    </row>
    <row r="52" spans="1:14">
      <c r="A52" t="s">
        <v>71</v>
      </c>
      <c r="B52" s="5">
        <v>613682.41</v>
      </c>
      <c r="C52" s="5">
        <v>615998.98</v>
      </c>
      <c r="D52" s="5">
        <v>615327.9</v>
      </c>
      <c r="E52" s="5">
        <v>599587.55000000005</v>
      </c>
      <c r="F52" s="7">
        <v>673809.8</v>
      </c>
      <c r="G52" s="5">
        <v>619155.15</v>
      </c>
      <c r="H52" s="5">
        <v>706897.57</v>
      </c>
      <c r="I52" s="5">
        <v>622172.07999999996</v>
      </c>
      <c r="J52" s="5">
        <v>613446.31999999995</v>
      </c>
      <c r="K52" s="5">
        <v>738984.24</v>
      </c>
      <c r="L52" s="5">
        <v>700060.36</v>
      </c>
      <c r="M52" s="5">
        <v>664816.65</v>
      </c>
      <c r="N52" s="5">
        <f t="shared" si="0"/>
        <v>7783939.0100000007</v>
      </c>
    </row>
    <row r="53" spans="1:14">
      <c r="A53" t="s">
        <v>23</v>
      </c>
      <c r="B53" s="5">
        <v>643961.17000000004</v>
      </c>
      <c r="C53" s="5">
        <v>655066.97</v>
      </c>
      <c r="D53" s="5">
        <v>667244.42999999993</v>
      </c>
      <c r="E53" s="5">
        <v>618645.09</v>
      </c>
      <c r="F53" s="7">
        <v>699062.69</v>
      </c>
      <c r="G53" s="5">
        <v>655187.22</v>
      </c>
      <c r="H53" s="5">
        <v>685689.34</v>
      </c>
      <c r="I53" s="5">
        <v>638079.94999999995</v>
      </c>
      <c r="J53" s="5">
        <v>662406.70000000007</v>
      </c>
      <c r="K53" s="5">
        <v>727761.17</v>
      </c>
      <c r="L53" s="5">
        <v>660737.49</v>
      </c>
      <c r="M53" s="5">
        <v>696460.65999999992</v>
      </c>
      <c r="N53" s="5">
        <f t="shared" si="0"/>
        <v>8010302.8800000008</v>
      </c>
    </row>
    <row r="54" spans="1:14">
      <c r="A54" t="s">
        <v>24</v>
      </c>
      <c r="B54" s="5">
        <v>279969.46000000002</v>
      </c>
      <c r="C54" s="5">
        <v>275999.67</v>
      </c>
      <c r="D54" s="5">
        <v>263807.86</v>
      </c>
      <c r="E54" s="5">
        <v>250167</v>
      </c>
      <c r="F54" s="15">
        <v>320545.71000000002</v>
      </c>
      <c r="G54" s="5">
        <v>288982.5</v>
      </c>
      <c r="H54" s="5">
        <v>297130.02</v>
      </c>
      <c r="I54" s="5">
        <v>294495.88</v>
      </c>
      <c r="J54" s="5">
        <v>299036.85000000003</v>
      </c>
      <c r="K54" s="5">
        <v>346886.74</v>
      </c>
      <c r="L54" s="5">
        <v>314260.86</v>
      </c>
      <c r="M54" s="5">
        <v>331800.28000000003</v>
      </c>
      <c r="N54" s="5">
        <f t="shared" si="0"/>
        <v>3563082.83</v>
      </c>
    </row>
    <row r="55" spans="1:14">
      <c r="A55" t="s">
        <v>72</v>
      </c>
      <c r="B55" s="5">
        <v>126102.27</v>
      </c>
      <c r="C55" s="5">
        <v>137514.65</v>
      </c>
      <c r="D55" s="5">
        <v>143396.45000000001</v>
      </c>
      <c r="E55" s="5">
        <v>117534.62999999999</v>
      </c>
      <c r="F55" s="7">
        <v>104965.16</v>
      </c>
      <c r="G55" s="5">
        <v>86202.760000000009</v>
      </c>
      <c r="H55" s="5">
        <v>106393.37000000001</v>
      </c>
      <c r="I55" s="5">
        <v>109763.03</v>
      </c>
      <c r="J55" s="5">
        <v>106100.42</v>
      </c>
      <c r="K55" s="5">
        <v>144599.13999999998</v>
      </c>
      <c r="L55" s="42">
        <v>109091.91</v>
      </c>
      <c r="M55" s="5">
        <v>139283.58000000002</v>
      </c>
      <c r="N55" s="5">
        <f t="shared" si="0"/>
        <v>1430947.37</v>
      </c>
    </row>
    <row r="56" spans="1:14">
      <c r="A56" t="s">
        <v>73</v>
      </c>
      <c r="B56" s="5" t="s">
        <v>98</v>
      </c>
      <c r="C56" s="5" t="s">
        <v>98</v>
      </c>
      <c r="D56" s="5" t="s">
        <v>98</v>
      </c>
      <c r="E56" s="5" t="s">
        <v>98</v>
      </c>
      <c r="F56" s="7" t="s">
        <v>98</v>
      </c>
      <c r="G56" s="5" t="s">
        <v>98</v>
      </c>
      <c r="H56" s="5" t="s">
        <v>98</v>
      </c>
      <c r="I56" s="5" t="s">
        <v>98</v>
      </c>
      <c r="J56" s="5" t="s">
        <v>98</v>
      </c>
      <c r="K56" s="5" t="s">
        <v>98</v>
      </c>
      <c r="L56" s="42" t="s">
        <v>98</v>
      </c>
      <c r="M56" s="5" t="s">
        <v>98</v>
      </c>
      <c r="N56" s="5">
        <f t="shared" si="0"/>
        <v>0</v>
      </c>
    </row>
    <row r="57" spans="1:14">
      <c r="A57" t="s">
        <v>74</v>
      </c>
      <c r="B57" s="5">
        <v>236916.39</v>
      </c>
      <c r="C57" s="5">
        <v>258184.49000000002</v>
      </c>
      <c r="D57" s="5">
        <v>250208.37</v>
      </c>
      <c r="E57" s="5">
        <v>205010.36000000002</v>
      </c>
      <c r="F57" s="7">
        <v>234767.47000000003</v>
      </c>
      <c r="G57" s="5">
        <v>214391.31</v>
      </c>
      <c r="H57" s="5">
        <v>189041.94</v>
      </c>
      <c r="I57" s="5">
        <v>172902.14</v>
      </c>
      <c r="J57" s="5">
        <v>183536.19</v>
      </c>
      <c r="K57" s="5">
        <v>247458.65999999997</v>
      </c>
      <c r="L57" s="42">
        <v>217788.41999999998</v>
      </c>
      <c r="M57" s="5">
        <v>233877.47</v>
      </c>
      <c r="N57" s="5">
        <f t="shared" si="0"/>
        <v>2644083.2100000004</v>
      </c>
    </row>
    <row r="58" spans="1:14">
      <c r="A58" t="s">
        <v>25</v>
      </c>
      <c r="B58" s="5">
        <v>103744.34</v>
      </c>
      <c r="C58" s="5">
        <v>89596.61</v>
      </c>
      <c r="D58" s="5">
        <v>95943.560000000012</v>
      </c>
      <c r="E58" s="39">
        <v>89875.31</v>
      </c>
      <c r="F58" s="7">
        <v>105778.52</v>
      </c>
      <c r="G58" s="5">
        <v>99625.01999999999</v>
      </c>
      <c r="H58" s="5">
        <v>107828.17</v>
      </c>
      <c r="I58" s="5">
        <v>104554.33</v>
      </c>
      <c r="J58" s="5">
        <v>102088.28</v>
      </c>
      <c r="K58" s="5">
        <v>118244.89</v>
      </c>
      <c r="L58" s="42">
        <v>99664.97</v>
      </c>
      <c r="M58" s="5">
        <v>99618.83</v>
      </c>
      <c r="N58" s="5">
        <f t="shared" si="0"/>
        <v>1216562.83</v>
      </c>
    </row>
    <row r="59" spans="1:14">
      <c r="A59" t="s">
        <v>75</v>
      </c>
      <c r="B59" s="5" t="s">
        <v>98</v>
      </c>
      <c r="C59" s="5" t="s">
        <v>98</v>
      </c>
      <c r="D59" s="5" t="s">
        <v>98</v>
      </c>
      <c r="E59" s="5" t="s">
        <v>98</v>
      </c>
      <c r="F59" s="7" t="s">
        <v>98</v>
      </c>
      <c r="G59" s="5" t="s">
        <v>98</v>
      </c>
      <c r="H59" s="5" t="s">
        <v>98</v>
      </c>
      <c r="I59" s="5" t="s">
        <v>98</v>
      </c>
      <c r="J59" s="5" t="s">
        <v>98</v>
      </c>
      <c r="K59" s="5" t="s">
        <v>98</v>
      </c>
      <c r="L59" s="42" t="s">
        <v>98</v>
      </c>
      <c r="M59" s="5" t="s">
        <v>98</v>
      </c>
      <c r="N59" s="5">
        <f t="shared" si="0"/>
        <v>0</v>
      </c>
    </row>
    <row r="60" spans="1:14">
      <c r="A60" t="s">
        <v>76</v>
      </c>
      <c r="B60" s="5">
        <v>697397.87</v>
      </c>
      <c r="C60" s="5">
        <v>845569.85</v>
      </c>
      <c r="D60" s="5">
        <v>746212.7</v>
      </c>
      <c r="E60" s="5">
        <v>678041.78</v>
      </c>
      <c r="F60" s="7">
        <v>729170.01</v>
      </c>
      <c r="G60" s="5">
        <v>686230.1</v>
      </c>
      <c r="H60" s="5">
        <v>531595.87</v>
      </c>
      <c r="I60" s="5">
        <v>687420.43</v>
      </c>
      <c r="J60" s="5">
        <v>629213.65</v>
      </c>
      <c r="K60" s="5">
        <v>674227.96</v>
      </c>
      <c r="L60" s="42">
        <v>680869.44</v>
      </c>
      <c r="M60" s="5">
        <v>715084.56</v>
      </c>
      <c r="N60" s="5">
        <f t="shared" si="0"/>
        <v>8301034.2200000007</v>
      </c>
    </row>
    <row r="61" spans="1:14">
      <c r="A61" t="s">
        <v>77</v>
      </c>
      <c r="B61" s="5">
        <v>2102242.7999999998</v>
      </c>
      <c r="C61" s="5">
        <v>2144922.84</v>
      </c>
      <c r="D61" s="5">
        <v>2119091.4</v>
      </c>
      <c r="E61" s="5">
        <v>2073863.94</v>
      </c>
      <c r="F61" s="15">
        <v>2368580.1799999997</v>
      </c>
      <c r="G61" s="5">
        <v>2158834.58</v>
      </c>
      <c r="H61" s="5">
        <v>2281482.38</v>
      </c>
      <c r="I61" s="5">
        <v>2405116.2200000002</v>
      </c>
      <c r="J61" s="5">
        <v>2212094.38</v>
      </c>
      <c r="K61" s="5">
        <v>2644102.23</v>
      </c>
      <c r="L61" s="42">
        <v>2506963.4700000002</v>
      </c>
      <c r="M61" s="5">
        <v>2385736.4699999997</v>
      </c>
      <c r="N61" s="5">
        <f t="shared" si="0"/>
        <v>27403030.889999993</v>
      </c>
    </row>
    <row r="62" spans="1:14">
      <c r="A62" t="s">
        <v>26</v>
      </c>
      <c r="B62" s="5">
        <v>736852.71</v>
      </c>
      <c r="C62" s="5">
        <v>758014.12000000011</v>
      </c>
      <c r="D62" s="5">
        <v>748325.41</v>
      </c>
      <c r="E62" s="5">
        <v>737023.36</v>
      </c>
      <c r="F62" s="7">
        <v>844467.31</v>
      </c>
      <c r="G62" s="5">
        <v>756697.94</v>
      </c>
      <c r="H62" s="5">
        <v>798595.34</v>
      </c>
      <c r="I62" s="5">
        <v>752926.80999999994</v>
      </c>
      <c r="J62" s="5">
        <v>738201.16999999993</v>
      </c>
      <c r="K62" s="5">
        <v>856304.87</v>
      </c>
      <c r="L62" s="42">
        <v>766295.63</v>
      </c>
      <c r="M62" s="5">
        <v>851769.05</v>
      </c>
      <c r="N62" s="5">
        <f t="shared" si="0"/>
        <v>9345473.7200000007</v>
      </c>
    </row>
    <row r="63" spans="1:14">
      <c r="A63" t="s">
        <v>78</v>
      </c>
      <c r="B63" s="5" t="s">
        <v>98</v>
      </c>
      <c r="C63" s="5" t="s">
        <v>98</v>
      </c>
      <c r="D63" s="5" t="s">
        <v>98</v>
      </c>
      <c r="E63" s="5" t="s">
        <v>98</v>
      </c>
      <c r="F63" s="7" t="s">
        <v>98</v>
      </c>
      <c r="G63" s="5" t="s">
        <v>98</v>
      </c>
      <c r="H63" s="5" t="s">
        <v>98</v>
      </c>
      <c r="I63" s="5" t="s">
        <v>98</v>
      </c>
      <c r="J63" s="5" t="s">
        <v>98</v>
      </c>
      <c r="K63" s="5" t="s">
        <v>98</v>
      </c>
      <c r="L63" s="42" t="s">
        <v>98</v>
      </c>
      <c r="M63" s="5" t="s">
        <v>98</v>
      </c>
      <c r="N63" s="5">
        <f t="shared" si="0"/>
        <v>0</v>
      </c>
    </row>
    <row r="64" spans="1:14">
      <c r="A64" t="s">
        <v>79</v>
      </c>
      <c r="B64" s="5">
        <v>954573.73999999987</v>
      </c>
      <c r="C64" s="5">
        <v>991645.76</v>
      </c>
      <c r="D64" s="5">
        <v>977833.45000000007</v>
      </c>
      <c r="E64" s="5">
        <v>936766.90999999992</v>
      </c>
      <c r="F64" s="15">
        <v>1053639.95</v>
      </c>
      <c r="G64" s="5">
        <v>930368.5299999998</v>
      </c>
      <c r="H64" s="5">
        <v>1072061.3599999999</v>
      </c>
      <c r="I64" s="5">
        <v>1007977.63</v>
      </c>
      <c r="J64" s="5">
        <v>991656.32</v>
      </c>
      <c r="K64" s="5">
        <v>1115129.0899999999</v>
      </c>
      <c r="L64" s="42">
        <v>1020315.1000000001</v>
      </c>
      <c r="M64" s="5">
        <v>1059951.9300000002</v>
      </c>
      <c r="N64" s="5">
        <f t="shared" si="0"/>
        <v>12111919.769999998</v>
      </c>
    </row>
    <row r="65" spans="1:14">
      <c r="A65" t="s">
        <v>80</v>
      </c>
      <c r="B65" s="5">
        <v>123072.95999999999</v>
      </c>
      <c r="C65" s="5">
        <v>115660.62</v>
      </c>
      <c r="D65" s="5">
        <v>120672.60999999999</v>
      </c>
      <c r="E65" s="5">
        <v>118476.26000000001</v>
      </c>
      <c r="F65" s="7">
        <v>150518.10999999999</v>
      </c>
      <c r="G65" s="5">
        <v>124780.06999999999</v>
      </c>
      <c r="H65" s="5">
        <v>123970.59</v>
      </c>
      <c r="I65" s="5">
        <v>113881.82</v>
      </c>
      <c r="J65" s="5">
        <v>116321.62</v>
      </c>
      <c r="K65" s="5">
        <v>132344.26999999999</v>
      </c>
      <c r="L65" s="42">
        <v>124390.5</v>
      </c>
      <c r="M65" s="5">
        <v>140745.27000000002</v>
      </c>
      <c r="N65" s="5">
        <f t="shared" si="0"/>
        <v>1504834.6999999997</v>
      </c>
    </row>
    <row r="66" spans="1:14">
      <c r="A66" t="s">
        <v>81</v>
      </c>
      <c r="B66" s="5" t="s">
        <v>98</v>
      </c>
      <c r="C66" s="5" t="s">
        <v>98</v>
      </c>
      <c r="D66" s="5" t="s">
        <v>98</v>
      </c>
      <c r="E66" s="5" t="s">
        <v>98</v>
      </c>
      <c r="F66" s="7" t="s">
        <v>98</v>
      </c>
      <c r="G66" s="5" t="s">
        <v>98</v>
      </c>
      <c r="H66" s="5" t="s">
        <v>98</v>
      </c>
      <c r="I66" s="5" t="s">
        <v>98</v>
      </c>
      <c r="J66" s="5" t="s">
        <v>98</v>
      </c>
      <c r="K66" s="5" t="s">
        <v>98</v>
      </c>
      <c r="L66" s="42" t="s">
        <v>98</v>
      </c>
      <c r="M66" s="5" t="s">
        <v>98</v>
      </c>
      <c r="N66" s="5">
        <f t="shared" si="0"/>
        <v>0</v>
      </c>
    </row>
    <row r="67" spans="1:14">
      <c r="A67" t="s">
        <v>82</v>
      </c>
      <c r="B67" s="5">
        <v>495447.89</v>
      </c>
      <c r="C67" s="5">
        <v>493197.20999999996</v>
      </c>
      <c r="D67" s="5">
        <v>497053.74999999994</v>
      </c>
      <c r="E67" s="5">
        <v>486829.97</v>
      </c>
      <c r="F67" s="15">
        <v>525289.76</v>
      </c>
      <c r="G67" s="5">
        <v>480692.63999999996</v>
      </c>
      <c r="H67" s="5">
        <v>538793.78</v>
      </c>
      <c r="I67" s="5">
        <v>466711.30000000005</v>
      </c>
      <c r="J67" s="5">
        <v>517840.79000000004</v>
      </c>
      <c r="K67" s="5">
        <v>549776.6</v>
      </c>
      <c r="L67" s="42">
        <v>506001.73</v>
      </c>
      <c r="M67" s="5">
        <v>543144.28</v>
      </c>
      <c r="N67" s="5">
        <f t="shared" si="0"/>
        <v>6100779.7000000002</v>
      </c>
    </row>
    <row r="68" spans="1:14">
      <c r="A68" t="s">
        <v>83</v>
      </c>
      <c r="B68" s="5">
        <v>269955.81</v>
      </c>
      <c r="C68" s="5">
        <v>357260.50999999995</v>
      </c>
      <c r="D68" s="5">
        <v>327008.71000000002</v>
      </c>
      <c r="E68" s="5">
        <v>268384.98</v>
      </c>
      <c r="F68" s="7">
        <v>301083.14999999997</v>
      </c>
      <c r="G68" s="5">
        <v>321792.56999999995</v>
      </c>
      <c r="H68" s="5">
        <v>119562.65</v>
      </c>
      <c r="I68" s="5">
        <v>232531.08000000002</v>
      </c>
      <c r="J68" s="5">
        <v>227767.5</v>
      </c>
      <c r="K68" s="5">
        <v>281668.17</v>
      </c>
      <c r="L68" s="42">
        <v>267436</v>
      </c>
      <c r="M68" s="5">
        <v>285358.26999999996</v>
      </c>
      <c r="N68" s="5">
        <f t="shared" si="0"/>
        <v>3259809.4</v>
      </c>
    </row>
    <row r="69" spans="1:14">
      <c r="A69" t="s">
        <v>84</v>
      </c>
      <c r="B69" s="5">
        <v>575356.4</v>
      </c>
      <c r="C69" s="5">
        <v>567808.62</v>
      </c>
      <c r="D69" s="5">
        <v>559927.82999999996</v>
      </c>
      <c r="E69" s="5">
        <v>527931.67000000004</v>
      </c>
      <c r="F69" s="15">
        <v>611059.17999999993</v>
      </c>
      <c r="G69" s="5">
        <v>576563.1</v>
      </c>
      <c r="H69" s="5">
        <v>633265.80000000005</v>
      </c>
      <c r="I69" s="5">
        <v>615984.22</v>
      </c>
      <c r="J69" s="5">
        <v>603521.21</v>
      </c>
      <c r="K69" s="5">
        <v>726100.56</v>
      </c>
      <c r="L69" s="42">
        <v>624173.27</v>
      </c>
      <c r="M69" s="5">
        <v>649898.92000000004</v>
      </c>
      <c r="N69" s="5">
        <f t="shared" si="0"/>
        <v>7271590.7799999993</v>
      </c>
    </row>
    <row r="70" spans="1:14">
      <c r="A70" t="s">
        <v>85</v>
      </c>
      <c r="B70" s="5" t="s">
        <v>98</v>
      </c>
      <c r="C70" s="5" t="s">
        <v>98</v>
      </c>
      <c r="D70" s="5" t="s">
        <v>98</v>
      </c>
      <c r="E70" s="5" t="s">
        <v>98</v>
      </c>
      <c r="F70" s="7" t="s">
        <v>98</v>
      </c>
      <c r="G70" s="5" t="s">
        <v>98</v>
      </c>
      <c r="H70" s="5" t="s">
        <v>98</v>
      </c>
      <c r="I70" s="5" t="s">
        <v>98</v>
      </c>
      <c r="J70" s="5" t="s">
        <v>98</v>
      </c>
      <c r="K70" s="5" t="s">
        <v>98</v>
      </c>
      <c r="L70" s="42" t="s">
        <v>98</v>
      </c>
      <c r="M70" s="5" t="s">
        <v>98</v>
      </c>
      <c r="N70" s="5">
        <f t="shared" si="0"/>
        <v>0</v>
      </c>
    </row>
    <row r="71" spans="1:14">
      <c r="A71" t="s">
        <v>27</v>
      </c>
      <c r="B71" s="5" t="s">
        <v>98</v>
      </c>
      <c r="C71" s="5" t="s">
        <v>98</v>
      </c>
      <c r="D71" s="5" t="s">
        <v>98</v>
      </c>
      <c r="E71" s="5" t="s">
        <v>98</v>
      </c>
      <c r="F71" s="7" t="s">
        <v>98</v>
      </c>
      <c r="G71" s="5" t="s">
        <v>98</v>
      </c>
      <c r="H71" s="5" t="s">
        <v>98</v>
      </c>
      <c r="I71" s="5" t="s">
        <v>98</v>
      </c>
      <c r="J71" s="5" t="s">
        <v>98</v>
      </c>
      <c r="K71" s="5" t="s">
        <v>98</v>
      </c>
      <c r="L71" s="42" t="s">
        <v>98</v>
      </c>
      <c r="M71" s="5" t="s">
        <v>98</v>
      </c>
      <c r="N71" s="5">
        <f t="shared" si="0"/>
        <v>0</v>
      </c>
    </row>
    <row r="72" spans="1:14">
      <c r="A72" t="s">
        <v>86</v>
      </c>
      <c r="B72" s="5">
        <v>92554.51999999999</v>
      </c>
      <c r="C72" s="5">
        <v>95734.680000000008</v>
      </c>
      <c r="D72" s="5">
        <v>93581.78</v>
      </c>
      <c r="E72" s="5">
        <v>79142.799999999988</v>
      </c>
      <c r="F72" s="15">
        <v>93627.17</v>
      </c>
      <c r="G72" s="5">
        <v>92144.890000000014</v>
      </c>
      <c r="H72" s="5">
        <v>97759.76</v>
      </c>
      <c r="I72" s="5">
        <v>90847.19</v>
      </c>
      <c r="J72" s="5">
        <v>80596.2</v>
      </c>
      <c r="K72" s="5">
        <v>98763.55</v>
      </c>
      <c r="L72" s="5">
        <v>92959.23</v>
      </c>
      <c r="M72" s="5">
        <v>102225.82</v>
      </c>
      <c r="N72" s="5">
        <f t="shared" si="0"/>
        <v>1109937.5900000001</v>
      </c>
    </row>
    <row r="73" spans="1:14">
      <c r="A73" t="s">
        <v>28</v>
      </c>
      <c r="B73" s="5" t="s">
        <v>98</v>
      </c>
      <c r="C73" s="5" t="s">
        <v>98</v>
      </c>
      <c r="D73" s="5" t="s">
        <v>98</v>
      </c>
      <c r="E73" s="5" t="s">
        <v>98</v>
      </c>
      <c r="F73" s="7" t="s">
        <v>98</v>
      </c>
      <c r="G73" s="5" t="s">
        <v>98</v>
      </c>
      <c r="H73" s="5" t="s">
        <v>98</v>
      </c>
      <c r="I73" s="5" t="s">
        <v>98</v>
      </c>
      <c r="J73" s="5" t="s">
        <v>98</v>
      </c>
      <c r="K73" s="5" t="s">
        <v>98</v>
      </c>
      <c r="L73" s="42" t="s">
        <v>98</v>
      </c>
      <c r="M73" s="5" t="s">
        <v>98</v>
      </c>
      <c r="N73" s="5">
        <f t="shared" si="0"/>
        <v>0</v>
      </c>
    </row>
    <row r="74" spans="1:14">
      <c r="A74" t="s">
        <v>29</v>
      </c>
      <c r="B74" s="5" t="s">
        <v>98</v>
      </c>
      <c r="C74" s="5" t="s">
        <v>98</v>
      </c>
      <c r="D74" s="5" t="s">
        <v>98</v>
      </c>
      <c r="E74" s="5" t="s">
        <v>98</v>
      </c>
      <c r="F74" s="7" t="s">
        <v>98</v>
      </c>
      <c r="G74" s="5" t="s">
        <v>98</v>
      </c>
      <c r="H74" s="5" t="s">
        <v>98</v>
      </c>
      <c r="I74" s="5" t="s">
        <v>98</v>
      </c>
      <c r="J74" s="5" t="s">
        <v>98</v>
      </c>
      <c r="K74" s="5" t="s">
        <v>98</v>
      </c>
      <c r="L74" s="42" t="s">
        <v>98</v>
      </c>
      <c r="M74" s="5" t="s">
        <v>98</v>
      </c>
      <c r="N74" s="5">
        <f t="shared" si="0"/>
        <v>0</v>
      </c>
    </row>
    <row r="75" spans="1:14">
      <c r="A75" t="s">
        <v>87</v>
      </c>
      <c r="B75" s="39">
        <v>844673.60999999987</v>
      </c>
      <c r="C75" s="5">
        <v>873639.02</v>
      </c>
      <c r="D75" s="5">
        <v>888300.09</v>
      </c>
      <c r="E75" s="5">
        <v>783025.03</v>
      </c>
      <c r="F75" s="15">
        <v>920159.10000000009</v>
      </c>
      <c r="G75" s="5">
        <v>885774.59000000008</v>
      </c>
      <c r="H75" s="5">
        <v>903161</v>
      </c>
      <c r="I75" s="5">
        <v>862968.48</v>
      </c>
      <c r="J75" s="5">
        <v>849532.08000000007</v>
      </c>
      <c r="K75" s="5">
        <v>1006663.9099999999</v>
      </c>
      <c r="L75" s="42">
        <v>901396.14999999991</v>
      </c>
      <c r="M75" s="5">
        <v>969638.97</v>
      </c>
      <c r="N75" s="5">
        <f t="shared" si="0"/>
        <v>10688932.030000001</v>
      </c>
    </row>
    <row r="76" spans="1:14">
      <c r="A76" t="s">
        <v>88</v>
      </c>
      <c r="B76" s="5" t="s">
        <v>98</v>
      </c>
      <c r="C76" s="5" t="s">
        <v>98</v>
      </c>
      <c r="D76" s="5" t="s">
        <v>98</v>
      </c>
      <c r="E76" s="5" t="s">
        <v>98</v>
      </c>
      <c r="F76" s="7" t="s">
        <v>98</v>
      </c>
      <c r="G76" s="5" t="s">
        <v>98</v>
      </c>
      <c r="H76" s="5" t="s">
        <v>98</v>
      </c>
      <c r="I76" s="5" t="s">
        <v>98</v>
      </c>
      <c r="J76" s="5" t="s">
        <v>98</v>
      </c>
      <c r="K76" s="5" t="s">
        <v>98</v>
      </c>
      <c r="L76" s="42" t="s">
        <v>98</v>
      </c>
      <c r="M76" s="5" t="s">
        <v>98</v>
      </c>
      <c r="N76" s="5">
        <f t="shared" si="0"/>
        <v>0</v>
      </c>
    </row>
    <row r="77" spans="1:14">
      <c r="A77" t="s">
        <v>89</v>
      </c>
      <c r="B77" s="5" t="s">
        <v>98</v>
      </c>
      <c r="C77" s="5" t="s">
        <v>98</v>
      </c>
      <c r="D77" s="5" t="s">
        <v>98</v>
      </c>
      <c r="E77" s="5" t="s">
        <v>98</v>
      </c>
      <c r="F77" s="7" t="s">
        <v>98</v>
      </c>
      <c r="G77" s="5" t="s">
        <v>98</v>
      </c>
      <c r="H77" s="5" t="s">
        <v>98</v>
      </c>
      <c r="I77" s="5" t="s">
        <v>98</v>
      </c>
      <c r="J77" s="5" t="s">
        <v>98</v>
      </c>
      <c r="K77" s="5" t="s">
        <v>98</v>
      </c>
      <c r="L77" s="42" t="s">
        <v>98</v>
      </c>
      <c r="M77" s="5" t="s">
        <v>98</v>
      </c>
      <c r="N77" s="5">
        <f>SUM(B77:M77)</f>
        <v>0</v>
      </c>
    </row>
    <row r="78" spans="1:14">
      <c r="A78" t="s">
        <v>30</v>
      </c>
      <c r="B78" s="5" t="s">
        <v>98</v>
      </c>
      <c r="C78" s="5" t="s">
        <v>98</v>
      </c>
      <c r="D78" s="5" t="s">
        <v>98</v>
      </c>
      <c r="E78" s="5" t="s">
        <v>98</v>
      </c>
      <c r="F78" s="7" t="s">
        <v>98</v>
      </c>
      <c r="G78" s="5" t="s">
        <v>98</v>
      </c>
      <c r="H78" s="5" t="s">
        <v>98</v>
      </c>
      <c r="I78" s="5" t="s">
        <v>98</v>
      </c>
      <c r="J78" s="5" t="s">
        <v>98</v>
      </c>
      <c r="K78" s="5" t="s">
        <v>98</v>
      </c>
      <c r="L78" s="42" t="s">
        <v>98</v>
      </c>
      <c r="M78" s="5" t="s">
        <v>98</v>
      </c>
      <c r="N78" s="5">
        <f>SUM(B78:M78)</f>
        <v>0</v>
      </c>
    </row>
    <row r="79" spans="1:14">
      <c r="A79" t="s">
        <v>1</v>
      </c>
    </row>
    <row r="80" spans="1:14">
      <c r="A80" t="s">
        <v>31</v>
      </c>
      <c r="B80" s="5">
        <f t="shared" ref="B80:M80" si="1">SUM(B12:B78)</f>
        <v>18400456.07</v>
      </c>
      <c r="C80" s="5">
        <f t="shared" si="1"/>
        <v>18871817.32</v>
      </c>
      <c r="D80" s="5">
        <f t="shared" si="1"/>
        <v>18669744.709999997</v>
      </c>
      <c r="E80" s="5">
        <f t="shared" si="1"/>
        <v>18031051.310000006</v>
      </c>
      <c r="F80" s="5">
        <f t="shared" si="1"/>
        <v>20379177.870000005</v>
      </c>
      <c r="G80" s="5">
        <f t="shared" si="1"/>
        <v>18686547.200000003</v>
      </c>
      <c r="H80" s="5">
        <f t="shared" si="1"/>
        <v>19350730.739999998</v>
      </c>
      <c r="I80" s="5">
        <f t="shared" si="1"/>
        <v>19155621.120000001</v>
      </c>
      <c r="J80" s="5">
        <f t="shared" si="1"/>
        <v>18354939.379999995</v>
      </c>
      <c r="K80" s="5">
        <f t="shared" si="1"/>
        <v>21656351.720000006</v>
      </c>
      <c r="L80" s="5">
        <f t="shared" si="1"/>
        <v>20140402.380000003</v>
      </c>
      <c r="M80" s="5">
        <f t="shared" si="1"/>
        <v>20287530.170000002</v>
      </c>
      <c r="N80" s="5">
        <f>SUM(B80:M80)</f>
        <v>231984369.99000001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91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27"/>
    <pageSetUpPr fitToPage="1"/>
  </sheetPr>
  <dimension ref="A1:N80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M17" sqref="M17"/>
    </sheetView>
  </sheetViews>
  <sheetFormatPr defaultRowHeight="12.75"/>
  <cols>
    <col min="1" max="1" width="16.1640625" bestFit="1" customWidth="1"/>
    <col min="2" max="3" width="9.1640625" bestFit="1" customWidth="1"/>
    <col min="4" max="4" width="9.83203125" bestFit="1" customWidth="1"/>
    <col min="5" max="5" width="9.6640625" customWidth="1"/>
    <col min="6" max="6" width="9.83203125" bestFit="1" customWidth="1"/>
    <col min="7" max="7" width="11.83203125" bestFit="1" customWidth="1"/>
    <col min="8" max="8" width="10.5" bestFit="1" customWidth="1"/>
    <col min="9" max="10" width="9.83203125" bestFit="1" customWidth="1"/>
    <col min="11" max="11" width="11.83203125" bestFit="1" customWidth="1"/>
    <col min="12" max="12" width="10.5" bestFit="1" customWidth="1"/>
    <col min="13" max="13" width="11" customWidth="1"/>
    <col min="14" max="14" width="10.1640625" bestFit="1" customWidth="1"/>
  </cols>
  <sheetData>
    <row r="1" spans="1:14">
      <c r="A1" t="str">
        <f>'SFY 16-17'!A1</f>
        <v>VALIDATED TAX RECEIPTS DATA FOR: JULY, 2016 thru June, 2017</v>
      </c>
      <c r="N1" t="s">
        <v>90</v>
      </c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9" spans="1:14">
      <c r="B9" s="1">
        <f>'Local Option Sales Tax Dist'!B9</f>
        <v>42552</v>
      </c>
      <c r="C9" s="1">
        <f>'Local Option Sales Tax Dist'!C9</f>
        <v>42583</v>
      </c>
      <c r="D9" s="1">
        <f>'Local Option Sales Tax Dist'!D9</f>
        <v>42614</v>
      </c>
      <c r="E9" s="1">
        <f>'Local Option Sales Tax Dist'!E9</f>
        <v>42644</v>
      </c>
      <c r="F9" s="1">
        <f>'Local Option Sales Tax Dist'!F9</f>
        <v>42675</v>
      </c>
      <c r="G9" s="1">
        <f>'Local Option Sales Tax Dist'!G9</f>
        <v>42705</v>
      </c>
      <c r="H9" s="1">
        <f>'Local Option Sales Tax Dist'!H9</f>
        <v>42736</v>
      </c>
      <c r="I9" s="1">
        <f>'Local Option Sales Tax Dist'!I9</f>
        <v>42767</v>
      </c>
      <c r="J9" s="1">
        <f>'Local Option Sales Tax Dist'!J9</f>
        <v>42795</v>
      </c>
      <c r="K9" s="1">
        <f>'Local Option Sales Tax Dist'!K9</f>
        <v>42826</v>
      </c>
      <c r="L9" s="1">
        <f>'Local Option Sales Tax Dist'!L9</f>
        <v>42856</v>
      </c>
      <c r="M9" s="1">
        <f>'Local Option Sales Tax Dist'!M9</f>
        <v>42887</v>
      </c>
      <c r="N9" s="1" t="str">
        <f>'Local Option Sales Tax Dist'!N9</f>
        <v>SFY16-17</v>
      </c>
    </row>
    <row r="10" spans="1:14">
      <c r="A10" t="s">
        <v>0</v>
      </c>
    </row>
    <row r="11" spans="1:14">
      <c r="A11" t="s">
        <v>1</v>
      </c>
    </row>
    <row r="12" spans="1:14">
      <c r="A12" t="s">
        <v>53</v>
      </c>
      <c r="B12" s="31">
        <v>112343.9</v>
      </c>
      <c r="C12" s="32">
        <v>112240.31</v>
      </c>
      <c r="D12" s="32">
        <v>111461.15</v>
      </c>
      <c r="E12" s="32">
        <v>107256.09</v>
      </c>
      <c r="F12" s="14">
        <v>117537.94</v>
      </c>
      <c r="G12" s="31">
        <v>116004.68</v>
      </c>
      <c r="H12" s="31">
        <v>123979.17</v>
      </c>
      <c r="I12" s="31">
        <v>107152.98</v>
      </c>
      <c r="J12" s="33">
        <v>109998.96</v>
      </c>
      <c r="K12" s="34">
        <v>129837</v>
      </c>
      <c r="L12" s="36">
        <v>119104.33</v>
      </c>
      <c r="M12" s="36">
        <v>128920.51</v>
      </c>
      <c r="N12" s="5">
        <f>SUM(B12:M12)</f>
        <v>1395837.0199999998</v>
      </c>
    </row>
    <row r="13" spans="1:14">
      <c r="A13" t="s">
        <v>54</v>
      </c>
      <c r="B13" s="31">
        <v>15310.77</v>
      </c>
      <c r="C13" s="32">
        <v>28692.84</v>
      </c>
      <c r="D13" s="32">
        <v>12978.4</v>
      </c>
      <c r="E13" s="32">
        <v>23465.84</v>
      </c>
      <c r="F13" s="14">
        <v>13795.35</v>
      </c>
      <c r="G13" s="31">
        <v>12296.88</v>
      </c>
      <c r="H13" s="31">
        <v>23716.7</v>
      </c>
      <c r="I13" s="31">
        <v>25063.67</v>
      </c>
      <c r="J13" s="34">
        <v>9867.86</v>
      </c>
      <c r="K13" s="34">
        <v>13448.51</v>
      </c>
      <c r="L13" s="36">
        <v>18095.72</v>
      </c>
      <c r="M13" s="36">
        <v>7634.76</v>
      </c>
      <c r="N13" s="5">
        <f t="shared" ref="N13:N76" si="0">SUM(B13:M13)</f>
        <v>204367.30000000002</v>
      </c>
    </row>
    <row r="14" spans="1:14">
      <c r="A14" t="s">
        <v>55</v>
      </c>
      <c r="B14" s="31">
        <v>97377.279999999999</v>
      </c>
      <c r="C14" s="32">
        <v>107503.79</v>
      </c>
      <c r="D14" s="32">
        <v>103997.15</v>
      </c>
      <c r="E14" s="32">
        <v>85614.53</v>
      </c>
      <c r="F14" s="14">
        <v>88469.8</v>
      </c>
      <c r="G14" s="31">
        <v>88037.13</v>
      </c>
      <c r="H14" s="31">
        <v>79514.52</v>
      </c>
      <c r="I14" s="31">
        <v>75438.42</v>
      </c>
      <c r="J14" s="31">
        <v>77995.179999999993</v>
      </c>
      <c r="K14" s="31">
        <v>96850.4</v>
      </c>
      <c r="L14" s="36">
        <v>89481.51</v>
      </c>
      <c r="M14" s="36">
        <v>98936.06</v>
      </c>
      <c r="N14" s="5">
        <f t="shared" si="0"/>
        <v>1089215.77</v>
      </c>
    </row>
    <row r="15" spans="1:14">
      <c r="A15" t="s">
        <v>2</v>
      </c>
      <c r="B15" s="31">
        <v>1921.56</v>
      </c>
      <c r="C15" s="32">
        <v>1873.83</v>
      </c>
      <c r="D15" s="32">
        <v>1719.09</v>
      </c>
      <c r="E15" s="32">
        <v>1899.02</v>
      </c>
      <c r="F15" s="14">
        <v>1949.08</v>
      </c>
      <c r="G15" s="31">
        <v>1828.54</v>
      </c>
      <c r="H15" s="31">
        <v>3316.13</v>
      </c>
      <c r="I15" s="31">
        <v>1767.61</v>
      </c>
      <c r="J15" s="31">
        <v>2880.94</v>
      </c>
      <c r="K15" s="31">
        <v>3688.44</v>
      </c>
      <c r="L15" s="36">
        <v>3142.98</v>
      </c>
      <c r="M15" s="36">
        <v>3403.47</v>
      </c>
      <c r="N15" s="5">
        <f t="shared" si="0"/>
        <v>29390.69</v>
      </c>
    </row>
    <row r="16" spans="1:14">
      <c r="A16" t="s">
        <v>56</v>
      </c>
      <c r="B16" s="31">
        <v>33263.199999999997</v>
      </c>
      <c r="C16" s="32">
        <v>32423.79</v>
      </c>
      <c r="D16" s="32">
        <v>29702.3</v>
      </c>
      <c r="E16" s="32">
        <v>32866.660000000003</v>
      </c>
      <c r="F16" s="14">
        <v>33747.31</v>
      </c>
      <c r="G16" s="31">
        <v>31627.14</v>
      </c>
      <c r="H16" s="31">
        <v>245982.56</v>
      </c>
      <c r="I16" s="31">
        <v>137595.76999999999</v>
      </c>
      <c r="J16" s="31">
        <v>223030.01</v>
      </c>
      <c r="K16" s="31">
        <v>284995.21000000002</v>
      </c>
      <c r="L16" s="36">
        <v>243137.32</v>
      </c>
      <c r="M16" s="36">
        <v>263127.36</v>
      </c>
      <c r="N16" s="5">
        <f t="shared" si="0"/>
        <v>1591498.63</v>
      </c>
    </row>
    <row r="17" spans="1:14">
      <c r="A17" t="s">
        <v>57</v>
      </c>
      <c r="B17" s="31">
        <v>749132.07</v>
      </c>
      <c r="C17" s="32">
        <v>767191.34</v>
      </c>
      <c r="D17" s="32">
        <v>752409.99</v>
      </c>
      <c r="E17" s="32">
        <v>747912.08</v>
      </c>
      <c r="F17" s="14">
        <v>794871.21</v>
      </c>
      <c r="G17" s="31">
        <v>750879.33</v>
      </c>
      <c r="H17" s="31">
        <v>794360.46</v>
      </c>
      <c r="I17" s="31">
        <v>748079.48</v>
      </c>
      <c r="J17" s="31">
        <v>719638.89</v>
      </c>
      <c r="K17" s="31">
        <v>887175.66</v>
      </c>
      <c r="L17" s="36">
        <v>814220.78</v>
      </c>
      <c r="M17" s="36">
        <v>786006.47</v>
      </c>
      <c r="N17" s="5">
        <f t="shared" si="0"/>
        <v>9311877.7599999998</v>
      </c>
    </row>
    <row r="18" spans="1:14">
      <c r="A18" t="s">
        <v>3</v>
      </c>
      <c r="B18" s="31">
        <v>2603.87</v>
      </c>
      <c r="C18" s="32">
        <v>2540.06</v>
      </c>
      <c r="D18" s="32">
        <v>2333.16</v>
      </c>
      <c r="E18" s="32">
        <v>2573.73</v>
      </c>
      <c r="F18" s="14">
        <v>2640.68</v>
      </c>
      <c r="G18" s="31">
        <v>2479.5</v>
      </c>
      <c r="H18" s="31">
        <v>1560.55</v>
      </c>
      <c r="I18" s="31">
        <v>743.5</v>
      </c>
      <c r="J18" s="31">
        <v>1214.56</v>
      </c>
      <c r="K18" s="31">
        <v>1556.21</v>
      </c>
      <c r="L18" s="36">
        <v>1325.42</v>
      </c>
      <c r="M18" s="36">
        <v>1435.64</v>
      </c>
      <c r="N18" s="5">
        <f t="shared" si="0"/>
        <v>23006.879999999997</v>
      </c>
    </row>
    <row r="19" spans="1:14">
      <c r="A19" t="s">
        <v>58</v>
      </c>
      <c r="B19" s="31">
        <v>84466.03</v>
      </c>
      <c r="C19" s="32">
        <v>79886.649999999994</v>
      </c>
      <c r="D19" s="32">
        <v>80518.880000000005</v>
      </c>
      <c r="E19" s="32">
        <v>77217.88</v>
      </c>
      <c r="F19" s="14">
        <v>86333.759999999995</v>
      </c>
      <c r="G19" s="31">
        <v>85510.83</v>
      </c>
      <c r="H19" s="31">
        <v>91319.63</v>
      </c>
      <c r="I19" s="31">
        <v>84657.77</v>
      </c>
      <c r="J19" s="31">
        <v>84587.34</v>
      </c>
      <c r="K19" s="31">
        <v>101509.46</v>
      </c>
      <c r="L19" s="36">
        <v>85631.32</v>
      </c>
      <c r="M19" s="36">
        <v>86835.64</v>
      </c>
      <c r="N19" s="5">
        <f t="shared" si="0"/>
        <v>1028475.1900000001</v>
      </c>
    </row>
    <row r="20" spans="1:14">
      <c r="A20" t="s">
        <v>59</v>
      </c>
      <c r="B20" s="31">
        <v>49348.01</v>
      </c>
      <c r="C20" s="32">
        <v>50072.52</v>
      </c>
      <c r="D20" s="32">
        <v>50570.82</v>
      </c>
      <c r="E20" s="32">
        <v>48797.32</v>
      </c>
      <c r="F20" s="14">
        <v>50876.72</v>
      </c>
      <c r="G20" s="31">
        <v>49595.07</v>
      </c>
      <c r="H20" s="31">
        <v>55459.1</v>
      </c>
      <c r="I20" s="31">
        <v>48061.67</v>
      </c>
      <c r="J20" s="31">
        <v>50457.02</v>
      </c>
      <c r="K20" s="31">
        <v>60090.66</v>
      </c>
      <c r="L20" s="36">
        <v>54490.69</v>
      </c>
      <c r="M20" s="36">
        <v>54823.03</v>
      </c>
      <c r="N20" s="5">
        <f t="shared" si="0"/>
        <v>622642.63000000012</v>
      </c>
    </row>
    <row r="21" spans="1:14">
      <c r="A21" t="s">
        <v>60</v>
      </c>
      <c r="B21" s="31">
        <v>73802.03</v>
      </c>
      <c r="C21" s="32">
        <v>73966.48</v>
      </c>
      <c r="D21" s="32">
        <v>71624.570000000007</v>
      </c>
      <c r="E21" s="32">
        <v>72676.800000000003</v>
      </c>
      <c r="F21" s="14">
        <v>73385.179999999993</v>
      </c>
      <c r="G21" s="31">
        <v>69393.16</v>
      </c>
      <c r="H21" s="31">
        <v>77403.55</v>
      </c>
      <c r="I21" s="31">
        <v>67564.160000000003</v>
      </c>
      <c r="J21" s="31">
        <v>67830.25</v>
      </c>
      <c r="K21" s="31">
        <v>79130.62</v>
      </c>
      <c r="L21" s="36">
        <v>71101.22</v>
      </c>
      <c r="M21" s="36">
        <v>76814.740000000005</v>
      </c>
      <c r="N21" s="5">
        <f t="shared" si="0"/>
        <v>874692.75999999989</v>
      </c>
    </row>
    <row r="22" spans="1:14">
      <c r="A22" t="s">
        <v>61</v>
      </c>
      <c r="B22" s="31">
        <v>121831.13</v>
      </c>
      <c r="C22" s="32">
        <v>117624.77</v>
      </c>
      <c r="D22" s="32">
        <v>117353.57</v>
      </c>
      <c r="E22" s="32">
        <v>117175.63</v>
      </c>
      <c r="F22" s="14">
        <v>128332.83</v>
      </c>
      <c r="G22" s="31">
        <v>128441.29</v>
      </c>
      <c r="H22" s="31">
        <v>138320.32999999999</v>
      </c>
      <c r="I22" s="31">
        <v>142176.03</v>
      </c>
      <c r="J22" s="31">
        <v>142284.35999999999</v>
      </c>
      <c r="K22" s="31">
        <v>170934.87</v>
      </c>
      <c r="L22" s="36">
        <v>158546.69</v>
      </c>
      <c r="M22" s="36">
        <v>145187.06</v>
      </c>
      <c r="N22" s="5">
        <f t="shared" si="0"/>
        <v>1628208.56</v>
      </c>
    </row>
    <row r="23" spans="1:14">
      <c r="A23" t="s">
        <v>4</v>
      </c>
      <c r="B23" s="31">
        <v>58344.84</v>
      </c>
      <c r="C23" s="32">
        <v>63682.63</v>
      </c>
      <c r="D23" s="32">
        <v>54447.43</v>
      </c>
      <c r="E23" s="32">
        <v>53093.68</v>
      </c>
      <c r="F23" s="14">
        <v>53290.57</v>
      </c>
      <c r="G23" s="31">
        <v>52808.24</v>
      </c>
      <c r="H23" s="31">
        <v>51022.58</v>
      </c>
      <c r="I23" s="31">
        <v>45617</v>
      </c>
      <c r="J23" s="31">
        <v>40492.379999999997</v>
      </c>
      <c r="K23" s="31">
        <v>49096.160000000003</v>
      </c>
      <c r="L23" s="36">
        <v>44802.81</v>
      </c>
      <c r="M23" s="36">
        <v>47379.98</v>
      </c>
      <c r="N23" s="5">
        <f t="shared" si="0"/>
        <v>614078.30000000005</v>
      </c>
    </row>
    <row r="24" spans="1:14">
      <c r="A24" t="s">
        <v>91</v>
      </c>
      <c r="B24" s="31">
        <v>966608.58</v>
      </c>
      <c r="C24" s="32">
        <v>968049.39</v>
      </c>
      <c r="D24" s="49">
        <v>950429.75</v>
      </c>
      <c r="E24" s="32">
        <v>950183.83</v>
      </c>
      <c r="F24" s="14">
        <v>1044723.13</v>
      </c>
      <c r="G24" s="31">
        <v>952656.65</v>
      </c>
      <c r="H24" s="31">
        <v>1001701.89</v>
      </c>
      <c r="I24" s="31">
        <v>910526.1</v>
      </c>
      <c r="J24" s="31">
        <v>881442.32</v>
      </c>
      <c r="K24" s="31">
        <v>1042527.5</v>
      </c>
      <c r="L24" s="36">
        <v>1036086.55</v>
      </c>
      <c r="M24" s="36">
        <v>1014559.02</v>
      </c>
      <c r="N24" s="5">
        <f>SUM(B24:M24)</f>
        <v>11719494.709999999</v>
      </c>
    </row>
    <row r="25" spans="1:14">
      <c r="A25" t="s">
        <v>5</v>
      </c>
      <c r="B25" s="31">
        <v>13146.81</v>
      </c>
      <c r="C25" s="32">
        <v>12443.17</v>
      </c>
      <c r="D25" s="49">
        <v>11701.77</v>
      </c>
      <c r="E25" s="32">
        <v>11819.06</v>
      </c>
      <c r="F25" s="14">
        <v>13076.39</v>
      </c>
      <c r="G25" s="31">
        <v>13033.62</v>
      </c>
      <c r="H25" s="31">
        <v>12624.8</v>
      </c>
      <c r="I25" s="31">
        <v>12455.46</v>
      </c>
      <c r="J25" s="31">
        <v>12433.46</v>
      </c>
      <c r="K25" s="31">
        <v>14894.65</v>
      </c>
      <c r="L25" s="36">
        <v>13209.99</v>
      </c>
      <c r="M25" s="36">
        <v>13348.59</v>
      </c>
      <c r="N25" s="5">
        <f t="shared" si="0"/>
        <v>154187.76999999996</v>
      </c>
    </row>
    <row r="26" spans="1:14">
      <c r="A26" t="s">
        <v>6</v>
      </c>
      <c r="B26" s="31">
        <v>1984.46</v>
      </c>
      <c r="C26" s="32">
        <v>1935.5</v>
      </c>
      <c r="D26" s="49">
        <v>1776.8</v>
      </c>
      <c r="E26" s="32">
        <v>1961.33</v>
      </c>
      <c r="F26" s="14">
        <v>2012.69</v>
      </c>
      <c r="G26" s="31">
        <v>1889.05</v>
      </c>
      <c r="H26" s="31">
        <v>4849.8100000000004</v>
      </c>
      <c r="I26" s="31">
        <v>2642.43</v>
      </c>
      <c r="J26" s="31">
        <v>4286.46</v>
      </c>
      <c r="K26" s="31">
        <v>5478.88</v>
      </c>
      <c r="L26" s="36">
        <v>4673.3999999999996</v>
      </c>
      <c r="M26" s="36">
        <v>5058.08</v>
      </c>
      <c r="N26" s="5">
        <f t="shared" si="0"/>
        <v>38548.89</v>
      </c>
    </row>
    <row r="27" spans="1:14">
      <c r="A27" t="s">
        <v>62</v>
      </c>
      <c r="B27" s="31">
        <v>110351.99</v>
      </c>
      <c r="C27" s="32">
        <v>107630.42</v>
      </c>
      <c r="D27" s="49">
        <v>98806.81</v>
      </c>
      <c r="E27" s="32">
        <v>109066.31</v>
      </c>
      <c r="F27" s="14">
        <v>111921.55</v>
      </c>
      <c r="G27" s="31">
        <v>105047.55</v>
      </c>
      <c r="H27" s="31">
        <v>94905.42</v>
      </c>
      <c r="I27" s="31">
        <v>47545.2</v>
      </c>
      <c r="J27" s="31">
        <v>77799.66</v>
      </c>
      <c r="K27" s="31">
        <v>99742.95</v>
      </c>
      <c r="L27" s="36">
        <v>84920.11</v>
      </c>
      <c r="M27" s="36">
        <v>91999.039999999994</v>
      </c>
      <c r="N27" s="5">
        <f t="shared" si="0"/>
        <v>1139737.01</v>
      </c>
    </row>
    <row r="28" spans="1:14">
      <c r="A28" t="s">
        <v>63</v>
      </c>
      <c r="B28" s="31">
        <v>139611.20000000001</v>
      </c>
      <c r="C28" s="32">
        <v>144070.29999999999</v>
      </c>
      <c r="D28" s="49">
        <v>142011.87</v>
      </c>
      <c r="E28" s="32">
        <v>131298.76</v>
      </c>
      <c r="F28" s="14">
        <v>142825.54</v>
      </c>
      <c r="G28" s="31">
        <v>133271.25</v>
      </c>
      <c r="H28" s="31">
        <v>130544.65</v>
      </c>
      <c r="I28" s="31">
        <v>114691.14</v>
      </c>
      <c r="J28" s="31">
        <v>119347.66</v>
      </c>
      <c r="K28" s="31">
        <v>139013.64000000001</v>
      </c>
      <c r="L28" s="36">
        <v>130746.97</v>
      </c>
      <c r="M28" s="36">
        <v>136896.84</v>
      </c>
      <c r="N28" s="5">
        <f t="shared" si="0"/>
        <v>1604329.8199999998</v>
      </c>
    </row>
    <row r="29" spans="1:14">
      <c r="A29" t="s">
        <v>7</v>
      </c>
      <c r="B29" s="31">
        <v>37088.089999999997</v>
      </c>
      <c r="C29" s="32">
        <v>38246.120000000003</v>
      </c>
      <c r="D29" s="49">
        <v>38298.18</v>
      </c>
      <c r="E29" s="32">
        <v>35476.269999999997</v>
      </c>
      <c r="F29" s="14">
        <v>36218.49</v>
      </c>
      <c r="G29" s="31">
        <v>38103.47</v>
      </c>
      <c r="H29" s="31">
        <v>39799.199999999997</v>
      </c>
      <c r="I29" s="31">
        <v>35263.22</v>
      </c>
      <c r="J29" s="31">
        <v>37860.81</v>
      </c>
      <c r="K29" s="31">
        <v>45680.09</v>
      </c>
      <c r="L29" s="36">
        <v>40364.07</v>
      </c>
      <c r="M29" s="36">
        <v>44189.17</v>
      </c>
      <c r="N29" s="5">
        <f t="shared" si="0"/>
        <v>466587.17999999993</v>
      </c>
    </row>
    <row r="30" spans="1:14">
      <c r="A30" t="s">
        <v>8</v>
      </c>
      <c r="B30" s="31">
        <v>1267.75</v>
      </c>
      <c r="C30" s="32">
        <v>1235.8599999999999</v>
      </c>
      <c r="D30" s="49">
        <v>1132.51</v>
      </c>
      <c r="E30" s="32">
        <v>1252.68</v>
      </c>
      <c r="F30" s="14">
        <v>1286.1300000000001</v>
      </c>
      <c r="G30" s="31">
        <v>1205.6099999999999</v>
      </c>
      <c r="H30" s="31">
        <v>1022</v>
      </c>
      <c r="I30" s="31">
        <v>495.66</v>
      </c>
      <c r="J30" s="31">
        <v>827.38</v>
      </c>
      <c r="K30" s="31">
        <v>1067.97</v>
      </c>
      <c r="L30" s="36">
        <v>905.45</v>
      </c>
      <c r="M30" s="36">
        <v>983.06</v>
      </c>
      <c r="N30" s="5">
        <f t="shared" si="0"/>
        <v>12682.06</v>
      </c>
    </row>
    <row r="31" spans="1:14">
      <c r="A31" t="s">
        <v>9</v>
      </c>
      <c r="B31" s="31">
        <v>3603.96</v>
      </c>
      <c r="C31" s="32">
        <v>3514.68</v>
      </c>
      <c r="D31" s="49">
        <v>3225.21</v>
      </c>
      <c r="E31" s="32">
        <v>3561.78</v>
      </c>
      <c r="F31" s="14">
        <v>3655.46</v>
      </c>
      <c r="G31" s="31">
        <v>3429.95</v>
      </c>
      <c r="H31" s="31">
        <v>5864.48</v>
      </c>
      <c r="I31" s="31">
        <v>151458.19</v>
      </c>
      <c r="J31" s="31">
        <v>5078.5200000000004</v>
      </c>
      <c r="K31" s="31">
        <v>6500.72</v>
      </c>
      <c r="L31" s="36">
        <v>5540.02</v>
      </c>
      <c r="M31" s="36">
        <v>5998.81</v>
      </c>
      <c r="N31" s="5">
        <f t="shared" si="0"/>
        <v>201431.77999999997</v>
      </c>
    </row>
    <row r="32" spans="1:14">
      <c r="A32" t="s">
        <v>10</v>
      </c>
      <c r="B32" s="31">
        <v>6921.38</v>
      </c>
      <c r="C32" s="32">
        <v>6771.09</v>
      </c>
      <c r="D32" s="49">
        <v>6526.42</v>
      </c>
      <c r="E32" s="32">
        <v>6159.04</v>
      </c>
      <c r="F32" s="14">
        <v>7107.83</v>
      </c>
      <c r="G32" s="31">
        <v>6627.67</v>
      </c>
      <c r="H32" s="31">
        <v>6729</v>
      </c>
      <c r="I32" s="31">
        <v>5351.94</v>
      </c>
      <c r="J32" s="31">
        <v>5569.86</v>
      </c>
      <c r="K32" s="31">
        <v>7019.53</v>
      </c>
      <c r="L32" s="36">
        <v>6318.01</v>
      </c>
      <c r="M32" s="36">
        <v>7156.42</v>
      </c>
      <c r="N32" s="5">
        <f t="shared" si="0"/>
        <v>78258.19</v>
      </c>
    </row>
    <row r="33" spans="1:14">
      <c r="A33" t="s">
        <v>11</v>
      </c>
      <c r="B33" s="31">
        <v>3655.42</v>
      </c>
      <c r="C33" s="32">
        <v>3757.37</v>
      </c>
      <c r="D33" s="49">
        <v>4114.05</v>
      </c>
      <c r="E33" s="32">
        <v>3729.06</v>
      </c>
      <c r="F33" s="14">
        <v>4127.0200000000004</v>
      </c>
      <c r="G33" s="31">
        <v>4146.5600000000004</v>
      </c>
      <c r="H33" s="31">
        <v>6241.62</v>
      </c>
      <c r="I33" s="31">
        <v>5494.03</v>
      </c>
      <c r="J33" s="31">
        <v>5790.43</v>
      </c>
      <c r="K33" s="31">
        <v>6825.65</v>
      </c>
      <c r="L33" s="36">
        <v>6592.57</v>
      </c>
      <c r="M33" s="36">
        <v>6374.34</v>
      </c>
      <c r="N33" s="5">
        <f t="shared" si="0"/>
        <v>60848.119999999995</v>
      </c>
    </row>
    <row r="34" spans="1:14">
      <c r="A34" t="s">
        <v>64</v>
      </c>
      <c r="B34" s="31">
        <v>5802.75</v>
      </c>
      <c r="C34" s="32">
        <v>6914.1</v>
      </c>
      <c r="D34" s="49">
        <v>6747.05</v>
      </c>
      <c r="E34" s="32">
        <v>4275.6499999999996</v>
      </c>
      <c r="F34" s="14">
        <v>5238.53</v>
      </c>
      <c r="G34" s="31">
        <v>4842.0200000000004</v>
      </c>
      <c r="H34" s="31">
        <v>5188.99</v>
      </c>
      <c r="I34" s="31">
        <v>4248.6099999999997</v>
      </c>
      <c r="J34" s="31">
        <v>4882.5</v>
      </c>
      <c r="K34" s="31">
        <v>5833.32</v>
      </c>
      <c r="L34" s="36">
        <v>5341.36</v>
      </c>
      <c r="M34" s="36">
        <v>6742.18</v>
      </c>
      <c r="N34" s="5">
        <f t="shared" si="0"/>
        <v>66057.06</v>
      </c>
    </row>
    <row r="35" spans="1:14">
      <c r="A35" t="s">
        <v>12</v>
      </c>
      <c r="B35" s="31">
        <v>8790.65</v>
      </c>
      <c r="C35" s="32">
        <v>8576.2900000000009</v>
      </c>
      <c r="D35" s="49">
        <v>7881.33</v>
      </c>
      <c r="E35" s="32">
        <v>8689.3799999999992</v>
      </c>
      <c r="F35" s="14">
        <v>8914.2800000000007</v>
      </c>
      <c r="G35" s="31">
        <v>8372.86</v>
      </c>
      <c r="H35" s="31">
        <v>4367.1099999999997</v>
      </c>
      <c r="I35" s="31">
        <v>336907.36</v>
      </c>
      <c r="J35" s="31">
        <v>3278.77</v>
      </c>
      <c r="K35" s="31">
        <v>4193.1499999999996</v>
      </c>
      <c r="L35" s="36">
        <v>3575.48</v>
      </c>
      <c r="M35" s="36">
        <v>3870.45</v>
      </c>
      <c r="N35" s="5">
        <f t="shared" si="0"/>
        <v>407417.11000000004</v>
      </c>
    </row>
    <row r="36" spans="1:14">
      <c r="A36" t="s">
        <v>13</v>
      </c>
      <c r="B36" s="31">
        <v>13215.87</v>
      </c>
      <c r="C36" s="32">
        <v>12789.72</v>
      </c>
      <c r="D36" s="49">
        <v>11735.1</v>
      </c>
      <c r="E36" s="32">
        <v>12814.58</v>
      </c>
      <c r="F36" s="14">
        <v>13662.44</v>
      </c>
      <c r="G36" s="31">
        <v>13121.42</v>
      </c>
      <c r="H36" s="31">
        <v>13643.77</v>
      </c>
      <c r="I36" s="31">
        <v>11624.32</v>
      </c>
      <c r="J36" s="31">
        <v>12142.8</v>
      </c>
      <c r="K36" s="31">
        <v>15286.68</v>
      </c>
      <c r="L36" s="36">
        <v>13213.2</v>
      </c>
      <c r="M36" s="36">
        <v>13402.28</v>
      </c>
      <c r="N36" s="5">
        <f t="shared" si="0"/>
        <v>156652.18000000002</v>
      </c>
    </row>
    <row r="37" spans="1:14">
      <c r="A37" t="s">
        <v>14</v>
      </c>
      <c r="B37" s="31">
        <v>22431.23</v>
      </c>
      <c r="C37" s="32">
        <v>22263.32</v>
      </c>
      <c r="D37" s="49">
        <v>20136.78</v>
      </c>
      <c r="E37" s="32">
        <v>21462.49</v>
      </c>
      <c r="F37" s="14">
        <v>24070.28</v>
      </c>
      <c r="G37" s="31">
        <v>22697.7</v>
      </c>
      <c r="H37" s="31">
        <v>24735.38</v>
      </c>
      <c r="I37" s="31">
        <v>19538.939999999999</v>
      </c>
      <c r="J37" s="31">
        <v>22118.07</v>
      </c>
      <c r="K37" s="31">
        <v>26918.85</v>
      </c>
      <c r="L37" s="36">
        <v>22784.87</v>
      </c>
      <c r="M37" s="36">
        <v>24129.34</v>
      </c>
      <c r="N37" s="5">
        <f t="shared" si="0"/>
        <v>273287.25000000006</v>
      </c>
    </row>
    <row r="38" spans="1:14">
      <c r="A38" t="s">
        <v>65</v>
      </c>
      <c r="B38" s="31">
        <v>71130.03</v>
      </c>
      <c r="C38" s="32">
        <v>79752.600000000006</v>
      </c>
      <c r="D38" s="49">
        <v>69980.78</v>
      </c>
      <c r="E38" s="32">
        <v>66474.759999999995</v>
      </c>
      <c r="F38" s="14">
        <v>72910.649999999994</v>
      </c>
      <c r="G38" s="31">
        <v>73926.820000000007</v>
      </c>
      <c r="H38" s="31">
        <v>67868.77</v>
      </c>
      <c r="I38" s="31">
        <v>67285.789999999994</v>
      </c>
      <c r="J38" s="31">
        <v>66803.259999999995</v>
      </c>
      <c r="K38" s="31">
        <v>79854.13</v>
      </c>
      <c r="L38" s="36">
        <v>72450.77</v>
      </c>
      <c r="M38" s="36">
        <v>78589.98</v>
      </c>
      <c r="N38" s="5">
        <f t="shared" si="0"/>
        <v>867028.34</v>
      </c>
    </row>
    <row r="39" spans="1:14">
      <c r="A39" t="s">
        <v>15</v>
      </c>
      <c r="B39" s="31">
        <v>46677.65</v>
      </c>
      <c r="C39" s="32">
        <v>44968.89</v>
      </c>
      <c r="D39" s="49">
        <v>43054.92</v>
      </c>
      <c r="E39" s="32">
        <v>43858.15</v>
      </c>
      <c r="F39" s="14">
        <v>47233.81</v>
      </c>
      <c r="G39" s="31">
        <v>45337.94</v>
      </c>
      <c r="H39" s="31">
        <v>47044.67</v>
      </c>
      <c r="I39" s="31">
        <v>39913.24</v>
      </c>
      <c r="J39" s="31">
        <v>43209.120000000003</v>
      </c>
      <c r="K39" s="31">
        <v>52090.28</v>
      </c>
      <c r="L39" s="36">
        <v>43502.06</v>
      </c>
      <c r="M39" s="36">
        <v>43624.160000000003</v>
      </c>
      <c r="N39" s="5">
        <f t="shared" si="0"/>
        <v>540514.8899999999</v>
      </c>
    </row>
    <row r="40" spans="1:14">
      <c r="A40" t="s">
        <v>66</v>
      </c>
      <c r="B40" s="31">
        <v>615219.92000000004</v>
      </c>
      <c r="C40" s="32">
        <v>612634.43999999994</v>
      </c>
      <c r="D40" s="49">
        <v>597407.80000000005</v>
      </c>
      <c r="E40" s="32">
        <v>602222.32999999996</v>
      </c>
      <c r="F40" s="14">
        <v>642502.93999999994</v>
      </c>
      <c r="G40" s="31">
        <v>606602.49</v>
      </c>
      <c r="H40" s="31">
        <v>632343.74</v>
      </c>
      <c r="I40" s="31">
        <v>534847.56999999995</v>
      </c>
      <c r="J40" s="31">
        <v>551326.23</v>
      </c>
      <c r="K40" s="31">
        <v>656976.44999999995</v>
      </c>
      <c r="L40" s="36">
        <v>589686.56000000006</v>
      </c>
      <c r="M40" s="36">
        <v>623547.84</v>
      </c>
      <c r="N40" s="5">
        <f t="shared" si="0"/>
        <v>7265318.3100000005</v>
      </c>
    </row>
    <row r="41" spans="1:14">
      <c r="A41" t="s">
        <v>16</v>
      </c>
      <c r="B41" s="31">
        <v>10115.469999999999</v>
      </c>
      <c r="C41" s="32">
        <v>11062.74</v>
      </c>
      <c r="D41" s="49">
        <v>10606.02</v>
      </c>
      <c r="E41" s="32">
        <v>7756.93</v>
      </c>
      <c r="F41" s="14">
        <v>10711.62</v>
      </c>
      <c r="G41" s="31">
        <v>10855.2</v>
      </c>
      <c r="H41" s="31">
        <v>10161.700000000001</v>
      </c>
      <c r="I41" s="31">
        <v>7490.85</v>
      </c>
      <c r="J41" s="31">
        <v>8196.98</v>
      </c>
      <c r="K41" s="31">
        <v>9497.84</v>
      </c>
      <c r="L41" s="36">
        <v>9768.15</v>
      </c>
      <c r="M41" s="36">
        <v>11043.78</v>
      </c>
      <c r="N41" s="5">
        <f t="shared" si="0"/>
        <v>117267.28</v>
      </c>
    </row>
    <row r="42" spans="1:14">
      <c r="A42" t="s">
        <v>67</v>
      </c>
      <c r="B42" s="31">
        <v>20219.669999999998</v>
      </c>
      <c r="C42" s="32">
        <v>19720.48</v>
      </c>
      <c r="D42" s="49">
        <v>18102.03</v>
      </c>
      <c r="E42" s="32">
        <v>19983.849999999999</v>
      </c>
      <c r="F42" s="14">
        <v>20507.560000000001</v>
      </c>
      <c r="G42" s="31">
        <v>19246.72</v>
      </c>
      <c r="H42" s="31">
        <v>10245.84</v>
      </c>
      <c r="I42" s="31">
        <v>4638.84</v>
      </c>
      <c r="J42" s="31">
        <v>7689.54</v>
      </c>
      <c r="K42" s="31">
        <v>9902.17</v>
      </c>
      <c r="L42" s="36">
        <v>8407.52</v>
      </c>
      <c r="M42" s="36">
        <v>9121.32</v>
      </c>
      <c r="N42" s="5">
        <f t="shared" si="0"/>
        <v>167785.54</v>
      </c>
    </row>
    <row r="43" spans="1:14">
      <c r="A43" t="s">
        <v>17</v>
      </c>
      <c r="B43" s="31">
        <v>57059.57</v>
      </c>
      <c r="C43" s="32">
        <v>58297.14</v>
      </c>
      <c r="D43" s="49">
        <v>55990.58</v>
      </c>
      <c r="E43" s="32">
        <v>60930.39</v>
      </c>
      <c r="F43" s="14">
        <v>47717.15</v>
      </c>
      <c r="G43" s="31">
        <v>57639.95</v>
      </c>
      <c r="H43" s="31">
        <v>38197.01</v>
      </c>
      <c r="I43" s="31">
        <v>29468.79</v>
      </c>
      <c r="J43" s="31">
        <v>55580.98</v>
      </c>
      <c r="K43" s="31">
        <v>41182.6</v>
      </c>
      <c r="L43" s="36">
        <v>35106.589999999997</v>
      </c>
      <c r="M43" s="36">
        <v>37322.67</v>
      </c>
      <c r="N43" s="5">
        <f t="shared" si="0"/>
        <v>574493.42000000004</v>
      </c>
    </row>
    <row r="44" spans="1:14">
      <c r="A44" t="s">
        <v>18</v>
      </c>
      <c r="B44" s="31">
        <v>12939.75</v>
      </c>
      <c r="C44" s="32">
        <v>14719.33</v>
      </c>
      <c r="D44" s="49">
        <v>14242.46</v>
      </c>
      <c r="E44" s="32">
        <v>12979.34</v>
      </c>
      <c r="F44" s="14">
        <v>13614.71</v>
      </c>
      <c r="G44" s="31">
        <v>13525.68</v>
      </c>
      <c r="H44" s="31">
        <v>11997.78</v>
      </c>
      <c r="I44" s="31">
        <v>9436.06</v>
      </c>
      <c r="J44" s="31">
        <v>9514.89</v>
      </c>
      <c r="K44" s="31">
        <v>11381.36</v>
      </c>
      <c r="L44" s="36">
        <v>8462.15</v>
      </c>
      <c r="M44" s="36">
        <v>8215.91</v>
      </c>
      <c r="N44" s="5">
        <f t="shared" si="0"/>
        <v>141029.41999999998</v>
      </c>
    </row>
    <row r="45" spans="1:14">
      <c r="A45" t="s">
        <v>19</v>
      </c>
      <c r="B45" s="31">
        <v>583.14</v>
      </c>
      <c r="C45" s="32">
        <v>568.67999999999995</v>
      </c>
      <c r="D45" s="49">
        <v>521.80999999999995</v>
      </c>
      <c r="E45" s="32">
        <v>576.29999999999995</v>
      </c>
      <c r="F45" s="14">
        <v>591.48</v>
      </c>
      <c r="G45" s="31">
        <v>554.96</v>
      </c>
      <c r="H45" s="31">
        <v>2078.91</v>
      </c>
      <c r="I45" s="31">
        <v>1146.92</v>
      </c>
      <c r="J45" s="31">
        <v>1859.75</v>
      </c>
      <c r="K45" s="31">
        <v>2376.77</v>
      </c>
      <c r="L45" s="36">
        <v>2027.52</v>
      </c>
      <c r="M45" s="36">
        <v>2194.31</v>
      </c>
      <c r="N45" s="5">
        <f t="shared" si="0"/>
        <v>15080.550000000001</v>
      </c>
    </row>
    <row r="46" spans="1:14">
      <c r="A46" t="s">
        <v>68</v>
      </c>
      <c r="B46" s="31">
        <v>129720.13</v>
      </c>
      <c r="C46" s="32">
        <v>127091.22</v>
      </c>
      <c r="D46" s="49">
        <v>126156.56</v>
      </c>
      <c r="E46" s="32">
        <v>127288.63</v>
      </c>
      <c r="F46" s="14">
        <v>137067.03</v>
      </c>
      <c r="G46" s="31">
        <v>127954.94</v>
      </c>
      <c r="H46" s="31">
        <v>142070.9</v>
      </c>
      <c r="I46" s="31">
        <v>124883.27</v>
      </c>
      <c r="J46" s="31">
        <v>130161.44</v>
      </c>
      <c r="K46" s="31">
        <v>155135.22</v>
      </c>
      <c r="L46" s="36">
        <v>137247.54</v>
      </c>
      <c r="M46" s="36">
        <v>147593.57999999999</v>
      </c>
      <c r="N46" s="5">
        <f t="shared" si="0"/>
        <v>1612370.4600000002</v>
      </c>
    </row>
    <row r="47" spans="1:14">
      <c r="A47" t="s">
        <v>69</v>
      </c>
      <c r="B47" s="31">
        <v>291488.78000000003</v>
      </c>
      <c r="C47" s="32">
        <v>273605.21000000002</v>
      </c>
      <c r="D47" s="49">
        <v>274047.92</v>
      </c>
      <c r="E47" s="32">
        <v>275689.01</v>
      </c>
      <c r="F47" s="14">
        <v>304858.37</v>
      </c>
      <c r="G47" s="31">
        <v>299399.78000000003</v>
      </c>
      <c r="H47" s="31">
        <v>325809.84999999998</v>
      </c>
      <c r="I47" s="31">
        <v>303358.77</v>
      </c>
      <c r="J47" s="31">
        <v>313581.36</v>
      </c>
      <c r="K47" s="31">
        <v>376374.52</v>
      </c>
      <c r="L47" s="36">
        <v>315814.11</v>
      </c>
      <c r="M47" s="36">
        <v>326659.7</v>
      </c>
      <c r="N47" s="5">
        <f t="shared" si="0"/>
        <v>3680687.38</v>
      </c>
    </row>
    <row r="48" spans="1:14">
      <c r="A48" t="s">
        <v>70</v>
      </c>
      <c r="B48" s="31">
        <v>122893.21</v>
      </c>
      <c r="C48" s="32">
        <v>122128.3</v>
      </c>
      <c r="D48" s="49">
        <v>117117.39</v>
      </c>
      <c r="E48" s="32">
        <v>118325.25</v>
      </c>
      <c r="F48" s="14">
        <v>128718.52</v>
      </c>
      <c r="G48" s="31">
        <v>127904.63</v>
      </c>
      <c r="H48" s="31">
        <v>115069</v>
      </c>
      <c r="I48" s="31">
        <v>113174.83</v>
      </c>
      <c r="J48" s="31">
        <v>105556.64</v>
      </c>
      <c r="K48" s="31">
        <v>130586.93</v>
      </c>
      <c r="L48" s="36">
        <v>114948.58</v>
      </c>
      <c r="M48" s="36">
        <v>125271.78</v>
      </c>
      <c r="N48" s="5">
        <f t="shared" si="0"/>
        <v>1441695.06</v>
      </c>
    </row>
    <row r="49" spans="1:14">
      <c r="A49" t="s">
        <v>20</v>
      </c>
      <c r="B49" s="31">
        <v>4588.88</v>
      </c>
      <c r="C49" s="32">
        <v>4475.47</v>
      </c>
      <c r="D49" s="49">
        <v>4107.8</v>
      </c>
      <c r="E49" s="32">
        <v>4535.3100000000004</v>
      </c>
      <c r="F49" s="14">
        <v>4654.28</v>
      </c>
      <c r="G49" s="31">
        <v>4367.8500000000004</v>
      </c>
      <c r="H49" s="31">
        <v>4213.8900000000003</v>
      </c>
      <c r="I49" s="31">
        <v>2124.77</v>
      </c>
      <c r="J49" s="31">
        <v>3479.44</v>
      </c>
      <c r="K49" s="31">
        <v>4461.9799999999996</v>
      </c>
      <c r="L49" s="36">
        <v>3798.27</v>
      </c>
      <c r="M49" s="36">
        <v>4115.24</v>
      </c>
      <c r="N49" s="5">
        <f t="shared" si="0"/>
        <v>48923.179999999993</v>
      </c>
    </row>
    <row r="50" spans="1:14">
      <c r="A50" t="s">
        <v>21</v>
      </c>
      <c r="B50" s="31">
        <v>4966.93</v>
      </c>
      <c r="C50" s="32">
        <v>4945.34</v>
      </c>
      <c r="D50" s="49">
        <v>4376.96</v>
      </c>
      <c r="E50" s="32">
        <v>4388.99</v>
      </c>
      <c r="F50" s="14">
        <v>4874.3</v>
      </c>
      <c r="G50" s="31">
        <v>4909.78</v>
      </c>
      <c r="H50" s="31">
        <v>4607.9399999999996</v>
      </c>
      <c r="I50" s="31">
        <v>3491.6</v>
      </c>
      <c r="J50" s="31">
        <v>4256.5</v>
      </c>
      <c r="K50" s="31">
        <v>4630.8</v>
      </c>
      <c r="L50" s="36">
        <v>4003.14</v>
      </c>
      <c r="M50" s="36">
        <v>4235.28</v>
      </c>
      <c r="N50" s="5">
        <f t="shared" si="0"/>
        <v>53687.56</v>
      </c>
    </row>
    <row r="51" spans="1:14">
      <c r="A51" t="s">
        <v>22</v>
      </c>
      <c r="B51" s="31">
        <v>36097.949999999997</v>
      </c>
      <c r="C51" s="32">
        <v>35552.57</v>
      </c>
      <c r="D51" s="49">
        <v>34316.910000000003</v>
      </c>
      <c r="E51" s="32">
        <v>34645.410000000003</v>
      </c>
      <c r="F51" s="14">
        <v>35777.33</v>
      </c>
      <c r="G51" s="31">
        <v>35112.6</v>
      </c>
      <c r="H51" s="31">
        <v>19249.48</v>
      </c>
      <c r="I51" s="31">
        <v>12584.37</v>
      </c>
      <c r="J51" s="31">
        <v>24991.51</v>
      </c>
      <c r="K51" s="31">
        <v>16635.95</v>
      </c>
      <c r="L51" s="36">
        <v>14001.7</v>
      </c>
      <c r="M51" s="36">
        <v>13752.64</v>
      </c>
      <c r="N51" s="5">
        <f t="shared" si="0"/>
        <v>312718.42000000004</v>
      </c>
    </row>
    <row r="52" spans="1:14">
      <c r="A52" t="s">
        <v>71</v>
      </c>
      <c r="B52" s="31">
        <v>153382.32</v>
      </c>
      <c r="C52" s="32">
        <v>152688.10999999999</v>
      </c>
      <c r="D52" s="49">
        <v>150234.07</v>
      </c>
      <c r="E52" s="32">
        <v>146730.54999999999</v>
      </c>
      <c r="F52" s="14">
        <v>158494.39000000001</v>
      </c>
      <c r="G52" s="31">
        <v>152797.76999999999</v>
      </c>
      <c r="H52" s="31">
        <v>173434.85</v>
      </c>
      <c r="I52" s="31">
        <v>146032.42000000001</v>
      </c>
      <c r="J52" s="31">
        <v>149803.97</v>
      </c>
      <c r="K52" s="31">
        <v>182015.39</v>
      </c>
      <c r="L52" s="36">
        <v>167558.97</v>
      </c>
      <c r="M52" s="36">
        <v>163645.43</v>
      </c>
      <c r="N52" s="5">
        <f t="shared" si="0"/>
        <v>1896818.2399999998</v>
      </c>
    </row>
    <row r="53" spans="1:14">
      <c r="A53" t="s">
        <v>23</v>
      </c>
      <c r="B53" s="31">
        <v>191949.56</v>
      </c>
      <c r="C53" s="32">
        <v>192038.51</v>
      </c>
      <c r="D53" s="49">
        <v>189800.12</v>
      </c>
      <c r="E53" s="32">
        <v>182370.6</v>
      </c>
      <c r="F53" s="14">
        <v>196371.19</v>
      </c>
      <c r="G53" s="31">
        <v>190655.01</v>
      </c>
      <c r="H53" s="31">
        <v>179910.45</v>
      </c>
      <c r="I53" s="31">
        <v>153867.04</v>
      </c>
      <c r="J53" s="31">
        <v>170841.2</v>
      </c>
      <c r="K53" s="31">
        <v>189156.66</v>
      </c>
      <c r="L53" s="36">
        <v>167171.21</v>
      </c>
      <c r="M53" s="36">
        <v>178735.35999999999</v>
      </c>
      <c r="N53" s="5">
        <f t="shared" si="0"/>
        <v>2182866.9099999997</v>
      </c>
    </row>
    <row r="54" spans="1:14">
      <c r="A54" t="s">
        <v>24</v>
      </c>
      <c r="B54" s="31">
        <v>68473.789999999994</v>
      </c>
      <c r="C54" s="32">
        <v>67138.05</v>
      </c>
      <c r="D54" s="49">
        <v>63559.6</v>
      </c>
      <c r="E54" s="32">
        <v>60419.79</v>
      </c>
      <c r="F54" s="14">
        <v>73336.160000000003</v>
      </c>
      <c r="G54" s="31">
        <v>69683.92</v>
      </c>
      <c r="H54" s="31">
        <v>74289.27</v>
      </c>
      <c r="I54" s="31">
        <v>69398.929999999993</v>
      </c>
      <c r="J54" s="31">
        <v>73191.240000000005</v>
      </c>
      <c r="K54" s="31">
        <v>86078.06</v>
      </c>
      <c r="L54" s="36">
        <v>76030.179999999993</v>
      </c>
      <c r="M54" s="36">
        <v>81649.3</v>
      </c>
      <c r="N54" s="5">
        <f>SUM(B54:M54)</f>
        <v>863248.29</v>
      </c>
    </row>
    <row r="55" spans="1:14">
      <c r="A55" t="s">
        <v>72</v>
      </c>
      <c r="B55" s="31">
        <v>49603.05</v>
      </c>
      <c r="C55" s="32">
        <v>53448.24</v>
      </c>
      <c r="D55" s="49">
        <v>54754.48</v>
      </c>
      <c r="E55" s="32">
        <v>45260.41</v>
      </c>
      <c r="F55" s="14">
        <v>39836.6</v>
      </c>
      <c r="G55" s="31">
        <v>34709.31</v>
      </c>
      <c r="H55" s="31">
        <v>43298.2</v>
      </c>
      <c r="I55" s="31">
        <v>42529.78</v>
      </c>
      <c r="J55" s="31">
        <v>42535.95</v>
      </c>
      <c r="K55" s="31">
        <v>57660.69</v>
      </c>
      <c r="L55" s="36">
        <v>43068.19</v>
      </c>
      <c r="M55" s="36">
        <v>54927.69</v>
      </c>
      <c r="N55" s="5">
        <f t="shared" si="0"/>
        <v>561632.59000000008</v>
      </c>
    </row>
    <row r="56" spans="1:14">
      <c r="A56" t="s">
        <v>73</v>
      </c>
      <c r="B56" s="31">
        <v>40897.51</v>
      </c>
      <c r="C56" s="32">
        <v>45672.86</v>
      </c>
      <c r="D56" s="49">
        <v>46530.91</v>
      </c>
      <c r="E56" s="32">
        <v>43555.7</v>
      </c>
      <c r="F56" s="14">
        <v>44205.08</v>
      </c>
      <c r="G56" s="31">
        <v>42614.73</v>
      </c>
      <c r="H56" s="31">
        <v>40642.47</v>
      </c>
      <c r="I56" s="31">
        <v>32552.27</v>
      </c>
      <c r="J56" s="31">
        <v>33852.19</v>
      </c>
      <c r="K56" s="31">
        <v>44421.26</v>
      </c>
      <c r="L56" s="36">
        <v>37599.32</v>
      </c>
      <c r="M56" s="36">
        <v>42171.74</v>
      </c>
      <c r="N56" s="5">
        <f t="shared" si="0"/>
        <v>494716.04000000004</v>
      </c>
    </row>
    <row r="57" spans="1:14">
      <c r="A57" t="s">
        <v>74</v>
      </c>
      <c r="B57" s="31">
        <v>94712.19</v>
      </c>
      <c r="C57" s="32">
        <v>101726.38</v>
      </c>
      <c r="D57" s="49">
        <v>97380.74</v>
      </c>
      <c r="E57" s="32">
        <v>80621.63</v>
      </c>
      <c r="F57" s="14">
        <v>89944.2</v>
      </c>
      <c r="G57" s="31">
        <v>85572.88</v>
      </c>
      <c r="H57" s="31">
        <v>77897.429999999993</v>
      </c>
      <c r="I57" s="31">
        <v>67954.75</v>
      </c>
      <c r="J57" s="31">
        <v>75119.7</v>
      </c>
      <c r="K57" s="31">
        <v>99701.01</v>
      </c>
      <c r="L57" s="36">
        <v>87493.47</v>
      </c>
      <c r="M57" s="36">
        <v>94003.97</v>
      </c>
      <c r="N57" s="5">
        <f t="shared" si="0"/>
        <v>1052128.3499999999</v>
      </c>
    </row>
    <row r="58" spans="1:14">
      <c r="A58" t="s">
        <v>25</v>
      </c>
      <c r="B58" s="31">
        <v>30351.040000000001</v>
      </c>
      <c r="C58" s="32">
        <v>26968.37</v>
      </c>
      <c r="D58" s="49">
        <v>27614.07</v>
      </c>
      <c r="E58" s="32">
        <v>26637.33</v>
      </c>
      <c r="F58" s="14">
        <v>30072.97</v>
      </c>
      <c r="G58" s="31">
        <v>28930.42</v>
      </c>
      <c r="H58" s="31">
        <v>30870.27</v>
      </c>
      <c r="I58" s="31">
        <v>26517.62</v>
      </c>
      <c r="J58" s="31">
        <v>28317.55</v>
      </c>
      <c r="K58" s="31">
        <v>33711.82</v>
      </c>
      <c r="L58" s="36">
        <v>28003.42</v>
      </c>
      <c r="M58" s="36">
        <v>28878.37</v>
      </c>
      <c r="N58" s="5">
        <f t="shared" si="0"/>
        <v>346873.24999999994</v>
      </c>
    </row>
    <row r="59" spans="1:14">
      <c r="A59" t="s">
        <v>75</v>
      </c>
      <c r="B59" s="31">
        <v>108492.04</v>
      </c>
      <c r="C59" s="32">
        <v>105800.64</v>
      </c>
      <c r="D59" s="49">
        <v>97074.78</v>
      </c>
      <c r="E59" s="32">
        <v>107220.6</v>
      </c>
      <c r="F59" s="14">
        <v>110044.21</v>
      </c>
      <c r="G59" s="31">
        <v>103246.37</v>
      </c>
      <c r="H59" s="31">
        <v>106271.93</v>
      </c>
      <c r="I59" s="31">
        <v>53818.45</v>
      </c>
      <c r="J59" s="31">
        <v>88306.07</v>
      </c>
      <c r="K59" s="31">
        <v>113319.67999999999</v>
      </c>
      <c r="L59" s="36">
        <v>96422.82</v>
      </c>
      <c r="M59" s="36">
        <v>104492.23</v>
      </c>
      <c r="N59" s="5">
        <f t="shared" si="0"/>
        <v>1194509.8199999998</v>
      </c>
    </row>
    <row r="60" spans="1:14">
      <c r="A60" t="s">
        <v>76</v>
      </c>
      <c r="B60" s="31">
        <v>165353.68</v>
      </c>
      <c r="C60" s="32">
        <v>197228.23</v>
      </c>
      <c r="D60" s="49">
        <v>171892.23</v>
      </c>
      <c r="E60" s="32">
        <v>156019.75</v>
      </c>
      <c r="F60" s="14">
        <v>161929.06</v>
      </c>
      <c r="G60" s="31">
        <v>160505.28</v>
      </c>
      <c r="H60" s="31">
        <v>130222.91</v>
      </c>
      <c r="I60" s="31">
        <v>156758.53</v>
      </c>
      <c r="J60" s="31">
        <v>148902.46</v>
      </c>
      <c r="K60" s="31">
        <v>162544.57999999999</v>
      </c>
      <c r="L60" s="36">
        <v>157734.97</v>
      </c>
      <c r="M60" s="36">
        <v>168760.41</v>
      </c>
      <c r="N60" s="5">
        <f t="shared" si="0"/>
        <v>1937852.0899999999</v>
      </c>
    </row>
    <row r="61" spans="1:14">
      <c r="A61" t="s">
        <v>77</v>
      </c>
      <c r="B61" s="31">
        <v>516837.63</v>
      </c>
      <c r="C61" s="32">
        <v>520374.14</v>
      </c>
      <c r="D61" s="49">
        <v>509571.85</v>
      </c>
      <c r="E61" s="32">
        <v>496226.56</v>
      </c>
      <c r="F61" s="14">
        <v>549183.53</v>
      </c>
      <c r="G61" s="31">
        <v>523109.46</v>
      </c>
      <c r="H61" s="31">
        <v>569485.03</v>
      </c>
      <c r="I61" s="31">
        <v>563355.34</v>
      </c>
      <c r="J61" s="31">
        <v>543865</v>
      </c>
      <c r="K61" s="31">
        <v>656800.61</v>
      </c>
      <c r="L61" s="36">
        <v>611985.36</v>
      </c>
      <c r="M61" s="36">
        <v>585011.26</v>
      </c>
      <c r="N61" s="5">
        <f t="shared" si="0"/>
        <v>6645805.7700000005</v>
      </c>
    </row>
    <row r="62" spans="1:14">
      <c r="A62" t="s">
        <v>26</v>
      </c>
      <c r="B62" s="31">
        <v>186438.17</v>
      </c>
      <c r="C62" s="32">
        <v>189820.09</v>
      </c>
      <c r="D62" s="49">
        <v>184132.15</v>
      </c>
      <c r="E62" s="32">
        <v>182161.71</v>
      </c>
      <c r="F62" s="14">
        <v>200120.1</v>
      </c>
      <c r="G62" s="31">
        <v>188407.92</v>
      </c>
      <c r="H62" s="31">
        <v>196520.26</v>
      </c>
      <c r="I62" s="31">
        <v>175441.41</v>
      </c>
      <c r="J62" s="31">
        <v>179807.28</v>
      </c>
      <c r="K62" s="31">
        <v>210797.34</v>
      </c>
      <c r="L62" s="36">
        <v>183992.81</v>
      </c>
      <c r="M62" s="36">
        <v>206908.28</v>
      </c>
      <c r="N62" s="5">
        <f t="shared" si="0"/>
        <v>2284547.52</v>
      </c>
    </row>
    <row r="63" spans="1:14">
      <c r="A63" t="s">
        <v>78</v>
      </c>
      <c r="B63" s="31">
        <v>346834.84</v>
      </c>
      <c r="C63" s="32">
        <v>344596.85</v>
      </c>
      <c r="D63" s="49">
        <v>334954.45</v>
      </c>
      <c r="E63" s="32">
        <v>323591.45</v>
      </c>
      <c r="F63" s="14">
        <v>349062.73</v>
      </c>
      <c r="G63" s="31">
        <v>329316.96999999997</v>
      </c>
      <c r="H63" s="31">
        <v>360344.9</v>
      </c>
      <c r="I63" s="31">
        <v>319988.09999999998</v>
      </c>
      <c r="J63" s="31">
        <v>327279.02</v>
      </c>
      <c r="K63" s="31">
        <v>391933.3</v>
      </c>
      <c r="L63" s="36">
        <v>351312.9</v>
      </c>
      <c r="M63" s="36">
        <v>363174.91</v>
      </c>
      <c r="N63" s="5">
        <f t="shared" si="0"/>
        <v>4142390.42</v>
      </c>
    </row>
    <row r="64" spans="1:14">
      <c r="A64" t="s">
        <v>79</v>
      </c>
      <c r="B64" s="31">
        <v>290379.98</v>
      </c>
      <c r="C64" s="32">
        <v>294688.92</v>
      </c>
      <c r="D64" s="49">
        <v>284097.38</v>
      </c>
      <c r="E64" s="32">
        <v>279776.39</v>
      </c>
      <c r="F64" s="14">
        <v>300413.78999999998</v>
      </c>
      <c r="G64" s="31">
        <v>279992.09000000003</v>
      </c>
      <c r="H64" s="31">
        <v>299775.35999999999</v>
      </c>
      <c r="I64" s="31">
        <v>253949.28</v>
      </c>
      <c r="J64" s="31">
        <v>273119.19</v>
      </c>
      <c r="K64" s="31">
        <v>312456.96000000002</v>
      </c>
      <c r="L64" s="36">
        <v>277980.81</v>
      </c>
      <c r="M64" s="36">
        <v>294465.12</v>
      </c>
      <c r="N64" s="5">
        <f t="shared" si="0"/>
        <v>3441095.27</v>
      </c>
    </row>
    <row r="65" spans="1:14">
      <c r="A65" t="s">
        <v>80</v>
      </c>
      <c r="B65" s="31">
        <v>33899.230000000003</v>
      </c>
      <c r="C65" s="32">
        <v>32000.02</v>
      </c>
      <c r="D65" s="49">
        <v>32432.71</v>
      </c>
      <c r="E65" s="32">
        <v>32168.37</v>
      </c>
      <c r="F65" s="14">
        <v>37271</v>
      </c>
      <c r="G65" s="31">
        <v>33846.33</v>
      </c>
      <c r="H65" s="31">
        <v>32490.91</v>
      </c>
      <c r="I65" s="31">
        <v>27595.32</v>
      </c>
      <c r="J65" s="31">
        <v>30002.69</v>
      </c>
      <c r="K65" s="31">
        <v>34563.760000000002</v>
      </c>
      <c r="L65" s="36">
        <v>31508.29</v>
      </c>
      <c r="M65" s="36">
        <v>35870.75</v>
      </c>
      <c r="N65" s="5">
        <f t="shared" si="0"/>
        <v>393649.37999999995</v>
      </c>
    </row>
    <row r="66" spans="1:14">
      <c r="A66" t="s">
        <v>81</v>
      </c>
      <c r="B66" s="31">
        <v>25329.78</v>
      </c>
      <c r="C66" s="32">
        <v>24703.81</v>
      </c>
      <c r="D66" s="49">
        <v>22674.33</v>
      </c>
      <c r="E66" s="32">
        <v>25034.06</v>
      </c>
      <c r="F66" s="14">
        <v>25690.78</v>
      </c>
      <c r="G66" s="31">
        <v>24109.73</v>
      </c>
      <c r="H66" s="31">
        <v>11953.62</v>
      </c>
      <c r="I66" s="31">
        <v>5298.11</v>
      </c>
      <c r="J66" s="31">
        <v>8819.33</v>
      </c>
      <c r="K66" s="31">
        <v>11373.22</v>
      </c>
      <c r="L66" s="36">
        <v>9648.0499999999993</v>
      </c>
      <c r="M66" s="36">
        <v>10471.94</v>
      </c>
      <c r="N66" s="5">
        <f t="shared" si="0"/>
        <v>205106.75999999995</v>
      </c>
    </row>
    <row r="67" spans="1:14">
      <c r="A67" t="s">
        <v>82</v>
      </c>
      <c r="B67" s="31">
        <v>129479.18</v>
      </c>
      <c r="C67" s="32">
        <v>127641.72</v>
      </c>
      <c r="D67" s="49">
        <v>126451.02</v>
      </c>
      <c r="E67" s="32">
        <v>124628.65</v>
      </c>
      <c r="F67" s="14">
        <v>132533.66</v>
      </c>
      <c r="G67" s="31">
        <v>124496.4</v>
      </c>
      <c r="H67" s="31">
        <v>134541.84</v>
      </c>
      <c r="I67" s="31">
        <v>110690.2</v>
      </c>
      <c r="J67" s="31">
        <v>128077.42</v>
      </c>
      <c r="K67" s="31">
        <v>138831.35999999999</v>
      </c>
      <c r="L67" s="36">
        <v>123454.53</v>
      </c>
      <c r="M67" s="36">
        <v>134387.85999999999</v>
      </c>
      <c r="N67" s="5">
        <f t="shared" si="0"/>
        <v>1535213.8399999999</v>
      </c>
    </row>
    <row r="68" spans="1:14">
      <c r="A68" t="s">
        <v>83</v>
      </c>
      <c r="B68" s="31">
        <v>65302.89</v>
      </c>
      <c r="C68" s="32">
        <v>83745.350000000006</v>
      </c>
      <c r="D68" s="49">
        <v>76312.22</v>
      </c>
      <c r="E68" s="32">
        <v>63222.12</v>
      </c>
      <c r="F68" s="14">
        <v>69600.479999999996</v>
      </c>
      <c r="G68" s="31">
        <v>75855.3</v>
      </c>
      <c r="H68" s="31">
        <v>39855.629999999997</v>
      </c>
      <c r="I68" s="31">
        <v>58199.040000000001</v>
      </c>
      <c r="J68" s="31">
        <v>61798.99</v>
      </c>
      <c r="K68" s="31">
        <v>77025.03</v>
      </c>
      <c r="L68" s="36">
        <v>70512.19</v>
      </c>
      <c r="M68" s="36">
        <v>76263.66</v>
      </c>
      <c r="N68" s="5">
        <f t="shared" si="0"/>
        <v>817692.9</v>
      </c>
    </row>
    <row r="69" spans="1:14">
      <c r="A69" t="s">
        <v>84</v>
      </c>
      <c r="B69" s="31">
        <v>142431.32999999999</v>
      </c>
      <c r="C69" s="32">
        <v>139680.51</v>
      </c>
      <c r="D69" s="49">
        <v>135954.75</v>
      </c>
      <c r="E69" s="32">
        <v>128960.67</v>
      </c>
      <c r="F69" s="14">
        <v>142163.78</v>
      </c>
      <c r="G69" s="31">
        <v>141169.93</v>
      </c>
      <c r="H69" s="31">
        <v>151148.85</v>
      </c>
      <c r="I69" s="31">
        <v>141237.48000000001</v>
      </c>
      <c r="J69" s="31">
        <v>142034.74</v>
      </c>
      <c r="K69" s="31">
        <v>172089.42</v>
      </c>
      <c r="L69" s="36">
        <v>144716.01999999999</v>
      </c>
      <c r="M69" s="36">
        <v>153667.62</v>
      </c>
      <c r="N69" s="5">
        <f t="shared" si="0"/>
        <v>1735255.1</v>
      </c>
    </row>
    <row r="70" spans="1:14">
      <c r="A70" t="s">
        <v>85</v>
      </c>
      <c r="B70" s="31">
        <v>182489.98</v>
      </c>
      <c r="C70" s="32">
        <v>189339.92</v>
      </c>
      <c r="D70" s="49">
        <v>184496.72</v>
      </c>
      <c r="E70" s="32">
        <v>180125.83</v>
      </c>
      <c r="F70" s="14">
        <v>195382.56</v>
      </c>
      <c r="G70" s="31">
        <v>181188.22</v>
      </c>
      <c r="H70" s="31">
        <v>192699.61</v>
      </c>
      <c r="I70" s="31">
        <v>180094.4</v>
      </c>
      <c r="J70" s="31">
        <v>175377.65</v>
      </c>
      <c r="K70" s="31">
        <v>208307.52</v>
      </c>
      <c r="L70" s="36">
        <v>187670.62</v>
      </c>
      <c r="M70" s="36">
        <v>203014.19</v>
      </c>
      <c r="N70" s="5">
        <f t="shared" si="0"/>
        <v>2260187.2199999997</v>
      </c>
    </row>
    <row r="71" spans="1:14">
      <c r="A71" t="s">
        <v>27</v>
      </c>
      <c r="B71" s="31">
        <v>86519.93</v>
      </c>
      <c r="C71" s="32">
        <v>87431.83</v>
      </c>
      <c r="D71" s="49">
        <v>82414.77</v>
      </c>
      <c r="E71" s="32">
        <v>77329.83</v>
      </c>
      <c r="F71" s="14">
        <v>85584.320000000007</v>
      </c>
      <c r="G71" s="31">
        <v>86830.6</v>
      </c>
      <c r="H71" s="31">
        <v>72651.59</v>
      </c>
      <c r="I71" s="31">
        <v>58770.33</v>
      </c>
      <c r="J71" s="31">
        <v>60695.76</v>
      </c>
      <c r="K71" s="31">
        <v>74033.649999999994</v>
      </c>
      <c r="L71" s="36">
        <v>67024.77</v>
      </c>
      <c r="M71" s="36">
        <v>67569.3</v>
      </c>
      <c r="N71" s="5">
        <f t="shared" si="0"/>
        <v>906856.68</v>
      </c>
    </row>
    <row r="72" spans="1:14">
      <c r="A72" t="s">
        <v>86</v>
      </c>
      <c r="B72" s="31">
        <v>28941.38</v>
      </c>
      <c r="C72" s="32">
        <v>29361.63</v>
      </c>
      <c r="D72" s="49">
        <v>28038.97</v>
      </c>
      <c r="E72" s="32">
        <v>25524.32</v>
      </c>
      <c r="F72" s="14">
        <v>28897.78</v>
      </c>
      <c r="G72" s="31">
        <v>28276.3</v>
      </c>
      <c r="H72" s="31">
        <v>26610.29</v>
      </c>
      <c r="I72" s="31">
        <v>22404.59</v>
      </c>
      <c r="J72" s="31">
        <v>21970.85</v>
      </c>
      <c r="K72" s="31">
        <v>26912.02</v>
      </c>
      <c r="L72" s="36">
        <v>24542.16</v>
      </c>
      <c r="M72" s="36">
        <v>27038.25</v>
      </c>
      <c r="N72" s="5">
        <f t="shared" si="0"/>
        <v>318518.53999999998</v>
      </c>
    </row>
    <row r="73" spans="1:14">
      <c r="A73" t="s">
        <v>28</v>
      </c>
      <c r="B73" s="31">
        <v>6832.06</v>
      </c>
      <c r="C73" s="32">
        <v>6664.87</v>
      </c>
      <c r="D73" s="49">
        <v>6122.82</v>
      </c>
      <c r="E73" s="32">
        <v>6753.07</v>
      </c>
      <c r="F73" s="14">
        <v>6928.48</v>
      </c>
      <c r="G73" s="31">
        <v>6506.2</v>
      </c>
      <c r="H73" s="31">
        <v>6041.12</v>
      </c>
      <c r="I73" s="31">
        <v>3062.54</v>
      </c>
      <c r="J73" s="31">
        <v>4976.3999999999996</v>
      </c>
      <c r="K73" s="31">
        <v>6364.51</v>
      </c>
      <c r="L73" s="36">
        <v>5426.83</v>
      </c>
      <c r="M73" s="36">
        <v>5874.64</v>
      </c>
      <c r="N73" s="5">
        <f t="shared" si="0"/>
        <v>71553.540000000008</v>
      </c>
    </row>
    <row r="74" spans="1:14">
      <c r="A74" t="s">
        <v>29</v>
      </c>
      <c r="B74" s="31">
        <v>6939.6</v>
      </c>
      <c r="C74" s="32">
        <v>7059.2</v>
      </c>
      <c r="D74" s="49">
        <v>7221.36</v>
      </c>
      <c r="E74" s="32">
        <v>7333.13</v>
      </c>
      <c r="F74" s="14">
        <v>7821.59</v>
      </c>
      <c r="G74" s="31">
        <v>8328.99</v>
      </c>
      <c r="H74" s="31">
        <v>6111.19</v>
      </c>
      <c r="I74" s="31">
        <v>4756.93</v>
      </c>
      <c r="J74" s="31">
        <v>5051.99</v>
      </c>
      <c r="K74" s="31">
        <v>6113.88</v>
      </c>
      <c r="L74" s="36">
        <v>5673.17</v>
      </c>
      <c r="M74" s="36">
        <v>7278.15</v>
      </c>
      <c r="N74" s="5">
        <f t="shared" si="0"/>
        <v>79689.179999999993</v>
      </c>
    </row>
    <row r="75" spans="1:14">
      <c r="A75" t="s">
        <v>87</v>
      </c>
      <c r="B75" s="31">
        <v>207572.11</v>
      </c>
      <c r="C75" s="32">
        <v>212322.97</v>
      </c>
      <c r="D75" s="49">
        <v>212689.12</v>
      </c>
      <c r="E75" s="32">
        <v>189539.41</v>
      </c>
      <c r="F75" s="14">
        <v>211215.04</v>
      </c>
      <c r="G75" s="31">
        <v>214462.18</v>
      </c>
      <c r="H75" s="31">
        <v>223927.37</v>
      </c>
      <c r="I75" s="31">
        <v>203006.92</v>
      </c>
      <c r="J75" s="31">
        <v>216060.79999999999</v>
      </c>
      <c r="K75" s="31">
        <v>249370.48</v>
      </c>
      <c r="L75" s="36">
        <v>218036.79</v>
      </c>
      <c r="M75" s="36">
        <v>237024.96</v>
      </c>
      <c r="N75" s="5">
        <f t="shared" si="0"/>
        <v>2595228.1500000004</v>
      </c>
    </row>
    <row r="76" spans="1:14">
      <c r="A76" t="s">
        <v>88</v>
      </c>
      <c r="B76" s="31">
        <v>10726.24</v>
      </c>
      <c r="C76" s="32">
        <v>11516.19</v>
      </c>
      <c r="D76" s="49">
        <v>10726.9</v>
      </c>
      <c r="E76" s="32">
        <v>9580.27</v>
      </c>
      <c r="F76" s="14">
        <v>11839.33</v>
      </c>
      <c r="G76" s="31">
        <v>10401.68</v>
      </c>
      <c r="H76" s="31">
        <v>11765.23</v>
      </c>
      <c r="I76" s="31">
        <v>9927.92</v>
      </c>
      <c r="J76" s="31">
        <v>10637.37</v>
      </c>
      <c r="K76" s="31">
        <v>13242.77</v>
      </c>
      <c r="L76" s="36">
        <v>11632.28</v>
      </c>
      <c r="M76" s="36">
        <v>13704.8</v>
      </c>
      <c r="N76" s="5">
        <f t="shared" si="0"/>
        <v>135700.98000000001</v>
      </c>
    </row>
    <row r="77" spans="1:14">
      <c r="A77" t="s">
        <v>89</v>
      </c>
      <c r="B77" s="31">
        <v>44470.35</v>
      </c>
      <c r="C77" s="32">
        <v>49444.12</v>
      </c>
      <c r="D77" s="49">
        <v>54008.52</v>
      </c>
      <c r="E77" s="32">
        <v>39766.67</v>
      </c>
      <c r="F77" s="14">
        <v>40835.17</v>
      </c>
      <c r="G77" s="31">
        <v>40412.85</v>
      </c>
      <c r="H77" s="31">
        <v>39366.32</v>
      </c>
      <c r="I77" s="31">
        <v>134644.31</v>
      </c>
      <c r="J77" s="31">
        <v>34918.33</v>
      </c>
      <c r="K77" s="31">
        <v>44938.02</v>
      </c>
      <c r="L77" s="37">
        <v>41443.85</v>
      </c>
      <c r="M77" s="37">
        <v>47910.49</v>
      </c>
      <c r="N77" s="5">
        <f>SUM(B77:M77)</f>
        <v>612159</v>
      </c>
    </row>
    <row r="78" spans="1:14">
      <c r="A78" t="s">
        <v>30</v>
      </c>
      <c r="B78" s="31">
        <v>11757.67</v>
      </c>
      <c r="C78" s="32">
        <v>12308.93</v>
      </c>
      <c r="D78" s="49">
        <v>12552.68</v>
      </c>
      <c r="E78" s="32">
        <v>10755.77</v>
      </c>
      <c r="F78" s="14">
        <v>11769.42</v>
      </c>
      <c r="G78" s="31">
        <v>10855.33</v>
      </c>
      <c r="H78" s="31">
        <v>12181.21</v>
      </c>
      <c r="I78" s="31">
        <v>10674.48</v>
      </c>
      <c r="J78" s="31">
        <v>10252.709999999999</v>
      </c>
      <c r="K78" s="31">
        <v>12921.52</v>
      </c>
      <c r="L78" s="38">
        <v>11537.4</v>
      </c>
      <c r="M78" s="38">
        <v>12987.97</v>
      </c>
      <c r="N78" s="5">
        <f>SUM(B78:M78)</f>
        <v>140555.09</v>
      </c>
    </row>
    <row r="79" spans="1:14">
      <c r="A79" t="s">
        <v>1</v>
      </c>
    </row>
    <row r="80" spans="1:14">
      <c r="A80" t="s">
        <v>31</v>
      </c>
      <c r="B80" s="5">
        <f t="shared" ref="B80:M80" si="1">SUM(B12:B78)</f>
        <v>7384323.4399999985</v>
      </c>
      <c r="C80" s="5">
        <f t="shared" si="1"/>
        <v>7490829.2099999981</v>
      </c>
      <c r="D80" s="5">
        <f t="shared" si="1"/>
        <v>7267363.7999999998</v>
      </c>
      <c r="E80" s="5">
        <f>SUM(E12:E78)</f>
        <v>7103268.7699999996</v>
      </c>
      <c r="F80" s="5">
        <f t="shared" si="1"/>
        <v>7646357.3399999999</v>
      </c>
      <c r="G80" s="5">
        <f t="shared" si="1"/>
        <v>7300968.6799999988</v>
      </c>
      <c r="H80" s="5">
        <f t="shared" si="1"/>
        <v>7713440.9900000002</v>
      </c>
      <c r="I80" s="5">
        <f t="shared" si="1"/>
        <v>7428532.8200000003</v>
      </c>
      <c r="J80" s="5">
        <f>SUM(J12:J78)</f>
        <v>7094959.9400000023</v>
      </c>
      <c r="K80" s="5">
        <f t="shared" si="1"/>
        <v>8467068.299999997</v>
      </c>
      <c r="L80" s="5">
        <f t="shared" si="1"/>
        <v>7675758.879999999</v>
      </c>
      <c r="M80" s="5">
        <f t="shared" si="1"/>
        <v>7910389.1800000016</v>
      </c>
      <c r="N80" s="5">
        <f>SUM(B80:M80)</f>
        <v>90483261.349999994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94" fitToHeight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28"/>
    <pageSetUpPr fitToPage="1"/>
  </sheetPr>
  <dimension ref="A1:N80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M12" sqref="M12:M78"/>
    </sheetView>
  </sheetViews>
  <sheetFormatPr defaultRowHeight="12.75"/>
  <cols>
    <col min="1" max="1" width="16.1640625" bestFit="1" customWidth="1"/>
    <col min="2" max="2" width="10.1640625" bestFit="1" customWidth="1"/>
    <col min="3" max="3" width="10.5" bestFit="1" customWidth="1"/>
    <col min="4" max="13" width="10.1640625" bestFit="1" customWidth="1"/>
    <col min="14" max="14" width="11.1640625" bestFit="1" customWidth="1"/>
  </cols>
  <sheetData>
    <row r="1" spans="1:14">
      <c r="A1" t="str">
        <f>'SFY 16-17'!A1</f>
        <v>VALIDATED TAX RECEIPTS DATA FOR: JULY, 2016 thru June, 2017</v>
      </c>
      <c r="N1" t="s">
        <v>90</v>
      </c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9" spans="1:14">
      <c r="B9" s="1">
        <f>'Local Option Sales Tax Dist'!B9</f>
        <v>42552</v>
      </c>
      <c r="C9" s="1">
        <f>'Local Option Sales Tax Dist'!C9</f>
        <v>42583</v>
      </c>
      <c r="D9" s="1">
        <f>'Local Option Sales Tax Dist'!D9</f>
        <v>42614</v>
      </c>
      <c r="E9" s="1">
        <f>'Local Option Sales Tax Dist'!E9</f>
        <v>42644</v>
      </c>
      <c r="F9" s="1">
        <f>'Local Option Sales Tax Dist'!F9</f>
        <v>42675</v>
      </c>
      <c r="G9" s="1">
        <f>'Local Option Sales Tax Dist'!G9</f>
        <v>42705</v>
      </c>
      <c r="H9" s="1">
        <f>'Local Option Sales Tax Dist'!H9</f>
        <v>42736</v>
      </c>
      <c r="I9" s="1">
        <f>'Local Option Sales Tax Dist'!I9</f>
        <v>42767</v>
      </c>
      <c r="J9" s="1">
        <f>'Local Option Sales Tax Dist'!J9</f>
        <v>42795</v>
      </c>
      <c r="K9" s="1">
        <f>'Local Option Sales Tax Dist'!K9</f>
        <v>42826</v>
      </c>
      <c r="L9" s="1">
        <f>'Local Option Sales Tax Dist'!L9</f>
        <v>42856</v>
      </c>
      <c r="M9" s="1">
        <f>'Local Option Sales Tax Dist'!M9</f>
        <v>42887</v>
      </c>
      <c r="N9" s="1" t="str">
        <f>'Local Option Sales Tax Dist'!N9</f>
        <v>SFY16-17</v>
      </c>
    </row>
    <row r="10" spans="1:14">
      <c r="A10" t="s">
        <v>0</v>
      </c>
    </row>
    <row r="11" spans="1:14">
      <c r="A11" t="s">
        <v>1</v>
      </c>
    </row>
    <row r="12" spans="1:14">
      <c r="A12" t="s">
        <v>53</v>
      </c>
      <c r="B12" s="31">
        <v>326241.95</v>
      </c>
      <c r="C12" s="32">
        <v>324995.33</v>
      </c>
      <c r="D12" s="32">
        <v>323169.33</v>
      </c>
      <c r="E12" s="32">
        <v>311262.32</v>
      </c>
      <c r="F12" s="14">
        <v>341088.1</v>
      </c>
      <c r="G12" s="31">
        <v>336674</v>
      </c>
      <c r="H12" s="23">
        <v>359904.5</v>
      </c>
      <c r="I12" s="31">
        <v>296703.53000000003</v>
      </c>
      <c r="J12" s="33">
        <v>304174.06</v>
      </c>
      <c r="K12" s="34">
        <v>359237.51</v>
      </c>
      <c r="L12" s="36">
        <v>329529.07</v>
      </c>
      <c r="M12" s="36">
        <v>355148.23</v>
      </c>
      <c r="N12" s="5">
        <f t="shared" ref="N12:N43" si="0">SUM(B12:M12)</f>
        <v>3968127.9300000006</v>
      </c>
    </row>
    <row r="13" spans="1:14">
      <c r="A13" t="s">
        <v>54</v>
      </c>
      <c r="B13" s="31">
        <v>73351</v>
      </c>
      <c r="C13" s="32">
        <v>136942.26999999999</v>
      </c>
      <c r="D13" s="32">
        <v>61720.01</v>
      </c>
      <c r="E13" s="32">
        <v>112142.71</v>
      </c>
      <c r="F13" s="14">
        <v>65962.77</v>
      </c>
      <c r="G13" s="31">
        <v>58750.42</v>
      </c>
      <c r="H13" s="23">
        <v>113069.74</v>
      </c>
      <c r="I13" s="31">
        <v>119682.74</v>
      </c>
      <c r="J13" s="34">
        <v>46693.47</v>
      </c>
      <c r="K13" s="34">
        <v>64323.93</v>
      </c>
      <c r="L13" s="36">
        <v>86637.36</v>
      </c>
      <c r="M13" s="36">
        <v>35197.910000000003</v>
      </c>
      <c r="N13" s="5">
        <f t="shared" si="0"/>
        <v>974474.33000000007</v>
      </c>
    </row>
    <row r="14" spans="1:14">
      <c r="A14" t="s">
        <v>55</v>
      </c>
      <c r="B14" s="31">
        <v>322776.06</v>
      </c>
      <c r="C14" s="32">
        <v>355592.84</v>
      </c>
      <c r="D14" s="32">
        <v>344389.89</v>
      </c>
      <c r="E14" s="32">
        <v>284725.98</v>
      </c>
      <c r="F14" s="14">
        <v>294159.69</v>
      </c>
      <c r="G14" s="31">
        <v>292667.51</v>
      </c>
      <c r="H14" s="23">
        <v>264214.67</v>
      </c>
      <c r="I14" s="31">
        <v>250853.33</v>
      </c>
      <c r="J14" s="31">
        <v>258896.37</v>
      </c>
      <c r="K14" s="31">
        <v>321802.71000000002</v>
      </c>
      <c r="L14" s="36">
        <v>297278.08000000002</v>
      </c>
      <c r="M14" s="36">
        <v>327364.53000000003</v>
      </c>
      <c r="N14" s="5">
        <f t="shared" si="0"/>
        <v>3614721.66</v>
      </c>
    </row>
    <row r="15" spans="1:14">
      <c r="A15" t="s">
        <v>2</v>
      </c>
      <c r="B15" s="31">
        <v>54149.760000000002</v>
      </c>
      <c r="C15" s="32">
        <v>54934.01</v>
      </c>
      <c r="D15" s="32">
        <v>58557.26</v>
      </c>
      <c r="E15" s="32">
        <v>50536.4</v>
      </c>
      <c r="F15" s="14">
        <v>52269.84</v>
      </c>
      <c r="G15" s="31">
        <v>49955.27</v>
      </c>
      <c r="H15" s="23">
        <v>59713.85</v>
      </c>
      <c r="I15" s="31">
        <v>54483.8</v>
      </c>
      <c r="J15" s="31">
        <v>56334.71</v>
      </c>
      <c r="K15" s="31">
        <v>69350.259999999995</v>
      </c>
      <c r="L15" s="36">
        <v>64250.17</v>
      </c>
      <c r="M15" s="36">
        <v>67644.17</v>
      </c>
      <c r="N15" s="5">
        <f t="shared" si="0"/>
        <v>692179.50000000012</v>
      </c>
    </row>
    <row r="16" spans="1:14">
      <c r="A16" t="s">
        <v>56</v>
      </c>
      <c r="B16" s="31">
        <v>625122.71</v>
      </c>
      <c r="C16" s="32">
        <v>640658.02</v>
      </c>
      <c r="D16" s="32">
        <v>638122.88</v>
      </c>
      <c r="E16" s="32">
        <v>598856.14</v>
      </c>
      <c r="F16" s="14">
        <v>644307.85</v>
      </c>
      <c r="G16" s="31">
        <v>637121.25</v>
      </c>
      <c r="H16" s="23">
        <v>1223058.51</v>
      </c>
      <c r="I16" s="31">
        <v>916156.09</v>
      </c>
      <c r="J16" s="31">
        <v>1102135.47</v>
      </c>
      <c r="K16" s="31">
        <v>1356968.6</v>
      </c>
      <c r="L16" s="36">
        <v>1192122.3600000001</v>
      </c>
      <c r="M16" s="36">
        <v>1262084.6499999999</v>
      </c>
      <c r="N16" s="5">
        <f t="shared" si="0"/>
        <v>10836714.529999999</v>
      </c>
    </row>
    <row r="17" spans="1:14">
      <c r="A17" t="s">
        <v>57</v>
      </c>
      <c r="B17" s="31">
        <v>2606097.42</v>
      </c>
      <c r="C17" s="32">
        <v>2660946.16</v>
      </c>
      <c r="D17" s="32">
        <v>2611771.7400000002</v>
      </c>
      <c r="E17" s="32">
        <v>2599698.5299999998</v>
      </c>
      <c r="F17" s="14">
        <v>2764409.25</v>
      </c>
      <c r="G17" s="31">
        <v>2609978.71</v>
      </c>
      <c r="H17" s="23">
        <v>2761375.13</v>
      </c>
      <c r="I17" s="31">
        <v>2603347.77</v>
      </c>
      <c r="J17" s="31">
        <v>2500895.42</v>
      </c>
      <c r="K17" s="31">
        <v>3085458.24</v>
      </c>
      <c r="L17" s="36">
        <v>2831241</v>
      </c>
      <c r="M17" s="36">
        <v>2725144.79</v>
      </c>
      <c r="N17" s="5">
        <f t="shared" si="0"/>
        <v>32360364.159999996</v>
      </c>
    </row>
    <row r="18" spans="1:14">
      <c r="A18" t="s">
        <v>3</v>
      </c>
      <c r="B18" s="31">
        <v>27032.84</v>
      </c>
      <c r="C18" s="32">
        <v>27934.1</v>
      </c>
      <c r="D18" s="32">
        <v>25479.67</v>
      </c>
      <c r="E18" s="32">
        <v>24958.46</v>
      </c>
      <c r="F18" s="14">
        <v>28319.49</v>
      </c>
      <c r="G18" s="31">
        <v>28167.759999999998</v>
      </c>
      <c r="H18" s="23">
        <v>23371.93</v>
      </c>
      <c r="I18" s="31">
        <v>16824.61</v>
      </c>
      <c r="J18" s="31">
        <v>20207.14</v>
      </c>
      <c r="K18" s="31">
        <v>24416.639999999999</v>
      </c>
      <c r="L18" s="36">
        <v>19863.88</v>
      </c>
      <c r="M18" s="36">
        <v>22289.75</v>
      </c>
      <c r="N18" s="5">
        <f t="shared" si="0"/>
        <v>288866.27</v>
      </c>
    </row>
    <row r="19" spans="1:14">
      <c r="A19" t="s">
        <v>58</v>
      </c>
      <c r="B19" s="31">
        <v>421630.97</v>
      </c>
      <c r="C19" s="32">
        <v>396806.16</v>
      </c>
      <c r="D19" s="32">
        <v>400873.22</v>
      </c>
      <c r="E19" s="32">
        <v>384936.4</v>
      </c>
      <c r="F19" s="14">
        <v>430552.12</v>
      </c>
      <c r="G19" s="31">
        <v>426318.97</v>
      </c>
      <c r="H19" s="23">
        <v>455330.84</v>
      </c>
      <c r="I19" s="31">
        <v>422723.23</v>
      </c>
      <c r="J19" s="31">
        <v>421810.02</v>
      </c>
      <c r="K19" s="31">
        <v>506416.36</v>
      </c>
      <c r="L19" s="36">
        <v>427110.92</v>
      </c>
      <c r="M19" s="36">
        <v>431442.46</v>
      </c>
      <c r="N19" s="5">
        <f t="shared" si="0"/>
        <v>5125951.67</v>
      </c>
    </row>
    <row r="20" spans="1:14">
      <c r="A20" t="s">
        <v>59</v>
      </c>
      <c r="B20" s="31">
        <v>249849.64</v>
      </c>
      <c r="C20" s="32">
        <v>252965.59</v>
      </c>
      <c r="D20" s="32">
        <v>255800.69</v>
      </c>
      <c r="E20" s="32">
        <v>247004.47</v>
      </c>
      <c r="F20" s="14">
        <v>257549.39</v>
      </c>
      <c r="G20" s="31">
        <v>251012.07</v>
      </c>
      <c r="H20" s="23">
        <v>280761.40000000002</v>
      </c>
      <c r="I20" s="31">
        <v>243313.17</v>
      </c>
      <c r="J20" s="31">
        <v>255038.72</v>
      </c>
      <c r="K20" s="31">
        <v>303942.34999999998</v>
      </c>
      <c r="L20" s="36">
        <v>275567.44</v>
      </c>
      <c r="M20" s="36">
        <v>275921.48</v>
      </c>
      <c r="N20" s="5">
        <f t="shared" si="0"/>
        <v>3148726.41</v>
      </c>
    </row>
    <row r="21" spans="1:14">
      <c r="A21" t="s">
        <v>60</v>
      </c>
      <c r="B21" s="31">
        <v>351746.86</v>
      </c>
      <c r="C21" s="32">
        <v>353079</v>
      </c>
      <c r="D21" s="32">
        <v>342272.03</v>
      </c>
      <c r="E21" s="32">
        <v>346082.11</v>
      </c>
      <c r="F21" s="14">
        <v>350979.51</v>
      </c>
      <c r="G21" s="31">
        <v>331799.46999999997</v>
      </c>
      <c r="H21" s="23">
        <v>368498.44</v>
      </c>
      <c r="I21" s="31">
        <v>323206.06</v>
      </c>
      <c r="J21" s="31">
        <v>323998.99</v>
      </c>
      <c r="K21" s="31">
        <v>376615.03</v>
      </c>
      <c r="L21" s="36">
        <v>339742.38</v>
      </c>
      <c r="M21" s="36">
        <v>364148.99</v>
      </c>
      <c r="N21" s="5">
        <f t="shared" si="0"/>
        <v>4172168.87</v>
      </c>
    </row>
    <row r="22" spans="1:14">
      <c r="A22" t="s">
        <v>61</v>
      </c>
      <c r="B22" s="31">
        <v>579158.17000000004</v>
      </c>
      <c r="C22" s="32">
        <v>557906.84</v>
      </c>
      <c r="D22" s="32">
        <v>557279.43000000005</v>
      </c>
      <c r="E22" s="32">
        <v>556972.89</v>
      </c>
      <c r="F22" s="14">
        <v>610114.31999999995</v>
      </c>
      <c r="G22" s="31">
        <v>610537.59</v>
      </c>
      <c r="H22" s="23">
        <v>657564.5</v>
      </c>
      <c r="I22" s="31">
        <v>676554.26</v>
      </c>
      <c r="J22" s="31">
        <v>676170.84</v>
      </c>
      <c r="K22" s="31">
        <v>813052.96</v>
      </c>
      <c r="L22" s="36">
        <v>754034.69</v>
      </c>
      <c r="M22" s="36">
        <v>688436.51</v>
      </c>
      <c r="N22" s="5">
        <f t="shared" si="0"/>
        <v>7737783</v>
      </c>
    </row>
    <row r="23" spans="1:14">
      <c r="A23" t="s">
        <v>4</v>
      </c>
      <c r="B23" s="31">
        <v>231986.37</v>
      </c>
      <c r="C23" s="32">
        <v>251225.01</v>
      </c>
      <c r="D23" s="32">
        <v>215308.37</v>
      </c>
      <c r="E23" s="32">
        <v>210524.01</v>
      </c>
      <c r="F23" s="14">
        <v>211285.88</v>
      </c>
      <c r="G23" s="31">
        <v>209269.51</v>
      </c>
      <c r="H23" s="23">
        <v>202082.05</v>
      </c>
      <c r="I23" s="31">
        <v>181380.25</v>
      </c>
      <c r="J23" s="31">
        <v>160636.54999999999</v>
      </c>
      <c r="K23" s="31">
        <v>194914.22</v>
      </c>
      <c r="L23" s="36">
        <v>177851.98</v>
      </c>
      <c r="M23" s="36">
        <v>187052.24</v>
      </c>
      <c r="N23" s="5">
        <f t="shared" si="0"/>
        <v>2433516.4400000004</v>
      </c>
    </row>
    <row r="24" spans="1:14">
      <c r="A24" t="s">
        <v>91</v>
      </c>
      <c r="B24" s="31">
        <v>3779439.83</v>
      </c>
      <c r="C24" s="32">
        <v>3779339.3</v>
      </c>
      <c r="D24" s="32">
        <v>3713980.98</v>
      </c>
      <c r="E24" s="32">
        <v>3714483.39</v>
      </c>
      <c r="F24" s="14">
        <v>4091269.87</v>
      </c>
      <c r="G24" s="31">
        <v>3727853.4</v>
      </c>
      <c r="H24" s="23">
        <v>3915546.51</v>
      </c>
      <c r="I24" s="31">
        <v>3568392.95</v>
      </c>
      <c r="J24" s="31">
        <v>3444302.87</v>
      </c>
      <c r="K24" s="31">
        <v>4082990.15</v>
      </c>
      <c r="L24" s="36">
        <v>4056399.5</v>
      </c>
      <c r="M24" s="36">
        <v>3962785.73</v>
      </c>
      <c r="N24" s="5">
        <f>SUM(B24:M24)</f>
        <v>45836784.479999997</v>
      </c>
    </row>
    <row r="25" spans="1:14">
      <c r="A25" t="s">
        <v>5</v>
      </c>
      <c r="B25" s="31">
        <v>57097.440000000002</v>
      </c>
      <c r="C25" s="32">
        <v>53612.42</v>
      </c>
      <c r="D25" s="32">
        <v>50547.75</v>
      </c>
      <c r="E25" s="32">
        <v>50232.160000000003</v>
      </c>
      <c r="F25" s="14">
        <v>56678.26</v>
      </c>
      <c r="G25" s="31">
        <v>56173.7</v>
      </c>
      <c r="H25" s="23">
        <v>54672.97</v>
      </c>
      <c r="I25" s="31">
        <v>54078.9</v>
      </c>
      <c r="J25" s="31">
        <v>53652.13</v>
      </c>
      <c r="K25" s="31">
        <v>64316.29</v>
      </c>
      <c r="L25" s="36">
        <v>56997.08</v>
      </c>
      <c r="M25" s="36">
        <v>57409.35</v>
      </c>
      <c r="N25" s="5">
        <f t="shared" si="0"/>
        <v>665468.44999999995</v>
      </c>
    </row>
    <row r="26" spans="1:14">
      <c r="A26" t="s">
        <v>6</v>
      </c>
      <c r="B26" s="31">
        <v>31770.080000000002</v>
      </c>
      <c r="C26" s="32">
        <v>35400.550000000003</v>
      </c>
      <c r="D26" s="32">
        <v>31990.99</v>
      </c>
      <c r="E26" s="32">
        <v>27682.93</v>
      </c>
      <c r="F26" s="14">
        <v>33866.22</v>
      </c>
      <c r="G26" s="31">
        <v>30999.35</v>
      </c>
      <c r="H26" s="23">
        <v>45730.53</v>
      </c>
      <c r="I26" s="31">
        <v>33329.379999999997</v>
      </c>
      <c r="J26" s="31">
        <v>40406.160000000003</v>
      </c>
      <c r="K26" s="31">
        <v>50330.6</v>
      </c>
      <c r="L26" s="36">
        <v>40510.879999999997</v>
      </c>
      <c r="M26" s="36">
        <v>45588.12</v>
      </c>
      <c r="N26" s="5">
        <f t="shared" si="0"/>
        <v>447605.79000000004</v>
      </c>
    </row>
    <row r="27" spans="1:14">
      <c r="A27" t="s">
        <v>62</v>
      </c>
      <c r="B27" s="31">
        <v>2637999.3199999998</v>
      </c>
      <c r="C27" s="32">
        <v>2681618.58</v>
      </c>
      <c r="D27" s="32">
        <v>2570501.7000000002</v>
      </c>
      <c r="E27" s="32">
        <v>2600042.65</v>
      </c>
      <c r="F27" s="14">
        <v>2696129.53</v>
      </c>
      <c r="G27" s="31">
        <v>2494207.02</v>
      </c>
      <c r="H27" s="23">
        <v>2536844.4300000002</v>
      </c>
      <c r="I27" s="31">
        <v>2265438.87</v>
      </c>
      <c r="J27" s="31">
        <v>2234932.9500000002</v>
      </c>
      <c r="K27" s="31">
        <v>2690470.92</v>
      </c>
      <c r="L27" s="36">
        <v>2405459.7000000002</v>
      </c>
      <c r="M27" s="36">
        <v>2635375.5299999998</v>
      </c>
      <c r="N27" s="5">
        <f t="shared" si="0"/>
        <v>30449021.199999999</v>
      </c>
    </row>
    <row r="28" spans="1:14">
      <c r="A28" t="s">
        <v>63</v>
      </c>
      <c r="B28" s="31">
        <v>630730.03</v>
      </c>
      <c r="C28" s="32">
        <v>647585.39</v>
      </c>
      <c r="D28" s="32" t="s">
        <v>98</v>
      </c>
      <c r="E28" s="32" t="s">
        <v>98</v>
      </c>
      <c r="F28" s="14" t="s">
        <v>98</v>
      </c>
      <c r="G28" s="31" t="s">
        <v>98</v>
      </c>
      <c r="H28" s="23" t="s">
        <v>98</v>
      </c>
      <c r="I28" s="31" t="s">
        <v>98</v>
      </c>
      <c r="J28" s="31" t="s">
        <v>98</v>
      </c>
      <c r="K28" s="31">
        <v>539822.54</v>
      </c>
      <c r="L28" s="36">
        <v>715438.32</v>
      </c>
      <c r="M28" s="36">
        <v>635925.27</v>
      </c>
      <c r="N28" s="5">
        <f t="shared" si="0"/>
        <v>3169501.55</v>
      </c>
    </row>
    <row r="29" spans="1:14">
      <c r="A29" t="s">
        <v>7</v>
      </c>
      <c r="B29" s="31">
        <v>39861.040000000001</v>
      </c>
      <c r="C29" s="32">
        <v>41000.660000000003</v>
      </c>
      <c r="D29" s="32">
        <v>41111.339999999997</v>
      </c>
      <c r="E29" s="32">
        <v>38205.379999999997</v>
      </c>
      <c r="F29" s="14">
        <v>39007.449999999997</v>
      </c>
      <c r="G29" s="31">
        <v>41036.79</v>
      </c>
      <c r="H29" s="23">
        <v>42864.94</v>
      </c>
      <c r="I29" s="31">
        <v>37995.339999999997</v>
      </c>
      <c r="J29" s="31">
        <v>40741.43</v>
      </c>
      <c r="K29" s="31">
        <v>49185.85</v>
      </c>
      <c r="L29" s="36">
        <v>43452.17</v>
      </c>
      <c r="M29" s="36">
        <v>47400.84</v>
      </c>
      <c r="N29" s="5">
        <f t="shared" si="0"/>
        <v>501863.22999999986</v>
      </c>
    </row>
    <row r="30" spans="1:14">
      <c r="A30" t="s">
        <v>8</v>
      </c>
      <c r="B30" s="31">
        <v>25287.15</v>
      </c>
      <c r="C30" s="32">
        <v>27869.82</v>
      </c>
      <c r="D30" s="32">
        <v>27225.25</v>
      </c>
      <c r="E30" s="32">
        <v>18966.490000000002</v>
      </c>
      <c r="F30" s="14">
        <v>20836.09</v>
      </c>
      <c r="G30" s="31">
        <v>21325.09</v>
      </c>
      <c r="H30" s="23">
        <v>20141.400000000001</v>
      </c>
      <c r="I30" s="31">
        <v>14018.62</v>
      </c>
      <c r="J30" s="31">
        <v>22425.95</v>
      </c>
      <c r="K30" s="31">
        <v>25909.24</v>
      </c>
      <c r="L30" s="36">
        <v>21256.26</v>
      </c>
      <c r="M30" s="36">
        <v>29624.7</v>
      </c>
      <c r="N30" s="5">
        <f t="shared" si="0"/>
        <v>274886.06</v>
      </c>
    </row>
    <row r="31" spans="1:14">
      <c r="A31" t="s">
        <v>9</v>
      </c>
      <c r="B31" s="31">
        <v>113471.07</v>
      </c>
      <c r="C31" s="32">
        <v>119285.32</v>
      </c>
      <c r="D31" s="32">
        <v>117127.24</v>
      </c>
      <c r="E31" s="32">
        <v>103961.03</v>
      </c>
      <c r="F31" s="14">
        <v>114884.39</v>
      </c>
      <c r="G31" s="31">
        <v>114710.37</v>
      </c>
      <c r="H31" s="23">
        <v>133247.18</v>
      </c>
      <c r="I31" s="31">
        <v>753153.41</v>
      </c>
      <c r="J31" s="31">
        <v>115236.78</v>
      </c>
      <c r="K31" s="31">
        <v>133525.96</v>
      </c>
      <c r="L31" s="36">
        <v>122156.02</v>
      </c>
      <c r="M31" s="36">
        <v>125917.8</v>
      </c>
      <c r="N31" s="5">
        <f t="shared" si="0"/>
        <v>2066676.5700000003</v>
      </c>
    </row>
    <row r="32" spans="1:14">
      <c r="A32" t="s">
        <v>10</v>
      </c>
      <c r="B32" s="31">
        <v>33443.86</v>
      </c>
      <c r="C32" s="32">
        <v>32579.5</v>
      </c>
      <c r="D32" s="32">
        <v>31459.38</v>
      </c>
      <c r="E32" s="32">
        <v>29723.77</v>
      </c>
      <c r="F32" s="14">
        <v>34315.53</v>
      </c>
      <c r="G32" s="31">
        <v>31983.96</v>
      </c>
      <c r="H32" s="23">
        <v>32469.95</v>
      </c>
      <c r="I32" s="31">
        <v>25852.959999999999</v>
      </c>
      <c r="J32" s="31">
        <v>26866.03</v>
      </c>
      <c r="K32" s="31">
        <v>33885.370000000003</v>
      </c>
      <c r="L32" s="36">
        <v>30493.61</v>
      </c>
      <c r="M32" s="36">
        <v>34423.620000000003</v>
      </c>
      <c r="N32" s="5">
        <f t="shared" si="0"/>
        <v>377497.54</v>
      </c>
    </row>
    <row r="33" spans="1:14">
      <c r="A33" t="s">
        <v>11</v>
      </c>
      <c r="B33" s="31">
        <v>16279.62</v>
      </c>
      <c r="C33" s="32">
        <v>16620.88</v>
      </c>
      <c r="D33" s="32">
        <v>18264.740000000002</v>
      </c>
      <c r="E33" s="32">
        <v>16580.61</v>
      </c>
      <c r="F33" s="14">
        <v>18355.8</v>
      </c>
      <c r="G33" s="31">
        <v>18437.38</v>
      </c>
      <c r="H33" s="23">
        <v>27787.78</v>
      </c>
      <c r="I33" s="31">
        <v>24446.46</v>
      </c>
      <c r="J33" s="31">
        <v>25664.799999999999</v>
      </c>
      <c r="K33" s="31">
        <v>30289.01</v>
      </c>
      <c r="L33" s="36">
        <v>29259.86</v>
      </c>
      <c r="M33" s="36">
        <v>27912.42</v>
      </c>
      <c r="N33" s="5">
        <f t="shared" si="0"/>
        <v>269899.36</v>
      </c>
    </row>
    <row r="34" spans="1:14">
      <c r="A34" t="s">
        <v>64</v>
      </c>
      <c r="B34" s="31">
        <v>32253.9</v>
      </c>
      <c r="C34" s="32">
        <v>38400.959999999999</v>
      </c>
      <c r="D34" s="32">
        <v>36844.71</v>
      </c>
      <c r="E34" s="32">
        <v>23754.75</v>
      </c>
      <c r="F34" s="14">
        <v>29121.96</v>
      </c>
      <c r="G34" s="31">
        <v>26909.200000000001</v>
      </c>
      <c r="H34" s="23">
        <v>28844.080000000002</v>
      </c>
      <c r="I34" s="31">
        <v>23605.73</v>
      </c>
      <c r="J34" s="31">
        <v>27080.39</v>
      </c>
      <c r="K34" s="31">
        <v>31714.65</v>
      </c>
      <c r="L34" s="36">
        <v>29308.15</v>
      </c>
      <c r="M34" s="36">
        <v>37267.15</v>
      </c>
      <c r="N34" s="5">
        <f t="shared" si="0"/>
        <v>365105.63000000006</v>
      </c>
    </row>
    <row r="35" spans="1:14">
      <c r="A35" t="s">
        <v>12</v>
      </c>
      <c r="B35" s="31">
        <v>94305.41</v>
      </c>
      <c r="C35" s="32">
        <v>108563.63</v>
      </c>
      <c r="D35" s="32">
        <v>99459.38</v>
      </c>
      <c r="E35" s="32">
        <v>69041.009999999995</v>
      </c>
      <c r="F35" s="14">
        <v>93927.92</v>
      </c>
      <c r="G35" s="31">
        <v>101240.46</v>
      </c>
      <c r="H35" s="23">
        <v>91364.54</v>
      </c>
      <c r="I35" s="31">
        <v>1409254.17</v>
      </c>
      <c r="J35" s="31">
        <v>273003.67</v>
      </c>
      <c r="K35" s="31">
        <v>80799.63</v>
      </c>
      <c r="L35" s="36">
        <v>69109.320000000007</v>
      </c>
      <c r="M35" s="36">
        <v>60933.4</v>
      </c>
      <c r="N35" s="5">
        <f t="shared" si="0"/>
        <v>2551002.5399999996</v>
      </c>
    </row>
    <row r="36" spans="1:14">
      <c r="A36" t="s">
        <v>13</v>
      </c>
      <c r="B36" s="31">
        <v>62738.25</v>
      </c>
      <c r="C36" s="32">
        <v>60178.76</v>
      </c>
      <c r="D36" s="32">
        <v>55391</v>
      </c>
      <c r="E36" s="32">
        <v>60632.29</v>
      </c>
      <c r="F36" s="14">
        <v>64718.5</v>
      </c>
      <c r="G36" s="31">
        <v>62127.72</v>
      </c>
      <c r="H36" s="23">
        <v>64574.47</v>
      </c>
      <c r="I36" s="31">
        <v>55166.86</v>
      </c>
      <c r="J36" s="31">
        <v>57374.46</v>
      </c>
      <c r="K36" s="31">
        <v>72225.67</v>
      </c>
      <c r="L36" s="36">
        <v>62462.34</v>
      </c>
      <c r="M36" s="36">
        <v>62940.89</v>
      </c>
      <c r="N36" s="5">
        <f t="shared" si="0"/>
        <v>740531.21</v>
      </c>
    </row>
    <row r="37" spans="1:14">
      <c r="A37" t="s">
        <v>14</v>
      </c>
      <c r="B37" s="31">
        <v>80900.820000000007</v>
      </c>
      <c r="C37" s="32">
        <v>79560.2</v>
      </c>
      <c r="D37" s="32">
        <v>72007.759999999995</v>
      </c>
      <c r="E37" s="32">
        <v>77117.759999999995</v>
      </c>
      <c r="F37" s="14">
        <v>86836.800000000003</v>
      </c>
      <c r="G37" s="31">
        <v>81659.91</v>
      </c>
      <c r="H37" s="23">
        <v>88733.41</v>
      </c>
      <c r="I37" s="31">
        <v>70581.81</v>
      </c>
      <c r="J37" s="31">
        <v>79396.98</v>
      </c>
      <c r="K37" s="31">
        <v>97079.679999999993</v>
      </c>
      <c r="L37" s="36">
        <v>82120.149999999994</v>
      </c>
      <c r="M37" s="36">
        <v>85912.77</v>
      </c>
      <c r="N37" s="5">
        <f t="shared" si="0"/>
        <v>981908.04999999993</v>
      </c>
    </row>
    <row r="38" spans="1:14">
      <c r="A38" t="s">
        <v>65</v>
      </c>
      <c r="B38" s="31">
        <v>378378.28</v>
      </c>
      <c r="C38" s="32">
        <v>422468.13</v>
      </c>
      <c r="D38" s="32">
        <v>371263.69</v>
      </c>
      <c r="E38" s="32">
        <v>353146.21</v>
      </c>
      <c r="F38" s="14">
        <v>387421.38</v>
      </c>
      <c r="G38" s="31">
        <v>392755.93</v>
      </c>
      <c r="H38" s="23">
        <v>360406.77</v>
      </c>
      <c r="I38" s="31">
        <v>357899.32</v>
      </c>
      <c r="J38" s="31">
        <v>354677.47</v>
      </c>
      <c r="K38" s="31">
        <v>424240.7</v>
      </c>
      <c r="L38" s="36">
        <v>384838.97</v>
      </c>
      <c r="M38" s="36">
        <v>415530.98</v>
      </c>
      <c r="N38" s="5">
        <f t="shared" si="0"/>
        <v>4603027.83</v>
      </c>
    </row>
    <row r="39" spans="1:14">
      <c r="A39" t="s">
        <v>15</v>
      </c>
      <c r="B39" s="31">
        <v>220406.08</v>
      </c>
      <c r="C39" s="32">
        <v>210578.48</v>
      </c>
      <c r="D39" s="32">
        <v>202288.34</v>
      </c>
      <c r="E39" s="32">
        <v>197845.69</v>
      </c>
      <c r="F39" s="14">
        <v>213393.14</v>
      </c>
      <c r="G39" s="31">
        <v>204808.22</v>
      </c>
      <c r="H39" s="23">
        <v>212429.68</v>
      </c>
      <c r="I39" s="31">
        <v>180732.4</v>
      </c>
      <c r="J39" s="31">
        <v>195013.01</v>
      </c>
      <c r="K39" s="31">
        <v>235146.26</v>
      </c>
      <c r="L39" s="36">
        <v>196410.55</v>
      </c>
      <c r="M39" s="36">
        <v>195896.07</v>
      </c>
      <c r="N39" s="5">
        <f t="shared" si="0"/>
        <v>2464947.92</v>
      </c>
    </row>
    <row r="40" spans="1:14">
      <c r="A40" t="s">
        <v>66</v>
      </c>
      <c r="B40" s="31">
        <v>2335676.41</v>
      </c>
      <c r="C40" s="32">
        <v>2314154.67</v>
      </c>
      <c r="D40" s="32">
        <v>2261504.75</v>
      </c>
      <c r="E40" s="32">
        <v>2283162.5499999998</v>
      </c>
      <c r="F40" s="14">
        <v>2436453.6800000002</v>
      </c>
      <c r="G40" s="31">
        <v>2299343.83</v>
      </c>
      <c r="H40" s="23">
        <v>2397127.9700000002</v>
      </c>
      <c r="I40" s="31">
        <v>2030925.81</v>
      </c>
      <c r="J40" s="31">
        <v>2089760.73</v>
      </c>
      <c r="K40" s="31">
        <v>2492770.88</v>
      </c>
      <c r="L40" s="36">
        <v>2236679.56</v>
      </c>
      <c r="M40" s="36">
        <v>2355303.17</v>
      </c>
      <c r="N40" s="5">
        <f t="shared" si="0"/>
        <v>27532864.009999998</v>
      </c>
    </row>
    <row r="41" spans="1:14">
      <c r="A41" t="s">
        <v>16</v>
      </c>
      <c r="B41" s="31">
        <v>48434.61</v>
      </c>
      <c r="C41" s="32">
        <v>51277.63</v>
      </c>
      <c r="D41" s="32">
        <v>49918.25</v>
      </c>
      <c r="E41" s="32">
        <v>36357.620000000003</v>
      </c>
      <c r="F41" s="14">
        <v>49950.83</v>
      </c>
      <c r="G41" s="31">
        <v>50467.59</v>
      </c>
      <c r="H41" s="23">
        <v>48446.73</v>
      </c>
      <c r="I41" s="31">
        <v>35846.300000000003</v>
      </c>
      <c r="J41" s="31">
        <v>37226.480000000003</v>
      </c>
      <c r="K41" s="31">
        <v>44713.919999999998</v>
      </c>
      <c r="L41" s="36">
        <v>46329.01</v>
      </c>
      <c r="M41" s="36">
        <v>51865.89</v>
      </c>
      <c r="N41" s="5">
        <f t="shared" si="0"/>
        <v>550834.86</v>
      </c>
    </row>
    <row r="42" spans="1:14">
      <c r="A42" t="s">
        <v>67</v>
      </c>
      <c r="B42" s="31">
        <v>323321.62</v>
      </c>
      <c r="C42" s="32">
        <v>309185.78999999998</v>
      </c>
      <c r="D42" s="32">
        <v>299190.25</v>
      </c>
      <c r="E42" s="32">
        <v>283005</v>
      </c>
      <c r="F42" s="14">
        <v>332047.48</v>
      </c>
      <c r="G42" s="31">
        <v>316432.75</v>
      </c>
      <c r="H42" s="23">
        <v>287040.59000000003</v>
      </c>
      <c r="I42" s="31">
        <v>279196.67</v>
      </c>
      <c r="J42" s="31">
        <v>270498.39</v>
      </c>
      <c r="K42" s="31">
        <v>319832.2</v>
      </c>
      <c r="L42" s="36">
        <v>278948.51</v>
      </c>
      <c r="M42" s="36">
        <v>310461.40999999997</v>
      </c>
      <c r="N42" s="5">
        <f t="shared" si="0"/>
        <v>3609160.66</v>
      </c>
    </row>
    <row r="43" spans="1:14">
      <c r="A43" t="s">
        <v>17</v>
      </c>
      <c r="B43" s="31">
        <v>237928.77</v>
      </c>
      <c r="C43" s="32">
        <v>239034.27</v>
      </c>
      <c r="D43" s="32">
        <v>231603.4</v>
      </c>
      <c r="E43" s="32">
        <v>254072.94</v>
      </c>
      <c r="F43" s="14">
        <v>197804.96</v>
      </c>
      <c r="G43" s="31">
        <v>240052.75</v>
      </c>
      <c r="H43" s="23">
        <v>158379.57999999999</v>
      </c>
      <c r="I43" s="31">
        <v>123259.07</v>
      </c>
      <c r="J43" s="31">
        <v>232398.53</v>
      </c>
      <c r="K43" s="31">
        <v>171354.17</v>
      </c>
      <c r="L43" s="36">
        <v>146580.97</v>
      </c>
      <c r="M43" s="36">
        <v>154643.23000000001</v>
      </c>
      <c r="N43" s="5">
        <f t="shared" si="0"/>
        <v>2387112.64</v>
      </c>
    </row>
    <row r="44" spans="1:14">
      <c r="A44" t="s">
        <v>18</v>
      </c>
      <c r="B44" s="31">
        <v>63662.87</v>
      </c>
      <c r="C44" s="32">
        <v>71931.460000000006</v>
      </c>
      <c r="D44" s="32">
        <v>69512.69</v>
      </c>
      <c r="E44" s="32">
        <v>63917.67</v>
      </c>
      <c r="F44" s="14">
        <v>67057.05</v>
      </c>
      <c r="G44" s="31">
        <v>66576.12</v>
      </c>
      <c r="H44" s="23">
        <v>58856.59</v>
      </c>
      <c r="I44" s="31">
        <v>46637.09</v>
      </c>
      <c r="J44" s="31">
        <v>46911.76</v>
      </c>
      <c r="K44" s="31">
        <v>55747.1</v>
      </c>
      <c r="L44" s="36">
        <v>41712.269999999997</v>
      </c>
      <c r="M44" s="36">
        <v>39983.47</v>
      </c>
      <c r="N44" s="5">
        <f t="shared" ref="N44:N75" si="1">SUM(B44:M44)</f>
        <v>692506.1399999999</v>
      </c>
    </row>
    <row r="45" spans="1:14">
      <c r="A45" t="s">
        <v>19</v>
      </c>
      <c r="B45" s="31">
        <v>13732.67</v>
      </c>
      <c r="C45" s="32">
        <v>12683.06</v>
      </c>
      <c r="D45" s="32">
        <v>11338.79</v>
      </c>
      <c r="E45" s="32">
        <v>13446.83</v>
      </c>
      <c r="F45" s="14">
        <v>14541.62</v>
      </c>
      <c r="G45" s="31">
        <v>13156.37</v>
      </c>
      <c r="H45" s="23">
        <v>21460.63</v>
      </c>
      <c r="I45" s="31">
        <v>16645.669999999998</v>
      </c>
      <c r="J45" s="31">
        <v>20106.05</v>
      </c>
      <c r="K45" s="31">
        <v>21977.01</v>
      </c>
      <c r="L45" s="36">
        <v>21431.56</v>
      </c>
      <c r="M45" s="36">
        <v>21564.99</v>
      </c>
      <c r="N45" s="5">
        <f t="shared" si="1"/>
        <v>202085.25</v>
      </c>
    </row>
    <row r="46" spans="1:14">
      <c r="A46" t="s">
        <v>68</v>
      </c>
      <c r="B46" s="31">
        <v>479434.09</v>
      </c>
      <c r="C46" s="32">
        <v>467339.43</v>
      </c>
      <c r="D46" s="32">
        <v>463732.63</v>
      </c>
      <c r="E46" s="32">
        <v>470241.93</v>
      </c>
      <c r="F46" s="14">
        <v>505841.17</v>
      </c>
      <c r="G46" s="31">
        <v>472620.42</v>
      </c>
      <c r="H46" s="23">
        <v>523570.72</v>
      </c>
      <c r="I46" s="31">
        <v>461572.94</v>
      </c>
      <c r="J46" s="31">
        <v>479287.83</v>
      </c>
      <c r="K46" s="31">
        <v>572384.87</v>
      </c>
      <c r="L46" s="36">
        <v>505772.45</v>
      </c>
      <c r="M46" s="36">
        <v>541885.24</v>
      </c>
      <c r="N46" s="5">
        <f t="shared" si="1"/>
        <v>5943683.7199999997</v>
      </c>
    </row>
    <row r="47" spans="1:14">
      <c r="A47" t="s">
        <v>69</v>
      </c>
      <c r="B47" s="31">
        <v>775310.96</v>
      </c>
      <c r="C47" s="32">
        <v>725508.65</v>
      </c>
      <c r="D47" s="32">
        <v>727706.82</v>
      </c>
      <c r="E47" s="32">
        <v>732890.51</v>
      </c>
      <c r="F47" s="14">
        <v>810750.82</v>
      </c>
      <c r="G47" s="31">
        <v>795939.59</v>
      </c>
      <c r="H47" s="23">
        <v>866238.4</v>
      </c>
      <c r="I47" s="31">
        <v>807159.24</v>
      </c>
      <c r="J47" s="31">
        <v>833196.27</v>
      </c>
      <c r="K47" s="31">
        <v>1000723.9</v>
      </c>
      <c r="L47" s="36">
        <v>839293.24</v>
      </c>
      <c r="M47" s="36">
        <v>864680.91</v>
      </c>
      <c r="N47" s="5">
        <f t="shared" si="1"/>
        <v>9779399.3100000005</v>
      </c>
    </row>
    <row r="48" spans="1:14">
      <c r="A48" t="s">
        <v>70</v>
      </c>
      <c r="B48" s="31">
        <v>318539.09000000003</v>
      </c>
      <c r="C48" s="32">
        <v>316454.77</v>
      </c>
      <c r="D48" s="32">
        <v>302545.15000000002</v>
      </c>
      <c r="E48" s="32">
        <v>307122.93</v>
      </c>
      <c r="F48" s="14">
        <v>334195.96000000002</v>
      </c>
      <c r="G48" s="31">
        <v>331798.68</v>
      </c>
      <c r="H48" s="23">
        <v>298748.7</v>
      </c>
      <c r="I48" s="31">
        <v>294153.77</v>
      </c>
      <c r="J48" s="31">
        <v>273636.59999999998</v>
      </c>
      <c r="K48" s="31">
        <v>338256.29</v>
      </c>
      <c r="L48" s="36">
        <v>298430.05</v>
      </c>
      <c r="M48" s="36">
        <v>324257</v>
      </c>
      <c r="N48" s="5">
        <f t="shared" si="1"/>
        <v>3738138.99</v>
      </c>
    </row>
    <row r="49" spans="1:14">
      <c r="A49" t="s">
        <v>20</v>
      </c>
      <c r="B49" s="31">
        <v>106497.29</v>
      </c>
      <c r="C49" s="32">
        <v>105828.71</v>
      </c>
      <c r="D49" s="32">
        <v>95400.09</v>
      </c>
      <c r="E49" s="32">
        <v>98578.04</v>
      </c>
      <c r="F49" s="14">
        <v>108345.66</v>
      </c>
      <c r="G49" s="31">
        <v>102803.56</v>
      </c>
      <c r="H49" s="23">
        <v>104695.11</v>
      </c>
      <c r="I49" s="31">
        <v>93242.07</v>
      </c>
      <c r="J49" s="31">
        <v>97004.83</v>
      </c>
      <c r="K49" s="31">
        <v>114901.72</v>
      </c>
      <c r="L49" s="36">
        <v>94210</v>
      </c>
      <c r="M49" s="36">
        <v>111347.9</v>
      </c>
      <c r="N49" s="5">
        <f t="shared" si="1"/>
        <v>1232854.9799999995</v>
      </c>
    </row>
    <row r="50" spans="1:14">
      <c r="A50" t="s">
        <v>21</v>
      </c>
      <c r="B50" s="31">
        <v>24888.04</v>
      </c>
      <c r="C50" s="32">
        <v>24441.16</v>
      </c>
      <c r="D50" s="32">
        <v>21730.61</v>
      </c>
      <c r="E50" s="32">
        <v>21890.41</v>
      </c>
      <c r="F50" s="14">
        <v>24324.35</v>
      </c>
      <c r="G50" s="31">
        <v>24486.54</v>
      </c>
      <c r="H50" s="23">
        <v>22959.51</v>
      </c>
      <c r="I50" s="31">
        <v>17475.310000000001</v>
      </c>
      <c r="J50" s="31">
        <v>21239.759999999998</v>
      </c>
      <c r="K50" s="31">
        <v>23121.72</v>
      </c>
      <c r="L50" s="36">
        <v>19977.849999999999</v>
      </c>
      <c r="M50" s="36">
        <v>20883.27</v>
      </c>
      <c r="N50" s="5">
        <f t="shared" si="1"/>
        <v>267418.53000000003</v>
      </c>
    </row>
    <row r="51" spans="1:14">
      <c r="A51" t="s">
        <v>22</v>
      </c>
      <c r="B51" s="31">
        <v>140756.63</v>
      </c>
      <c r="C51" s="32">
        <v>135872.23000000001</v>
      </c>
      <c r="D51" s="32">
        <v>132012.45000000001</v>
      </c>
      <c r="E51" s="32">
        <v>134422.45000000001</v>
      </c>
      <c r="F51" s="14">
        <v>138841.57999999999</v>
      </c>
      <c r="G51" s="31">
        <v>136090.76999999999</v>
      </c>
      <c r="H51" s="23">
        <v>73861.91</v>
      </c>
      <c r="I51" s="31">
        <v>49122.33</v>
      </c>
      <c r="J51" s="31">
        <v>97551.99</v>
      </c>
      <c r="K51" s="31">
        <v>64570.559999999998</v>
      </c>
      <c r="L51" s="36">
        <v>54543.95</v>
      </c>
      <c r="M51" s="36">
        <v>53019.99</v>
      </c>
      <c r="N51" s="5">
        <f t="shared" si="1"/>
        <v>1210666.8399999999</v>
      </c>
    </row>
    <row r="52" spans="1:14">
      <c r="A52" t="s">
        <v>71</v>
      </c>
      <c r="B52" s="31">
        <v>853894.3</v>
      </c>
      <c r="C52" s="32">
        <v>847124.2</v>
      </c>
      <c r="D52" s="32">
        <v>834834.89</v>
      </c>
      <c r="E52" s="32">
        <v>816201.97</v>
      </c>
      <c r="F52" s="14">
        <v>881778.33</v>
      </c>
      <c r="G52" s="31">
        <v>849894.17</v>
      </c>
      <c r="H52" s="23">
        <v>965004.48</v>
      </c>
      <c r="I52" s="31">
        <v>813049.69</v>
      </c>
      <c r="J52" s="31">
        <v>832909.36</v>
      </c>
      <c r="K52" s="31">
        <v>1012668.56</v>
      </c>
      <c r="L52" s="36">
        <v>932247.96</v>
      </c>
      <c r="M52" s="36">
        <v>906887.36</v>
      </c>
      <c r="N52" s="5">
        <f t="shared" si="1"/>
        <v>10546495.27</v>
      </c>
    </row>
    <row r="53" spans="1:14">
      <c r="A53" t="s">
        <v>23</v>
      </c>
      <c r="B53" s="31">
        <v>858430.65</v>
      </c>
      <c r="C53" s="32">
        <v>853735.17</v>
      </c>
      <c r="D53" s="32">
        <v>846667.43</v>
      </c>
      <c r="E53" s="32">
        <v>813623.96</v>
      </c>
      <c r="F53" s="14">
        <v>878010.51</v>
      </c>
      <c r="G53" s="31">
        <v>852082.37</v>
      </c>
      <c r="H53" s="23">
        <v>801877.1</v>
      </c>
      <c r="I53" s="31">
        <v>689356.27</v>
      </c>
      <c r="J53" s="31">
        <v>764307.97</v>
      </c>
      <c r="K53" s="31">
        <v>846603.17</v>
      </c>
      <c r="L53" s="36">
        <v>746587.06</v>
      </c>
      <c r="M53" s="36">
        <v>796024.95</v>
      </c>
      <c r="N53" s="5">
        <f t="shared" si="1"/>
        <v>9747306.6099999975</v>
      </c>
    </row>
    <row r="54" spans="1:14">
      <c r="A54" t="s">
        <v>24</v>
      </c>
      <c r="B54" s="31">
        <v>354559.15</v>
      </c>
      <c r="C54" s="32">
        <v>346679.41</v>
      </c>
      <c r="D54" s="32">
        <v>328602.21000000002</v>
      </c>
      <c r="E54" s="32">
        <v>312642.18</v>
      </c>
      <c r="F54" s="14">
        <v>379682.9</v>
      </c>
      <c r="G54" s="31">
        <v>360668.58</v>
      </c>
      <c r="H54" s="23">
        <v>384546.98</v>
      </c>
      <c r="I54" s="31">
        <v>359444.14</v>
      </c>
      <c r="J54" s="31">
        <v>378623.73</v>
      </c>
      <c r="K54" s="31">
        <v>445542.48</v>
      </c>
      <c r="L54" s="36">
        <v>393431.91</v>
      </c>
      <c r="M54" s="36">
        <v>421100.42</v>
      </c>
      <c r="N54" s="5">
        <f>SUM(B54:M54)</f>
        <v>4465524.0900000008</v>
      </c>
    </row>
    <row r="55" spans="1:14">
      <c r="A55" t="s">
        <v>72</v>
      </c>
      <c r="B55" s="31">
        <v>119464.62</v>
      </c>
      <c r="C55" s="32">
        <v>132243.37</v>
      </c>
      <c r="D55" s="32">
        <v>136855.93</v>
      </c>
      <c r="E55" s="32">
        <v>104910.42</v>
      </c>
      <c r="F55" s="14">
        <v>86526.03</v>
      </c>
      <c r="G55" s="31">
        <v>69253.460000000006</v>
      </c>
      <c r="H55" s="23">
        <v>98247.8</v>
      </c>
      <c r="I55" s="31">
        <v>95750.2</v>
      </c>
      <c r="J55" s="31">
        <v>95591.83</v>
      </c>
      <c r="K55" s="31">
        <v>146682.38</v>
      </c>
      <c r="L55" s="36">
        <v>97435.26</v>
      </c>
      <c r="M55" s="36">
        <v>137054.26999999999</v>
      </c>
      <c r="N55" s="5">
        <f t="shared" si="1"/>
        <v>1320015.57</v>
      </c>
    </row>
    <row r="56" spans="1:14">
      <c r="A56" t="s">
        <v>73</v>
      </c>
      <c r="B56" s="31">
        <v>194944.64000000001</v>
      </c>
      <c r="C56" s="32">
        <v>216394.28</v>
      </c>
      <c r="D56" s="32">
        <v>220414.7</v>
      </c>
      <c r="E56" s="32">
        <v>207297.86</v>
      </c>
      <c r="F56" s="14">
        <v>210120.04</v>
      </c>
      <c r="G56" s="31">
        <v>202721.94</v>
      </c>
      <c r="H56" s="23">
        <v>193248.61</v>
      </c>
      <c r="I56" s="31">
        <v>154495.18</v>
      </c>
      <c r="J56" s="31">
        <v>161006.1</v>
      </c>
      <c r="K56" s="31">
        <v>211285.8</v>
      </c>
      <c r="L56" s="36">
        <v>179001.73</v>
      </c>
      <c r="M56" s="36">
        <v>199923.23</v>
      </c>
      <c r="N56" s="5">
        <f t="shared" si="1"/>
        <v>2350854.11</v>
      </c>
    </row>
    <row r="57" spans="1:14">
      <c r="A57" t="s">
        <v>74</v>
      </c>
      <c r="B57" s="31">
        <v>337466.74</v>
      </c>
      <c r="C57" s="32">
        <v>361799.36</v>
      </c>
      <c r="D57" s="32">
        <v>346663.27</v>
      </c>
      <c r="E57" s="32">
        <v>287083.12</v>
      </c>
      <c r="F57" s="14">
        <v>320365.62</v>
      </c>
      <c r="G57" s="31">
        <v>304712.59000000003</v>
      </c>
      <c r="H57" s="23">
        <v>277278.94</v>
      </c>
      <c r="I57" s="31">
        <v>242024.04</v>
      </c>
      <c r="J57" s="31">
        <v>267268.58</v>
      </c>
      <c r="K57" s="31">
        <v>355063.7</v>
      </c>
      <c r="L57" s="36">
        <v>311503.34000000003</v>
      </c>
      <c r="M57" s="36">
        <v>333780.15000000002</v>
      </c>
      <c r="N57" s="5">
        <f t="shared" si="1"/>
        <v>3745009.45</v>
      </c>
    </row>
    <row r="58" spans="1:14">
      <c r="A58" t="s">
        <v>25</v>
      </c>
      <c r="B58" s="31">
        <v>136275.73000000001</v>
      </c>
      <c r="C58" s="32">
        <v>120120.52</v>
      </c>
      <c r="D58" s="32">
        <v>123452.56</v>
      </c>
      <c r="E58" s="32">
        <v>119371.32</v>
      </c>
      <c r="F58" s="14">
        <v>134754.82</v>
      </c>
      <c r="G58" s="31">
        <v>129571.18</v>
      </c>
      <c r="H58" s="23">
        <v>138334.41</v>
      </c>
      <c r="I58" s="31">
        <v>118996.07</v>
      </c>
      <c r="J58" s="31">
        <v>126859.1</v>
      </c>
      <c r="K58" s="31">
        <v>151147.84</v>
      </c>
      <c r="L58" s="36">
        <v>125488.71</v>
      </c>
      <c r="M58" s="36">
        <v>128397.11</v>
      </c>
      <c r="N58" s="5">
        <f t="shared" si="1"/>
        <v>1552769.37</v>
      </c>
    </row>
    <row r="59" spans="1:14">
      <c r="A59" t="s">
        <v>75</v>
      </c>
      <c r="B59" s="31">
        <v>2330707.81</v>
      </c>
      <c r="C59" s="32">
        <v>2419926.7200000002</v>
      </c>
      <c r="D59" s="32">
        <v>2295643.9500000002</v>
      </c>
      <c r="E59" s="32">
        <v>2259985.35</v>
      </c>
      <c r="F59" s="14">
        <v>2390303.4</v>
      </c>
      <c r="G59" s="31">
        <v>2334830.0499999998</v>
      </c>
      <c r="H59" s="23">
        <v>2354960.94</v>
      </c>
      <c r="I59" s="31">
        <v>2117839.37</v>
      </c>
      <c r="J59" s="31">
        <v>2139936.9900000002</v>
      </c>
      <c r="K59" s="31">
        <v>2555852.86</v>
      </c>
      <c r="L59" s="36">
        <v>2330159.5299999998</v>
      </c>
      <c r="M59" s="36">
        <v>2443390.8199999998</v>
      </c>
      <c r="N59" s="5">
        <f t="shared" si="1"/>
        <v>27973537.789999999</v>
      </c>
    </row>
    <row r="60" spans="1:14">
      <c r="A60" t="s">
        <v>76</v>
      </c>
      <c r="B60" s="31">
        <v>575659.48</v>
      </c>
      <c r="C60" s="32">
        <v>685588.26</v>
      </c>
      <c r="D60" s="32">
        <v>597846.92000000004</v>
      </c>
      <c r="E60" s="32">
        <v>542950.61</v>
      </c>
      <c r="F60" s="14">
        <v>563433.93999999994</v>
      </c>
      <c r="G60" s="31">
        <v>558434.87</v>
      </c>
      <c r="H60" s="23">
        <v>452808.81</v>
      </c>
      <c r="I60" s="31">
        <v>545818.56000000006</v>
      </c>
      <c r="J60" s="31">
        <v>517812.99</v>
      </c>
      <c r="K60" s="31">
        <v>565478.75</v>
      </c>
      <c r="L60" s="36">
        <v>548761.46</v>
      </c>
      <c r="M60" s="36">
        <v>585495.68999999994</v>
      </c>
      <c r="N60" s="5">
        <f t="shared" si="1"/>
        <v>6740090.3399999999</v>
      </c>
    </row>
    <row r="61" spans="1:14">
      <c r="A61" t="s">
        <v>77</v>
      </c>
      <c r="B61" s="31">
        <v>1914401.27</v>
      </c>
      <c r="C61" s="32">
        <v>1922643.67</v>
      </c>
      <c r="D61" s="32">
        <v>1885273.77</v>
      </c>
      <c r="E61" s="32">
        <v>1837089.2</v>
      </c>
      <c r="F61" s="14">
        <v>2034210.35</v>
      </c>
      <c r="G61" s="31">
        <v>1937074.24</v>
      </c>
      <c r="H61" s="23">
        <v>2109130.02</v>
      </c>
      <c r="I61" s="31">
        <v>2088007.41</v>
      </c>
      <c r="J61" s="31">
        <v>2012483.42</v>
      </c>
      <c r="K61" s="31">
        <v>2432364.9500000002</v>
      </c>
      <c r="L61" s="36">
        <v>2265941.84</v>
      </c>
      <c r="M61" s="36">
        <v>2157542.63</v>
      </c>
      <c r="N61" s="5">
        <f t="shared" si="1"/>
        <v>24596162.77</v>
      </c>
    </row>
    <row r="62" spans="1:14">
      <c r="A62" t="s">
        <v>26</v>
      </c>
      <c r="B62" s="31">
        <v>975249.34</v>
      </c>
      <c r="C62" s="32">
        <v>989227.98</v>
      </c>
      <c r="D62" s="32">
        <v>961296.98</v>
      </c>
      <c r="E62" s="32">
        <v>952101.67</v>
      </c>
      <c r="F62" s="14">
        <v>1046135.57</v>
      </c>
      <c r="G62" s="31">
        <v>984606.02</v>
      </c>
      <c r="H62" s="23">
        <v>1026810.17</v>
      </c>
      <c r="I62" s="31">
        <v>917875.74</v>
      </c>
      <c r="J62" s="31">
        <v>939422.69</v>
      </c>
      <c r="K62" s="31">
        <v>1101787.8600000001</v>
      </c>
      <c r="L62" s="36">
        <v>961584.02</v>
      </c>
      <c r="M62" s="36">
        <v>1077925.56</v>
      </c>
      <c r="N62" s="5">
        <f t="shared" si="1"/>
        <v>11934023.6</v>
      </c>
    </row>
    <row r="63" spans="1:14">
      <c r="A63" t="s">
        <v>78</v>
      </c>
      <c r="B63" s="31">
        <v>1929119.12</v>
      </c>
      <c r="C63" s="32">
        <v>1913136.91</v>
      </c>
      <c r="D63" s="32">
        <v>1860546.98</v>
      </c>
      <c r="E63" s="32">
        <v>1798278.11</v>
      </c>
      <c r="F63" s="14">
        <v>1942098.79</v>
      </c>
      <c r="G63" s="31">
        <v>1831469.24</v>
      </c>
      <c r="H63" s="23">
        <v>2003080.49</v>
      </c>
      <c r="I63" s="31">
        <v>1781012.33</v>
      </c>
      <c r="J63" s="31">
        <v>1818600.42</v>
      </c>
      <c r="K63" s="31">
        <v>2179986.04</v>
      </c>
      <c r="L63" s="36">
        <v>1953679.62</v>
      </c>
      <c r="M63" s="36">
        <v>2013509.15</v>
      </c>
      <c r="N63" s="5">
        <f t="shared" si="1"/>
        <v>23024517.199999999</v>
      </c>
    </row>
    <row r="64" spans="1:14">
      <c r="A64" t="s">
        <v>79</v>
      </c>
      <c r="B64" s="31">
        <v>1049838.6000000001</v>
      </c>
      <c r="C64" s="32">
        <v>1056846.6000000001</v>
      </c>
      <c r="D64" s="32">
        <v>1022090.56</v>
      </c>
      <c r="E64" s="32">
        <v>1007088.4</v>
      </c>
      <c r="F64" s="14">
        <v>1081626.68</v>
      </c>
      <c r="G64" s="31">
        <v>1007421.36</v>
      </c>
      <c r="H64" s="23">
        <v>1078531.29</v>
      </c>
      <c r="I64" s="31">
        <v>915998.99</v>
      </c>
      <c r="J64" s="31">
        <v>983200.3</v>
      </c>
      <c r="K64" s="31">
        <v>1125076.74</v>
      </c>
      <c r="L64" s="36">
        <v>1001055.51</v>
      </c>
      <c r="M64" s="36">
        <v>1052869.29</v>
      </c>
      <c r="N64" s="5">
        <f t="shared" si="1"/>
        <v>12381644.32</v>
      </c>
    </row>
    <row r="65" spans="1:14">
      <c r="A65" t="s">
        <v>80</v>
      </c>
      <c r="B65" s="31">
        <v>150185.51</v>
      </c>
      <c r="C65" s="32">
        <v>140791.1</v>
      </c>
      <c r="D65" s="32">
        <v>142874.31</v>
      </c>
      <c r="E65" s="32">
        <v>142312.48000000001</v>
      </c>
      <c r="F65" s="14">
        <v>164773.44</v>
      </c>
      <c r="G65" s="31">
        <v>149408.28</v>
      </c>
      <c r="H65" s="23">
        <v>143661.03</v>
      </c>
      <c r="I65" s="31">
        <v>122253.26</v>
      </c>
      <c r="J65" s="31">
        <v>132343.31</v>
      </c>
      <c r="K65" s="31">
        <v>152835.26999999999</v>
      </c>
      <c r="L65" s="36">
        <v>139257.01999999999</v>
      </c>
      <c r="M65" s="36">
        <v>157789.93</v>
      </c>
      <c r="N65" s="5">
        <f t="shared" si="1"/>
        <v>1738484.9400000002</v>
      </c>
    </row>
    <row r="66" spans="1:14">
      <c r="A66" t="s">
        <v>81</v>
      </c>
      <c r="B66" s="31">
        <v>596656.68999999994</v>
      </c>
      <c r="C66" s="32">
        <v>622898.52</v>
      </c>
      <c r="D66" s="32">
        <v>614207.88</v>
      </c>
      <c r="E66" s="32">
        <v>583077.82999999996</v>
      </c>
      <c r="F66" s="14">
        <v>607091.06999999995</v>
      </c>
      <c r="G66" s="31">
        <v>589951.65</v>
      </c>
      <c r="H66" s="23">
        <v>554340.11</v>
      </c>
      <c r="I66" s="31">
        <v>532080.6</v>
      </c>
      <c r="J66" s="31">
        <v>498502.13</v>
      </c>
      <c r="K66" s="31">
        <v>603965.86</v>
      </c>
      <c r="L66" s="36">
        <v>539014.07999999996</v>
      </c>
      <c r="M66" s="36">
        <v>606721.19999999995</v>
      </c>
      <c r="N66" s="5">
        <f t="shared" si="1"/>
        <v>6948507.6200000001</v>
      </c>
    </row>
    <row r="67" spans="1:14">
      <c r="A67" t="s">
        <v>82</v>
      </c>
      <c r="B67" s="31">
        <v>137175.69</v>
      </c>
      <c r="C67" s="32">
        <v>134566.22</v>
      </c>
      <c r="D67" s="32">
        <v>133606.75</v>
      </c>
      <c r="E67" s="32">
        <v>131880.06</v>
      </c>
      <c r="F67" s="14">
        <v>140250.82</v>
      </c>
      <c r="G67" s="31">
        <v>131699.65</v>
      </c>
      <c r="H67" s="23">
        <v>142345.41</v>
      </c>
      <c r="I67" s="31">
        <v>117240.14</v>
      </c>
      <c r="J67" s="31">
        <v>135526.82</v>
      </c>
      <c r="K67" s="31">
        <v>146930.07</v>
      </c>
      <c r="L67" s="36">
        <v>130631.49</v>
      </c>
      <c r="M67" s="36">
        <v>141692.9</v>
      </c>
      <c r="N67" s="5">
        <f t="shared" si="1"/>
        <v>1623546.02</v>
      </c>
    </row>
    <row r="68" spans="1:14">
      <c r="A68" t="s">
        <v>83</v>
      </c>
      <c r="B68" s="31">
        <v>329303.67999999999</v>
      </c>
      <c r="C68" s="32">
        <v>423296.2</v>
      </c>
      <c r="D68" s="32">
        <v>382505.71</v>
      </c>
      <c r="E68" s="32">
        <v>318916.24</v>
      </c>
      <c r="F68" s="14">
        <v>352063.23</v>
      </c>
      <c r="G68" s="31">
        <v>382086.78</v>
      </c>
      <c r="H68" s="23">
        <v>202441.61</v>
      </c>
      <c r="I68" s="31">
        <v>291073.82</v>
      </c>
      <c r="J68" s="31">
        <v>311125.55</v>
      </c>
      <c r="K68" s="31">
        <v>389976.33</v>
      </c>
      <c r="L68" s="36">
        <v>355086.15</v>
      </c>
      <c r="M68" s="36">
        <v>382819.04</v>
      </c>
      <c r="N68" s="5">
        <f t="shared" si="1"/>
        <v>4120694.3399999994</v>
      </c>
    </row>
    <row r="69" spans="1:14">
      <c r="A69" t="s">
        <v>84</v>
      </c>
      <c r="B69" s="31">
        <v>508784.33</v>
      </c>
      <c r="C69" s="32">
        <v>497460.69</v>
      </c>
      <c r="D69" s="32">
        <v>484745.76</v>
      </c>
      <c r="E69" s="32">
        <v>458665.54</v>
      </c>
      <c r="F69" s="14">
        <v>506077.26</v>
      </c>
      <c r="G69" s="31">
        <v>502323.43</v>
      </c>
      <c r="H69" s="23">
        <v>538059.15</v>
      </c>
      <c r="I69" s="31">
        <v>503252.75</v>
      </c>
      <c r="J69" s="31">
        <v>505746.01</v>
      </c>
      <c r="K69" s="31">
        <v>613041.89</v>
      </c>
      <c r="L69" s="36">
        <v>515354.06</v>
      </c>
      <c r="M69" s="36">
        <v>545983.68999999994</v>
      </c>
      <c r="N69" s="5">
        <f t="shared" si="1"/>
        <v>6179494.5599999987</v>
      </c>
    </row>
    <row r="70" spans="1:14">
      <c r="A70" t="s">
        <v>85</v>
      </c>
      <c r="B70" s="31">
        <v>646225</v>
      </c>
      <c r="C70" s="32">
        <v>669185.01</v>
      </c>
      <c r="D70" s="32">
        <v>652598.21</v>
      </c>
      <c r="E70" s="32">
        <v>637728.56000000006</v>
      </c>
      <c r="F70" s="14">
        <v>691809.41</v>
      </c>
      <c r="G70" s="31">
        <v>641355.91</v>
      </c>
      <c r="H70" s="23">
        <v>682158.07999999996</v>
      </c>
      <c r="I70" s="31">
        <v>637841.38</v>
      </c>
      <c r="J70" s="31">
        <v>620109.72</v>
      </c>
      <c r="K70" s="31">
        <v>737190.55</v>
      </c>
      <c r="L70" s="36">
        <v>663977.93999999994</v>
      </c>
      <c r="M70" s="36">
        <v>716065.38</v>
      </c>
      <c r="N70" s="5">
        <f t="shared" si="1"/>
        <v>7996245.1499999994</v>
      </c>
    </row>
    <row r="71" spans="1:14">
      <c r="A71" t="s">
        <v>27</v>
      </c>
      <c r="B71" s="31">
        <v>430614.47</v>
      </c>
      <c r="C71" s="32">
        <v>429350.16</v>
      </c>
      <c r="D71" s="32">
        <v>406951.77</v>
      </c>
      <c r="E71" s="32">
        <v>383244.01</v>
      </c>
      <c r="F71" s="14">
        <v>424374.23</v>
      </c>
      <c r="G71" s="31">
        <v>430318.96</v>
      </c>
      <c r="H71" s="23">
        <v>359199.82</v>
      </c>
      <c r="I71" s="31">
        <v>292578.81</v>
      </c>
      <c r="J71" s="31">
        <v>301389.21000000002</v>
      </c>
      <c r="K71" s="31">
        <v>368077.73</v>
      </c>
      <c r="L71" s="36">
        <v>333179.17</v>
      </c>
      <c r="M71" s="36">
        <v>333595.17</v>
      </c>
      <c r="N71" s="5">
        <f t="shared" si="1"/>
        <v>4492873.51</v>
      </c>
    </row>
    <row r="72" spans="1:14">
      <c r="A72" t="s">
        <v>86</v>
      </c>
      <c r="B72" s="31">
        <v>138466.70000000001</v>
      </c>
      <c r="C72" s="32">
        <v>139007.79999999999</v>
      </c>
      <c r="D72" s="32">
        <v>133445.74</v>
      </c>
      <c r="E72" s="32">
        <v>121405.1</v>
      </c>
      <c r="F72" s="14">
        <v>137914.94</v>
      </c>
      <c r="G72" s="31">
        <v>134877.34</v>
      </c>
      <c r="H72" s="23">
        <v>126548.07</v>
      </c>
      <c r="I72" s="31">
        <v>107032.45</v>
      </c>
      <c r="J72" s="31">
        <v>104546.64</v>
      </c>
      <c r="K72" s="31">
        <v>128559.21</v>
      </c>
      <c r="L72" s="36">
        <v>116881.23</v>
      </c>
      <c r="M72" s="36">
        <v>128090.29</v>
      </c>
      <c r="N72" s="5">
        <f t="shared" si="1"/>
        <v>1516775.5099999998</v>
      </c>
    </row>
    <row r="73" spans="1:14">
      <c r="A73" t="s">
        <v>28</v>
      </c>
      <c r="B73" s="31">
        <v>65607.25</v>
      </c>
      <c r="C73" s="32">
        <v>64838.27</v>
      </c>
      <c r="D73" s="32">
        <v>63350.11</v>
      </c>
      <c r="E73" s="32">
        <v>57939.03</v>
      </c>
      <c r="F73" s="14">
        <v>62952.94</v>
      </c>
      <c r="G73" s="31">
        <v>62487.79</v>
      </c>
      <c r="H73" s="23">
        <v>60783.28</v>
      </c>
      <c r="I73" s="31">
        <v>45339.02</v>
      </c>
      <c r="J73" s="31">
        <v>54192.75</v>
      </c>
      <c r="K73" s="31">
        <v>63292.67</v>
      </c>
      <c r="L73" s="36">
        <v>57286.87</v>
      </c>
      <c r="M73" s="36">
        <v>60755.82</v>
      </c>
      <c r="N73" s="5">
        <f t="shared" si="1"/>
        <v>718825.79999999993</v>
      </c>
    </row>
    <row r="74" spans="1:14">
      <c r="A74" t="s">
        <v>29</v>
      </c>
      <c r="B74" s="31">
        <v>31999.8</v>
      </c>
      <c r="C74" s="32">
        <v>32101.7</v>
      </c>
      <c r="D74" s="32">
        <v>33044.83</v>
      </c>
      <c r="E74" s="32">
        <v>33690.42</v>
      </c>
      <c r="F74" s="14">
        <v>35943.58</v>
      </c>
      <c r="G74" s="31">
        <v>38267.51</v>
      </c>
      <c r="H74" s="23">
        <v>28001.64</v>
      </c>
      <c r="I74" s="31">
        <v>21913.49</v>
      </c>
      <c r="J74" s="31">
        <v>23190.19</v>
      </c>
      <c r="K74" s="31">
        <v>28100.65</v>
      </c>
      <c r="L74" s="36">
        <v>26073.040000000001</v>
      </c>
      <c r="M74" s="36">
        <v>33198.53</v>
      </c>
      <c r="N74" s="5">
        <f t="shared" si="1"/>
        <v>365525.38</v>
      </c>
    </row>
    <row r="75" spans="1:14">
      <c r="A75" t="s">
        <v>87</v>
      </c>
      <c r="B75" s="31">
        <v>661377.77</v>
      </c>
      <c r="C75" s="32">
        <v>674671.33</v>
      </c>
      <c r="D75" s="32">
        <v>676260.49</v>
      </c>
      <c r="E75" s="32">
        <v>603526.93000000005</v>
      </c>
      <c r="F75" s="14">
        <v>671438.59</v>
      </c>
      <c r="G75" s="31">
        <v>682312.32</v>
      </c>
      <c r="H75" s="23">
        <v>713172.97</v>
      </c>
      <c r="I75" s="31">
        <v>646310.03</v>
      </c>
      <c r="J75" s="31">
        <v>686626.38</v>
      </c>
      <c r="K75" s="31">
        <v>793589.28</v>
      </c>
      <c r="L75" s="36">
        <v>693172.33</v>
      </c>
      <c r="M75" s="36">
        <v>751633.89</v>
      </c>
      <c r="N75" s="5">
        <f t="shared" si="1"/>
        <v>8254092.3099999996</v>
      </c>
    </row>
    <row r="76" spans="1:14">
      <c r="A76" t="s">
        <v>88</v>
      </c>
      <c r="B76" s="31">
        <v>59717.2</v>
      </c>
      <c r="C76" s="32">
        <v>63699.56</v>
      </c>
      <c r="D76" s="32">
        <v>59550.31</v>
      </c>
      <c r="E76" s="32">
        <v>53251.82</v>
      </c>
      <c r="F76" s="14">
        <v>65853.649999999994</v>
      </c>
      <c r="G76" s="31">
        <v>57815.4</v>
      </c>
      <c r="H76" s="23">
        <v>65287.38</v>
      </c>
      <c r="I76" s="31">
        <v>55099.94</v>
      </c>
      <c r="J76" s="31">
        <v>59001.62</v>
      </c>
      <c r="K76" s="31">
        <v>73540.570000000007</v>
      </c>
      <c r="L76" s="36">
        <v>64570.54</v>
      </c>
      <c r="M76" s="36">
        <v>75419.42</v>
      </c>
      <c r="N76" s="5">
        <f>SUM(B76:M76)</f>
        <v>752807.41000000027</v>
      </c>
    </row>
    <row r="77" spans="1:14">
      <c r="A77" t="s">
        <v>89</v>
      </c>
      <c r="B77" s="31">
        <v>212204.62</v>
      </c>
      <c r="C77" s="32">
        <v>235475.84</v>
      </c>
      <c r="D77" s="32">
        <v>257610.98</v>
      </c>
      <c r="E77" s="32">
        <v>189653.06</v>
      </c>
      <c r="F77" s="14">
        <v>194758.06</v>
      </c>
      <c r="G77" s="31">
        <v>192705.93</v>
      </c>
      <c r="H77" s="23">
        <v>187681.67</v>
      </c>
      <c r="I77" s="31">
        <v>643803.75</v>
      </c>
      <c r="J77" s="31">
        <v>166302.51999999999</v>
      </c>
      <c r="K77" s="31">
        <v>214259.21</v>
      </c>
      <c r="L77" s="37">
        <v>197565.73</v>
      </c>
      <c r="M77" s="36">
        <v>227733.25</v>
      </c>
      <c r="N77" s="5">
        <f>SUM(B77:M77)</f>
        <v>2919754.62</v>
      </c>
    </row>
    <row r="78" spans="1:14">
      <c r="A78" t="s">
        <v>30</v>
      </c>
      <c r="B78" s="31">
        <v>56162.12</v>
      </c>
      <c r="C78" s="32">
        <v>58570.73</v>
      </c>
      <c r="D78" s="32">
        <v>59845.17</v>
      </c>
      <c r="E78" s="32">
        <v>51318.19</v>
      </c>
      <c r="F78" s="14">
        <v>56166.28</v>
      </c>
      <c r="G78" s="31">
        <v>51780.26</v>
      </c>
      <c r="H78" s="23">
        <v>58119.88</v>
      </c>
      <c r="I78" s="31">
        <v>50959.07</v>
      </c>
      <c r="J78" s="31">
        <v>48817.74</v>
      </c>
      <c r="K78" s="31">
        <v>61592.6</v>
      </c>
      <c r="L78" s="38">
        <v>54982.17</v>
      </c>
      <c r="M78" s="36">
        <v>61521.02</v>
      </c>
      <c r="N78" s="5">
        <f>SUM(B78:M78)</f>
        <v>669835.2300000001</v>
      </c>
    </row>
    <row r="79" spans="1:14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>
      <c r="A80" t="s">
        <v>31</v>
      </c>
      <c r="B80" s="4">
        <f t="shared" ref="B80:M80" si="2">SUM(B12:B78)</f>
        <v>34626181.259999998</v>
      </c>
      <c r="C80" s="4">
        <f t="shared" si="2"/>
        <v>35193739.320000008</v>
      </c>
      <c r="D80" s="4">
        <f t="shared" si="2"/>
        <v>33501192.819999993</v>
      </c>
      <c r="E80" s="4">
        <f t="shared" si="2"/>
        <v>32633458.859999999</v>
      </c>
      <c r="F80" s="4">
        <f t="shared" si="2"/>
        <v>35112430.690000013</v>
      </c>
      <c r="G80" s="4">
        <f t="shared" si="2"/>
        <v>33568381.279999994</v>
      </c>
      <c r="H80" s="4">
        <f t="shared" si="2"/>
        <v>35031650.780000001</v>
      </c>
      <c r="I80" s="4">
        <f t="shared" si="2"/>
        <v>34140858.789999999</v>
      </c>
      <c r="J80" s="4">
        <f>SUM(J12:J78)</f>
        <v>32302030.129999995</v>
      </c>
      <c r="K80" s="4">
        <f t="shared" si="2"/>
        <v>38843278.689999998</v>
      </c>
      <c r="L80" s="4">
        <f t="shared" si="2"/>
        <v>35458721.399999991</v>
      </c>
      <c r="M80" s="4">
        <f t="shared" si="2"/>
        <v>36529536.979999997</v>
      </c>
      <c r="N80" s="5">
        <f>SUM(B80:M80)</f>
        <v>416941461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8" fitToHeight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29"/>
    <pageSetUpPr fitToPage="1"/>
  </sheetPr>
  <dimension ref="A1:S80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N21" sqref="N21"/>
    </sheetView>
  </sheetViews>
  <sheetFormatPr defaultRowHeight="12.75"/>
  <cols>
    <col min="1" max="1" width="16.1640625" bestFit="1" customWidth="1"/>
    <col min="2" max="7" width="10.1640625" bestFit="1" customWidth="1"/>
    <col min="8" max="8" width="11.6640625" bestFit="1" customWidth="1"/>
    <col min="9" max="9" width="10.6640625" bestFit="1" customWidth="1"/>
    <col min="10" max="12" width="10.1640625" bestFit="1" customWidth="1"/>
    <col min="13" max="13" width="10.6640625" bestFit="1" customWidth="1"/>
    <col min="14" max="14" width="11.1640625" style="5" bestFit="1" customWidth="1"/>
  </cols>
  <sheetData>
    <row r="1" spans="1:14">
      <c r="A1" t="str">
        <f>'SFY 16-17'!A1</f>
        <v>VALIDATED TAX RECEIPTS DATA FOR: JULY, 2016 thru June, 2017</v>
      </c>
      <c r="N1" t="s">
        <v>90</v>
      </c>
    </row>
    <row r="2" spans="1:14">
      <c r="N2"/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>
      <c r="N8"/>
    </row>
    <row r="9" spans="1:14">
      <c r="B9" s="1">
        <f>'Local Option Sales Tax Dist'!B9</f>
        <v>42552</v>
      </c>
      <c r="C9" s="1">
        <f>'Local Option Sales Tax Dist'!C9</f>
        <v>42583</v>
      </c>
      <c r="D9" s="1">
        <f>'Local Option Sales Tax Dist'!D9</f>
        <v>42614</v>
      </c>
      <c r="E9" s="1">
        <f>'Local Option Sales Tax Dist'!E9</f>
        <v>42644</v>
      </c>
      <c r="F9" s="1">
        <f>'Local Option Sales Tax Dist'!F9</f>
        <v>42675</v>
      </c>
      <c r="G9" s="1">
        <f>'Local Option Sales Tax Dist'!G9</f>
        <v>42705</v>
      </c>
      <c r="H9" s="1">
        <f>'Local Option Sales Tax Dist'!H9</f>
        <v>42736</v>
      </c>
      <c r="I9" s="1">
        <f>'Local Option Sales Tax Dist'!I9</f>
        <v>42767</v>
      </c>
      <c r="J9" s="1">
        <f>'Local Option Sales Tax Dist'!J9</f>
        <v>42795</v>
      </c>
      <c r="K9" s="1">
        <f>'Local Option Sales Tax Dist'!K9</f>
        <v>42826</v>
      </c>
      <c r="L9" s="1">
        <f>'Local Option Sales Tax Dist'!L9</f>
        <v>42856</v>
      </c>
      <c r="M9" s="1">
        <f>'Local Option Sales Tax Dist'!M9</f>
        <v>42887</v>
      </c>
      <c r="N9" s="1" t="str">
        <f>'Local Option Sales Tax Dist'!N9</f>
        <v>SFY16-17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>
      <c r="A12" t="s">
        <v>53</v>
      </c>
      <c r="B12" s="46">
        <v>299341.84999999998</v>
      </c>
      <c r="C12" s="23">
        <v>298197.99</v>
      </c>
      <c r="D12" s="23">
        <v>296522.57</v>
      </c>
      <c r="E12" s="23">
        <v>285597.35000000003</v>
      </c>
      <c r="F12" s="8">
        <v>312963.86</v>
      </c>
      <c r="G12" s="23">
        <v>308913.70999999996</v>
      </c>
      <c r="H12" s="5">
        <v>330228.78000000003</v>
      </c>
      <c r="I12" s="23">
        <v>299833.12</v>
      </c>
      <c r="J12" s="23">
        <v>307249.53000000003</v>
      </c>
      <c r="K12" s="23">
        <v>362869.70000000007</v>
      </c>
      <c r="L12" s="4">
        <v>332860.90000000002</v>
      </c>
      <c r="M12" s="51">
        <v>358739.05999999994</v>
      </c>
      <c r="N12" s="5">
        <f t="shared" ref="N12:N43" si="0">SUM(B12:M12)</f>
        <v>3793318.4200000009</v>
      </c>
    </row>
    <row r="13" spans="1:14">
      <c r="A13" t="s">
        <v>54</v>
      </c>
      <c r="B13" s="23">
        <v>11940.86</v>
      </c>
      <c r="C13" s="23">
        <v>22292.92</v>
      </c>
      <c r="D13" s="23">
        <v>10047.44</v>
      </c>
      <c r="E13" s="23">
        <v>18255.79</v>
      </c>
      <c r="F13" s="8">
        <v>10738.12</v>
      </c>
      <c r="G13" s="23">
        <v>9564.0199999999986</v>
      </c>
      <c r="H13" s="5">
        <v>18406.71</v>
      </c>
      <c r="I13" s="23">
        <v>19483.240000000002</v>
      </c>
      <c r="J13" s="23">
        <v>7601.26</v>
      </c>
      <c r="K13" s="23">
        <v>10471.349999999999</v>
      </c>
      <c r="L13" s="4">
        <v>14103.75</v>
      </c>
      <c r="M13" s="51">
        <v>5729.9</v>
      </c>
      <c r="N13" s="5">
        <f t="shared" si="0"/>
        <v>158635.36000000002</v>
      </c>
    </row>
    <row r="14" spans="1:14">
      <c r="A14" t="s">
        <v>55</v>
      </c>
      <c r="B14" s="23">
        <v>219130.93000000002</v>
      </c>
      <c r="C14" s="23">
        <v>241410.06000000003</v>
      </c>
      <c r="D14" s="23">
        <v>233804.46</v>
      </c>
      <c r="E14" s="23">
        <v>191408</v>
      </c>
      <c r="F14" s="8">
        <v>197886.00999999998</v>
      </c>
      <c r="G14" s="23">
        <v>196882.21</v>
      </c>
      <c r="H14" s="5">
        <v>177741.53</v>
      </c>
      <c r="I14" s="23">
        <v>168753.15000000002</v>
      </c>
      <c r="J14" s="23">
        <v>174163.81999999998</v>
      </c>
      <c r="K14" s="23">
        <v>216481.91</v>
      </c>
      <c r="L14" s="4">
        <v>199983.81</v>
      </c>
      <c r="M14" s="51">
        <v>220223.46</v>
      </c>
      <c r="N14" s="5">
        <f t="shared" si="0"/>
        <v>2437869.35</v>
      </c>
    </row>
    <row r="15" spans="1:14">
      <c r="A15" t="s">
        <v>2</v>
      </c>
      <c r="B15" s="23">
        <v>23207.040000000001</v>
      </c>
      <c r="C15" s="23">
        <v>23543.16</v>
      </c>
      <c r="D15" s="23">
        <v>25095.98</v>
      </c>
      <c r="E15" s="23">
        <v>21658.46</v>
      </c>
      <c r="F15" s="8">
        <v>22401.35</v>
      </c>
      <c r="G15" s="23">
        <v>21409.4</v>
      </c>
      <c r="H15" s="5">
        <v>25591.660000000003</v>
      </c>
      <c r="I15" s="23">
        <v>23350.199999999997</v>
      </c>
      <c r="J15" s="23">
        <v>24143.46</v>
      </c>
      <c r="K15" s="23">
        <v>29721.54</v>
      </c>
      <c r="L15" s="4">
        <v>27535.79</v>
      </c>
      <c r="M15" s="51">
        <v>28990.36</v>
      </c>
      <c r="N15" s="5">
        <f t="shared" si="0"/>
        <v>296648.39999999997</v>
      </c>
    </row>
    <row r="16" spans="1:14">
      <c r="A16" t="s">
        <v>56</v>
      </c>
      <c r="B16" s="23">
        <v>700974.33</v>
      </c>
      <c r="C16" s="23">
        <v>718394.66999999981</v>
      </c>
      <c r="D16" s="23">
        <v>715551.89999999979</v>
      </c>
      <c r="E16" s="23">
        <v>671520.63</v>
      </c>
      <c r="F16" s="8">
        <v>722487.38</v>
      </c>
      <c r="G16" s="23">
        <v>714428.79000000027</v>
      </c>
      <c r="H16" s="5">
        <v>1371462.98</v>
      </c>
      <c r="I16" s="23">
        <v>1027321.36</v>
      </c>
      <c r="J16" s="23">
        <v>1235867.25</v>
      </c>
      <c r="K16" s="23">
        <v>1521621.57</v>
      </c>
      <c r="L16" s="4">
        <v>1336773.04</v>
      </c>
      <c r="M16" s="51">
        <v>1415224.4599999997</v>
      </c>
      <c r="N16" s="5">
        <f t="shared" si="0"/>
        <v>12151628.359999998</v>
      </c>
    </row>
    <row r="17" spans="1:14">
      <c r="A17" t="s">
        <v>57</v>
      </c>
      <c r="B17" s="23">
        <v>1563658.45</v>
      </c>
      <c r="C17" s="23">
        <v>1596567.7300000002</v>
      </c>
      <c r="D17" s="23">
        <v>1567063.0299999998</v>
      </c>
      <c r="E17" s="23">
        <v>1559819.1200000003</v>
      </c>
      <c r="F17" s="8">
        <v>1658645.5900000003</v>
      </c>
      <c r="G17" s="23">
        <v>1565987.2100000004</v>
      </c>
      <c r="H17" s="5">
        <v>1656825.1199999996</v>
      </c>
      <c r="I17" s="23">
        <v>1562008.6900000004</v>
      </c>
      <c r="J17" s="23">
        <v>1500537.2600000002</v>
      </c>
      <c r="K17" s="23">
        <v>1851274.9599999997</v>
      </c>
      <c r="L17" s="4">
        <v>1698744.5799999998</v>
      </c>
      <c r="M17" s="51">
        <v>1635086.9300000006</v>
      </c>
      <c r="N17" s="5">
        <f t="shared" si="0"/>
        <v>19416218.669999998</v>
      </c>
    </row>
    <row r="18" spans="1:14">
      <c r="A18" t="s">
        <v>3</v>
      </c>
      <c r="B18" s="23">
        <v>6804.74</v>
      </c>
      <c r="C18" s="23">
        <v>7031.6</v>
      </c>
      <c r="D18" s="23">
        <v>6413.77</v>
      </c>
      <c r="E18" s="23">
        <v>6282.5700000000006</v>
      </c>
      <c r="F18" s="8">
        <v>7128.62</v>
      </c>
      <c r="G18" s="23">
        <v>7090.41</v>
      </c>
      <c r="H18" s="5">
        <v>5883.2</v>
      </c>
      <c r="I18" s="23">
        <v>4235.1099999999997</v>
      </c>
      <c r="J18" s="23">
        <v>5086.57</v>
      </c>
      <c r="K18" s="23">
        <v>6146.19</v>
      </c>
      <c r="L18" s="4">
        <v>5000.16</v>
      </c>
      <c r="M18" s="51">
        <v>5610.8</v>
      </c>
      <c r="N18" s="5">
        <f t="shared" si="0"/>
        <v>72713.740000000005</v>
      </c>
    </row>
    <row r="19" spans="1:14">
      <c r="A19" t="s">
        <v>58</v>
      </c>
      <c r="B19" s="23">
        <v>48624.41</v>
      </c>
      <c r="C19" s="23">
        <v>45761.5</v>
      </c>
      <c r="D19" s="23">
        <v>46230.53</v>
      </c>
      <c r="E19" s="23">
        <v>44392.62</v>
      </c>
      <c r="F19" s="8">
        <v>49653.23</v>
      </c>
      <c r="G19" s="23">
        <v>49165.05</v>
      </c>
      <c r="H19" s="5">
        <v>52510.83</v>
      </c>
      <c r="I19" s="23">
        <v>48750.37</v>
      </c>
      <c r="J19" s="23">
        <v>48645.05</v>
      </c>
      <c r="K19" s="23">
        <v>58402.239999999998</v>
      </c>
      <c r="L19" s="4">
        <v>49256.38</v>
      </c>
      <c r="M19" s="51">
        <v>49755.9</v>
      </c>
      <c r="N19" s="5">
        <f t="shared" si="0"/>
        <v>591148.11</v>
      </c>
    </row>
    <row r="20" spans="1:14">
      <c r="A20" t="s">
        <v>59</v>
      </c>
      <c r="B20" s="23">
        <v>24861.339999999997</v>
      </c>
      <c r="C20" s="23">
        <v>25171.39</v>
      </c>
      <c r="D20" s="23">
        <v>25453.510000000002</v>
      </c>
      <c r="E20" s="23">
        <v>24578.23</v>
      </c>
      <c r="F20" s="8">
        <v>25627.510000000002</v>
      </c>
      <c r="G20" s="23">
        <v>24977.02</v>
      </c>
      <c r="H20" s="5">
        <v>27937.23</v>
      </c>
      <c r="I20" s="23">
        <v>24210.93</v>
      </c>
      <c r="J20" s="23">
        <v>25377.690000000002</v>
      </c>
      <c r="K20" s="23">
        <v>30243.86</v>
      </c>
      <c r="L20" s="4">
        <v>27420.400000000001</v>
      </c>
      <c r="M20" s="51">
        <v>27455.63</v>
      </c>
      <c r="N20" s="5">
        <f t="shared" si="0"/>
        <v>313314.74</v>
      </c>
    </row>
    <row r="21" spans="1:14">
      <c r="A21" t="s">
        <v>60</v>
      </c>
      <c r="B21" s="23">
        <v>57737.25</v>
      </c>
      <c r="C21" s="23">
        <v>57955.93</v>
      </c>
      <c r="D21" s="23">
        <v>56182.020000000004</v>
      </c>
      <c r="E21" s="23">
        <v>56807.42</v>
      </c>
      <c r="F21" s="8">
        <v>57611.310000000005</v>
      </c>
      <c r="G21" s="23">
        <v>54462.999999999993</v>
      </c>
      <c r="H21" s="5">
        <v>60486.95</v>
      </c>
      <c r="I21" s="23">
        <v>53052.44</v>
      </c>
      <c r="J21" s="23">
        <v>53182.6</v>
      </c>
      <c r="K21" s="23">
        <v>61819.240000000005</v>
      </c>
      <c r="L21" s="4">
        <v>55766.790000000008</v>
      </c>
      <c r="M21" s="51">
        <v>59773</v>
      </c>
      <c r="N21" s="5">
        <f t="shared" si="0"/>
        <v>684837.95000000007</v>
      </c>
    </row>
    <row r="22" spans="1:14">
      <c r="A22" t="s">
        <v>61</v>
      </c>
      <c r="B22" s="23">
        <v>98378.290000000008</v>
      </c>
      <c r="C22" s="23">
        <v>94768.46</v>
      </c>
      <c r="D22" s="23">
        <v>94661.88</v>
      </c>
      <c r="E22" s="23">
        <v>94609.81</v>
      </c>
      <c r="F22" s="8">
        <v>103636.65</v>
      </c>
      <c r="G22" s="23">
        <v>103708.54000000001</v>
      </c>
      <c r="H22" s="5">
        <v>111696.74</v>
      </c>
      <c r="I22" s="23">
        <v>114922.41</v>
      </c>
      <c r="J22" s="23">
        <v>114857.28</v>
      </c>
      <c r="K22" s="23">
        <v>138108.65999999997</v>
      </c>
      <c r="L22" s="4">
        <v>128083.57</v>
      </c>
      <c r="M22" s="51">
        <v>116940.79999999999</v>
      </c>
      <c r="N22" s="5">
        <f t="shared" si="0"/>
        <v>1314373.0900000001</v>
      </c>
    </row>
    <row r="23" spans="1:14">
      <c r="A23" t="s">
        <v>4</v>
      </c>
      <c r="B23" s="23">
        <v>92970.03</v>
      </c>
      <c r="C23" s="23">
        <v>100680.02</v>
      </c>
      <c r="D23" s="23">
        <v>86286.209999999992</v>
      </c>
      <c r="E23" s="23">
        <v>84368.85</v>
      </c>
      <c r="F23" s="8">
        <v>84674.16</v>
      </c>
      <c r="G23" s="23">
        <v>83866.100000000006</v>
      </c>
      <c r="H23" s="5">
        <v>80985.679999999993</v>
      </c>
      <c r="I23" s="23">
        <v>72689.289999999994</v>
      </c>
      <c r="J23" s="23">
        <v>64376.13</v>
      </c>
      <c r="K23" s="23">
        <v>78113.14</v>
      </c>
      <c r="L23" s="4">
        <v>71275.319999999992</v>
      </c>
      <c r="M23" s="51">
        <v>74962.37000000001</v>
      </c>
      <c r="N23" s="5">
        <f t="shared" si="0"/>
        <v>975247.3</v>
      </c>
    </row>
    <row r="24" spans="1:14">
      <c r="A24" t="s">
        <v>91</v>
      </c>
      <c r="B24" s="23">
        <v>1589235.2</v>
      </c>
      <c r="C24" s="23">
        <v>1589192.9099999997</v>
      </c>
      <c r="D24" s="23">
        <v>1561710.06</v>
      </c>
      <c r="E24" s="23">
        <v>1561921.3099999998</v>
      </c>
      <c r="F24" s="8">
        <v>1720358.09</v>
      </c>
      <c r="G24" s="23">
        <v>1567543.3299999998</v>
      </c>
      <c r="H24" s="5">
        <v>1646467.3400000003</v>
      </c>
      <c r="I24" s="5">
        <v>1500491.02</v>
      </c>
      <c r="J24" s="23">
        <v>1448311.86</v>
      </c>
      <c r="K24" s="23">
        <v>1716876.5000000005</v>
      </c>
      <c r="L24" s="4">
        <v>1705695.3099999994</v>
      </c>
      <c r="M24" s="51">
        <v>1666331.2199999997</v>
      </c>
      <c r="N24" s="5">
        <f t="shared" si="0"/>
        <v>19274134.149999995</v>
      </c>
    </row>
    <row r="25" spans="1:14">
      <c r="A25" t="s">
        <v>5</v>
      </c>
      <c r="B25" s="23">
        <v>16104.41</v>
      </c>
      <c r="C25" s="23">
        <v>15121.45</v>
      </c>
      <c r="D25" s="23">
        <v>14257.06</v>
      </c>
      <c r="E25" s="23">
        <v>14168.04</v>
      </c>
      <c r="F25" s="8">
        <v>15986.17</v>
      </c>
      <c r="G25" s="23">
        <v>15843.87</v>
      </c>
      <c r="H25" s="5">
        <v>15420.58</v>
      </c>
      <c r="I25" s="23">
        <v>15253.03</v>
      </c>
      <c r="J25" s="23">
        <v>15132.65</v>
      </c>
      <c r="K25" s="23">
        <v>18140.490000000002</v>
      </c>
      <c r="L25" s="4">
        <v>16076.1</v>
      </c>
      <c r="M25" s="51">
        <v>16192.39</v>
      </c>
      <c r="N25" s="5">
        <f t="shared" si="0"/>
        <v>187696.24</v>
      </c>
    </row>
    <row r="26" spans="1:14">
      <c r="A26" t="s">
        <v>6</v>
      </c>
      <c r="B26" s="23">
        <v>7331.5499999999993</v>
      </c>
      <c r="C26" s="23">
        <v>8169.36</v>
      </c>
      <c r="D26" s="23">
        <v>7382.53</v>
      </c>
      <c r="E26" s="23">
        <v>6388.37</v>
      </c>
      <c r="F26" s="8">
        <v>7815.28</v>
      </c>
      <c r="G26" s="23">
        <v>7153.7000000000007</v>
      </c>
      <c r="H26" s="5">
        <v>10553.2</v>
      </c>
      <c r="I26" s="23">
        <v>7691.4000000000005</v>
      </c>
      <c r="J26" s="23">
        <v>9324.49</v>
      </c>
      <c r="K26" s="23">
        <v>11614.75</v>
      </c>
      <c r="L26" s="4">
        <v>9348.67</v>
      </c>
      <c r="M26" s="51">
        <v>10520.33</v>
      </c>
      <c r="N26" s="5">
        <f t="shared" si="0"/>
        <v>103293.62999999999</v>
      </c>
    </row>
    <row r="27" spans="1:14">
      <c r="A27" t="s">
        <v>62</v>
      </c>
      <c r="B27" s="23">
        <v>136135.09999999998</v>
      </c>
      <c r="C27" s="23">
        <v>138386.08000000002</v>
      </c>
      <c r="D27" s="23">
        <v>132651.87</v>
      </c>
      <c r="E27" s="23">
        <v>133912.07</v>
      </c>
      <c r="F27" s="8">
        <v>138851.72</v>
      </c>
      <c r="G27" s="23">
        <v>128452.62999999999</v>
      </c>
      <c r="H27" s="5">
        <v>130648.47</v>
      </c>
      <c r="I27" s="23">
        <v>116670.98000000001</v>
      </c>
      <c r="J27" s="23">
        <v>115099.92000000001</v>
      </c>
      <c r="K27" s="23">
        <v>138560.27000000002</v>
      </c>
      <c r="L27" s="4">
        <v>123882.11</v>
      </c>
      <c r="M27" s="51">
        <v>135722.85999999999</v>
      </c>
      <c r="N27" s="5">
        <f t="shared" si="0"/>
        <v>1568974.08</v>
      </c>
    </row>
    <row r="28" spans="1:14">
      <c r="A28" t="s">
        <v>63</v>
      </c>
      <c r="B28" s="23">
        <v>146509.68999999997</v>
      </c>
      <c r="C28" s="23">
        <v>150424.94</v>
      </c>
      <c r="D28" s="23">
        <v>787738.23</v>
      </c>
      <c r="E28" s="23">
        <v>729479.03</v>
      </c>
      <c r="F28" s="8">
        <v>794213</v>
      </c>
      <c r="G28" s="23">
        <v>740202.9</v>
      </c>
      <c r="H28" s="5">
        <v>724877.9</v>
      </c>
      <c r="I28" s="23">
        <v>638306.81000000006</v>
      </c>
      <c r="J28" s="23">
        <v>662762.35</v>
      </c>
      <c r="K28" s="23">
        <v>232760.38999999998</v>
      </c>
      <c r="L28" s="4">
        <v>11174.859999999999</v>
      </c>
      <c r="M28" s="51">
        <v>120768.29000000001</v>
      </c>
      <c r="N28" s="5">
        <f t="shared" si="0"/>
        <v>5739218.3899999997</v>
      </c>
    </row>
    <row r="29" spans="1:14">
      <c r="A29" t="s">
        <v>7</v>
      </c>
      <c r="B29" s="23">
        <v>166672.82</v>
      </c>
      <c r="C29" s="23">
        <v>171438.03</v>
      </c>
      <c r="D29" s="23">
        <v>171900.79999999999</v>
      </c>
      <c r="E29" s="23">
        <v>159249.06</v>
      </c>
      <c r="F29" s="8">
        <v>162581.44999999998</v>
      </c>
      <c r="G29" s="23">
        <v>171039.65000000002</v>
      </c>
      <c r="H29" s="5">
        <v>178659.25</v>
      </c>
      <c r="I29" s="23">
        <v>158363.01</v>
      </c>
      <c r="J29" s="23">
        <v>169808.60999999996</v>
      </c>
      <c r="K29" s="23">
        <v>205004.59</v>
      </c>
      <c r="L29" s="4">
        <v>181106.84</v>
      </c>
      <c r="M29" s="51">
        <v>197564.78</v>
      </c>
      <c r="N29" s="5">
        <f t="shared" si="0"/>
        <v>2093388.8900000001</v>
      </c>
    </row>
    <row r="30" spans="1:14">
      <c r="A30" t="s">
        <v>8</v>
      </c>
      <c r="B30" s="23">
        <v>8393.130000000001</v>
      </c>
      <c r="C30" s="23">
        <v>9250.34</v>
      </c>
      <c r="D30" s="23">
        <v>9036.41</v>
      </c>
      <c r="E30" s="23">
        <v>6295.22</v>
      </c>
      <c r="F30" s="8">
        <v>6915.76</v>
      </c>
      <c r="G30" s="23">
        <v>7078.06</v>
      </c>
      <c r="H30" s="5">
        <v>6685.19</v>
      </c>
      <c r="I30" s="23">
        <v>4652.95</v>
      </c>
      <c r="J30" s="23">
        <v>7443.45</v>
      </c>
      <c r="K30" s="23">
        <v>8599.61</v>
      </c>
      <c r="L30" s="4">
        <v>7055.2099999999991</v>
      </c>
      <c r="M30" s="51">
        <v>9832.7999999999993</v>
      </c>
      <c r="N30" s="5">
        <f t="shared" si="0"/>
        <v>91238.12999999999</v>
      </c>
    </row>
    <row r="31" spans="1:14">
      <c r="A31" t="s">
        <v>9</v>
      </c>
      <c r="B31" s="23">
        <v>32107.879999999997</v>
      </c>
      <c r="C31" s="23">
        <v>33753.089999999997</v>
      </c>
      <c r="D31" s="23">
        <v>33142.42</v>
      </c>
      <c r="E31" s="23">
        <v>29416.89</v>
      </c>
      <c r="F31" s="8">
        <v>32507.78</v>
      </c>
      <c r="G31" s="23">
        <v>32458.549999999996</v>
      </c>
      <c r="H31" s="5">
        <v>37703.729999999996</v>
      </c>
      <c r="I31" s="23">
        <v>213112.94</v>
      </c>
      <c r="J31" s="23">
        <v>32607.49</v>
      </c>
      <c r="K31" s="23">
        <v>37782.620000000003</v>
      </c>
      <c r="L31" s="4">
        <v>34565.360000000001</v>
      </c>
      <c r="M31" s="51">
        <v>35629.79</v>
      </c>
      <c r="N31" s="5">
        <f t="shared" si="0"/>
        <v>584788.54</v>
      </c>
    </row>
    <row r="32" spans="1:14">
      <c r="A32" t="s">
        <v>10</v>
      </c>
      <c r="B32" s="23">
        <v>5103.7</v>
      </c>
      <c r="C32" s="23">
        <v>4971.8</v>
      </c>
      <c r="D32" s="23">
        <v>4800.8600000000006</v>
      </c>
      <c r="E32" s="23">
        <v>4535.99</v>
      </c>
      <c r="F32" s="8">
        <v>5236.71</v>
      </c>
      <c r="G32" s="23">
        <v>4880.91</v>
      </c>
      <c r="H32" s="5">
        <v>4955.08</v>
      </c>
      <c r="I32" s="23">
        <v>3945.29</v>
      </c>
      <c r="J32" s="23">
        <v>4099.8900000000003</v>
      </c>
      <c r="K32" s="23">
        <v>5171.08</v>
      </c>
      <c r="L32" s="4">
        <v>4653.4799999999996</v>
      </c>
      <c r="M32" s="51">
        <v>5253.2199999999993</v>
      </c>
      <c r="N32" s="5">
        <f t="shared" si="0"/>
        <v>57608.009999999995</v>
      </c>
    </row>
    <row r="33" spans="1:14">
      <c r="A33" t="s">
        <v>11</v>
      </c>
      <c r="B33" s="23">
        <v>4069.9</v>
      </c>
      <c r="C33" s="23">
        <v>4155.22</v>
      </c>
      <c r="D33" s="23">
        <v>4566.18</v>
      </c>
      <c r="E33" s="23">
        <v>4145.1499999999996</v>
      </c>
      <c r="F33" s="8">
        <v>4588.95</v>
      </c>
      <c r="G33" s="23">
        <v>4609.34</v>
      </c>
      <c r="H33" s="5">
        <v>6946.94</v>
      </c>
      <c r="I33" s="23">
        <v>6111.61</v>
      </c>
      <c r="J33" s="23">
        <v>6416.2</v>
      </c>
      <c r="K33" s="23">
        <v>7572.25</v>
      </c>
      <c r="L33" s="4">
        <v>7314.97</v>
      </c>
      <c r="M33" s="51">
        <v>6978.1</v>
      </c>
      <c r="N33" s="5">
        <f t="shared" si="0"/>
        <v>67474.81</v>
      </c>
    </row>
    <row r="34" spans="1:14">
      <c r="A34" t="s">
        <v>64</v>
      </c>
      <c r="B34" t="s">
        <v>98</v>
      </c>
      <c r="C34" s="23" t="s">
        <v>98</v>
      </c>
      <c r="D34" s="23" t="s">
        <v>98</v>
      </c>
      <c r="E34" t="s">
        <v>98</v>
      </c>
      <c r="F34" t="s">
        <v>98</v>
      </c>
      <c r="G34" s="23" t="s">
        <v>98</v>
      </c>
      <c r="H34" s="5" t="s">
        <v>98</v>
      </c>
      <c r="I34" s="5" t="s">
        <v>98</v>
      </c>
      <c r="J34" s="23" t="s">
        <v>98</v>
      </c>
      <c r="K34" s="23" t="s">
        <v>98</v>
      </c>
      <c r="L34" s="5" t="s">
        <v>98</v>
      </c>
      <c r="M34" s="51" t="s">
        <v>98</v>
      </c>
      <c r="N34" s="5">
        <f t="shared" si="0"/>
        <v>0</v>
      </c>
    </row>
    <row r="35" spans="1:14">
      <c r="A35" t="s">
        <v>12</v>
      </c>
      <c r="B35" s="5">
        <v>23576.36</v>
      </c>
      <c r="C35" s="23">
        <v>27140.92</v>
      </c>
      <c r="D35" s="23">
        <v>24864.84</v>
      </c>
      <c r="E35" s="23">
        <v>17260.240000000002</v>
      </c>
      <c r="F35" s="8">
        <v>23481.97</v>
      </c>
      <c r="G35" s="23">
        <v>25310.12</v>
      </c>
      <c r="H35" s="5">
        <v>22841.129999999997</v>
      </c>
      <c r="I35" s="46">
        <v>535053.22</v>
      </c>
      <c r="J35" s="23">
        <v>103605.06</v>
      </c>
      <c r="K35" s="23">
        <v>30663.510000000002</v>
      </c>
      <c r="L35" s="4">
        <v>26227.03</v>
      </c>
      <c r="M35" s="51">
        <v>23124.269999999997</v>
      </c>
      <c r="N35" s="5">
        <f t="shared" si="0"/>
        <v>883148.67000000016</v>
      </c>
    </row>
    <row r="36" spans="1:14">
      <c r="A36" t="s">
        <v>13</v>
      </c>
      <c r="B36" s="23">
        <v>10829.119999999999</v>
      </c>
      <c r="C36" s="23">
        <v>10387.33</v>
      </c>
      <c r="D36" s="23">
        <v>9560.91</v>
      </c>
      <c r="E36" s="23">
        <v>10465.609999999999</v>
      </c>
      <c r="F36" s="8">
        <v>11170.93</v>
      </c>
      <c r="G36" s="23">
        <v>10723.74</v>
      </c>
      <c r="H36" s="5">
        <v>11146.05</v>
      </c>
      <c r="I36" s="23">
        <v>9522.24</v>
      </c>
      <c r="J36" s="23">
        <v>9903.2900000000009</v>
      </c>
      <c r="K36" s="23">
        <v>12466.72</v>
      </c>
      <c r="L36" s="4">
        <v>10781.490000000002</v>
      </c>
      <c r="M36" s="51">
        <v>10864.11</v>
      </c>
      <c r="N36" s="5">
        <f t="shared" si="0"/>
        <v>127821.54000000001</v>
      </c>
    </row>
    <row r="37" spans="1:14">
      <c r="A37" t="s">
        <v>14</v>
      </c>
      <c r="B37" s="23">
        <v>43561.979999999996</v>
      </c>
      <c r="C37" s="23">
        <v>42840.11</v>
      </c>
      <c r="D37" s="23">
        <v>38773.410000000003</v>
      </c>
      <c r="E37" s="23">
        <v>41524.93</v>
      </c>
      <c r="F37" s="8">
        <v>46758.27</v>
      </c>
      <c r="G37" s="23">
        <v>43970.720000000001</v>
      </c>
      <c r="H37" s="5">
        <v>47779.520000000004</v>
      </c>
      <c r="I37" s="23">
        <v>38005.58</v>
      </c>
      <c r="J37" s="23">
        <v>42752.22</v>
      </c>
      <c r="K37" s="23">
        <v>52273.68</v>
      </c>
      <c r="L37" s="4">
        <v>44218.55</v>
      </c>
      <c r="M37" s="51">
        <v>46260.729999999996</v>
      </c>
      <c r="N37" s="5">
        <f t="shared" si="0"/>
        <v>528719.69999999995</v>
      </c>
    </row>
    <row r="38" spans="1:14">
      <c r="A38" t="s">
        <v>65</v>
      </c>
      <c r="B38" s="23">
        <v>17704.919999999998</v>
      </c>
      <c r="C38" s="23">
        <v>19767.95</v>
      </c>
      <c r="D38" s="23">
        <v>17372.009999999998</v>
      </c>
      <c r="E38" s="23">
        <v>16524.27</v>
      </c>
      <c r="F38" s="8">
        <v>18128.060000000001</v>
      </c>
      <c r="G38" s="23">
        <v>18377.669999999998</v>
      </c>
      <c r="H38" s="5">
        <v>16864</v>
      </c>
      <c r="I38" s="23">
        <v>16746.68</v>
      </c>
      <c r="J38" s="23">
        <v>16595.919999999998</v>
      </c>
      <c r="K38" s="23">
        <v>19850.900000000001</v>
      </c>
      <c r="L38" s="4">
        <v>18007.22</v>
      </c>
      <c r="M38" s="51">
        <v>19443.36</v>
      </c>
      <c r="N38" s="5">
        <f t="shared" si="0"/>
        <v>215382.95999999996</v>
      </c>
    </row>
    <row r="39" spans="1:14">
      <c r="A39" t="s">
        <v>15</v>
      </c>
      <c r="B39" s="23">
        <v>39404.630000000005</v>
      </c>
      <c r="C39" s="23">
        <v>37647.630000000005</v>
      </c>
      <c r="D39" s="23">
        <v>36165.5</v>
      </c>
      <c r="E39" s="23">
        <v>45318.93</v>
      </c>
      <c r="F39" s="8">
        <v>48930.209999999992</v>
      </c>
      <c r="G39" s="23">
        <v>46961.72</v>
      </c>
      <c r="H39" s="5">
        <v>48709.3</v>
      </c>
      <c r="I39" s="23">
        <v>41441.22</v>
      </c>
      <c r="J39" s="23">
        <v>44715.710000000006</v>
      </c>
      <c r="K39" s="23">
        <v>53918.1</v>
      </c>
      <c r="L39" s="4">
        <v>45036.17</v>
      </c>
      <c r="M39" s="51">
        <v>44918.19</v>
      </c>
      <c r="N39" s="5">
        <f t="shared" si="0"/>
        <v>533167.31000000006</v>
      </c>
    </row>
    <row r="40" spans="1:14">
      <c r="A40" t="s">
        <v>66</v>
      </c>
      <c r="B40" s="23">
        <v>1089069.05</v>
      </c>
      <c r="C40" s="23">
        <v>1079033.99</v>
      </c>
      <c r="D40" s="23">
        <v>1054484.6199999999</v>
      </c>
      <c r="E40" s="23">
        <v>1064583.1199999999</v>
      </c>
      <c r="F40" s="8">
        <v>1136059.04</v>
      </c>
      <c r="G40" s="23">
        <v>1072128.07</v>
      </c>
      <c r="H40" s="5">
        <v>1117722.43</v>
      </c>
      <c r="I40" s="23">
        <v>946971.27999999991</v>
      </c>
      <c r="J40" s="23">
        <v>974404.55</v>
      </c>
      <c r="K40" s="23">
        <v>1162318.3799999999</v>
      </c>
      <c r="L40" s="4">
        <v>1042909.25</v>
      </c>
      <c r="M40" s="51">
        <v>1098220.55</v>
      </c>
      <c r="N40" s="5">
        <f t="shared" si="0"/>
        <v>12837904.330000002</v>
      </c>
    </row>
    <row r="41" spans="1:14">
      <c r="A41" t="s">
        <v>16</v>
      </c>
      <c r="B41" s="23">
        <v>7884.6900000000023</v>
      </c>
      <c r="C41" s="23">
        <v>8347.51</v>
      </c>
      <c r="D41" s="23">
        <v>8126.2100000000009</v>
      </c>
      <c r="E41" s="23">
        <v>5918.670000000001</v>
      </c>
      <c r="F41" s="8">
        <v>8131.5199999999986</v>
      </c>
      <c r="G41" s="23">
        <v>8215.64</v>
      </c>
      <c r="H41" s="5">
        <v>7886.7000000000007</v>
      </c>
      <c r="I41" s="23">
        <v>5835.4599999999991</v>
      </c>
      <c r="J41" s="23">
        <v>6060.1</v>
      </c>
      <c r="K41" s="23">
        <v>7279.0100000000011</v>
      </c>
      <c r="L41" s="4">
        <v>7541.93</v>
      </c>
      <c r="M41" s="51">
        <v>8443.2800000000007</v>
      </c>
      <c r="N41" s="5">
        <f t="shared" si="0"/>
        <v>89670.720000000001</v>
      </c>
    </row>
    <row r="42" spans="1:14">
      <c r="A42" t="s">
        <v>67</v>
      </c>
      <c r="B42" s="23">
        <v>124030.65</v>
      </c>
      <c r="C42" s="23">
        <v>118607.95000000001</v>
      </c>
      <c r="D42" s="23">
        <v>114773.51000000001</v>
      </c>
      <c r="E42" s="23">
        <v>108663.48000000001</v>
      </c>
      <c r="F42" s="8">
        <v>127487.37</v>
      </c>
      <c r="G42" s="23">
        <v>121492.20999999999</v>
      </c>
      <c r="H42" s="5">
        <v>110207.29999999999</v>
      </c>
      <c r="I42" s="23">
        <v>107195.66</v>
      </c>
      <c r="J42" s="23">
        <v>103856.02000000002</v>
      </c>
      <c r="K42" s="23">
        <v>122797.4</v>
      </c>
      <c r="L42" s="4">
        <v>107100.39</v>
      </c>
      <c r="M42" s="51">
        <v>119199.56</v>
      </c>
      <c r="N42" s="5">
        <f t="shared" si="0"/>
        <v>1385411.5</v>
      </c>
    </row>
    <row r="43" spans="1:14">
      <c r="A43" t="s">
        <v>17</v>
      </c>
      <c r="B43" s="23">
        <v>79648.359999999986</v>
      </c>
      <c r="C43" s="23">
        <v>80018.42</v>
      </c>
      <c r="D43" s="23">
        <v>77530.880000000005</v>
      </c>
      <c r="E43" s="23">
        <v>83934.64</v>
      </c>
      <c r="F43" s="8">
        <v>65373.54</v>
      </c>
      <c r="G43" s="23">
        <v>79336.239999999991</v>
      </c>
      <c r="H43" s="5">
        <v>52343.639999999992</v>
      </c>
      <c r="I43" s="23">
        <v>40736.51</v>
      </c>
      <c r="J43" s="23">
        <v>76806.55</v>
      </c>
      <c r="K43" s="23">
        <v>56631.7</v>
      </c>
      <c r="L43" s="4">
        <v>48444.270000000004</v>
      </c>
      <c r="M43" s="51">
        <v>51108.800000000003</v>
      </c>
      <c r="N43" s="5">
        <f t="shared" si="0"/>
        <v>791913.55</v>
      </c>
    </row>
    <row r="44" spans="1:14">
      <c r="A44" t="s">
        <v>18</v>
      </c>
      <c r="B44" s="23">
        <v>8045.7</v>
      </c>
      <c r="C44" s="23">
        <v>9090.68</v>
      </c>
      <c r="D44" s="23">
        <v>8785</v>
      </c>
      <c r="E44" s="23">
        <v>8077.9</v>
      </c>
      <c r="F44" s="8">
        <v>8474.66</v>
      </c>
      <c r="G44" s="23">
        <v>8413.8799999999992</v>
      </c>
      <c r="H44" s="5">
        <v>7438.28</v>
      </c>
      <c r="I44" s="23">
        <v>5893.98</v>
      </c>
      <c r="J44" s="23">
        <v>5928.7</v>
      </c>
      <c r="K44" s="23">
        <v>7045.3</v>
      </c>
      <c r="L44" s="4">
        <v>5271.59</v>
      </c>
      <c r="M44" s="51">
        <v>5053.1000000000004</v>
      </c>
      <c r="N44" s="5">
        <f t="shared" ref="N44:N75" si="1">SUM(B44:M44)</f>
        <v>87518.77</v>
      </c>
    </row>
    <row r="45" spans="1:14">
      <c r="A45" t="s">
        <v>19</v>
      </c>
      <c r="B45" s="23" t="s">
        <v>98</v>
      </c>
      <c r="C45" s="23" t="s">
        <v>98</v>
      </c>
      <c r="D45" s="23" t="s">
        <v>98</v>
      </c>
      <c r="E45" t="s">
        <v>98</v>
      </c>
      <c r="F45" t="s">
        <v>98</v>
      </c>
      <c r="G45" s="23" t="s">
        <v>98</v>
      </c>
      <c r="H45" s="5" t="s">
        <v>98</v>
      </c>
      <c r="I45" s="23" t="s">
        <v>98</v>
      </c>
      <c r="J45" s="23" t="s">
        <v>98</v>
      </c>
      <c r="K45" s="23" t="s">
        <v>98</v>
      </c>
      <c r="L45" s="4" t="s">
        <v>98</v>
      </c>
      <c r="M45" s="51" t="s">
        <v>98</v>
      </c>
      <c r="N45" s="5">
        <f t="shared" si="1"/>
        <v>0</v>
      </c>
    </row>
    <row r="46" spans="1:14">
      <c r="A46" t="s">
        <v>68</v>
      </c>
      <c r="B46" s="5">
        <v>242823.85</v>
      </c>
      <c r="C46" s="23">
        <v>236698.14999999997</v>
      </c>
      <c r="D46" s="23">
        <v>234871.34999999998</v>
      </c>
      <c r="E46" s="23">
        <v>238168.21000000002</v>
      </c>
      <c r="F46" s="8">
        <v>256198.51000000004</v>
      </c>
      <c r="G46" s="23">
        <v>239372.82999999993</v>
      </c>
      <c r="H46" s="5">
        <v>265178.17000000004</v>
      </c>
      <c r="I46" s="23">
        <v>233776.43</v>
      </c>
      <c r="J46" s="23">
        <v>242748.67999999996</v>
      </c>
      <c r="K46" s="23">
        <v>289900.25000000006</v>
      </c>
      <c r="L46" s="4">
        <v>256162.52999999997</v>
      </c>
      <c r="M46" s="51">
        <v>274452.87</v>
      </c>
      <c r="N46" s="5">
        <f t="shared" si="1"/>
        <v>3010351.8299999996</v>
      </c>
    </row>
    <row r="47" spans="1:14">
      <c r="A47" t="s">
        <v>69</v>
      </c>
      <c r="B47" s="23">
        <v>846678.49</v>
      </c>
      <c r="C47" s="23">
        <v>792291.86</v>
      </c>
      <c r="D47" s="23">
        <v>794692.37999999989</v>
      </c>
      <c r="E47" s="23">
        <v>800353.20999999985</v>
      </c>
      <c r="F47" s="8">
        <v>885380.59999999986</v>
      </c>
      <c r="G47" s="23">
        <v>869205.98</v>
      </c>
      <c r="H47" s="5">
        <v>945975.83000000007</v>
      </c>
      <c r="I47" s="23">
        <v>881458.41999999993</v>
      </c>
      <c r="J47" s="23">
        <v>909892.16999999993</v>
      </c>
      <c r="K47" s="23">
        <v>1092840.74</v>
      </c>
      <c r="L47" s="4">
        <v>916550.35</v>
      </c>
      <c r="M47" s="51">
        <v>944274.96</v>
      </c>
      <c r="N47" s="5">
        <f t="shared" si="1"/>
        <v>10679594.989999998</v>
      </c>
    </row>
    <row r="48" spans="1:14">
      <c r="A48" t="s">
        <v>70</v>
      </c>
      <c r="B48" s="23">
        <v>363995.92</v>
      </c>
      <c r="C48" s="23">
        <v>361614.16</v>
      </c>
      <c r="D48" s="23">
        <v>345719.58</v>
      </c>
      <c r="E48" s="23">
        <v>350950.63</v>
      </c>
      <c r="F48" s="8">
        <v>381887.08</v>
      </c>
      <c r="G48" s="23">
        <v>379147.71</v>
      </c>
      <c r="H48" s="5">
        <v>341381.36</v>
      </c>
      <c r="I48" s="23">
        <v>336130.71</v>
      </c>
      <c r="J48" s="23">
        <v>312685.65999999997</v>
      </c>
      <c r="K48" s="23">
        <v>386526.85</v>
      </c>
      <c r="L48" s="4">
        <v>341017.24</v>
      </c>
      <c r="M48" s="51">
        <v>370529.79</v>
      </c>
      <c r="N48" s="5">
        <f t="shared" si="1"/>
        <v>4271586.6900000004</v>
      </c>
    </row>
    <row r="49" spans="1:14">
      <c r="A49" t="s">
        <v>20</v>
      </c>
      <c r="B49" s="23">
        <v>11062.37</v>
      </c>
      <c r="C49" s="23">
        <v>10992.93</v>
      </c>
      <c r="D49" s="23">
        <v>9909.65</v>
      </c>
      <c r="E49" s="23">
        <v>10239.76</v>
      </c>
      <c r="F49" s="8">
        <v>11254.369999999999</v>
      </c>
      <c r="G49" s="23">
        <v>10678.680000000002</v>
      </c>
      <c r="H49" s="5">
        <v>10875.159999999998</v>
      </c>
      <c r="I49" s="23">
        <v>9685.49</v>
      </c>
      <c r="J49" s="23">
        <v>10076.339999999998</v>
      </c>
      <c r="K49" s="23">
        <v>11935.39</v>
      </c>
      <c r="L49" s="4">
        <v>9786.0300000000007</v>
      </c>
      <c r="M49" s="51">
        <v>11566.22</v>
      </c>
      <c r="N49" s="5">
        <f t="shared" si="1"/>
        <v>128062.39</v>
      </c>
    </row>
    <row r="50" spans="1:14">
      <c r="A50" t="s">
        <v>21</v>
      </c>
      <c r="B50" s="23">
        <v>2765.34</v>
      </c>
      <c r="C50" s="23">
        <v>2715.68</v>
      </c>
      <c r="D50" s="23">
        <v>2414.5100000000002</v>
      </c>
      <c r="E50" s="23">
        <v>2432.27</v>
      </c>
      <c r="F50" s="8">
        <v>2702.7</v>
      </c>
      <c r="G50" s="23">
        <v>2720.73</v>
      </c>
      <c r="H50" s="5">
        <v>2551.06</v>
      </c>
      <c r="I50" s="23">
        <v>1941.7</v>
      </c>
      <c r="J50" s="23">
        <v>2359.9699999999998</v>
      </c>
      <c r="K50" s="23">
        <v>2569.08</v>
      </c>
      <c r="L50" s="4">
        <v>2219.77</v>
      </c>
      <c r="M50" s="51">
        <v>2320.36</v>
      </c>
      <c r="N50" s="5">
        <f t="shared" si="1"/>
        <v>29713.170000000002</v>
      </c>
    </row>
    <row r="51" spans="1:14">
      <c r="A51" t="s">
        <v>22</v>
      </c>
      <c r="B51" s="23">
        <v>59837.11</v>
      </c>
      <c r="C51" s="23">
        <v>57760.700000000004</v>
      </c>
      <c r="D51" s="23">
        <v>56119.87</v>
      </c>
      <c r="E51" s="23">
        <v>57144.4</v>
      </c>
      <c r="F51" s="8">
        <v>59023.01</v>
      </c>
      <c r="G51" s="23">
        <v>57853.59</v>
      </c>
      <c r="H51" s="5">
        <v>31399.47</v>
      </c>
      <c r="I51" s="23">
        <v>20882.41</v>
      </c>
      <c r="J51" s="23">
        <v>41470.370000000003</v>
      </c>
      <c r="K51" s="23">
        <v>27449.609999999997</v>
      </c>
      <c r="L51" s="4">
        <v>23187.190000000002</v>
      </c>
      <c r="M51" s="51">
        <v>22539.35</v>
      </c>
      <c r="N51" s="5">
        <f t="shared" si="1"/>
        <v>514667.07999999984</v>
      </c>
    </row>
    <row r="52" spans="1:14">
      <c r="A52" t="s">
        <v>71</v>
      </c>
      <c r="B52" s="23" t="s">
        <v>98</v>
      </c>
      <c r="C52" s="23" t="s">
        <v>98</v>
      </c>
      <c r="D52" s="23" t="s">
        <v>98</v>
      </c>
      <c r="E52" t="s">
        <v>98</v>
      </c>
      <c r="F52" t="s">
        <v>98</v>
      </c>
      <c r="G52" s="23" t="s">
        <v>98</v>
      </c>
      <c r="H52" s="5" t="s">
        <v>98</v>
      </c>
      <c r="I52" s="23" t="s">
        <v>98</v>
      </c>
      <c r="J52" s="23" t="s">
        <v>98</v>
      </c>
      <c r="K52" s="23" t="s">
        <v>98</v>
      </c>
      <c r="L52" s="4" t="s">
        <v>98</v>
      </c>
      <c r="M52" s="51" t="s">
        <v>98</v>
      </c>
      <c r="N52" s="5">
        <f t="shared" si="1"/>
        <v>0</v>
      </c>
    </row>
    <row r="53" spans="1:14">
      <c r="A53" t="s">
        <v>23</v>
      </c>
      <c r="B53" s="23">
        <v>208472.96000000002</v>
      </c>
      <c r="C53" s="23">
        <v>207332.63999999998</v>
      </c>
      <c r="D53" s="23">
        <v>205616.22</v>
      </c>
      <c r="E53" s="23">
        <v>197591.47999999998</v>
      </c>
      <c r="F53" s="8">
        <v>213228.02</v>
      </c>
      <c r="G53" s="23">
        <v>206931.28000000003</v>
      </c>
      <c r="H53" s="5">
        <v>194738.71999999997</v>
      </c>
      <c r="I53" s="23">
        <v>167412.65</v>
      </c>
      <c r="J53" s="23">
        <v>185614.91</v>
      </c>
      <c r="K53" s="23">
        <v>205600.61</v>
      </c>
      <c r="L53" s="4">
        <v>181311.34999999998</v>
      </c>
      <c r="M53" s="51">
        <v>193317.52</v>
      </c>
      <c r="N53" s="5">
        <f t="shared" si="1"/>
        <v>2367168.36</v>
      </c>
    </row>
    <row r="54" spans="1:14">
      <c r="A54" t="s">
        <v>24</v>
      </c>
      <c r="B54" s="23">
        <v>26538.5</v>
      </c>
      <c r="C54" s="23">
        <v>25948.720000000001</v>
      </c>
      <c r="D54" s="23">
        <v>24595.629999999997</v>
      </c>
      <c r="E54" s="23">
        <v>23401.03</v>
      </c>
      <c r="F54" s="8">
        <v>28418.99</v>
      </c>
      <c r="G54" s="23">
        <v>26995.780000000002</v>
      </c>
      <c r="H54" s="5">
        <v>28783.07</v>
      </c>
      <c r="I54" s="23">
        <v>26904.12</v>
      </c>
      <c r="J54" s="23">
        <v>28339.71</v>
      </c>
      <c r="K54" s="23">
        <v>33348.53</v>
      </c>
      <c r="L54" s="4">
        <v>29448.080000000002</v>
      </c>
      <c r="M54" s="51">
        <v>31519.040000000001</v>
      </c>
      <c r="N54" s="5">
        <f t="shared" si="1"/>
        <v>334241.2</v>
      </c>
    </row>
    <row r="55" spans="1:14">
      <c r="A55" t="s">
        <v>72</v>
      </c>
      <c r="B55" s="23">
        <v>156266.64000000001</v>
      </c>
      <c r="C55" s="23">
        <v>164609.78</v>
      </c>
      <c r="D55" s="23">
        <v>167621.28999999998</v>
      </c>
      <c r="E55" s="23">
        <v>146764.31</v>
      </c>
      <c r="F55" s="8">
        <v>134761.27999999997</v>
      </c>
      <c r="G55" s="23">
        <v>123484.13999999998</v>
      </c>
      <c r="H55" s="5">
        <v>142414.32</v>
      </c>
      <c r="I55" s="23">
        <v>140783.66999999998</v>
      </c>
      <c r="J55" s="23">
        <v>140680.28</v>
      </c>
      <c r="K55" s="23">
        <v>174036.90999999997</v>
      </c>
      <c r="L55" s="4">
        <v>141883.82</v>
      </c>
      <c r="M55" s="51">
        <v>167750.78999999998</v>
      </c>
      <c r="N55" s="5">
        <f t="shared" si="1"/>
        <v>1801057.23</v>
      </c>
    </row>
    <row r="56" spans="1:14">
      <c r="A56" t="s">
        <v>73</v>
      </c>
      <c r="B56" s="23">
        <v>32777.14</v>
      </c>
      <c r="C56" s="23">
        <v>36383.58</v>
      </c>
      <c r="D56" s="23">
        <v>37059.57</v>
      </c>
      <c r="E56" s="23">
        <v>34854.149999999994</v>
      </c>
      <c r="F56" s="8">
        <v>35328.67</v>
      </c>
      <c r="G56" s="23">
        <v>34084.770000000004</v>
      </c>
      <c r="H56" s="5">
        <v>32491.98</v>
      </c>
      <c r="I56" s="23">
        <v>25976.13</v>
      </c>
      <c r="J56" s="23">
        <v>27070.850000000002</v>
      </c>
      <c r="K56" s="23">
        <v>35524.659999999996</v>
      </c>
      <c r="L56" s="4">
        <v>30096.559999999998</v>
      </c>
      <c r="M56" s="51">
        <v>33614.199999999997</v>
      </c>
      <c r="N56" s="5">
        <f t="shared" si="1"/>
        <v>395262.25999999995</v>
      </c>
    </row>
    <row r="57" spans="1:14">
      <c r="A57" t="s">
        <v>74</v>
      </c>
      <c r="B57" s="23">
        <v>189825.02</v>
      </c>
      <c r="C57" s="23">
        <v>203512.14</v>
      </c>
      <c r="D57" s="23">
        <v>194998.09000000005</v>
      </c>
      <c r="E57" s="23">
        <v>161484.24</v>
      </c>
      <c r="F57" s="8">
        <v>180205.66999999998</v>
      </c>
      <c r="G57" s="23">
        <v>171400.83</v>
      </c>
      <c r="H57" s="5">
        <v>155969.42000000001</v>
      </c>
      <c r="I57" s="23">
        <v>136138.54999999999</v>
      </c>
      <c r="J57" s="23">
        <v>150338.59</v>
      </c>
      <c r="K57" s="23">
        <v>199723.35</v>
      </c>
      <c r="L57" s="4">
        <v>175220.64</v>
      </c>
      <c r="M57" s="51">
        <v>187751.33000000002</v>
      </c>
      <c r="N57" s="5">
        <f t="shared" si="1"/>
        <v>2106567.8700000006</v>
      </c>
    </row>
    <row r="58" spans="1:14">
      <c r="A58" t="s">
        <v>25</v>
      </c>
      <c r="B58" s="23">
        <v>32675.09</v>
      </c>
      <c r="C58" s="23">
        <v>28801.52</v>
      </c>
      <c r="D58" s="23">
        <v>29600.45</v>
      </c>
      <c r="E58" s="23">
        <v>28621.88</v>
      </c>
      <c r="F58" s="8">
        <v>32310.42</v>
      </c>
      <c r="G58" s="23">
        <v>31067.53</v>
      </c>
      <c r="H58" s="5">
        <v>33168.699999999997</v>
      </c>
      <c r="I58" s="23">
        <v>28531.919999999998</v>
      </c>
      <c r="J58" s="23">
        <v>30417.25</v>
      </c>
      <c r="K58" s="23">
        <v>36241</v>
      </c>
      <c r="L58" s="4">
        <v>30088.66</v>
      </c>
      <c r="M58" s="51">
        <v>30786.02</v>
      </c>
      <c r="N58" s="5">
        <f t="shared" si="1"/>
        <v>372310.43999999994</v>
      </c>
    </row>
    <row r="59" spans="1:14">
      <c r="A59" t="s">
        <v>75</v>
      </c>
      <c r="B59" s="23">
        <v>1309265.71</v>
      </c>
      <c r="C59" s="23">
        <v>1359384.06</v>
      </c>
      <c r="D59" s="23">
        <v>1289568.72</v>
      </c>
      <c r="E59" s="23">
        <v>1277848.92</v>
      </c>
      <c r="F59" s="8">
        <v>1351772.53</v>
      </c>
      <c r="G59" s="23">
        <v>1320401.07</v>
      </c>
      <c r="H59" s="5">
        <v>1331785.57</v>
      </c>
      <c r="I59" s="23">
        <v>1197687.77</v>
      </c>
      <c r="J59" s="23">
        <v>1210184.48</v>
      </c>
      <c r="K59" s="23">
        <v>1445394.6200000003</v>
      </c>
      <c r="L59" s="4">
        <v>1317759.7999999998</v>
      </c>
      <c r="M59" s="51">
        <v>1381794.72</v>
      </c>
      <c r="N59" s="5">
        <f t="shared" si="1"/>
        <v>15792847.970000001</v>
      </c>
    </row>
    <row r="60" spans="1:14">
      <c r="A60" t="s">
        <v>76</v>
      </c>
      <c r="B60" s="23">
        <v>345395.69</v>
      </c>
      <c r="C60" s="23">
        <v>411352.95999999996</v>
      </c>
      <c r="D60" s="23">
        <v>358708.15</v>
      </c>
      <c r="E60" s="23">
        <v>325770.37</v>
      </c>
      <c r="F60" s="8">
        <v>338060.37</v>
      </c>
      <c r="G60" s="23">
        <v>335060.91000000003</v>
      </c>
      <c r="H60" s="5">
        <v>271685.27999999997</v>
      </c>
      <c r="I60" s="23">
        <v>327491.13</v>
      </c>
      <c r="J60" s="23">
        <v>310687.79000000004</v>
      </c>
      <c r="K60" s="23">
        <v>339287.25</v>
      </c>
      <c r="L60" s="4">
        <v>329256.88</v>
      </c>
      <c r="M60" s="51">
        <v>351297.41</v>
      </c>
      <c r="N60" s="5">
        <f t="shared" si="1"/>
        <v>4044054.19</v>
      </c>
    </row>
    <row r="61" spans="1:14">
      <c r="A61" t="s">
        <v>77</v>
      </c>
      <c r="B61" s="23">
        <v>961543.31</v>
      </c>
      <c r="C61" s="23">
        <v>965683.24000000011</v>
      </c>
      <c r="D61" s="23">
        <v>946913.46999999974</v>
      </c>
      <c r="E61" s="23">
        <v>922752.33</v>
      </c>
      <c r="F61" s="8">
        <v>1021765.5299999998</v>
      </c>
      <c r="G61" s="23">
        <v>972974.94</v>
      </c>
      <c r="H61" s="5">
        <v>1059397.0000000002</v>
      </c>
      <c r="I61" s="23">
        <v>1048787.31</v>
      </c>
      <c r="J61" s="23">
        <v>1010852.2900000002</v>
      </c>
      <c r="K61" s="23">
        <v>1221755.02</v>
      </c>
      <c r="L61" s="4">
        <v>1138162.22</v>
      </c>
      <c r="M61" s="51">
        <v>1083714.2500000002</v>
      </c>
      <c r="N61" s="5">
        <f t="shared" si="1"/>
        <v>12354300.910000002</v>
      </c>
    </row>
    <row r="62" spans="1:14">
      <c r="A62" t="s">
        <v>26</v>
      </c>
      <c r="B62" s="23">
        <v>62866.209999999992</v>
      </c>
      <c r="C62" s="23">
        <v>63767.27</v>
      </c>
      <c r="D62" s="23">
        <v>61966.82</v>
      </c>
      <c r="E62" s="23">
        <v>61374.06</v>
      </c>
      <c r="F62" s="8">
        <v>67435.63</v>
      </c>
      <c r="G62" s="23">
        <v>63469.33</v>
      </c>
      <c r="H62" s="5">
        <v>66189.89</v>
      </c>
      <c r="I62" s="23">
        <v>59167.8</v>
      </c>
      <c r="J62" s="23">
        <v>60556.759999999995</v>
      </c>
      <c r="K62" s="23">
        <v>71023.079999999987</v>
      </c>
      <c r="L62" s="4">
        <v>61985.289999999994</v>
      </c>
      <c r="M62" s="51">
        <v>69484.89</v>
      </c>
      <c r="N62" s="5">
        <f t="shared" si="1"/>
        <v>769287.03</v>
      </c>
    </row>
    <row r="63" spans="1:14">
      <c r="A63" t="s">
        <v>78</v>
      </c>
      <c r="B63" s="23" t="s">
        <v>98</v>
      </c>
      <c r="C63" s="23" t="s">
        <v>98</v>
      </c>
      <c r="D63" s="23" t="s">
        <v>98</v>
      </c>
      <c r="E63" s="23" t="s">
        <v>98</v>
      </c>
      <c r="F63" s="8" t="s">
        <v>98</v>
      </c>
      <c r="G63" s="23" t="s">
        <v>98</v>
      </c>
      <c r="H63" s="5" t="s">
        <v>98</v>
      </c>
      <c r="I63" s="23" t="s">
        <v>98</v>
      </c>
      <c r="J63" s="23" t="s">
        <v>98</v>
      </c>
      <c r="K63" s="23" t="s">
        <v>98</v>
      </c>
      <c r="L63" s="4" t="s">
        <v>98</v>
      </c>
      <c r="M63" s="51" t="s">
        <v>98</v>
      </c>
      <c r="N63" s="5">
        <f t="shared" si="1"/>
        <v>0</v>
      </c>
    </row>
    <row r="64" spans="1:14">
      <c r="A64" t="s">
        <v>79</v>
      </c>
      <c r="B64" s="23">
        <v>566789.98</v>
      </c>
      <c r="C64" s="23">
        <v>570573.48</v>
      </c>
      <c r="D64" s="23">
        <v>551809.28000000003</v>
      </c>
      <c r="E64" s="23">
        <v>546553.95000000007</v>
      </c>
      <c r="F64" s="8">
        <v>587061.02</v>
      </c>
      <c r="G64" s="23">
        <v>546785.55000000005</v>
      </c>
      <c r="H64" s="5">
        <v>585380.9800000001</v>
      </c>
      <c r="I64" s="23">
        <v>497165.33999999997</v>
      </c>
      <c r="J64" s="23">
        <v>533639.34</v>
      </c>
      <c r="K64" s="23">
        <v>610643.87</v>
      </c>
      <c r="L64" s="4">
        <v>543330.43000000005</v>
      </c>
      <c r="M64" s="51">
        <v>571452.74000000011</v>
      </c>
      <c r="N64" s="5">
        <f t="shared" si="1"/>
        <v>6711185.96</v>
      </c>
    </row>
    <row r="65" spans="1:19">
      <c r="A65" t="s">
        <v>80</v>
      </c>
      <c r="B65" s="23">
        <v>38562.789999999994</v>
      </c>
      <c r="C65" s="23">
        <v>36150.619999999995</v>
      </c>
      <c r="D65" s="23">
        <v>36685.520000000004</v>
      </c>
      <c r="E65" s="23">
        <v>36541.249999999993</v>
      </c>
      <c r="F65" s="8">
        <v>42308.490000000005</v>
      </c>
      <c r="G65" s="23">
        <v>38363.230000000003</v>
      </c>
      <c r="H65" s="5">
        <v>36887.530000000006</v>
      </c>
      <c r="I65" s="23">
        <v>31390.69</v>
      </c>
      <c r="J65" s="23">
        <v>33981.5</v>
      </c>
      <c r="K65" s="23">
        <v>39243.18</v>
      </c>
      <c r="L65" s="4">
        <v>35756.709999999992</v>
      </c>
      <c r="M65" s="51">
        <v>40515.360000000001</v>
      </c>
      <c r="N65" s="5">
        <f t="shared" si="1"/>
        <v>446386.87</v>
      </c>
    </row>
    <row r="66" spans="1:19">
      <c r="A66" t="s">
        <v>81</v>
      </c>
      <c r="B66" s="23">
        <v>74498.19</v>
      </c>
      <c r="C66" s="23">
        <v>77774.73</v>
      </c>
      <c r="D66" s="23">
        <v>76689.62</v>
      </c>
      <c r="E66" s="23">
        <v>72802.740000000005</v>
      </c>
      <c r="F66" s="8">
        <v>75801.01999999999</v>
      </c>
      <c r="G66" s="23">
        <v>73661</v>
      </c>
      <c r="H66" s="5">
        <v>69214.559999999998</v>
      </c>
      <c r="I66" s="23">
        <v>57568.35</v>
      </c>
      <c r="J66" s="23">
        <v>53487.83</v>
      </c>
      <c r="K66" s="23">
        <v>64803.78</v>
      </c>
      <c r="L66" s="4">
        <v>57834.64</v>
      </c>
      <c r="M66" s="51">
        <v>65099.42</v>
      </c>
      <c r="N66" s="5">
        <f t="shared" si="1"/>
        <v>819235.88</v>
      </c>
    </row>
    <row r="67" spans="1:19">
      <c r="A67" t="s">
        <v>82</v>
      </c>
      <c r="B67" s="23">
        <v>583943.86</v>
      </c>
      <c r="C67" s="23">
        <v>572835.58000000007</v>
      </c>
      <c r="D67" s="23">
        <v>568751.2300000001</v>
      </c>
      <c r="E67" s="23">
        <v>561400.91</v>
      </c>
      <c r="F67" s="8">
        <v>597034.43000000005</v>
      </c>
      <c r="G67" s="23">
        <v>560632.91</v>
      </c>
      <c r="H67" s="5">
        <v>605950.88</v>
      </c>
      <c r="I67" s="23">
        <v>499080.16000000003</v>
      </c>
      <c r="J67" s="23">
        <v>576924.79</v>
      </c>
      <c r="K67" s="23">
        <v>625467.35000000009</v>
      </c>
      <c r="L67" s="4">
        <v>556085.85000000009</v>
      </c>
      <c r="M67" s="51">
        <v>603173.22</v>
      </c>
      <c r="N67" s="5">
        <f t="shared" si="1"/>
        <v>6911281.169999999</v>
      </c>
    </row>
    <row r="68" spans="1:19">
      <c r="A68" t="s">
        <v>83</v>
      </c>
      <c r="B68" s="23">
        <v>34648.22</v>
      </c>
      <c r="C68" s="23">
        <v>44537.8</v>
      </c>
      <c r="D68" s="23">
        <v>40245.96</v>
      </c>
      <c r="E68" s="23">
        <v>31299.58</v>
      </c>
      <c r="F68" s="8">
        <v>35026.17</v>
      </c>
      <c r="G68" s="23">
        <v>38013.160000000003</v>
      </c>
      <c r="H68" s="5">
        <v>20140.57</v>
      </c>
      <c r="I68" s="23">
        <v>28958.440000000002</v>
      </c>
      <c r="J68" s="23">
        <v>30953.34</v>
      </c>
      <c r="K68" s="23">
        <v>38798.089999999997</v>
      </c>
      <c r="L68" s="4">
        <v>35326.910000000003</v>
      </c>
      <c r="M68" s="51">
        <v>38086.01</v>
      </c>
      <c r="N68" s="5">
        <f t="shared" si="1"/>
        <v>416034.25000000012</v>
      </c>
    </row>
    <row r="69" spans="1:19">
      <c r="A69" t="s">
        <v>84</v>
      </c>
      <c r="B69" s="23">
        <v>283467.81</v>
      </c>
      <c r="C69" s="23">
        <v>277158.88</v>
      </c>
      <c r="D69" s="23">
        <v>270074.8</v>
      </c>
      <c r="E69" s="23">
        <v>257721.47</v>
      </c>
      <c r="F69" s="8">
        <v>284267.12</v>
      </c>
      <c r="G69" s="23">
        <v>282158.56</v>
      </c>
      <c r="H69" s="5">
        <v>302231.55</v>
      </c>
      <c r="I69" s="23">
        <v>282680.57</v>
      </c>
      <c r="J69" s="23">
        <v>284081.04000000004</v>
      </c>
      <c r="K69" s="23">
        <v>344349.9</v>
      </c>
      <c r="L69" s="4">
        <v>289477.95</v>
      </c>
      <c r="M69" s="51">
        <v>306682.83</v>
      </c>
      <c r="N69" s="5">
        <f t="shared" si="1"/>
        <v>3464352.4800000004</v>
      </c>
    </row>
    <row r="70" spans="1:19">
      <c r="A70" t="s">
        <v>85</v>
      </c>
      <c r="B70" s="23">
        <v>369852.04</v>
      </c>
      <c r="C70" s="23">
        <v>382992.69</v>
      </c>
      <c r="D70" s="23">
        <v>373499.6</v>
      </c>
      <c r="E70" s="23">
        <v>364989.33</v>
      </c>
      <c r="F70" s="8">
        <v>395941.24</v>
      </c>
      <c r="G70" s="23">
        <v>367065.33</v>
      </c>
      <c r="H70" s="5">
        <v>390417.51</v>
      </c>
      <c r="I70" s="23">
        <v>365053.89</v>
      </c>
      <c r="J70" s="23">
        <v>354905.55</v>
      </c>
      <c r="K70" s="23">
        <v>421914.07999999996</v>
      </c>
      <c r="L70" s="4">
        <v>380012.54000000004</v>
      </c>
      <c r="M70" s="51">
        <v>409823.57</v>
      </c>
      <c r="N70" s="5">
        <f t="shared" si="1"/>
        <v>4576467.37</v>
      </c>
    </row>
    <row r="71" spans="1:19">
      <c r="A71" t="s">
        <v>27</v>
      </c>
      <c r="B71" s="23">
        <v>50954.84</v>
      </c>
      <c r="C71" s="23">
        <v>50805.259999999995</v>
      </c>
      <c r="D71" s="23">
        <v>48154.83</v>
      </c>
      <c r="E71" s="23">
        <v>45349.479999999996</v>
      </c>
      <c r="F71" s="8">
        <v>50216.45</v>
      </c>
      <c r="G71" s="23">
        <v>50919.89</v>
      </c>
      <c r="H71" s="5">
        <v>42504.32</v>
      </c>
      <c r="I71" s="23">
        <v>34621</v>
      </c>
      <c r="J71" s="23">
        <v>35663.550000000003</v>
      </c>
      <c r="K71" s="23">
        <v>43554.83</v>
      </c>
      <c r="L71" s="4">
        <v>39425.279999999999</v>
      </c>
      <c r="M71" s="51">
        <v>39474.51</v>
      </c>
      <c r="N71" s="5">
        <f t="shared" si="1"/>
        <v>531644.24</v>
      </c>
    </row>
    <row r="72" spans="1:19">
      <c r="A72" t="s">
        <v>86</v>
      </c>
      <c r="B72" s="23">
        <v>22707.89</v>
      </c>
      <c r="C72" s="23">
        <v>22796.620000000003</v>
      </c>
      <c r="D72" s="23">
        <v>21884.469999999998</v>
      </c>
      <c r="E72" s="23">
        <v>19909.870000000003</v>
      </c>
      <c r="F72" s="8">
        <v>22617.410000000003</v>
      </c>
      <c r="G72" s="23">
        <v>22119.260000000002</v>
      </c>
      <c r="H72" s="5">
        <v>20753.28</v>
      </c>
      <c r="I72" s="23">
        <v>17552.809999999998</v>
      </c>
      <c r="J72" s="23">
        <v>17145.150000000001</v>
      </c>
      <c r="K72" s="23">
        <v>21083.119999999999</v>
      </c>
      <c r="L72" s="4">
        <v>19167.97</v>
      </c>
      <c r="M72" s="51">
        <v>21006.21</v>
      </c>
      <c r="N72" s="5">
        <f t="shared" si="1"/>
        <v>248744.06</v>
      </c>
      <c r="S72" t="s">
        <v>97</v>
      </c>
    </row>
    <row r="73" spans="1:19">
      <c r="A73" t="s">
        <v>28</v>
      </c>
      <c r="B73" s="23">
        <v>28117.39</v>
      </c>
      <c r="C73" s="23">
        <v>27787.83</v>
      </c>
      <c r="D73" s="23">
        <v>27150.04</v>
      </c>
      <c r="E73" s="23">
        <v>24831.01</v>
      </c>
      <c r="F73" s="8">
        <v>26979.84</v>
      </c>
      <c r="G73" s="23">
        <v>26780.48</v>
      </c>
      <c r="H73" s="5">
        <v>26049.98</v>
      </c>
      <c r="I73" s="23">
        <v>19431.009999999998</v>
      </c>
      <c r="J73" s="23">
        <v>23225.46</v>
      </c>
      <c r="K73" s="23">
        <v>27125.439999999999</v>
      </c>
      <c r="L73" s="4">
        <v>24551.52</v>
      </c>
      <c r="M73" s="51">
        <v>26038.21</v>
      </c>
      <c r="N73" s="5">
        <f t="shared" si="1"/>
        <v>308068.21000000008</v>
      </c>
    </row>
    <row r="74" spans="1:19">
      <c r="A74" t="s">
        <v>29</v>
      </c>
      <c r="B74" s="23">
        <v>6633.3099999999995</v>
      </c>
      <c r="C74" s="23">
        <v>6654.43</v>
      </c>
      <c r="D74" s="23">
        <v>6849.92</v>
      </c>
      <c r="E74" s="23">
        <v>6983.77</v>
      </c>
      <c r="F74" s="8">
        <v>7450.83</v>
      </c>
      <c r="G74" s="23">
        <v>7932.55</v>
      </c>
      <c r="H74" s="5">
        <v>5804.5</v>
      </c>
      <c r="I74" s="23">
        <v>4542.4799999999996</v>
      </c>
      <c r="J74" s="23">
        <v>4807.1400000000003</v>
      </c>
      <c r="K74" s="23">
        <v>5825.0499999999993</v>
      </c>
      <c r="L74" s="4">
        <v>5404.73</v>
      </c>
      <c r="M74" s="51">
        <v>6881.7999999999993</v>
      </c>
      <c r="N74" s="5">
        <f t="shared" si="1"/>
        <v>75770.510000000009</v>
      </c>
    </row>
    <row r="75" spans="1:19">
      <c r="A75" t="s">
        <v>87</v>
      </c>
      <c r="B75" s="23">
        <v>494089.2699999999</v>
      </c>
      <c r="C75" s="23">
        <v>504020.35</v>
      </c>
      <c r="D75" s="23">
        <v>505207.54</v>
      </c>
      <c r="E75" s="23">
        <v>450871.15000000008</v>
      </c>
      <c r="F75" s="8">
        <v>501605.31</v>
      </c>
      <c r="G75" s="23">
        <v>509728.65000000008</v>
      </c>
      <c r="H75" s="5">
        <v>532783.41999999993</v>
      </c>
      <c r="I75" s="23">
        <v>482832.73999999993</v>
      </c>
      <c r="J75" s="23">
        <v>512951.5</v>
      </c>
      <c r="K75" s="23">
        <v>592859.22999999986</v>
      </c>
      <c r="L75" s="4">
        <v>517841.72</v>
      </c>
      <c r="M75" s="51">
        <v>561516.02</v>
      </c>
      <c r="N75" s="5">
        <f t="shared" si="1"/>
        <v>6166306.8999999985</v>
      </c>
    </row>
    <row r="76" spans="1:19">
      <c r="A76" t="s">
        <v>88</v>
      </c>
      <c r="B76" s="23" t="s">
        <v>98</v>
      </c>
      <c r="C76" s="23" t="s">
        <v>98</v>
      </c>
      <c r="D76" s="23" t="s">
        <v>98</v>
      </c>
      <c r="E76" t="s">
        <v>98</v>
      </c>
      <c r="F76" s="8" t="s">
        <v>98</v>
      </c>
      <c r="G76" s="23" t="s">
        <v>98</v>
      </c>
      <c r="H76" s="5" t="s">
        <v>98</v>
      </c>
      <c r="I76" s="23" t="s">
        <v>98</v>
      </c>
      <c r="J76" s="23" t="s">
        <v>98</v>
      </c>
      <c r="K76" s="23" t="s">
        <v>98</v>
      </c>
      <c r="L76" s="4" t="s">
        <v>98</v>
      </c>
      <c r="M76" s="51" t="s">
        <v>98</v>
      </c>
      <c r="N76" s="5">
        <f>SUM(B76:M76)</f>
        <v>0</v>
      </c>
    </row>
    <row r="77" spans="1:19">
      <c r="A77" t="s">
        <v>89</v>
      </c>
      <c r="B77" s="23">
        <v>35235.47</v>
      </c>
      <c r="C77" s="23">
        <v>39099.53</v>
      </c>
      <c r="D77" s="23">
        <v>42774.960000000006</v>
      </c>
      <c r="E77" s="23">
        <v>31490.89</v>
      </c>
      <c r="F77" s="8">
        <v>32338.560000000001</v>
      </c>
      <c r="G77" s="23">
        <v>31997.81</v>
      </c>
      <c r="H77" s="5">
        <v>31163.57</v>
      </c>
      <c r="I77" s="23">
        <v>106900.25</v>
      </c>
      <c r="J77" s="23">
        <v>27613.67</v>
      </c>
      <c r="K77" s="23">
        <v>35576.619999999995</v>
      </c>
      <c r="L77" s="4">
        <v>32804.76</v>
      </c>
      <c r="M77" s="51">
        <v>37813.919999999998</v>
      </c>
      <c r="N77" s="5">
        <f>SUM(B77:M77)</f>
        <v>484810.01</v>
      </c>
    </row>
    <row r="78" spans="1:19">
      <c r="A78" t="s">
        <v>30</v>
      </c>
      <c r="B78" s="23">
        <v>9325.43</v>
      </c>
      <c r="C78" s="23">
        <v>9725.369999999999</v>
      </c>
      <c r="D78" s="23">
        <v>9936.98</v>
      </c>
      <c r="E78" s="23">
        <v>8521.1</v>
      </c>
      <c r="F78" s="8">
        <v>9326.1</v>
      </c>
      <c r="G78" s="23">
        <v>8597.8499999999985</v>
      </c>
      <c r="H78" s="5">
        <v>9650.5</v>
      </c>
      <c r="I78" s="23">
        <v>8461.48</v>
      </c>
      <c r="J78" s="23">
        <v>8105.93</v>
      </c>
      <c r="K78" s="23">
        <v>10227.14</v>
      </c>
      <c r="L78" s="4">
        <v>9129.49</v>
      </c>
      <c r="M78" s="51">
        <v>10215.23</v>
      </c>
      <c r="N78" s="5">
        <f>SUM(B78:M78)</f>
        <v>111222.59999999999</v>
      </c>
    </row>
    <row r="79" spans="1:19">
      <c r="A79" t="s">
        <v>1</v>
      </c>
    </row>
    <row r="80" spans="1:19" s="5" customFormat="1">
      <c r="A80" t="s">
        <v>31</v>
      </c>
      <c r="B80" s="5">
        <f t="shared" ref="B80:H80" si="2">SUM(B12:B78)</f>
        <v>14154664.200000005</v>
      </c>
      <c r="C80" s="5">
        <f t="shared" si="2"/>
        <v>14341283.700000001</v>
      </c>
      <c r="D80" s="5">
        <f t="shared" si="2"/>
        <v>14621027.109999999</v>
      </c>
      <c r="E80" s="5">
        <f t="shared" si="2"/>
        <v>14210099.520000001</v>
      </c>
      <c r="F80" s="5">
        <f t="shared" si="2"/>
        <v>15304211.639999993</v>
      </c>
      <c r="G80" s="5">
        <f t="shared" si="2"/>
        <v>14664254.740000004</v>
      </c>
      <c r="H80" s="5">
        <f t="shared" si="2"/>
        <v>15718531.590000005</v>
      </c>
      <c r="I80" s="5">
        <f>SUM(I12:I78)</f>
        <v>14909606.600000007</v>
      </c>
      <c r="J80" s="5">
        <f>SUM(J12:J78)</f>
        <v>14588184.820000004</v>
      </c>
      <c r="K80" s="5">
        <f>SUM(K12:K78)</f>
        <v>16727230.239999998</v>
      </c>
      <c r="L80" s="5">
        <f>SUM(L12:L78)</f>
        <v>14933502.200000001</v>
      </c>
      <c r="M80" s="5">
        <f>SUM(M12:M78)</f>
        <v>15524415.17</v>
      </c>
      <c r="N80" s="5">
        <f>SUM(B80:M80)</f>
        <v>179697011.53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8" fitToHeight="1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30"/>
    <pageSetUpPr fitToPage="1"/>
  </sheetPr>
  <dimension ref="A1:P80"/>
  <sheetViews>
    <sheetView workbookViewId="0">
      <pane xSplit="1" ySplit="11" topLeftCell="B20" activePane="bottomRight" state="frozen"/>
      <selection pane="topRight" activeCell="B1" sqref="B1"/>
      <selection pane="bottomLeft" activeCell="A12" sqref="A12"/>
      <selection pane="bottomRight" activeCell="M30" sqref="M30"/>
    </sheetView>
  </sheetViews>
  <sheetFormatPr defaultRowHeight="12.75"/>
  <cols>
    <col min="1" max="1" width="16.1640625" customWidth="1"/>
    <col min="2" max="2" width="9.83203125" bestFit="1" customWidth="1"/>
    <col min="3" max="3" width="9.5" bestFit="1" customWidth="1"/>
    <col min="4" max="4" width="9.1640625" bestFit="1" customWidth="1"/>
    <col min="5" max="5" width="9.83203125" bestFit="1" customWidth="1"/>
    <col min="6" max="13" width="9.1640625" bestFit="1" customWidth="1"/>
    <col min="14" max="14" width="10.1640625" style="5" bestFit="1" customWidth="1"/>
    <col min="16" max="16" width="9.83203125" bestFit="1" customWidth="1"/>
  </cols>
  <sheetData>
    <row r="1" spans="1:14">
      <c r="A1" t="str">
        <f>'SFY 16-17'!A1</f>
        <v>VALIDATED TAX RECEIPTS DATA FOR: JULY, 2016 thru June, 2017</v>
      </c>
      <c r="N1" t="s">
        <v>90</v>
      </c>
    </row>
    <row r="2" spans="1:14">
      <c r="N2"/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>
      <c r="N8"/>
    </row>
    <row r="9" spans="1:14">
      <c r="B9" s="1">
        <f>'Local Option Sales Tax Dist'!B9</f>
        <v>42552</v>
      </c>
      <c r="C9" s="1">
        <f>'Local Option Sales Tax Dist'!C9</f>
        <v>42583</v>
      </c>
      <c r="D9" s="1">
        <f>'Local Option Sales Tax Dist'!D9</f>
        <v>42614</v>
      </c>
      <c r="E9" s="1">
        <f>'Local Option Sales Tax Dist'!E9</f>
        <v>42644</v>
      </c>
      <c r="F9" s="1">
        <f>'Local Option Sales Tax Dist'!F9</f>
        <v>42675</v>
      </c>
      <c r="G9" s="1">
        <f>'Local Option Sales Tax Dist'!G9</f>
        <v>42705</v>
      </c>
      <c r="H9" s="1">
        <f>'Local Option Sales Tax Dist'!H9</f>
        <v>42736</v>
      </c>
      <c r="I9" s="1">
        <f>'Local Option Sales Tax Dist'!I9</f>
        <v>42767</v>
      </c>
      <c r="J9" s="1">
        <f>'Local Option Sales Tax Dist'!J9</f>
        <v>42795</v>
      </c>
      <c r="K9" s="1">
        <f>'Local Option Sales Tax Dist'!K9</f>
        <v>42826</v>
      </c>
      <c r="L9" s="1">
        <f>'Local Option Sales Tax Dist'!L9</f>
        <v>42856</v>
      </c>
      <c r="M9" s="1">
        <f>'Local Option Sales Tax Dist'!M9</f>
        <v>42887</v>
      </c>
      <c r="N9" s="1" t="str">
        <f>'Local Option Sales Tax Dist'!N9</f>
        <v>SFY16-17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>
      <c r="A12" t="s">
        <v>53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>SUM(B12:M12)</f>
        <v>0</v>
      </c>
    </row>
    <row r="13" spans="1:14">
      <c r="A13" t="s">
        <v>54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ref="N13:N76" si="0">SUM(B13:M13)</f>
        <v>0</v>
      </c>
    </row>
    <row r="14" spans="1:14">
      <c r="A14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>
      <c r="A15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0</v>
      </c>
    </row>
    <row r="16" spans="1:14">
      <c r="A16" t="s">
        <v>56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0</v>
      </c>
    </row>
    <row r="17" spans="1:16">
      <c r="A17" t="s">
        <v>57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0</v>
      </c>
    </row>
    <row r="18" spans="1:16">
      <c r="A18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0</v>
      </c>
    </row>
    <row r="19" spans="1:16">
      <c r="A19" t="s">
        <v>58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6">
      <c r="A20" t="s">
        <v>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6">
      <c r="A21" t="s">
        <v>60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6">
      <c r="A22" t="s">
        <v>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6">
      <c r="A23" t="s">
        <v>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0</v>
      </c>
    </row>
    <row r="24" spans="1:16">
      <c r="A24" t="s">
        <v>91</v>
      </c>
      <c r="B24" s="41">
        <v>2144549.61</v>
      </c>
      <c r="C24" s="41">
        <v>4369795.97</v>
      </c>
      <c r="D24" s="41">
        <v>3126238.02</v>
      </c>
      <c r="E24" s="4">
        <v>2870949.87</v>
      </c>
      <c r="F24" s="4">
        <v>2353846.37</v>
      </c>
      <c r="G24" s="4">
        <v>5941947.4100000001</v>
      </c>
      <c r="H24" s="4">
        <v>3119364.58</v>
      </c>
      <c r="I24" s="4">
        <v>3335482.24</v>
      </c>
      <c r="J24" s="4">
        <v>3216504.54</v>
      </c>
      <c r="K24" s="4">
        <v>2717719.35</v>
      </c>
      <c r="L24" s="4">
        <v>2445629.35</v>
      </c>
      <c r="M24" s="4">
        <v>2139905.4900000002</v>
      </c>
      <c r="N24" s="5">
        <f t="shared" si="0"/>
        <v>37781932.800000004</v>
      </c>
      <c r="P24" s="43"/>
    </row>
    <row r="25" spans="1:16">
      <c r="A25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6">
      <c r="A26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6">
      <c r="A27" t="s">
        <v>62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6">
      <c r="A28" t="s">
        <v>63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6">
      <c r="A29" t="s">
        <v>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6">
      <c r="A30" t="s">
        <v>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6">
      <c r="A31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6">
      <c r="A32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>
      <c r="A33" t="s">
        <v>11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>
      <c r="A34" t="s">
        <v>64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>
      <c r="A35" t="s">
        <v>12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>
      <c r="A36" t="s">
        <v>13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>
      <c r="A37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>
      <c r="A38" t="s">
        <v>65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>
      <c r="A39" t="s">
        <v>15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>
      <c r="A40" t="s">
        <v>66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>
      <c r="A41" t="s">
        <v>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>
      <c r="A42" t="s">
        <v>67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>
      <c r="A43" t="s">
        <v>17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>
      <c r="A44" t="s">
        <v>18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>
      <c r="A45" t="s">
        <v>19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>
      <c r="A46" t="s">
        <v>68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>
      <c r="A47" t="s">
        <v>69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>
      <c r="A48" t="s">
        <v>70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>
      <c r="A49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>
      <c r="A50" t="s">
        <v>21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>
      <c r="A5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>
      <c r="A52" t="s">
        <v>71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>
      <c r="A53" t="s">
        <v>23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>
      <c r="A54" t="s">
        <v>24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>
      <c r="A55" t="s">
        <v>72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>
      <c r="A56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>
      <c r="A57" t="s">
        <v>74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>
      <c r="A58" t="s">
        <v>25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>
      <c r="A59" t="s">
        <v>75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>
      <c r="A60" t="s">
        <v>76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>
      <c r="A61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>
      <c r="A62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>
        <f t="shared" si="0"/>
        <v>0</v>
      </c>
    </row>
    <row r="63" spans="1:14">
      <c r="A63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>
        <f t="shared" si="0"/>
        <v>0</v>
      </c>
    </row>
    <row r="64" spans="1:14">
      <c r="A64" t="s">
        <v>79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>
        <f t="shared" si="0"/>
        <v>0</v>
      </c>
    </row>
    <row r="65" spans="1:14">
      <c r="A65" t="s">
        <v>80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>
        <f t="shared" si="0"/>
        <v>0</v>
      </c>
    </row>
    <row r="66" spans="1:14">
      <c r="A66" t="s">
        <v>81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>
        <f t="shared" si="0"/>
        <v>0</v>
      </c>
    </row>
    <row r="67" spans="1:14">
      <c r="A67" t="s">
        <v>82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>
        <f t="shared" si="0"/>
        <v>0</v>
      </c>
    </row>
    <row r="68" spans="1:14">
      <c r="A68" t="s">
        <v>83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>
        <f t="shared" si="0"/>
        <v>0</v>
      </c>
    </row>
    <row r="69" spans="1:14">
      <c r="A69" t="s">
        <v>84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>
        <f t="shared" si="0"/>
        <v>0</v>
      </c>
    </row>
    <row r="70" spans="1:14">
      <c r="A70" t="s">
        <v>85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>
        <f t="shared" si="0"/>
        <v>0</v>
      </c>
    </row>
    <row r="71" spans="1:14">
      <c r="A71" t="s">
        <v>27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>
        <f t="shared" si="0"/>
        <v>0</v>
      </c>
    </row>
    <row r="72" spans="1:14">
      <c r="A72" t="s">
        <v>86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>
        <f t="shared" si="0"/>
        <v>0</v>
      </c>
    </row>
    <row r="73" spans="1:14">
      <c r="A73" t="s">
        <v>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>
        <f t="shared" si="0"/>
        <v>0</v>
      </c>
    </row>
    <row r="74" spans="1:14">
      <c r="A74" t="s">
        <v>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>
        <f t="shared" si="0"/>
        <v>0</v>
      </c>
    </row>
    <row r="75" spans="1:14">
      <c r="A75" t="s">
        <v>87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>
        <f t="shared" si="0"/>
        <v>0</v>
      </c>
    </row>
    <row r="76" spans="1:14">
      <c r="A76" t="s">
        <v>88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>
        <f t="shared" si="0"/>
        <v>0</v>
      </c>
    </row>
    <row r="77" spans="1:14">
      <c r="A77" t="s">
        <v>89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>
        <f>SUM(B77:M77)</f>
        <v>0</v>
      </c>
    </row>
    <row r="78" spans="1:14">
      <c r="A78" t="s">
        <v>30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>
        <f>SUM(B78:M78)</f>
        <v>0</v>
      </c>
    </row>
    <row r="79" spans="1:14">
      <c r="A79" t="s">
        <v>1</v>
      </c>
    </row>
    <row r="80" spans="1:14" s="5" customFormat="1">
      <c r="A80" t="s">
        <v>31</v>
      </c>
      <c r="B80" s="5">
        <f t="shared" ref="B80:M80" si="1">SUM(B12:B78)</f>
        <v>2144549.61</v>
      </c>
      <c r="C80" s="5">
        <f t="shared" si="1"/>
        <v>4369795.97</v>
      </c>
      <c r="D80" s="5">
        <f t="shared" si="1"/>
        <v>3126238.02</v>
      </c>
      <c r="E80" s="5">
        <f t="shared" si="1"/>
        <v>2870949.87</v>
      </c>
      <c r="F80" s="5">
        <f t="shared" si="1"/>
        <v>2353846.37</v>
      </c>
      <c r="G80" s="5">
        <f t="shared" si="1"/>
        <v>5941947.4100000001</v>
      </c>
      <c r="H80" s="5">
        <f t="shared" si="1"/>
        <v>3119364.58</v>
      </c>
      <c r="I80" s="5">
        <f t="shared" si="1"/>
        <v>3335482.24</v>
      </c>
      <c r="J80" s="5">
        <f t="shared" si="1"/>
        <v>3216504.54</v>
      </c>
      <c r="K80" s="5">
        <f t="shared" si="1"/>
        <v>2717719.35</v>
      </c>
      <c r="L80" s="5">
        <f t="shared" si="1"/>
        <v>2445629.35</v>
      </c>
      <c r="M80" s="5">
        <f t="shared" si="1"/>
        <v>2139905.4900000002</v>
      </c>
      <c r="N80" s="5">
        <f>SUM(B80:M80)</f>
        <v>37781932.800000004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96" fitToHeight="1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jmp xmlns="550cc601-6d55-4066-b483-fd766bdff3d2" xsi:nil="true"/>
    <b_visible xmlns="550cc601-6d55-4066-b483-fd766bdff3d2">true</b_visible>
    <myoq xmlns="550cc601-6d55-4066-b483-fd766bdff3d2" xsi:nil="true"/>
    <xlgd xmlns="550cc601-6d55-4066-b483-fd766bdff3d2" xsi:nil="true"/>
    <hhza xmlns="550cc601-6d55-4066-b483-fd766bdff3d2" xsi:nil="true"/>
    <u65y xmlns="550cc601-6d55-4066-b483-fd766bdff3d2" xsi:nil="true"/>
    <p20d xmlns="550cc601-6d55-4066-b483-fd766bdff3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95E1C3-73EE-4C1B-855B-002F97C0B24C}"/>
</file>

<file path=customXml/itemProps2.xml><?xml version="1.0" encoding="utf-8"?>
<ds:datastoreItem xmlns:ds="http://schemas.openxmlformats.org/officeDocument/2006/customXml" ds:itemID="{C419F3BC-D15F-4286-A629-302168D1E7EF}"/>
</file>

<file path=customXml/itemProps3.xml><?xml version="1.0" encoding="utf-8"?>
<ds:datastoreItem xmlns:ds="http://schemas.openxmlformats.org/officeDocument/2006/customXml" ds:itemID="{1D050854-4DD5-4C18-84E1-4DAB5DBF60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SFY 16-17</vt:lpstr>
      <vt:lpstr>Local Option Sales Tax Dist</vt:lpstr>
      <vt:lpstr>Tourist Development Tax</vt:lpstr>
      <vt:lpstr>Addition L. O. Gas</vt:lpstr>
      <vt:lpstr>Voted 1-Cent Local Option Fuel</vt:lpstr>
      <vt:lpstr>County Non-Voted L. O. Fuel </vt:lpstr>
      <vt:lpstr>Municipal Non-Voted L. O. Fuel</vt:lpstr>
      <vt:lpstr>Local Documentry Surtax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 Chen</dc:creator>
  <cp:lastModifiedBy>Matthew Moore</cp:lastModifiedBy>
  <cp:lastPrinted>2006-03-13T21:47:46Z</cp:lastPrinted>
  <dcterms:created xsi:type="dcterms:W3CDTF">2005-12-06T18:39:52Z</dcterms:created>
  <dcterms:modified xsi:type="dcterms:W3CDTF">2018-04-09T20:33:24Z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