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05" windowWidth="11070" windowHeight="10125" tabRatio="873" activeTab="0"/>
  </bookViews>
  <sheets>
    <sheet name="SFY 15-16" sheetId="1" r:id="rId1"/>
    <sheet name="Local Option Sales Tax Dist" sheetId="2" r:id="rId2"/>
    <sheet name="Tourist Development Tax" sheetId="3" r:id="rId3"/>
    <sheet name="Addition L. O. Gas" sheetId="4" r:id="rId4"/>
    <sheet name="Voted 1-Cent Local Option Fuel" sheetId="5" r:id="rId5"/>
    <sheet name="County Non-Voted L. O. Fuel " sheetId="6" r:id="rId6"/>
    <sheet name="Municipal Non-Voted L. O. Fuel" sheetId="7" r:id="rId7"/>
    <sheet name="Local Documentry Surtax" sheetId="8" r:id="rId8"/>
  </sheets>
  <definedNames>
    <definedName name="_xlfn.IFERROR" hidden="1">#NAME?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<sst xmlns="http://schemas.openxmlformats.org/spreadsheetml/2006/main" count="1509" uniqueCount="101">
  <si>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</si>
  <si>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</si>
  <si>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</si>
  <si>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</si>
  <si>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</si>
  <si>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</si>
  <si>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</si>
  <si>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</si>
  <si>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</si>
  <si>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</si>
  <si>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</si>
  <si>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</si>
  <si>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</si>
  <si>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</si>
  <si>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</si>
  <si>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</si>
  <si>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</si>
  <si>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</si>
  <si>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</si>
  <si>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</si>
  <si>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</si>
  <si>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</si>
  <si>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</si>
  <si>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</si>
  <si>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</si>
  <si>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</si>
  <si>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</si>
  <si>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</si>
  <si>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</si>
  <si>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</si>
  <si>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</si>
  <si>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</si>
  <si>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LOCAL OPT.</t>
  </si>
  <si>
    <t>TOURIST</t>
  </si>
  <si>
    <t>VOTED 1 CENT</t>
  </si>
  <si>
    <t>NON-VOTED LOC.</t>
  </si>
  <si>
    <t>ADDITIONAL</t>
  </si>
  <si>
    <t>SALES TAX</t>
  </si>
  <si>
    <t>DEV. TAX</t>
  </si>
  <si>
    <t>LOC. GAS TAX</t>
  </si>
  <si>
    <t>OPT. GAS TAX</t>
  </si>
  <si>
    <t>L. O. GAS</t>
  </si>
  <si>
    <t>-------------</t>
  </si>
  <si>
    <t>---------------</t>
  </si>
  <si>
    <t>--------------</t>
  </si>
  <si>
    <t>LOCAL GOVERNMENT TAX DISTRIBUTIONS BY COUNTY</t>
  </si>
  <si>
    <t>DOR ADMINISTERED TAXES/DOR ACCOUNTS</t>
  </si>
  <si>
    <t>OFFICE OF TAX RESEARCH</t>
  </si>
  <si>
    <t>(DISTRIBUTIONS FOR MONTH INDICATED)</t>
  </si>
  <si>
    <t>MUNICIPAL</t>
  </si>
  <si>
    <t>LOCAL</t>
  </si>
  <si>
    <t>DOC. SURTAX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</si>
  <si>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</si>
  <si>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</si>
  <si>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</si>
  <si>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</si>
  <si>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</si>
  <si>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</si>
  <si>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</si>
  <si>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</si>
  <si>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</si>
  <si>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</si>
  <si>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</si>
  <si>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</si>
  <si>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</si>
  <si>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</si>
  <si>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</si>
  <si>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</si>
  <si>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</si>
  <si>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</si>
  <si>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</si>
  <si>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</si>
  <si>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</si>
  <si>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</si>
  <si>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</si>
  <si>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</si>
  <si>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</si>
  <si>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</si>
  <si>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</si>
  <si>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</si>
  <si>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</si>
  <si>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</si>
  <si>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</si>
  <si>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</si>
  <si>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</si>
  <si>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</si>
  <si>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</si>
  <si>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</si>
  <si>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</si>
  <si>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</si>
  <si>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4</t>
  </si>
  <si>
    <t>23 Miami-Dade</t>
  </si>
  <si>
    <t>TOURIST DEVELOPMENT DISTRIBUTIONS DATA</t>
  </si>
  <si>
    <t>SALES TAX DISTRIBUTIONS DATA</t>
  </si>
  <si>
    <t>LOCAL FUEL TAX DISTRIBUTION DATA</t>
  </si>
  <si>
    <t>LOCAL DOCUMENTARY TAX DISTRIBUTION DATA</t>
  </si>
  <si>
    <t>Note: please check individual tab for monthlies</t>
  </si>
  <si>
    <t xml:space="preserve"> </t>
  </si>
  <si>
    <t>VALIDATED TAX RECEIPTS DATA FOR: JULY, 2015 thru June, 2016</t>
  </si>
  <si>
    <t>SFY15-16</t>
  </si>
  <si>
    <t/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</si>
</sst>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0.000"/>
    <numFmt numFmtId="168" formatCode="0.0000"/>
    <numFmt numFmtId="169" formatCode="0.00000"/>
    <numFmt numFmtId="170" formatCode="#,##0.0000_);\(#,##0.0000\)"/>
    <numFmt numFmtId="171" formatCode="#,##0.0000"/>
    <numFmt numFmtId="172" formatCode="[$-409]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  <numFmt numFmtId="178" formatCode="#,##0.0"/>
  </numFmts>
  <fonts count="60">
    <font>
      <sz val="10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color indexed="20"/>
      <name val="Arial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u val="single"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51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0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2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2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2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2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2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3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3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4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7" fillId="3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3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43" fillId="49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7" fillId="2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43" fillId="5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43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7" fillId="55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4" fillId="5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57" borderId="1" applyNumberFormat="0" applyAlignment="0" applyProtection="0"/>
    <xf numFmtId="0" fontId="9" fillId="58" borderId="2" applyNumberFormat="0" applyAlignment="0" applyProtection="0"/>
    <xf numFmtId="0" fontId="9" fillId="58" borderId="2" applyNumberFormat="0" applyAlignment="0" applyProtection="0"/>
    <xf numFmtId="0" fontId="46" fillId="59" borderId="3" applyNumberFormat="0" applyAlignment="0" applyProtection="0"/>
    <xf numFmtId="0" fontId="10" fillId="60" borderId="4" applyNumberFormat="0" applyAlignment="0" applyProtection="0"/>
    <xf numFmtId="0" fontId="10" fillId="6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Protection="0">
      <alignment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6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51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2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65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54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5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13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68" borderId="14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0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1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1" fillId="69" borderId="15" applyNumberFormat="0" applyFont="0" applyAlignment="0" applyProtection="0"/>
    <xf numFmtId="0" fontId="0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1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0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6" fillId="69" borderId="15" applyNumberFormat="0" applyFont="0" applyAlignment="0" applyProtection="0"/>
    <xf numFmtId="0" fontId="0" fillId="69" borderId="15" applyNumberFormat="0" applyFont="0" applyAlignment="0" applyProtection="0"/>
    <xf numFmtId="0" fontId="56" fillId="57" borderId="16" applyNumberFormat="0" applyAlignment="0" applyProtection="0"/>
    <xf numFmtId="0" fontId="19" fillId="58" borderId="17" applyNumberFormat="0" applyAlignment="0" applyProtection="0"/>
    <xf numFmtId="0" fontId="19" fillId="58" borderId="17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3" fillId="67" borderId="18" applyNumberFormat="0" applyProtection="0">
      <alignment vertical="center"/>
    </xf>
    <xf numFmtId="4" fontId="24" fillId="67" borderId="18" applyNumberFormat="0" applyProtection="0">
      <alignment vertical="center"/>
    </xf>
    <xf numFmtId="4" fontId="25" fillId="67" borderId="18" applyNumberFormat="0" applyProtection="0">
      <alignment horizontal="left" vertical="center" indent="1"/>
    </xf>
    <xf numFmtId="4" fontId="25" fillId="67" borderId="18" applyNumberFormat="0" applyProtection="0">
      <alignment horizontal="left" vertical="center" indent="1"/>
    </xf>
    <xf numFmtId="4" fontId="25" fillId="67" borderId="18" applyNumberFormat="0" applyProtection="0">
      <alignment horizontal="left" vertical="center" indent="1"/>
    </xf>
    <xf numFmtId="0" fontId="23" fillId="67" borderId="18" applyNumberFormat="0" applyProtection="0">
      <alignment horizontal="left" vertical="top" indent="1"/>
    </xf>
    <xf numFmtId="4" fontId="25" fillId="70" borderId="0" applyNumberFormat="0" applyProtection="0">
      <alignment horizontal="left" vertical="center" indent="1"/>
    </xf>
    <xf numFmtId="4" fontId="25" fillId="70" borderId="0" applyNumberFormat="0" applyProtection="0">
      <alignment horizontal="left" vertical="center" indent="1"/>
    </xf>
    <xf numFmtId="4" fontId="23" fillId="70" borderId="0" applyNumberFormat="0" applyProtection="0">
      <alignment horizontal="left" vertical="center" indent="1"/>
    </xf>
    <xf numFmtId="4" fontId="26" fillId="5" borderId="18" applyNumberFormat="0" applyProtection="0">
      <alignment horizontal="right" vertical="center"/>
    </xf>
    <xf numFmtId="4" fontId="26" fillId="17" borderId="18" applyNumberFormat="0" applyProtection="0">
      <alignment horizontal="right" vertical="center"/>
    </xf>
    <xf numFmtId="4" fontId="26" fillId="43" borderId="18" applyNumberFormat="0" applyProtection="0">
      <alignment horizontal="right" vertical="center"/>
    </xf>
    <xf numFmtId="4" fontId="26" fillId="23" borderId="18" applyNumberFormat="0" applyProtection="0">
      <alignment horizontal="right" vertical="center"/>
    </xf>
    <xf numFmtId="4" fontId="26" fillId="33" borderId="18" applyNumberFormat="0" applyProtection="0">
      <alignment horizontal="right" vertical="center"/>
    </xf>
    <xf numFmtId="4" fontId="26" fillId="55" borderId="18" applyNumberFormat="0" applyProtection="0">
      <alignment horizontal="right" vertical="center"/>
    </xf>
    <xf numFmtId="4" fontId="26" fillId="48" borderId="18" applyNumberFormat="0" applyProtection="0">
      <alignment horizontal="right" vertical="center"/>
    </xf>
    <xf numFmtId="4" fontId="26" fillId="71" borderId="18" applyNumberFormat="0" applyProtection="0">
      <alignment horizontal="right" vertical="center"/>
    </xf>
    <xf numFmtId="4" fontId="26" fillId="19" borderId="18" applyNumberFormat="0" applyProtection="0">
      <alignment horizontal="right" vertical="center"/>
    </xf>
    <xf numFmtId="4" fontId="23" fillId="72" borderId="19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7" fillId="74" borderId="0" applyNumberFormat="0" applyProtection="0">
      <alignment horizontal="left" vertical="center" indent="1"/>
    </xf>
    <xf numFmtId="4" fontId="26" fillId="70" borderId="18" applyNumberFormat="0" applyProtection="0">
      <alignment horizontal="right" vertical="center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3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4" fontId="26" fillId="70" borderId="0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center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4" borderId="18" applyNumberFormat="0" applyProtection="0">
      <alignment horizontal="left" vertical="top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center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70" borderId="18" applyNumberFormat="0" applyProtection="0">
      <alignment horizontal="left" vertical="top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center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15" borderId="18" applyNumberFormat="0" applyProtection="0">
      <alignment horizontal="left" vertical="top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center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1" fillId="73" borderId="18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74" borderId="20" applyBorder="0">
      <alignment/>
      <protection/>
    </xf>
    <xf numFmtId="4" fontId="26" fillId="69" borderId="18" applyNumberFormat="0" applyProtection="0">
      <alignment vertical="center"/>
    </xf>
    <xf numFmtId="4" fontId="28" fillId="69" borderId="18" applyNumberFormat="0" applyProtection="0">
      <alignment vertical="center"/>
    </xf>
    <xf numFmtId="4" fontId="26" fillId="69" borderId="18" applyNumberFormat="0" applyProtection="0">
      <alignment horizontal="left" vertical="center" indent="1"/>
    </xf>
    <xf numFmtId="0" fontId="26" fillId="69" borderId="18" applyNumberFormat="0" applyProtection="0">
      <alignment horizontal="left" vertical="top" indent="1"/>
    </xf>
    <xf numFmtId="4" fontId="26" fillId="73" borderId="18" applyNumberFormat="0" applyProtection="0">
      <alignment horizontal="right" vertical="center"/>
    </xf>
    <xf numFmtId="4" fontId="26" fillId="73" borderId="18" applyNumberFormat="0" applyProtection="0">
      <alignment horizontal="right" vertical="center"/>
    </xf>
    <xf numFmtId="4" fontId="26" fillId="73" borderId="18" applyNumberFormat="0" applyProtection="0">
      <alignment horizontal="right" vertical="center"/>
    </xf>
    <xf numFmtId="4" fontId="28" fillId="73" borderId="18" applyNumberFormat="0" applyProtection="0">
      <alignment horizontal="right" vertical="center"/>
    </xf>
    <xf numFmtId="4" fontId="3" fillId="70" borderId="18" applyNumberFormat="0" applyProtection="0">
      <alignment horizontal="left" vertical="center" indent="1"/>
    </xf>
    <xf numFmtId="4" fontId="3" fillId="70" borderId="18" applyNumberFormat="0" applyProtection="0">
      <alignment horizontal="left" vertical="center" indent="1"/>
    </xf>
    <xf numFmtId="4" fontId="26" fillId="70" borderId="18" applyNumberFormat="0" applyProtection="0">
      <alignment horizontal="left" vertical="center" indent="1"/>
    </xf>
    <xf numFmtId="0" fontId="3" fillId="70" borderId="18" applyNumberFormat="0" applyProtection="0">
      <alignment horizontal="left" vertical="top" indent="1"/>
    </xf>
    <xf numFmtId="0" fontId="3" fillId="70" borderId="18" applyNumberFormat="0" applyProtection="0">
      <alignment horizontal="left" vertical="top" indent="1"/>
    </xf>
    <xf numFmtId="0" fontId="3" fillId="70" borderId="18" applyNumberFormat="0" applyProtection="0">
      <alignment horizontal="left" vertical="top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40" fillId="75" borderId="0" applyNumberFormat="0" applyProtection="0">
      <alignment horizontal="left" vertical="center" indent="1"/>
    </xf>
    <xf numFmtId="4" fontId="40" fillId="75" borderId="0" applyNumberFormat="0" applyProtection="0">
      <alignment horizontal="left" vertical="center" indent="1"/>
    </xf>
    <xf numFmtId="4" fontId="40" fillId="75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0" fontId="36" fillId="76" borderId="21">
      <alignment/>
      <protection/>
    </xf>
    <xf numFmtId="4" fontId="30" fillId="73" borderId="18" applyNumberFormat="0" applyProtection="0">
      <alignment horizontal="right" vertical="center"/>
    </xf>
    <xf numFmtId="0" fontId="4" fillId="77" borderId="0">
      <alignment/>
      <protection/>
    </xf>
    <xf numFmtId="49" fontId="31" fillId="77" borderId="0">
      <alignment/>
      <protection/>
    </xf>
    <xf numFmtId="49" fontId="32" fillId="77" borderId="22">
      <alignment wrapText="1"/>
      <protection/>
    </xf>
    <xf numFmtId="49" fontId="32" fillId="77" borderId="0">
      <alignment wrapText="1"/>
      <protection/>
    </xf>
    <xf numFmtId="0" fontId="4" fillId="78" borderId="22">
      <alignment/>
      <protection locked="0"/>
    </xf>
    <xf numFmtId="0" fontId="4" fillId="77" borderId="0">
      <alignment/>
      <protection/>
    </xf>
    <xf numFmtId="0" fontId="33" fillId="79" borderId="0">
      <alignment/>
      <protection/>
    </xf>
    <xf numFmtId="0" fontId="33" fillId="19" borderId="0">
      <alignment/>
      <protection/>
    </xf>
    <xf numFmtId="0" fontId="33" fillId="23" borderId="0">
      <alignment/>
      <protection/>
    </xf>
    <xf numFmtId="0" fontId="34" fillId="0" borderId="0" applyNumberFormat="0" applyFill="0" applyBorder="0" applyAlignment="0" applyProtection="0"/>
    <xf numFmtId="39" fontId="0" fillId="0" borderId="0">
      <alignment/>
      <protection/>
    </xf>
    <xf numFmtId="0" fontId="33" fillId="33" borderId="0">
      <alignment/>
      <protection/>
    </xf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24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664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664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37" fontId="0" fillId="0" borderId="0" xfId="648" applyNumberFormat="1" applyFont="1" applyFill="1" applyBorder="1" applyAlignment="1">
      <alignment/>
    </xf>
    <xf numFmtId="3" fontId="0" fillId="0" borderId="0" xfId="648" applyNumberFormat="1" applyFont="1" applyAlignment="1">
      <alignment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988" applyNumberFormat="1" applyFont="1" applyBorder="1" applyAlignment="1">
      <alignment horizontal="right" vertical="top" wrapText="1"/>
      <protection/>
    </xf>
    <xf numFmtId="3" fontId="2" fillId="0" borderId="0" xfId="988" applyNumberFormat="1" applyFont="1" applyFill="1" applyBorder="1" applyAlignment="1">
      <alignment horizontal="right" vertical="top" wrapText="1"/>
      <protection/>
    </xf>
    <xf numFmtId="41" fontId="0" fillId="0" borderId="0" xfId="648" applyNumberFormat="1" applyFill="1" applyBorder="1" applyAlignment="1">
      <alignment/>
    </xf>
    <xf numFmtId="37" fontId="0" fillId="0" borderId="0" xfId="648" applyNumberFormat="1" applyFill="1" applyBorder="1" applyAlignment="1">
      <alignment/>
    </xf>
    <xf numFmtId="41" fontId="0" fillId="0" borderId="0" xfId="648" applyNumberFormat="1" applyAlignment="1">
      <alignment/>
    </xf>
    <xf numFmtId="41" fontId="0" fillId="0" borderId="0" xfId="648" applyNumberFormat="1" applyBorder="1" applyAlignment="1">
      <alignment/>
    </xf>
    <xf numFmtId="41" fontId="2" fillId="0" borderId="0" xfId="0" applyNumberFormat="1" applyFont="1" applyBorder="1" applyAlignment="1">
      <alignment horizontal="right" vertical="top" wrapText="1"/>
    </xf>
    <xf numFmtId="41" fontId="0" fillId="0" borderId="0" xfId="648" applyNumberFormat="1" applyFont="1" applyFill="1" applyBorder="1" applyAlignment="1">
      <alignment/>
    </xf>
    <xf numFmtId="41" fontId="0" fillId="0" borderId="0" xfId="648" applyNumberFormat="1" applyFont="1" applyBorder="1" applyAlignment="1">
      <alignment/>
    </xf>
    <xf numFmtId="41" fontId="0" fillId="0" borderId="0" xfId="648" applyNumberFormat="1" applyFont="1" applyAlignment="1">
      <alignment/>
    </xf>
    <xf numFmtId="37" fontId="0" fillId="0" borderId="0" xfId="0" applyNumberFormat="1" applyAlignment="1">
      <alignment/>
    </xf>
    <xf numFmtId="1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664" applyNumberFormat="1" applyFon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2" fillId="0" borderId="0" xfId="759" applyNumberFormat="1" applyFont="1" applyBorder="1" applyAlignment="1">
      <alignment horizontal="right" vertical="top" wrapText="1"/>
      <protection/>
    </xf>
    <xf numFmtId="37" fontId="0" fillId="0" borderId="0" xfId="661" applyNumberFormat="1" applyFill="1" applyBorder="1" applyAlignment="1">
      <alignment/>
    </xf>
    <xf numFmtId="3" fontId="0" fillId="0" borderId="0" xfId="844" applyNumberFormat="1">
      <alignment/>
      <protection/>
    </xf>
    <xf numFmtId="17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3042">
    <cellStyle name="Normal" xfId="0"/>
    <cellStyle name="20% - Accent1" xfId="15"/>
    <cellStyle name="20% - Accent1 2" xfId="16"/>
    <cellStyle name="20% - Accent1 2 2" xfId="17"/>
    <cellStyle name="20% - Accent1 2_autopost vouchers" xfId="18"/>
    <cellStyle name="20% - Accent1 3" xfId="19"/>
    <cellStyle name="20% - Accent1 4" xfId="20"/>
    <cellStyle name="20% - Accent1 5" xfId="21"/>
    <cellStyle name="20% - Accent1 6" xfId="22"/>
    <cellStyle name="20% - Accent2" xfId="23"/>
    <cellStyle name="20% - Accent2 2" xfId="24"/>
    <cellStyle name="20% - Accent2 2 2" xfId="25"/>
    <cellStyle name="20% - Accent2 2_autopost vouchers" xfId="26"/>
    <cellStyle name="20% - Accent2 3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2_autopost vouchers" xfId="34"/>
    <cellStyle name="20% - Accent3 3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2 2" xfId="41"/>
    <cellStyle name="20% - Accent4 2_autopost vouchers" xfId="42"/>
    <cellStyle name="20% - Accent4 3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2 2" xfId="49"/>
    <cellStyle name="20% - Accent5 2_autopost vouchers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2_autopost vouchers" xfId="58"/>
    <cellStyle name="20% - Accent6 3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2_autopost vouchers" xfId="66"/>
    <cellStyle name="40% - Accent1 3" xfId="67"/>
    <cellStyle name="40% - Accent1 4" xfId="68"/>
    <cellStyle name="40% - Accent1 5" xfId="69"/>
    <cellStyle name="40% - Accent1 6" xfId="70"/>
    <cellStyle name="40% - Accent2" xfId="71"/>
    <cellStyle name="40% - Accent2 2" xfId="72"/>
    <cellStyle name="40% - Accent2 2 2" xfId="73"/>
    <cellStyle name="40% - Accent2 2_autopost vouchers" xfId="74"/>
    <cellStyle name="40% - Accent2 3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2_autopost vouchers" xfId="82"/>
    <cellStyle name="40% - Accent3 3" xfId="83"/>
    <cellStyle name="40% - Accent3 4" xfId="84"/>
    <cellStyle name="40% - Accent3 5" xfId="85"/>
    <cellStyle name="40% - Accent3 6" xfId="86"/>
    <cellStyle name="40% - Accent4" xfId="87"/>
    <cellStyle name="40% - Accent4 2" xfId="88"/>
    <cellStyle name="40% - Accent4 2 2" xfId="89"/>
    <cellStyle name="40% - Accent4 2_autopost vouchers" xfId="90"/>
    <cellStyle name="40% - Accent4 3" xfId="91"/>
    <cellStyle name="40% - Accent4 4" xfId="92"/>
    <cellStyle name="40% - Accent4 5" xfId="93"/>
    <cellStyle name="40% - Accent4 6" xfId="94"/>
    <cellStyle name="40% - Accent5" xfId="95"/>
    <cellStyle name="40% - Accent5 2" xfId="96"/>
    <cellStyle name="40% - Accent5 2 2" xfId="97"/>
    <cellStyle name="40% - Accent5 2_autopost vouchers" xfId="98"/>
    <cellStyle name="40% - Accent5 3" xfId="99"/>
    <cellStyle name="40% - Accent5 4" xfId="100"/>
    <cellStyle name="40% - Accent5 5" xfId="101"/>
    <cellStyle name="40% - Accent5 6" xfId="102"/>
    <cellStyle name="40% - Accent6" xfId="103"/>
    <cellStyle name="40% - Accent6 2" xfId="104"/>
    <cellStyle name="40% - Accent6 2 2" xfId="105"/>
    <cellStyle name="40% - Accent6 2_autopost vouchers" xfId="106"/>
    <cellStyle name="40% - Accent6 3" xfId="107"/>
    <cellStyle name="40% - Accent6 4" xfId="108"/>
    <cellStyle name="40% - Accent6 5" xfId="109"/>
    <cellStyle name="40% - Accent6 6" xfId="110"/>
    <cellStyle name="60% - Accent1" xfId="111"/>
    <cellStyle name="60% - Accent1 2" xfId="112"/>
    <cellStyle name="60% - Accent1 3" xfId="113"/>
    <cellStyle name="60% - Accent2" xfId="114"/>
    <cellStyle name="60% - Accent2 2" xfId="115"/>
    <cellStyle name="60% - Accent2 3" xfId="116"/>
    <cellStyle name="60% - Accent3" xfId="117"/>
    <cellStyle name="60% - Accent3 2" xfId="118"/>
    <cellStyle name="60% - Accent3 3" xfId="119"/>
    <cellStyle name="60% - Accent4" xfId="120"/>
    <cellStyle name="60% - Accent4 2" xfId="121"/>
    <cellStyle name="60% - Accent4 3" xfId="122"/>
    <cellStyle name="60% - Accent5" xfId="123"/>
    <cellStyle name="60% - Accent5 2" xfId="124"/>
    <cellStyle name="60% - Accent5 3" xfId="125"/>
    <cellStyle name="60% - Accent6" xfId="126"/>
    <cellStyle name="60% - Accent6 2" xfId="127"/>
    <cellStyle name="60% - Accent6 3" xfId="128"/>
    <cellStyle name="Accent1" xfId="129"/>
    <cellStyle name="Accent1 - 20%" xfId="130"/>
    <cellStyle name="Accent1 - 20% 2" xfId="131"/>
    <cellStyle name="Accent1 - 20% 2 2" xfId="132"/>
    <cellStyle name="Accent1 - 20% 2_autopost vouchers" xfId="133"/>
    <cellStyle name="Accent1 - 20% 3" xfId="134"/>
    <cellStyle name="Accent1 - 20%_ Refunds" xfId="135"/>
    <cellStyle name="Accent1 - 40%" xfId="136"/>
    <cellStyle name="Accent1 - 40% 2" xfId="137"/>
    <cellStyle name="Accent1 - 40% 2 2" xfId="138"/>
    <cellStyle name="Accent1 - 40% 2_autopost vouchers" xfId="139"/>
    <cellStyle name="Accent1 - 40% 3" xfId="140"/>
    <cellStyle name="Accent1 - 40%_ Refunds" xfId="141"/>
    <cellStyle name="Accent1 - 60%" xfId="142"/>
    <cellStyle name="Accent1 10" xfId="143"/>
    <cellStyle name="Accent1 11" xfId="144"/>
    <cellStyle name="Accent1 12" xfId="145"/>
    <cellStyle name="Accent1 13" xfId="146"/>
    <cellStyle name="Accent1 14" xfId="147"/>
    <cellStyle name="Accent1 15" xfId="148"/>
    <cellStyle name="Accent1 16" xfId="149"/>
    <cellStyle name="Accent1 17" xfId="150"/>
    <cellStyle name="Accent1 18" xfId="151"/>
    <cellStyle name="Accent1 19" xfId="152"/>
    <cellStyle name="Accent1 2" xfId="153"/>
    <cellStyle name="Accent1 20" xfId="154"/>
    <cellStyle name="Accent1 21" xfId="155"/>
    <cellStyle name="Accent1 22" xfId="156"/>
    <cellStyle name="Accent1 23" xfId="157"/>
    <cellStyle name="Accent1 24" xfId="158"/>
    <cellStyle name="Accent1 25" xfId="159"/>
    <cellStyle name="Accent1 26" xfId="160"/>
    <cellStyle name="Accent1 27" xfId="161"/>
    <cellStyle name="Accent1 28" xfId="162"/>
    <cellStyle name="Accent1 29" xfId="163"/>
    <cellStyle name="Accent1 3" xfId="164"/>
    <cellStyle name="Accent1 3 2" xfId="165"/>
    <cellStyle name="Accent1 3 3" xfId="166"/>
    <cellStyle name="Accent1 30" xfId="167"/>
    <cellStyle name="Accent1 31" xfId="168"/>
    <cellStyle name="Accent1 32" xfId="169"/>
    <cellStyle name="Accent1 33" xfId="170"/>
    <cellStyle name="Accent1 34" xfId="171"/>
    <cellStyle name="Accent1 35" xfId="172"/>
    <cellStyle name="Accent1 36" xfId="173"/>
    <cellStyle name="Accent1 37" xfId="174"/>
    <cellStyle name="Accent1 38" xfId="175"/>
    <cellStyle name="Accent1 39" xfId="176"/>
    <cellStyle name="Accent1 4" xfId="177"/>
    <cellStyle name="Accent1 40" xfId="178"/>
    <cellStyle name="Accent1 41" xfId="179"/>
    <cellStyle name="Accent1 42" xfId="180"/>
    <cellStyle name="Accent1 43" xfId="181"/>
    <cellStyle name="Accent1 44" xfId="182"/>
    <cellStyle name="Accent1 45" xfId="183"/>
    <cellStyle name="Accent1 46" xfId="184"/>
    <cellStyle name="Accent1 47" xfId="185"/>
    <cellStyle name="Accent1 48" xfId="186"/>
    <cellStyle name="Accent1 49" xfId="187"/>
    <cellStyle name="Accent1 5" xfId="188"/>
    <cellStyle name="Accent1 50" xfId="189"/>
    <cellStyle name="Accent1 51" xfId="190"/>
    <cellStyle name="Accent1 52" xfId="191"/>
    <cellStyle name="Accent1 53" xfId="192"/>
    <cellStyle name="Accent1 54" xfId="193"/>
    <cellStyle name="Accent1 55" xfId="194"/>
    <cellStyle name="Accent1 56" xfId="195"/>
    <cellStyle name="Accent1 57" xfId="196"/>
    <cellStyle name="Accent1 58" xfId="197"/>
    <cellStyle name="Accent1 59" xfId="198"/>
    <cellStyle name="Accent1 6" xfId="199"/>
    <cellStyle name="Accent1 60" xfId="200"/>
    <cellStyle name="Accent1 61" xfId="201"/>
    <cellStyle name="Accent1 62" xfId="202"/>
    <cellStyle name="Accent1 63" xfId="203"/>
    <cellStyle name="Accent1 64" xfId="204"/>
    <cellStyle name="Accent1 65" xfId="205"/>
    <cellStyle name="Accent1 66" xfId="206"/>
    <cellStyle name="Accent1 67" xfId="207"/>
    <cellStyle name="Accent1 68" xfId="208"/>
    <cellStyle name="Accent1 69" xfId="209"/>
    <cellStyle name="Accent1 7" xfId="210"/>
    <cellStyle name="Accent1 70" xfId="211"/>
    <cellStyle name="Accent1 8" xfId="212"/>
    <cellStyle name="Accent1 9" xfId="213"/>
    <cellStyle name="Accent2" xfId="214"/>
    <cellStyle name="Accent2 - 20%" xfId="215"/>
    <cellStyle name="Accent2 - 20% 2" xfId="216"/>
    <cellStyle name="Accent2 - 20% 2 2" xfId="217"/>
    <cellStyle name="Accent2 - 20% 2_autopost vouchers" xfId="218"/>
    <cellStyle name="Accent2 - 20% 3" xfId="219"/>
    <cellStyle name="Accent2 - 20%_ Refunds" xfId="220"/>
    <cellStyle name="Accent2 - 40%" xfId="221"/>
    <cellStyle name="Accent2 - 40% 2" xfId="222"/>
    <cellStyle name="Accent2 - 40% 2 2" xfId="223"/>
    <cellStyle name="Accent2 - 40% 2_autopost vouchers" xfId="224"/>
    <cellStyle name="Accent2 - 40% 3" xfId="225"/>
    <cellStyle name="Accent2 - 40%_ Refunds" xfId="226"/>
    <cellStyle name="Accent2 - 60%" xfId="227"/>
    <cellStyle name="Accent2 10" xfId="228"/>
    <cellStyle name="Accent2 11" xfId="229"/>
    <cellStyle name="Accent2 12" xfId="230"/>
    <cellStyle name="Accent2 13" xfId="231"/>
    <cellStyle name="Accent2 14" xfId="232"/>
    <cellStyle name="Accent2 15" xfId="233"/>
    <cellStyle name="Accent2 16" xfId="234"/>
    <cellStyle name="Accent2 17" xfId="235"/>
    <cellStyle name="Accent2 18" xfId="236"/>
    <cellStyle name="Accent2 19" xfId="237"/>
    <cellStyle name="Accent2 2" xfId="238"/>
    <cellStyle name="Accent2 20" xfId="239"/>
    <cellStyle name="Accent2 21" xfId="240"/>
    <cellStyle name="Accent2 22" xfId="241"/>
    <cellStyle name="Accent2 23" xfId="242"/>
    <cellStyle name="Accent2 24" xfId="243"/>
    <cellStyle name="Accent2 25" xfId="244"/>
    <cellStyle name="Accent2 26" xfId="245"/>
    <cellStyle name="Accent2 27" xfId="246"/>
    <cellStyle name="Accent2 28" xfId="247"/>
    <cellStyle name="Accent2 29" xfId="248"/>
    <cellStyle name="Accent2 3" xfId="249"/>
    <cellStyle name="Accent2 3 2" xfId="250"/>
    <cellStyle name="Accent2 3 3" xfId="251"/>
    <cellStyle name="Accent2 30" xfId="252"/>
    <cellStyle name="Accent2 31" xfId="253"/>
    <cellStyle name="Accent2 32" xfId="254"/>
    <cellStyle name="Accent2 33" xfId="255"/>
    <cellStyle name="Accent2 34" xfId="256"/>
    <cellStyle name="Accent2 35" xfId="257"/>
    <cellStyle name="Accent2 36" xfId="258"/>
    <cellStyle name="Accent2 37" xfId="259"/>
    <cellStyle name="Accent2 38" xfId="260"/>
    <cellStyle name="Accent2 39" xfId="261"/>
    <cellStyle name="Accent2 4" xfId="262"/>
    <cellStyle name="Accent2 40" xfId="263"/>
    <cellStyle name="Accent2 41" xfId="264"/>
    <cellStyle name="Accent2 42" xfId="265"/>
    <cellStyle name="Accent2 43" xfId="266"/>
    <cellStyle name="Accent2 44" xfId="267"/>
    <cellStyle name="Accent2 45" xfId="268"/>
    <cellStyle name="Accent2 46" xfId="269"/>
    <cellStyle name="Accent2 47" xfId="270"/>
    <cellStyle name="Accent2 48" xfId="271"/>
    <cellStyle name="Accent2 49" xfId="272"/>
    <cellStyle name="Accent2 5" xfId="273"/>
    <cellStyle name="Accent2 50" xfId="274"/>
    <cellStyle name="Accent2 51" xfId="275"/>
    <cellStyle name="Accent2 52" xfId="276"/>
    <cellStyle name="Accent2 53" xfId="277"/>
    <cellStyle name="Accent2 54" xfId="278"/>
    <cellStyle name="Accent2 55" xfId="279"/>
    <cellStyle name="Accent2 56" xfId="280"/>
    <cellStyle name="Accent2 57" xfId="281"/>
    <cellStyle name="Accent2 58" xfId="282"/>
    <cellStyle name="Accent2 59" xfId="283"/>
    <cellStyle name="Accent2 6" xfId="284"/>
    <cellStyle name="Accent2 60" xfId="285"/>
    <cellStyle name="Accent2 61" xfId="286"/>
    <cellStyle name="Accent2 62" xfId="287"/>
    <cellStyle name="Accent2 63" xfId="288"/>
    <cellStyle name="Accent2 64" xfId="289"/>
    <cellStyle name="Accent2 65" xfId="290"/>
    <cellStyle name="Accent2 66" xfId="291"/>
    <cellStyle name="Accent2 67" xfId="292"/>
    <cellStyle name="Accent2 68" xfId="293"/>
    <cellStyle name="Accent2 69" xfId="294"/>
    <cellStyle name="Accent2 7" xfId="295"/>
    <cellStyle name="Accent2 70" xfId="296"/>
    <cellStyle name="Accent2 8" xfId="297"/>
    <cellStyle name="Accent2 9" xfId="298"/>
    <cellStyle name="Accent3" xfId="299"/>
    <cellStyle name="Accent3 - 20%" xfId="300"/>
    <cellStyle name="Accent3 - 20% 2" xfId="301"/>
    <cellStyle name="Accent3 - 20% 2 2" xfId="302"/>
    <cellStyle name="Accent3 - 20% 2_autopost vouchers" xfId="303"/>
    <cellStyle name="Accent3 - 20% 3" xfId="304"/>
    <cellStyle name="Accent3 - 20%_ Refunds" xfId="305"/>
    <cellStyle name="Accent3 - 40%" xfId="306"/>
    <cellStyle name="Accent3 - 40% 2" xfId="307"/>
    <cellStyle name="Accent3 - 40% 2 2" xfId="308"/>
    <cellStyle name="Accent3 - 40% 2_autopost vouchers" xfId="309"/>
    <cellStyle name="Accent3 - 40% 3" xfId="310"/>
    <cellStyle name="Accent3 - 40%_ Refunds" xfId="311"/>
    <cellStyle name="Accent3 - 60%" xfId="312"/>
    <cellStyle name="Accent3 10" xfId="313"/>
    <cellStyle name="Accent3 11" xfId="314"/>
    <cellStyle name="Accent3 12" xfId="315"/>
    <cellStyle name="Accent3 13" xfId="316"/>
    <cellStyle name="Accent3 14" xfId="317"/>
    <cellStyle name="Accent3 15" xfId="318"/>
    <cellStyle name="Accent3 16" xfId="319"/>
    <cellStyle name="Accent3 17" xfId="320"/>
    <cellStyle name="Accent3 18" xfId="321"/>
    <cellStyle name="Accent3 19" xfId="322"/>
    <cellStyle name="Accent3 2" xfId="323"/>
    <cellStyle name="Accent3 20" xfId="324"/>
    <cellStyle name="Accent3 21" xfId="325"/>
    <cellStyle name="Accent3 22" xfId="326"/>
    <cellStyle name="Accent3 23" xfId="327"/>
    <cellStyle name="Accent3 24" xfId="328"/>
    <cellStyle name="Accent3 25" xfId="329"/>
    <cellStyle name="Accent3 26" xfId="330"/>
    <cellStyle name="Accent3 27" xfId="331"/>
    <cellStyle name="Accent3 28" xfId="332"/>
    <cellStyle name="Accent3 29" xfId="333"/>
    <cellStyle name="Accent3 3" xfId="334"/>
    <cellStyle name="Accent3 3 2" xfId="335"/>
    <cellStyle name="Accent3 3 3" xfId="336"/>
    <cellStyle name="Accent3 30" xfId="337"/>
    <cellStyle name="Accent3 31" xfId="338"/>
    <cellStyle name="Accent3 32" xfId="339"/>
    <cellStyle name="Accent3 33" xfId="340"/>
    <cellStyle name="Accent3 34" xfId="341"/>
    <cellStyle name="Accent3 35" xfId="342"/>
    <cellStyle name="Accent3 36" xfId="343"/>
    <cellStyle name="Accent3 37" xfId="344"/>
    <cellStyle name="Accent3 38" xfId="345"/>
    <cellStyle name="Accent3 39" xfId="346"/>
    <cellStyle name="Accent3 4" xfId="347"/>
    <cellStyle name="Accent3 40" xfId="348"/>
    <cellStyle name="Accent3 41" xfId="349"/>
    <cellStyle name="Accent3 42" xfId="350"/>
    <cellStyle name="Accent3 43" xfId="351"/>
    <cellStyle name="Accent3 44" xfId="352"/>
    <cellStyle name="Accent3 45" xfId="353"/>
    <cellStyle name="Accent3 46" xfId="354"/>
    <cellStyle name="Accent3 47" xfId="355"/>
    <cellStyle name="Accent3 48" xfId="356"/>
    <cellStyle name="Accent3 49" xfId="357"/>
    <cellStyle name="Accent3 5" xfId="358"/>
    <cellStyle name="Accent3 50" xfId="359"/>
    <cellStyle name="Accent3 51" xfId="360"/>
    <cellStyle name="Accent3 52" xfId="361"/>
    <cellStyle name="Accent3 53" xfId="362"/>
    <cellStyle name="Accent3 54" xfId="363"/>
    <cellStyle name="Accent3 55" xfId="364"/>
    <cellStyle name="Accent3 56" xfId="365"/>
    <cellStyle name="Accent3 57" xfId="366"/>
    <cellStyle name="Accent3 58" xfId="367"/>
    <cellStyle name="Accent3 59" xfId="368"/>
    <cellStyle name="Accent3 6" xfId="369"/>
    <cellStyle name="Accent3 60" xfId="370"/>
    <cellStyle name="Accent3 61" xfId="371"/>
    <cellStyle name="Accent3 62" xfId="372"/>
    <cellStyle name="Accent3 63" xfId="373"/>
    <cellStyle name="Accent3 64" xfId="374"/>
    <cellStyle name="Accent3 65" xfId="375"/>
    <cellStyle name="Accent3 66" xfId="376"/>
    <cellStyle name="Accent3 67" xfId="377"/>
    <cellStyle name="Accent3 68" xfId="378"/>
    <cellStyle name="Accent3 69" xfId="379"/>
    <cellStyle name="Accent3 7" xfId="380"/>
    <cellStyle name="Accent3 70" xfId="381"/>
    <cellStyle name="Accent3 8" xfId="382"/>
    <cellStyle name="Accent3 9" xfId="383"/>
    <cellStyle name="Accent4" xfId="384"/>
    <cellStyle name="Accent4 - 20%" xfId="385"/>
    <cellStyle name="Accent4 - 20% 2" xfId="386"/>
    <cellStyle name="Accent4 - 20% 2 2" xfId="387"/>
    <cellStyle name="Accent4 - 20% 2_autopost vouchers" xfId="388"/>
    <cellStyle name="Accent4 - 20% 3" xfId="389"/>
    <cellStyle name="Accent4 - 20%_ Refunds" xfId="390"/>
    <cellStyle name="Accent4 - 40%" xfId="391"/>
    <cellStyle name="Accent4 - 40% 2" xfId="392"/>
    <cellStyle name="Accent4 - 40% 2 2" xfId="393"/>
    <cellStyle name="Accent4 - 40% 2_autopost vouchers" xfId="394"/>
    <cellStyle name="Accent4 - 40% 3" xfId="395"/>
    <cellStyle name="Accent4 - 40%_ Refunds" xfId="396"/>
    <cellStyle name="Accent4 - 60%" xfId="397"/>
    <cellStyle name="Accent4 10" xfId="398"/>
    <cellStyle name="Accent4 11" xfId="399"/>
    <cellStyle name="Accent4 12" xfId="400"/>
    <cellStyle name="Accent4 13" xfId="401"/>
    <cellStyle name="Accent4 14" xfId="402"/>
    <cellStyle name="Accent4 15" xfId="403"/>
    <cellStyle name="Accent4 16" xfId="404"/>
    <cellStyle name="Accent4 17" xfId="405"/>
    <cellStyle name="Accent4 18" xfId="406"/>
    <cellStyle name="Accent4 19" xfId="407"/>
    <cellStyle name="Accent4 2" xfId="408"/>
    <cellStyle name="Accent4 20" xfId="409"/>
    <cellStyle name="Accent4 21" xfId="410"/>
    <cellStyle name="Accent4 22" xfId="411"/>
    <cellStyle name="Accent4 23" xfId="412"/>
    <cellStyle name="Accent4 24" xfId="413"/>
    <cellStyle name="Accent4 25" xfId="414"/>
    <cellStyle name="Accent4 26" xfId="415"/>
    <cellStyle name="Accent4 27" xfId="416"/>
    <cellStyle name="Accent4 28" xfId="417"/>
    <cellStyle name="Accent4 29" xfId="418"/>
    <cellStyle name="Accent4 3" xfId="419"/>
    <cellStyle name="Accent4 3 2" xfId="420"/>
    <cellStyle name="Accent4 3 3" xfId="421"/>
    <cellStyle name="Accent4 30" xfId="422"/>
    <cellStyle name="Accent4 31" xfId="423"/>
    <cellStyle name="Accent4 32" xfId="424"/>
    <cellStyle name="Accent4 33" xfId="425"/>
    <cellStyle name="Accent4 34" xfId="426"/>
    <cellStyle name="Accent4 35" xfId="427"/>
    <cellStyle name="Accent4 36" xfId="428"/>
    <cellStyle name="Accent4 37" xfId="429"/>
    <cellStyle name="Accent4 38" xfId="430"/>
    <cellStyle name="Accent4 39" xfId="431"/>
    <cellStyle name="Accent4 4" xfId="432"/>
    <cellStyle name="Accent4 40" xfId="433"/>
    <cellStyle name="Accent4 41" xfId="434"/>
    <cellStyle name="Accent4 42" xfId="435"/>
    <cellStyle name="Accent4 43" xfId="436"/>
    <cellStyle name="Accent4 44" xfId="437"/>
    <cellStyle name="Accent4 45" xfId="438"/>
    <cellStyle name="Accent4 46" xfId="439"/>
    <cellStyle name="Accent4 47" xfId="440"/>
    <cellStyle name="Accent4 48" xfId="441"/>
    <cellStyle name="Accent4 49" xfId="442"/>
    <cellStyle name="Accent4 5" xfId="443"/>
    <cellStyle name="Accent4 50" xfId="444"/>
    <cellStyle name="Accent4 51" xfId="445"/>
    <cellStyle name="Accent4 52" xfId="446"/>
    <cellStyle name="Accent4 53" xfId="447"/>
    <cellStyle name="Accent4 54" xfId="448"/>
    <cellStyle name="Accent4 55" xfId="449"/>
    <cellStyle name="Accent4 56" xfId="450"/>
    <cellStyle name="Accent4 57" xfId="451"/>
    <cellStyle name="Accent4 58" xfId="452"/>
    <cellStyle name="Accent4 59" xfId="453"/>
    <cellStyle name="Accent4 6" xfId="454"/>
    <cellStyle name="Accent4 60" xfId="455"/>
    <cellStyle name="Accent4 61" xfId="456"/>
    <cellStyle name="Accent4 62" xfId="457"/>
    <cellStyle name="Accent4 63" xfId="458"/>
    <cellStyle name="Accent4 64" xfId="459"/>
    <cellStyle name="Accent4 65" xfId="460"/>
    <cellStyle name="Accent4 66" xfId="461"/>
    <cellStyle name="Accent4 67" xfId="462"/>
    <cellStyle name="Accent4 68" xfId="463"/>
    <cellStyle name="Accent4 69" xfId="464"/>
    <cellStyle name="Accent4 7" xfId="465"/>
    <cellStyle name="Accent4 70" xfId="466"/>
    <cellStyle name="Accent4 8" xfId="467"/>
    <cellStyle name="Accent4 9" xfId="468"/>
    <cellStyle name="Accent5" xfId="469"/>
    <cellStyle name="Accent5 - 20%" xfId="470"/>
    <cellStyle name="Accent5 - 20% 2" xfId="471"/>
    <cellStyle name="Accent5 - 20% 2 2" xfId="472"/>
    <cellStyle name="Accent5 - 20% 2_autopost vouchers" xfId="473"/>
    <cellStyle name="Accent5 - 20% 3" xfId="474"/>
    <cellStyle name="Accent5 - 20%_ Refunds" xfId="475"/>
    <cellStyle name="Accent5 - 40%" xfId="476"/>
    <cellStyle name="Accent5 - 40% 2" xfId="477"/>
    <cellStyle name="Accent5 - 40% 2 2" xfId="478"/>
    <cellStyle name="Accent5 - 40% 2_autopost vouchers" xfId="479"/>
    <cellStyle name="Accent5 - 40% 3" xfId="480"/>
    <cellStyle name="Accent5 - 40%_ Refunds" xfId="481"/>
    <cellStyle name="Accent5 - 60%" xfId="482"/>
    <cellStyle name="Accent5 10" xfId="483"/>
    <cellStyle name="Accent5 11" xfId="484"/>
    <cellStyle name="Accent5 12" xfId="485"/>
    <cellStyle name="Accent5 13" xfId="486"/>
    <cellStyle name="Accent5 14" xfId="487"/>
    <cellStyle name="Accent5 15" xfId="488"/>
    <cellStyle name="Accent5 16" xfId="489"/>
    <cellStyle name="Accent5 17" xfId="490"/>
    <cellStyle name="Accent5 18" xfId="491"/>
    <cellStyle name="Accent5 19" xfId="492"/>
    <cellStyle name="Accent5 2" xfId="493"/>
    <cellStyle name="Accent5 20" xfId="494"/>
    <cellStyle name="Accent5 21" xfId="495"/>
    <cellStyle name="Accent5 22" xfId="496"/>
    <cellStyle name="Accent5 23" xfId="497"/>
    <cellStyle name="Accent5 24" xfId="498"/>
    <cellStyle name="Accent5 25" xfId="499"/>
    <cellStyle name="Accent5 26" xfId="500"/>
    <cellStyle name="Accent5 27" xfId="501"/>
    <cellStyle name="Accent5 28" xfId="502"/>
    <cellStyle name="Accent5 29" xfId="503"/>
    <cellStyle name="Accent5 3" xfId="504"/>
    <cellStyle name="Accent5 3 2" xfId="505"/>
    <cellStyle name="Accent5 3 3" xfId="506"/>
    <cellStyle name="Accent5 30" xfId="507"/>
    <cellStyle name="Accent5 31" xfId="508"/>
    <cellStyle name="Accent5 32" xfId="509"/>
    <cellStyle name="Accent5 33" xfId="510"/>
    <cellStyle name="Accent5 34" xfId="511"/>
    <cellStyle name="Accent5 35" xfId="512"/>
    <cellStyle name="Accent5 36" xfId="513"/>
    <cellStyle name="Accent5 37" xfId="514"/>
    <cellStyle name="Accent5 38" xfId="515"/>
    <cellStyle name="Accent5 39" xfId="516"/>
    <cellStyle name="Accent5 4" xfId="517"/>
    <cellStyle name="Accent5 40" xfId="518"/>
    <cellStyle name="Accent5 41" xfId="519"/>
    <cellStyle name="Accent5 42" xfId="520"/>
    <cellStyle name="Accent5 43" xfId="521"/>
    <cellStyle name="Accent5 44" xfId="522"/>
    <cellStyle name="Accent5 45" xfId="523"/>
    <cellStyle name="Accent5 46" xfId="524"/>
    <cellStyle name="Accent5 47" xfId="525"/>
    <cellStyle name="Accent5 48" xfId="526"/>
    <cellStyle name="Accent5 49" xfId="527"/>
    <cellStyle name="Accent5 5" xfId="528"/>
    <cellStyle name="Accent5 50" xfId="529"/>
    <cellStyle name="Accent5 51" xfId="530"/>
    <cellStyle name="Accent5 52" xfId="531"/>
    <cellStyle name="Accent5 53" xfId="532"/>
    <cellStyle name="Accent5 54" xfId="533"/>
    <cellStyle name="Accent5 55" xfId="534"/>
    <cellStyle name="Accent5 56" xfId="535"/>
    <cellStyle name="Accent5 57" xfId="536"/>
    <cellStyle name="Accent5 58" xfId="537"/>
    <cellStyle name="Accent5 59" xfId="538"/>
    <cellStyle name="Accent5 6" xfId="539"/>
    <cellStyle name="Accent5 60" xfId="540"/>
    <cellStyle name="Accent5 61" xfId="541"/>
    <cellStyle name="Accent5 62" xfId="542"/>
    <cellStyle name="Accent5 63" xfId="543"/>
    <cellStyle name="Accent5 64" xfId="544"/>
    <cellStyle name="Accent5 65" xfId="545"/>
    <cellStyle name="Accent5 66" xfId="546"/>
    <cellStyle name="Accent5 67" xfId="547"/>
    <cellStyle name="Accent5 68" xfId="548"/>
    <cellStyle name="Accent5 69" xfId="549"/>
    <cellStyle name="Accent5 7" xfId="550"/>
    <cellStyle name="Accent5 70" xfId="551"/>
    <cellStyle name="Accent5 8" xfId="552"/>
    <cellStyle name="Accent5 9" xfId="553"/>
    <cellStyle name="Accent6" xfId="554"/>
    <cellStyle name="Accent6 - 20%" xfId="555"/>
    <cellStyle name="Accent6 - 20% 2" xfId="556"/>
    <cellStyle name="Accent6 - 20% 2 2" xfId="557"/>
    <cellStyle name="Accent6 - 20% 2_autopost vouchers" xfId="558"/>
    <cellStyle name="Accent6 - 20% 3" xfId="559"/>
    <cellStyle name="Accent6 - 20%_ Refunds" xfId="560"/>
    <cellStyle name="Accent6 - 40%" xfId="561"/>
    <cellStyle name="Accent6 - 40% 2" xfId="562"/>
    <cellStyle name="Accent6 - 40% 2 2" xfId="563"/>
    <cellStyle name="Accent6 - 40% 2_autopost vouchers" xfId="564"/>
    <cellStyle name="Accent6 - 40% 3" xfId="565"/>
    <cellStyle name="Accent6 - 40%_ Refunds" xfId="566"/>
    <cellStyle name="Accent6 - 60%" xfId="567"/>
    <cellStyle name="Accent6 10" xfId="568"/>
    <cellStyle name="Accent6 11" xfId="569"/>
    <cellStyle name="Accent6 12" xfId="570"/>
    <cellStyle name="Accent6 13" xfId="571"/>
    <cellStyle name="Accent6 14" xfId="572"/>
    <cellStyle name="Accent6 15" xfId="573"/>
    <cellStyle name="Accent6 16" xfId="574"/>
    <cellStyle name="Accent6 17" xfId="575"/>
    <cellStyle name="Accent6 18" xfId="576"/>
    <cellStyle name="Accent6 19" xfId="577"/>
    <cellStyle name="Accent6 2" xfId="578"/>
    <cellStyle name="Accent6 20" xfId="579"/>
    <cellStyle name="Accent6 21" xfId="580"/>
    <cellStyle name="Accent6 22" xfId="581"/>
    <cellStyle name="Accent6 23" xfId="582"/>
    <cellStyle name="Accent6 24" xfId="583"/>
    <cellStyle name="Accent6 25" xfId="584"/>
    <cellStyle name="Accent6 26" xfId="585"/>
    <cellStyle name="Accent6 27" xfId="586"/>
    <cellStyle name="Accent6 28" xfId="587"/>
    <cellStyle name="Accent6 29" xfId="588"/>
    <cellStyle name="Accent6 3" xfId="589"/>
    <cellStyle name="Accent6 3 2" xfId="590"/>
    <cellStyle name="Accent6 3 3" xfId="591"/>
    <cellStyle name="Accent6 30" xfId="592"/>
    <cellStyle name="Accent6 31" xfId="593"/>
    <cellStyle name="Accent6 32" xfId="594"/>
    <cellStyle name="Accent6 33" xfId="595"/>
    <cellStyle name="Accent6 34" xfId="596"/>
    <cellStyle name="Accent6 35" xfId="597"/>
    <cellStyle name="Accent6 36" xfId="598"/>
    <cellStyle name="Accent6 37" xfId="599"/>
    <cellStyle name="Accent6 38" xfId="600"/>
    <cellStyle name="Accent6 39" xfId="601"/>
    <cellStyle name="Accent6 4" xfId="602"/>
    <cellStyle name="Accent6 40" xfId="603"/>
    <cellStyle name="Accent6 41" xfId="604"/>
    <cellStyle name="Accent6 42" xfId="605"/>
    <cellStyle name="Accent6 43" xfId="606"/>
    <cellStyle name="Accent6 44" xfId="607"/>
    <cellStyle name="Accent6 45" xfId="608"/>
    <cellStyle name="Accent6 46" xfId="609"/>
    <cellStyle name="Accent6 47" xfId="610"/>
    <cellStyle name="Accent6 48" xfId="611"/>
    <cellStyle name="Accent6 49" xfId="612"/>
    <cellStyle name="Accent6 5" xfId="613"/>
    <cellStyle name="Accent6 50" xfId="614"/>
    <cellStyle name="Accent6 51" xfId="615"/>
    <cellStyle name="Accent6 52" xfId="616"/>
    <cellStyle name="Accent6 53" xfId="617"/>
    <cellStyle name="Accent6 54" xfId="618"/>
    <cellStyle name="Accent6 55" xfId="619"/>
    <cellStyle name="Accent6 56" xfId="620"/>
    <cellStyle name="Accent6 57" xfId="621"/>
    <cellStyle name="Accent6 58" xfId="622"/>
    <cellStyle name="Accent6 59" xfId="623"/>
    <cellStyle name="Accent6 6" xfId="624"/>
    <cellStyle name="Accent6 60" xfId="625"/>
    <cellStyle name="Accent6 61" xfId="626"/>
    <cellStyle name="Accent6 62" xfId="627"/>
    <cellStyle name="Accent6 63" xfId="628"/>
    <cellStyle name="Accent6 64" xfId="629"/>
    <cellStyle name="Accent6 65" xfId="630"/>
    <cellStyle name="Accent6 66" xfId="631"/>
    <cellStyle name="Accent6 67" xfId="632"/>
    <cellStyle name="Accent6 68" xfId="633"/>
    <cellStyle name="Accent6 69" xfId="634"/>
    <cellStyle name="Accent6 7" xfId="635"/>
    <cellStyle name="Accent6 70" xfId="636"/>
    <cellStyle name="Accent6 8" xfId="637"/>
    <cellStyle name="Accent6 9" xfId="638"/>
    <cellStyle name="Bad" xfId="639"/>
    <cellStyle name="Bad 2" xfId="640"/>
    <cellStyle name="Bad 3" xfId="641"/>
    <cellStyle name="Calculation" xfId="642"/>
    <cellStyle name="Calculation 2" xfId="643"/>
    <cellStyle name="Calculation 3" xfId="644"/>
    <cellStyle name="Check Cell" xfId="645"/>
    <cellStyle name="Check Cell 2" xfId="646"/>
    <cellStyle name="Check Cell 3" xfId="647"/>
    <cellStyle name="Comma" xfId="648"/>
    <cellStyle name="Comma [0]" xfId="649"/>
    <cellStyle name="Comma 2" xfId="650"/>
    <cellStyle name="Comma 2 2" xfId="651"/>
    <cellStyle name="Comma 2 3" xfId="652"/>
    <cellStyle name="Comma 2 4" xfId="653"/>
    <cellStyle name="Comma 2 5" xfId="654"/>
    <cellStyle name="Comma 3" xfId="655"/>
    <cellStyle name="Comma 3 2" xfId="656"/>
    <cellStyle name="Comma 3 3" xfId="657"/>
    <cellStyle name="Comma 4" xfId="658"/>
    <cellStyle name="Comma 5" xfId="659"/>
    <cellStyle name="Comma 6" xfId="660"/>
    <cellStyle name="Comma 7" xfId="661"/>
    <cellStyle name="Comma 8" xfId="662"/>
    <cellStyle name="Comma 9" xfId="663"/>
    <cellStyle name="Comma0" xfId="664"/>
    <cellStyle name="Currency" xfId="665"/>
    <cellStyle name="Currency [0]" xfId="666"/>
    <cellStyle name="Currency 10" xfId="667"/>
    <cellStyle name="Currency 11" xfId="668"/>
    <cellStyle name="Currency 11 2" xfId="669"/>
    <cellStyle name="Currency 2" xfId="670"/>
    <cellStyle name="Currency 2 2" xfId="671"/>
    <cellStyle name="Currency 2 3" xfId="672"/>
    <cellStyle name="Currency 2 4" xfId="673"/>
    <cellStyle name="Currency 2 5" xfId="674"/>
    <cellStyle name="Currency 2_1st MFT Prelim" xfId="675"/>
    <cellStyle name="Currency 3" xfId="676"/>
    <cellStyle name="Currency 3 2" xfId="677"/>
    <cellStyle name="Currency 4" xfId="678"/>
    <cellStyle name="Currency 5" xfId="679"/>
    <cellStyle name="Currency 6" xfId="680"/>
    <cellStyle name="Currency 7" xfId="681"/>
    <cellStyle name="Currency 8" xfId="682"/>
    <cellStyle name="Currency 9" xfId="683"/>
    <cellStyle name="Emphasis 1" xfId="684"/>
    <cellStyle name="Emphasis 2" xfId="685"/>
    <cellStyle name="Emphasis 3" xfId="686"/>
    <cellStyle name="Explanatory Text" xfId="687"/>
    <cellStyle name="Explanatory Text 2" xfId="688"/>
    <cellStyle name="Explanatory Text 3" xfId="689"/>
    <cellStyle name="Followed Hyperlink" xfId="690"/>
    <cellStyle name="Followed Hyperlink 2" xfId="691"/>
    <cellStyle name="Followed Hyperlink 3" xfId="692"/>
    <cellStyle name="Good" xfId="693"/>
    <cellStyle name="Good 2" xfId="694"/>
    <cellStyle name="Good 3" xfId="695"/>
    <cellStyle name="Heading 1" xfId="696"/>
    <cellStyle name="Heading 1 2" xfId="697"/>
    <cellStyle name="Heading 1 3" xfId="698"/>
    <cellStyle name="Heading 2" xfId="699"/>
    <cellStyle name="Heading 2 2" xfId="700"/>
    <cellStyle name="Heading 2 3" xfId="701"/>
    <cellStyle name="Heading 3" xfId="702"/>
    <cellStyle name="Heading 3 2" xfId="703"/>
    <cellStyle name="Heading 3 3" xfId="704"/>
    <cellStyle name="Heading 4" xfId="705"/>
    <cellStyle name="Heading 4 2" xfId="706"/>
    <cellStyle name="Heading 4 3" xfId="707"/>
    <cellStyle name="Hyperlink" xfId="708"/>
    <cellStyle name="Hyperlink 2" xfId="709"/>
    <cellStyle name="Hyperlink 3" xfId="710"/>
    <cellStyle name="Input" xfId="711"/>
    <cellStyle name="Input 2" xfId="712"/>
    <cellStyle name="Input 3" xfId="713"/>
    <cellStyle name="Linked Cell" xfId="714"/>
    <cellStyle name="Linked Cell 2" xfId="715"/>
    <cellStyle name="Linked Cell 3" xfId="716"/>
    <cellStyle name="Neutral" xfId="717"/>
    <cellStyle name="Neutral 2" xfId="718"/>
    <cellStyle name="Neutral 3" xfId="719"/>
    <cellStyle name="Normal 10" xfId="720"/>
    <cellStyle name="Normal 11" xfId="721"/>
    <cellStyle name="Normal 12" xfId="722"/>
    <cellStyle name="Normal 13" xfId="723"/>
    <cellStyle name="Normal 14" xfId="724"/>
    <cellStyle name="Normal 15" xfId="725"/>
    <cellStyle name="Normal 16" xfId="726"/>
    <cellStyle name="Normal 17" xfId="727"/>
    <cellStyle name="Normal 18" xfId="728"/>
    <cellStyle name="Normal 19" xfId="729"/>
    <cellStyle name="Normal 2" xfId="730"/>
    <cellStyle name="Normal 2 10" xfId="731"/>
    <cellStyle name="Normal 2 11" xfId="732"/>
    <cellStyle name="Normal 2 2" xfId="733"/>
    <cellStyle name="Normal 2 2 2" xfId="734"/>
    <cellStyle name="Normal 2 2_ Refunds" xfId="735"/>
    <cellStyle name="Normal 2 3" xfId="736"/>
    <cellStyle name="Normal 2 3 2" xfId="737"/>
    <cellStyle name="Normal 2 3_autopost vouchers" xfId="738"/>
    <cellStyle name="Normal 2 4" xfId="739"/>
    <cellStyle name="Normal 2 5" xfId="740"/>
    <cellStyle name="Normal 2 6" xfId="741"/>
    <cellStyle name="Normal 2 7" xfId="742"/>
    <cellStyle name="Normal 2 8" xfId="743"/>
    <cellStyle name="Normal 2 9" xfId="744"/>
    <cellStyle name="Normal 2_ Refunds" xfId="745"/>
    <cellStyle name="Normal 20" xfId="746"/>
    <cellStyle name="Normal 20 2" xfId="747"/>
    <cellStyle name="Normal 20_autopost vouchers" xfId="748"/>
    <cellStyle name="Normal 21" xfId="749"/>
    <cellStyle name="Normal 21 2" xfId="750"/>
    <cellStyle name="Normal 21_2nd MFT Prelim" xfId="751"/>
    <cellStyle name="Normal 22" xfId="752"/>
    <cellStyle name="Normal 23" xfId="753"/>
    <cellStyle name="Normal 24" xfId="754"/>
    <cellStyle name="Normal 25" xfId="755"/>
    <cellStyle name="Normal 26" xfId="756"/>
    <cellStyle name="Normal 27" xfId="757"/>
    <cellStyle name="Normal 28" xfId="758"/>
    <cellStyle name="Normal 29" xfId="759"/>
    <cellStyle name="Normal 3" xfId="760"/>
    <cellStyle name="Normal 3 10" xfId="761"/>
    <cellStyle name="Normal 3 11" xfId="762"/>
    <cellStyle name="Normal 3 12" xfId="763"/>
    <cellStyle name="Normal 3 13" xfId="764"/>
    <cellStyle name="Normal 3 14" xfId="765"/>
    <cellStyle name="Normal 3 15" xfId="766"/>
    <cellStyle name="Normal 3 16" xfId="767"/>
    <cellStyle name="Normal 3 2" xfId="768"/>
    <cellStyle name="Normal 3 3" xfId="769"/>
    <cellStyle name="Normal 3 4" xfId="770"/>
    <cellStyle name="Normal 3 5" xfId="771"/>
    <cellStyle name="Normal 3 6" xfId="772"/>
    <cellStyle name="Normal 3 7" xfId="773"/>
    <cellStyle name="Normal 3 8" xfId="774"/>
    <cellStyle name="Normal 3 9" xfId="775"/>
    <cellStyle name="Normal 3_ Refunds" xfId="776"/>
    <cellStyle name="Normal 30" xfId="777"/>
    <cellStyle name="Normal 31" xfId="778"/>
    <cellStyle name="Normal 32" xfId="779"/>
    <cellStyle name="Normal 33" xfId="780"/>
    <cellStyle name="Normal 34" xfId="781"/>
    <cellStyle name="Normal 35" xfId="782"/>
    <cellStyle name="Normal 36" xfId="783"/>
    <cellStyle name="Normal 37" xfId="784"/>
    <cellStyle name="Normal 38" xfId="785"/>
    <cellStyle name="Normal 39" xfId="786"/>
    <cellStyle name="Normal 4" xfId="787"/>
    <cellStyle name="Normal 4 10" xfId="788"/>
    <cellStyle name="Normal 4 11" xfId="789"/>
    <cellStyle name="Normal 4 12" xfId="790"/>
    <cellStyle name="Normal 4 13" xfId="791"/>
    <cellStyle name="Normal 4 14" xfId="792"/>
    <cellStyle name="Normal 4 15" xfId="793"/>
    <cellStyle name="Normal 4 16" xfId="794"/>
    <cellStyle name="Normal 4 17" xfId="795"/>
    <cellStyle name="Normal 4 18" xfId="796"/>
    <cellStyle name="Normal 4 19" xfId="797"/>
    <cellStyle name="Normal 4 2" xfId="798"/>
    <cellStyle name="Normal 4 20" xfId="799"/>
    <cellStyle name="Normal 4 21" xfId="800"/>
    <cellStyle name="Normal 4 22" xfId="801"/>
    <cellStyle name="Normal 4 23" xfId="802"/>
    <cellStyle name="Normal 4 24" xfId="803"/>
    <cellStyle name="Normal 4 25" xfId="804"/>
    <cellStyle name="Normal 4 26" xfId="805"/>
    <cellStyle name="Normal 4 26 2" xfId="806"/>
    <cellStyle name="Normal 4 26_autopost vouchers" xfId="807"/>
    <cellStyle name="Normal 4 27" xfId="808"/>
    <cellStyle name="Normal 4 28" xfId="809"/>
    <cellStyle name="Normal 4 29" xfId="810"/>
    <cellStyle name="Normal 4 3" xfId="811"/>
    <cellStyle name="Normal 4 30" xfId="812"/>
    <cellStyle name="Normal 4 31" xfId="813"/>
    <cellStyle name="Normal 4 32" xfId="814"/>
    <cellStyle name="Normal 4 33" xfId="815"/>
    <cellStyle name="Normal 4 34" xfId="816"/>
    <cellStyle name="Normal 4 35" xfId="817"/>
    <cellStyle name="Normal 4 36" xfId="818"/>
    <cellStyle name="Normal 4 37" xfId="819"/>
    <cellStyle name="Normal 4 38" xfId="820"/>
    <cellStyle name="Normal 4 39" xfId="821"/>
    <cellStyle name="Normal 4 4" xfId="822"/>
    <cellStyle name="Normal 4 40" xfId="823"/>
    <cellStyle name="Normal 4 41" xfId="824"/>
    <cellStyle name="Normal 4 42" xfId="825"/>
    <cellStyle name="Normal 4 43" xfId="826"/>
    <cellStyle name="Normal 4 44" xfId="827"/>
    <cellStyle name="Normal 4 45" xfId="828"/>
    <cellStyle name="Normal 4 46" xfId="829"/>
    <cellStyle name="Normal 4 47" xfId="830"/>
    <cellStyle name="Normal 4 48" xfId="831"/>
    <cellStyle name="Normal 4 49" xfId="832"/>
    <cellStyle name="Normal 4 5" xfId="833"/>
    <cellStyle name="Normal 4 50" xfId="834"/>
    <cellStyle name="Normal 4 51" xfId="835"/>
    <cellStyle name="Normal 4 6" xfId="836"/>
    <cellStyle name="Normal 4 7" xfId="837"/>
    <cellStyle name="Normal 4 8" xfId="838"/>
    <cellStyle name="Normal 4 9" xfId="839"/>
    <cellStyle name="Normal 4_ Refunds" xfId="840"/>
    <cellStyle name="Normal 40" xfId="841"/>
    <cellStyle name="Normal 41" xfId="842"/>
    <cellStyle name="Normal 42" xfId="843"/>
    <cellStyle name="Normal 43" xfId="844"/>
    <cellStyle name="Normal 44" xfId="845"/>
    <cellStyle name="Normal 5" xfId="846"/>
    <cellStyle name="Normal 5 10" xfId="847"/>
    <cellStyle name="Normal 5 11" xfId="848"/>
    <cellStyle name="Normal 5 12" xfId="849"/>
    <cellStyle name="Normal 5 13" xfId="850"/>
    <cellStyle name="Normal 5 13 2" xfId="851"/>
    <cellStyle name="Normal 5 13_autopost vouchers" xfId="852"/>
    <cellStyle name="Normal 5 14" xfId="853"/>
    <cellStyle name="Normal 5 15" xfId="854"/>
    <cellStyle name="Normal 5 16" xfId="855"/>
    <cellStyle name="Normal 5 17" xfId="856"/>
    <cellStyle name="Normal 5 18" xfId="857"/>
    <cellStyle name="Normal 5 19" xfId="858"/>
    <cellStyle name="Normal 5 2" xfId="859"/>
    <cellStyle name="Normal 5 20" xfId="860"/>
    <cellStyle name="Normal 5 21" xfId="861"/>
    <cellStyle name="Normal 5 22" xfId="862"/>
    <cellStyle name="Normal 5 23" xfId="863"/>
    <cellStyle name="Normal 5 24" xfId="864"/>
    <cellStyle name="Normal 5 25" xfId="865"/>
    <cellStyle name="Normal 5 26" xfId="866"/>
    <cellStyle name="Normal 5 27" xfId="867"/>
    <cellStyle name="Normal 5 28" xfId="868"/>
    <cellStyle name="Normal 5 29" xfId="869"/>
    <cellStyle name="Normal 5 3" xfId="870"/>
    <cellStyle name="Normal 5 30" xfId="871"/>
    <cellStyle name="Normal 5 31" xfId="872"/>
    <cellStyle name="Normal 5 32" xfId="873"/>
    <cellStyle name="Normal 5 33" xfId="874"/>
    <cellStyle name="Normal 5 34" xfId="875"/>
    <cellStyle name="Normal 5 35" xfId="876"/>
    <cellStyle name="Normal 5 36" xfId="877"/>
    <cellStyle name="Normal 5 37" xfId="878"/>
    <cellStyle name="Normal 5 38" xfId="879"/>
    <cellStyle name="Normal 5 4" xfId="880"/>
    <cellStyle name="Normal 5 5" xfId="881"/>
    <cellStyle name="Normal 5 6" xfId="882"/>
    <cellStyle name="Normal 5 7" xfId="883"/>
    <cellStyle name="Normal 5 8" xfId="884"/>
    <cellStyle name="Normal 5 9" xfId="885"/>
    <cellStyle name="Normal 5_ Refunds" xfId="886"/>
    <cellStyle name="Normal 6" xfId="887"/>
    <cellStyle name="Normal 6 10" xfId="888"/>
    <cellStyle name="Normal 6 11" xfId="889"/>
    <cellStyle name="Normal 6 12" xfId="890"/>
    <cellStyle name="Normal 6 13" xfId="891"/>
    <cellStyle name="Normal 6 14" xfId="892"/>
    <cellStyle name="Normal 6 15" xfId="893"/>
    <cellStyle name="Normal 6 16" xfId="894"/>
    <cellStyle name="Normal 6 17" xfId="895"/>
    <cellStyle name="Normal 6 18" xfId="896"/>
    <cellStyle name="Normal 6 19" xfId="897"/>
    <cellStyle name="Normal 6 2" xfId="898"/>
    <cellStyle name="Normal 6 2 2" xfId="899"/>
    <cellStyle name="Normal 6 2_ Refunds" xfId="900"/>
    <cellStyle name="Normal 6 20" xfId="901"/>
    <cellStyle name="Normal 6 21" xfId="902"/>
    <cellStyle name="Normal 6 22" xfId="903"/>
    <cellStyle name="Normal 6 23" xfId="904"/>
    <cellStyle name="Normal 6 23 2" xfId="905"/>
    <cellStyle name="Normal 6 23_autopost vouchers" xfId="906"/>
    <cellStyle name="Normal 6 24" xfId="907"/>
    <cellStyle name="Normal 6 24 2" xfId="908"/>
    <cellStyle name="Normal 6 24_autopost vouchers" xfId="909"/>
    <cellStyle name="Normal 6 25" xfId="910"/>
    <cellStyle name="Normal 6 25 2" xfId="911"/>
    <cellStyle name="Normal 6 25_autopost vouchers" xfId="912"/>
    <cellStyle name="Normal 6 26" xfId="913"/>
    <cellStyle name="Normal 6 27" xfId="914"/>
    <cellStyle name="Normal 6 28" xfId="915"/>
    <cellStyle name="Normal 6 29" xfId="916"/>
    <cellStyle name="Normal 6 3" xfId="917"/>
    <cellStyle name="Normal 6 30" xfId="918"/>
    <cellStyle name="Normal 6 31" xfId="919"/>
    <cellStyle name="Normal 6 32" xfId="920"/>
    <cellStyle name="Normal 6 33" xfId="921"/>
    <cellStyle name="Normal 6 34" xfId="922"/>
    <cellStyle name="Normal 6 35" xfId="923"/>
    <cellStyle name="Normal 6 36" xfId="924"/>
    <cellStyle name="Normal 6 37" xfId="925"/>
    <cellStyle name="Normal 6 38" xfId="926"/>
    <cellStyle name="Normal 6 39" xfId="927"/>
    <cellStyle name="Normal 6 4" xfId="928"/>
    <cellStyle name="Normal 6 40" xfId="929"/>
    <cellStyle name="Normal 6 41" xfId="930"/>
    <cellStyle name="Normal 6 42" xfId="931"/>
    <cellStyle name="Normal 6 43" xfId="932"/>
    <cellStyle name="Normal 6 44" xfId="933"/>
    <cellStyle name="Normal 6 45" xfId="934"/>
    <cellStyle name="Normal 6 46" xfId="935"/>
    <cellStyle name="Normal 6 47" xfId="936"/>
    <cellStyle name="Normal 6 48" xfId="937"/>
    <cellStyle name="Normal 6 49" xfId="938"/>
    <cellStyle name="Normal 6 5" xfId="939"/>
    <cellStyle name="Normal 6 50" xfId="940"/>
    <cellStyle name="Normal 6 6" xfId="941"/>
    <cellStyle name="Normal 6 7" xfId="942"/>
    <cellStyle name="Normal 6 8" xfId="943"/>
    <cellStyle name="Normal 6 9" xfId="944"/>
    <cellStyle name="Normal 6_ Refunds" xfId="945"/>
    <cellStyle name="Normal 7" xfId="946"/>
    <cellStyle name="Normal 7 10" xfId="947"/>
    <cellStyle name="Normal 7 10 2" xfId="948"/>
    <cellStyle name="Normal 7 10_autopost vouchers" xfId="949"/>
    <cellStyle name="Normal 7 11" xfId="950"/>
    <cellStyle name="Normal 7 12" xfId="951"/>
    <cellStyle name="Normal 7 13" xfId="952"/>
    <cellStyle name="Normal 7 14" xfId="953"/>
    <cellStyle name="Normal 7 15" xfId="954"/>
    <cellStyle name="Normal 7 16" xfId="955"/>
    <cellStyle name="Normal 7 17" xfId="956"/>
    <cellStyle name="Normal 7 18" xfId="957"/>
    <cellStyle name="Normal 7 19" xfId="958"/>
    <cellStyle name="Normal 7 2" xfId="959"/>
    <cellStyle name="Normal 7 2 2" xfId="960"/>
    <cellStyle name="Normal 7 2_ Refunds" xfId="961"/>
    <cellStyle name="Normal 7 20" xfId="962"/>
    <cellStyle name="Normal 7 21" xfId="963"/>
    <cellStyle name="Normal 7 22" xfId="964"/>
    <cellStyle name="Normal 7 23" xfId="965"/>
    <cellStyle name="Normal 7 24" xfId="966"/>
    <cellStyle name="Normal 7 25" xfId="967"/>
    <cellStyle name="Normal 7 26" xfId="968"/>
    <cellStyle name="Normal 7 27" xfId="969"/>
    <cellStyle name="Normal 7 28" xfId="970"/>
    <cellStyle name="Normal 7 29" xfId="971"/>
    <cellStyle name="Normal 7 3" xfId="972"/>
    <cellStyle name="Normal 7 30" xfId="973"/>
    <cellStyle name="Normal 7 31" xfId="974"/>
    <cellStyle name="Normal 7 32" xfId="975"/>
    <cellStyle name="Normal 7 33" xfId="976"/>
    <cellStyle name="Normal 7 34" xfId="977"/>
    <cellStyle name="Normal 7 35" xfId="978"/>
    <cellStyle name="Normal 7 4" xfId="979"/>
    <cellStyle name="Normal 7 5" xfId="980"/>
    <cellStyle name="Normal 7 6" xfId="981"/>
    <cellStyle name="Normal 7 7" xfId="982"/>
    <cellStyle name="Normal 7 8" xfId="983"/>
    <cellStyle name="Normal 7 9" xfId="984"/>
    <cellStyle name="Normal 7_ Refunds" xfId="985"/>
    <cellStyle name="Normal 8" xfId="986"/>
    <cellStyle name="Normal 9" xfId="987"/>
    <cellStyle name="Normal_Tourist Development Tax" xfId="988"/>
    <cellStyle name="Note" xfId="989"/>
    <cellStyle name="Note 10" xfId="990"/>
    <cellStyle name="Note 10 2" xfId="991"/>
    <cellStyle name="Note 10_5 Cent Local" xfId="992"/>
    <cellStyle name="Note 11" xfId="993"/>
    <cellStyle name="Note 12" xfId="994"/>
    <cellStyle name="Note 13" xfId="995"/>
    <cellStyle name="Note 14" xfId="996"/>
    <cellStyle name="Note 15" xfId="997"/>
    <cellStyle name="Note 16" xfId="998"/>
    <cellStyle name="Note 17" xfId="999"/>
    <cellStyle name="Note 18" xfId="1000"/>
    <cellStyle name="Note 19" xfId="1001"/>
    <cellStyle name="Note 2" xfId="1002"/>
    <cellStyle name="Note 2 10" xfId="1003"/>
    <cellStyle name="Note 2 10 2" xfId="1004"/>
    <cellStyle name="Note 2 10 2 2" xfId="1005"/>
    <cellStyle name="Note 2 10 2_5 Cent Local" xfId="1006"/>
    <cellStyle name="Note 2 10 3" xfId="1007"/>
    <cellStyle name="Note 2 10_ Refunds" xfId="1008"/>
    <cellStyle name="Note 2 100" xfId="1009"/>
    <cellStyle name="Note 2 101" xfId="1010"/>
    <cellStyle name="Note 2 102" xfId="1011"/>
    <cellStyle name="Note 2 103" xfId="1012"/>
    <cellStyle name="Note 2 104" xfId="1013"/>
    <cellStyle name="Note 2 105" xfId="1014"/>
    <cellStyle name="Note 2 106" xfId="1015"/>
    <cellStyle name="Note 2 107" xfId="1016"/>
    <cellStyle name="Note 2 108" xfId="1017"/>
    <cellStyle name="Note 2 109" xfId="1018"/>
    <cellStyle name="Note 2 11" xfId="1019"/>
    <cellStyle name="Note 2 11 2" xfId="1020"/>
    <cellStyle name="Note 2 11 2 2" xfId="1021"/>
    <cellStyle name="Note 2 11 2_5 Cent Local" xfId="1022"/>
    <cellStyle name="Note 2 11 3" xfId="1023"/>
    <cellStyle name="Note 2 11_ Refunds" xfId="1024"/>
    <cellStyle name="Note 2 110" xfId="1025"/>
    <cellStyle name="Note 2 111" xfId="1026"/>
    <cellStyle name="Note 2 112" xfId="1027"/>
    <cellStyle name="Note 2 113" xfId="1028"/>
    <cellStyle name="Note 2 114" xfId="1029"/>
    <cellStyle name="Note 2 115" xfId="1030"/>
    <cellStyle name="Note 2 116" xfId="1031"/>
    <cellStyle name="Note 2 12" xfId="1032"/>
    <cellStyle name="Note 2 12 2" xfId="1033"/>
    <cellStyle name="Note 2 12 2 2" xfId="1034"/>
    <cellStyle name="Note 2 12 2_5 Cent Local" xfId="1035"/>
    <cellStyle name="Note 2 12 3" xfId="1036"/>
    <cellStyle name="Note 2 12_ Refunds" xfId="1037"/>
    <cellStyle name="Note 2 13" xfId="1038"/>
    <cellStyle name="Note 2 13 2" xfId="1039"/>
    <cellStyle name="Note 2 13 2 2" xfId="1040"/>
    <cellStyle name="Note 2 13 2_5 Cent Local" xfId="1041"/>
    <cellStyle name="Note 2 13 3" xfId="1042"/>
    <cellStyle name="Note 2 13_ Refunds" xfId="1043"/>
    <cellStyle name="Note 2 14" xfId="1044"/>
    <cellStyle name="Note 2 14 2" xfId="1045"/>
    <cellStyle name="Note 2 14 2 2" xfId="1046"/>
    <cellStyle name="Note 2 14 2_5 Cent Local" xfId="1047"/>
    <cellStyle name="Note 2 14 3" xfId="1048"/>
    <cellStyle name="Note 2 14_ Refunds" xfId="1049"/>
    <cellStyle name="Note 2 15" xfId="1050"/>
    <cellStyle name="Note 2 15 2" xfId="1051"/>
    <cellStyle name="Note 2 15 2 2" xfId="1052"/>
    <cellStyle name="Note 2 15 2_5 Cent Local" xfId="1053"/>
    <cellStyle name="Note 2 15 3" xfId="1054"/>
    <cellStyle name="Note 2 15_ Refunds" xfId="1055"/>
    <cellStyle name="Note 2 16" xfId="1056"/>
    <cellStyle name="Note 2 16 2" xfId="1057"/>
    <cellStyle name="Note 2 16 2 2" xfId="1058"/>
    <cellStyle name="Note 2 16 2_5 Cent Local" xfId="1059"/>
    <cellStyle name="Note 2 16 3" xfId="1060"/>
    <cellStyle name="Note 2 16_ Refunds" xfId="1061"/>
    <cellStyle name="Note 2 17" xfId="1062"/>
    <cellStyle name="Note 2 17 2" xfId="1063"/>
    <cellStyle name="Note 2 17 2 2" xfId="1064"/>
    <cellStyle name="Note 2 17 2_5 Cent Local" xfId="1065"/>
    <cellStyle name="Note 2 17 3" xfId="1066"/>
    <cellStyle name="Note 2 17_ Refunds" xfId="1067"/>
    <cellStyle name="Note 2 18" xfId="1068"/>
    <cellStyle name="Note 2 18 2" xfId="1069"/>
    <cellStyle name="Note 2 18 2 2" xfId="1070"/>
    <cellStyle name="Note 2 18 2_5 Cent Local" xfId="1071"/>
    <cellStyle name="Note 2 18 3" xfId="1072"/>
    <cellStyle name="Note 2 18_ Refunds" xfId="1073"/>
    <cellStyle name="Note 2 19" xfId="1074"/>
    <cellStyle name="Note 2 19 2" xfId="1075"/>
    <cellStyle name="Note 2 19 2 2" xfId="1076"/>
    <cellStyle name="Note 2 19 2_5 Cent Local" xfId="1077"/>
    <cellStyle name="Note 2 19 3" xfId="1078"/>
    <cellStyle name="Note 2 19_ Refunds" xfId="1079"/>
    <cellStyle name="Note 2 2" xfId="1080"/>
    <cellStyle name="Note 2 2 10" xfId="1081"/>
    <cellStyle name="Note 2 2 2" xfId="1082"/>
    <cellStyle name="Note 2 2 2 2" xfId="1083"/>
    <cellStyle name="Note 2 2 2 2 2" xfId="1084"/>
    <cellStyle name="Note 2 2 2 2_5 Cent Local" xfId="1085"/>
    <cellStyle name="Note 2 2 2 3" xfId="1086"/>
    <cellStyle name="Note 2 2 2_ Refunds" xfId="1087"/>
    <cellStyle name="Note 2 2 3" xfId="1088"/>
    <cellStyle name="Note 2 2 3 2" xfId="1089"/>
    <cellStyle name="Note 2 2 3 2 2" xfId="1090"/>
    <cellStyle name="Note 2 2 3 2_5 Cent Local" xfId="1091"/>
    <cellStyle name="Note 2 2 3 3" xfId="1092"/>
    <cellStyle name="Note 2 2 3_ Refunds" xfId="1093"/>
    <cellStyle name="Note 2 2 4" xfId="1094"/>
    <cellStyle name="Note 2 2 4 2" xfId="1095"/>
    <cellStyle name="Note 2 2 4 2 2" xfId="1096"/>
    <cellStyle name="Note 2 2 4 2_5 Cent Local" xfId="1097"/>
    <cellStyle name="Note 2 2 4 3" xfId="1098"/>
    <cellStyle name="Note 2 2 4_ Refunds" xfId="1099"/>
    <cellStyle name="Note 2 2 5" xfId="1100"/>
    <cellStyle name="Note 2 2 5 2" xfId="1101"/>
    <cellStyle name="Note 2 2 5 2 2" xfId="1102"/>
    <cellStyle name="Note 2 2 5 2_5 Cent Local" xfId="1103"/>
    <cellStyle name="Note 2 2 5 3" xfId="1104"/>
    <cellStyle name="Note 2 2 5_ Refunds" xfId="1105"/>
    <cellStyle name="Note 2 2 6" xfId="1106"/>
    <cellStyle name="Note 2 2 6 2" xfId="1107"/>
    <cellStyle name="Note 2 2 6 2 2" xfId="1108"/>
    <cellStyle name="Note 2 2 6 2_5 Cent Local" xfId="1109"/>
    <cellStyle name="Note 2 2 6 3" xfId="1110"/>
    <cellStyle name="Note 2 2 6_ Refunds" xfId="1111"/>
    <cellStyle name="Note 2 2 7" xfId="1112"/>
    <cellStyle name="Note 2 2 7 2" xfId="1113"/>
    <cellStyle name="Note 2 2 7 2 2" xfId="1114"/>
    <cellStyle name="Note 2 2 7 2_5 Cent Local" xfId="1115"/>
    <cellStyle name="Note 2 2 7 3" xfId="1116"/>
    <cellStyle name="Note 2 2 7_ Refunds" xfId="1117"/>
    <cellStyle name="Note 2 2 8" xfId="1118"/>
    <cellStyle name="Note 2 2 8 2" xfId="1119"/>
    <cellStyle name="Note 2 2 8 2 2" xfId="1120"/>
    <cellStyle name="Note 2 2 8 2_5 Cent Local" xfId="1121"/>
    <cellStyle name="Note 2 2 8 3" xfId="1122"/>
    <cellStyle name="Note 2 2 8_ Refunds" xfId="1123"/>
    <cellStyle name="Note 2 2 9" xfId="1124"/>
    <cellStyle name="Note 2 2 9 2" xfId="1125"/>
    <cellStyle name="Note 2 2 9_5 Cent Local" xfId="1126"/>
    <cellStyle name="Note 2 2_ Refunds" xfId="1127"/>
    <cellStyle name="Note 2 20" xfId="1128"/>
    <cellStyle name="Note 2 20 2" xfId="1129"/>
    <cellStyle name="Note 2 20 2 2" xfId="1130"/>
    <cellStyle name="Note 2 20 2_5 Cent Local" xfId="1131"/>
    <cellStyle name="Note 2 20 3" xfId="1132"/>
    <cellStyle name="Note 2 20_ Refunds" xfId="1133"/>
    <cellStyle name="Note 2 21" xfId="1134"/>
    <cellStyle name="Note 2 21 2" xfId="1135"/>
    <cellStyle name="Note 2 21 2 2" xfId="1136"/>
    <cellStyle name="Note 2 21 2_5 Cent Local" xfId="1137"/>
    <cellStyle name="Note 2 21 3" xfId="1138"/>
    <cellStyle name="Note 2 21_ Refunds" xfId="1139"/>
    <cellStyle name="Note 2 22" xfId="1140"/>
    <cellStyle name="Note 2 22 2" xfId="1141"/>
    <cellStyle name="Note 2 22 2 2" xfId="1142"/>
    <cellStyle name="Note 2 22 2_5 Cent Local" xfId="1143"/>
    <cellStyle name="Note 2 22 3" xfId="1144"/>
    <cellStyle name="Note 2 22_ Refunds" xfId="1145"/>
    <cellStyle name="Note 2 23" xfId="1146"/>
    <cellStyle name="Note 2 23 2" xfId="1147"/>
    <cellStyle name="Note 2 23 2 2" xfId="1148"/>
    <cellStyle name="Note 2 23 2_5 Cent Local" xfId="1149"/>
    <cellStyle name="Note 2 23 3" xfId="1150"/>
    <cellStyle name="Note 2 23_ Refunds" xfId="1151"/>
    <cellStyle name="Note 2 24" xfId="1152"/>
    <cellStyle name="Note 2 24 2" xfId="1153"/>
    <cellStyle name="Note 2 24 2 2" xfId="1154"/>
    <cellStyle name="Note 2 24 2_5 Cent Local" xfId="1155"/>
    <cellStyle name="Note 2 24 3" xfId="1156"/>
    <cellStyle name="Note 2 24_ Refunds" xfId="1157"/>
    <cellStyle name="Note 2 25" xfId="1158"/>
    <cellStyle name="Note 2 25 2" xfId="1159"/>
    <cellStyle name="Note 2 25 2 2" xfId="1160"/>
    <cellStyle name="Note 2 25 2_5 Cent Local" xfId="1161"/>
    <cellStyle name="Note 2 25 3" xfId="1162"/>
    <cellStyle name="Note 2 25_ Refunds" xfId="1163"/>
    <cellStyle name="Note 2 26" xfId="1164"/>
    <cellStyle name="Note 2 26 2" xfId="1165"/>
    <cellStyle name="Note 2 26 2 2" xfId="1166"/>
    <cellStyle name="Note 2 26 2_5 Cent Local" xfId="1167"/>
    <cellStyle name="Note 2 26 3" xfId="1168"/>
    <cellStyle name="Note 2 26_ Refunds" xfId="1169"/>
    <cellStyle name="Note 2 27" xfId="1170"/>
    <cellStyle name="Note 2 27 2" xfId="1171"/>
    <cellStyle name="Note 2 27 2 2" xfId="1172"/>
    <cellStyle name="Note 2 27 2_5 Cent Local" xfId="1173"/>
    <cellStyle name="Note 2 27 3" xfId="1174"/>
    <cellStyle name="Note 2 27_ Refunds" xfId="1175"/>
    <cellStyle name="Note 2 28" xfId="1176"/>
    <cellStyle name="Note 2 28 2" xfId="1177"/>
    <cellStyle name="Note 2 28 2 2" xfId="1178"/>
    <cellStyle name="Note 2 28 2_5 Cent Local" xfId="1179"/>
    <cellStyle name="Note 2 28 3" xfId="1180"/>
    <cellStyle name="Note 2 28_ Refunds" xfId="1181"/>
    <cellStyle name="Note 2 29" xfId="1182"/>
    <cellStyle name="Note 2 29 2" xfId="1183"/>
    <cellStyle name="Note 2 29 2 2" xfId="1184"/>
    <cellStyle name="Note 2 29 2_5 Cent Local" xfId="1185"/>
    <cellStyle name="Note 2 29 3" xfId="1186"/>
    <cellStyle name="Note 2 29_ Refunds" xfId="1187"/>
    <cellStyle name="Note 2 3" xfId="1188"/>
    <cellStyle name="Note 2 3 10" xfId="1189"/>
    <cellStyle name="Note 2 3 2" xfId="1190"/>
    <cellStyle name="Note 2 3 2 2" xfId="1191"/>
    <cellStyle name="Note 2 3 2 2 2" xfId="1192"/>
    <cellStyle name="Note 2 3 2 2_5 Cent Local" xfId="1193"/>
    <cellStyle name="Note 2 3 2 3" xfId="1194"/>
    <cellStyle name="Note 2 3 2_ Refunds" xfId="1195"/>
    <cellStyle name="Note 2 3 3" xfId="1196"/>
    <cellStyle name="Note 2 3 3 2" xfId="1197"/>
    <cellStyle name="Note 2 3 3 2 2" xfId="1198"/>
    <cellStyle name="Note 2 3 3 2_5 Cent Local" xfId="1199"/>
    <cellStyle name="Note 2 3 3 3" xfId="1200"/>
    <cellStyle name="Note 2 3 3_ Refunds" xfId="1201"/>
    <cellStyle name="Note 2 3 4" xfId="1202"/>
    <cellStyle name="Note 2 3 4 2" xfId="1203"/>
    <cellStyle name="Note 2 3 4 2 2" xfId="1204"/>
    <cellStyle name="Note 2 3 4 2_5 Cent Local" xfId="1205"/>
    <cellStyle name="Note 2 3 4 3" xfId="1206"/>
    <cellStyle name="Note 2 3 4_ Refunds" xfId="1207"/>
    <cellStyle name="Note 2 3 5" xfId="1208"/>
    <cellStyle name="Note 2 3 5 2" xfId="1209"/>
    <cellStyle name="Note 2 3 5 2 2" xfId="1210"/>
    <cellStyle name="Note 2 3 5 2_5 Cent Local" xfId="1211"/>
    <cellStyle name="Note 2 3 5 3" xfId="1212"/>
    <cellStyle name="Note 2 3 5_ Refunds" xfId="1213"/>
    <cellStyle name="Note 2 3 6" xfId="1214"/>
    <cellStyle name="Note 2 3 6 2" xfId="1215"/>
    <cellStyle name="Note 2 3 6 2 2" xfId="1216"/>
    <cellStyle name="Note 2 3 6 2_5 Cent Local" xfId="1217"/>
    <cellStyle name="Note 2 3 6 3" xfId="1218"/>
    <cellStyle name="Note 2 3 6_ Refunds" xfId="1219"/>
    <cellStyle name="Note 2 3 7" xfId="1220"/>
    <cellStyle name="Note 2 3 7 2" xfId="1221"/>
    <cellStyle name="Note 2 3 7 2 2" xfId="1222"/>
    <cellStyle name="Note 2 3 7 2_5 Cent Local" xfId="1223"/>
    <cellStyle name="Note 2 3 7 3" xfId="1224"/>
    <cellStyle name="Note 2 3 7_ Refunds" xfId="1225"/>
    <cellStyle name="Note 2 3 8" xfId="1226"/>
    <cellStyle name="Note 2 3 8 2" xfId="1227"/>
    <cellStyle name="Note 2 3 8 2 2" xfId="1228"/>
    <cellStyle name="Note 2 3 8 2_5 Cent Local" xfId="1229"/>
    <cellStyle name="Note 2 3 8 3" xfId="1230"/>
    <cellStyle name="Note 2 3 8_ Refunds" xfId="1231"/>
    <cellStyle name="Note 2 3 9" xfId="1232"/>
    <cellStyle name="Note 2 3 9 2" xfId="1233"/>
    <cellStyle name="Note 2 3 9_5 Cent Local" xfId="1234"/>
    <cellStyle name="Note 2 3_ Refunds" xfId="1235"/>
    <cellStyle name="Note 2 30" xfId="1236"/>
    <cellStyle name="Note 2 30 2" xfId="1237"/>
    <cellStyle name="Note 2 30 2 2" xfId="1238"/>
    <cellStyle name="Note 2 30 2_5 Cent Local" xfId="1239"/>
    <cellStyle name="Note 2 30 3" xfId="1240"/>
    <cellStyle name="Note 2 30_ Refunds" xfId="1241"/>
    <cellStyle name="Note 2 31" xfId="1242"/>
    <cellStyle name="Note 2 31 2" xfId="1243"/>
    <cellStyle name="Note 2 31 2 2" xfId="1244"/>
    <cellStyle name="Note 2 31 2_5 Cent Local" xfId="1245"/>
    <cellStyle name="Note 2 31 3" xfId="1246"/>
    <cellStyle name="Note 2 31_ Refunds" xfId="1247"/>
    <cellStyle name="Note 2 32" xfId="1248"/>
    <cellStyle name="Note 2 32 2" xfId="1249"/>
    <cellStyle name="Note 2 32 2 2" xfId="1250"/>
    <cellStyle name="Note 2 32 2_5 Cent Local" xfId="1251"/>
    <cellStyle name="Note 2 32 3" xfId="1252"/>
    <cellStyle name="Note 2 32_ Refunds" xfId="1253"/>
    <cellStyle name="Note 2 33" xfId="1254"/>
    <cellStyle name="Note 2 34" xfId="1255"/>
    <cellStyle name="Note 2 35" xfId="1256"/>
    <cellStyle name="Note 2 36" xfId="1257"/>
    <cellStyle name="Note 2 37" xfId="1258"/>
    <cellStyle name="Note 2 38" xfId="1259"/>
    <cellStyle name="Note 2 39" xfId="1260"/>
    <cellStyle name="Note 2 4" xfId="1261"/>
    <cellStyle name="Note 2 4 10" xfId="1262"/>
    <cellStyle name="Note 2 4 2" xfId="1263"/>
    <cellStyle name="Note 2 4 2 2" xfId="1264"/>
    <cellStyle name="Note 2 4 2 2 2" xfId="1265"/>
    <cellStyle name="Note 2 4 2 2_5 Cent Local" xfId="1266"/>
    <cellStyle name="Note 2 4 2 3" xfId="1267"/>
    <cellStyle name="Note 2 4 2_ Refunds" xfId="1268"/>
    <cellStyle name="Note 2 4 3" xfId="1269"/>
    <cellStyle name="Note 2 4 3 2" xfId="1270"/>
    <cellStyle name="Note 2 4 3 2 2" xfId="1271"/>
    <cellStyle name="Note 2 4 3 2_5 Cent Local" xfId="1272"/>
    <cellStyle name="Note 2 4 3 3" xfId="1273"/>
    <cellStyle name="Note 2 4 3_ Refunds" xfId="1274"/>
    <cellStyle name="Note 2 4 4" xfId="1275"/>
    <cellStyle name="Note 2 4 4 2" xfId="1276"/>
    <cellStyle name="Note 2 4 4 2 2" xfId="1277"/>
    <cellStyle name="Note 2 4 4 2_5 Cent Local" xfId="1278"/>
    <cellStyle name="Note 2 4 4 3" xfId="1279"/>
    <cellStyle name="Note 2 4 4_ Refunds" xfId="1280"/>
    <cellStyle name="Note 2 4 5" xfId="1281"/>
    <cellStyle name="Note 2 4 5 2" xfId="1282"/>
    <cellStyle name="Note 2 4 5 2 2" xfId="1283"/>
    <cellStyle name="Note 2 4 5 2_5 Cent Local" xfId="1284"/>
    <cellStyle name="Note 2 4 5 3" xfId="1285"/>
    <cellStyle name="Note 2 4 5_ Refunds" xfId="1286"/>
    <cellStyle name="Note 2 4 6" xfId="1287"/>
    <cellStyle name="Note 2 4 6 2" xfId="1288"/>
    <cellStyle name="Note 2 4 6 2 2" xfId="1289"/>
    <cellStyle name="Note 2 4 6 2_5 Cent Local" xfId="1290"/>
    <cellStyle name="Note 2 4 6 3" xfId="1291"/>
    <cellStyle name="Note 2 4 6_ Refunds" xfId="1292"/>
    <cellStyle name="Note 2 4 7" xfId="1293"/>
    <cellStyle name="Note 2 4 7 2" xfId="1294"/>
    <cellStyle name="Note 2 4 7 2 2" xfId="1295"/>
    <cellStyle name="Note 2 4 7 2_5 Cent Local" xfId="1296"/>
    <cellStyle name="Note 2 4 7 3" xfId="1297"/>
    <cellStyle name="Note 2 4 7_ Refunds" xfId="1298"/>
    <cellStyle name="Note 2 4 8" xfId="1299"/>
    <cellStyle name="Note 2 4 8 2" xfId="1300"/>
    <cellStyle name="Note 2 4 8 2 2" xfId="1301"/>
    <cellStyle name="Note 2 4 8 2_5 Cent Local" xfId="1302"/>
    <cellStyle name="Note 2 4 8 3" xfId="1303"/>
    <cellStyle name="Note 2 4 8_ Refunds" xfId="1304"/>
    <cellStyle name="Note 2 4 9" xfId="1305"/>
    <cellStyle name="Note 2 4 9 2" xfId="1306"/>
    <cellStyle name="Note 2 4 9_5 Cent Local" xfId="1307"/>
    <cellStyle name="Note 2 4_ Refunds" xfId="1308"/>
    <cellStyle name="Note 2 40" xfId="1309"/>
    <cellStyle name="Note 2 41" xfId="1310"/>
    <cellStyle name="Note 2 42" xfId="1311"/>
    <cellStyle name="Note 2 43" xfId="1312"/>
    <cellStyle name="Note 2 44" xfId="1313"/>
    <cellStyle name="Note 2 45" xfId="1314"/>
    <cellStyle name="Note 2 46" xfId="1315"/>
    <cellStyle name="Note 2 47" xfId="1316"/>
    <cellStyle name="Note 2 48" xfId="1317"/>
    <cellStyle name="Note 2 49" xfId="1318"/>
    <cellStyle name="Note 2 5" xfId="1319"/>
    <cellStyle name="Note 2 5 2" xfId="1320"/>
    <cellStyle name="Note 2 5 2 2" xfId="1321"/>
    <cellStyle name="Note 2 5 2_5 Cent Local" xfId="1322"/>
    <cellStyle name="Note 2 5 3" xfId="1323"/>
    <cellStyle name="Note 2 5_ Refunds" xfId="1324"/>
    <cellStyle name="Note 2 50" xfId="1325"/>
    <cellStyle name="Note 2 51" xfId="1326"/>
    <cellStyle name="Note 2 52" xfId="1327"/>
    <cellStyle name="Note 2 53" xfId="1328"/>
    <cellStyle name="Note 2 54" xfId="1329"/>
    <cellStyle name="Note 2 55" xfId="1330"/>
    <cellStyle name="Note 2 56" xfId="1331"/>
    <cellStyle name="Note 2 57" xfId="1332"/>
    <cellStyle name="Note 2 58" xfId="1333"/>
    <cellStyle name="Note 2 59" xfId="1334"/>
    <cellStyle name="Note 2 6" xfId="1335"/>
    <cellStyle name="Note 2 6 2" xfId="1336"/>
    <cellStyle name="Note 2 6 2 2" xfId="1337"/>
    <cellStyle name="Note 2 6 2_5 Cent Local" xfId="1338"/>
    <cellStyle name="Note 2 6 3" xfId="1339"/>
    <cellStyle name="Note 2 6_ Refunds" xfId="1340"/>
    <cellStyle name="Note 2 60" xfId="1341"/>
    <cellStyle name="Note 2 61" xfId="1342"/>
    <cellStyle name="Note 2 62" xfId="1343"/>
    <cellStyle name="Note 2 63" xfId="1344"/>
    <cellStyle name="Note 2 64" xfId="1345"/>
    <cellStyle name="Note 2 65" xfId="1346"/>
    <cellStyle name="Note 2 66" xfId="1347"/>
    <cellStyle name="Note 2 67" xfId="1348"/>
    <cellStyle name="Note 2 68" xfId="1349"/>
    <cellStyle name="Note 2 69" xfId="1350"/>
    <cellStyle name="Note 2 7" xfId="1351"/>
    <cellStyle name="Note 2 7 2" xfId="1352"/>
    <cellStyle name="Note 2 7 2 2" xfId="1353"/>
    <cellStyle name="Note 2 7 2_5 Cent Local" xfId="1354"/>
    <cellStyle name="Note 2 7 3" xfId="1355"/>
    <cellStyle name="Note 2 7_ Refunds" xfId="1356"/>
    <cellStyle name="Note 2 70" xfId="1357"/>
    <cellStyle name="Note 2 71" xfId="1358"/>
    <cellStyle name="Note 2 72" xfId="1359"/>
    <cellStyle name="Note 2 73" xfId="1360"/>
    <cellStyle name="Note 2 74" xfId="1361"/>
    <cellStyle name="Note 2 75" xfId="1362"/>
    <cellStyle name="Note 2 76" xfId="1363"/>
    <cellStyle name="Note 2 77" xfId="1364"/>
    <cellStyle name="Note 2 78" xfId="1365"/>
    <cellStyle name="Note 2 79" xfId="1366"/>
    <cellStyle name="Note 2 8" xfId="1367"/>
    <cellStyle name="Note 2 8 2" xfId="1368"/>
    <cellStyle name="Note 2 8 2 2" xfId="1369"/>
    <cellStyle name="Note 2 8 2_5 Cent Local" xfId="1370"/>
    <cellStyle name="Note 2 8 3" xfId="1371"/>
    <cellStyle name="Note 2 8_ Refunds" xfId="1372"/>
    <cellStyle name="Note 2 80" xfId="1373"/>
    <cellStyle name="Note 2 81" xfId="1374"/>
    <cellStyle name="Note 2 82" xfId="1375"/>
    <cellStyle name="Note 2 83" xfId="1376"/>
    <cellStyle name="Note 2 84" xfId="1377"/>
    <cellStyle name="Note 2 85" xfId="1378"/>
    <cellStyle name="Note 2 86" xfId="1379"/>
    <cellStyle name="Note 2 87" xfId="1380"/>
    <cellStyle name="Note 2 88" xfId="1381"/>
    <cellStyle name="Note 2 89" xfId="1382"/>
    <cellStyle name="Note 2 9" xfId="1383"/>
    <cellStyle name="Note 2 9 2" xfId="1384"/>
    <cellStyle name="Note 2 9 2 2" xfId="1385"/>
    <cellStyle name="Note 2 9 2_5 Cent Local" xfId="1386"/>
    <cellStyle name="Note 2 9 3" xfId="1387"/>
    <cellStyle name="Note 2 9_ Refunds" xfId="1388"/>
    <cellStyle name="Note 2 90" xfId="1389"/>
    <cellStyle name="Note 2 91" xfId="1390"/>
    <cellStyle name="Note 2 92" xfId="1391"/>
    <cellStyle name="Note 2 93" xfId="1392"/>
    <cellStyle name="Note 2 94" xfId="1393"/>
    <cellStyle name="Note 2 95" xfId="1394"/>
    <cellStyle name="Note 2 96" xfId="1395"/>
    <cellStyle name="Note 2 97" xfId="1396"/>
    <cellStyle name="Note 2 98" xfId="1397"/>
    <cellStyle name="Note 2 99" xfId="1398"/>
    <cellStyle name="Note 2_ Refunds" xfId="1399"/>
    <cellStyle name="Note 20" xfId="1400"/>
    <cellStyle name="Note 21" xfId="1401"/>
    <cellStyle name="Note 22" xfId="1402"/>
    <cellStyle name="Note 23" xfId="1403"/>
    <cellStyle name="Note 24" xfId="1404"/>
    <cellStyle name="Note 25" xfId="1405"/>
    <cellStyle name="Note 26" xfId="1406"/>
    <cellStyle name="Note 27" xfId="1407"/>
    <cellStyle name="Note 28" xfId="1408"/>
    <cellStyle name="Note 29" xfId="1409"/>
    <cellStyle name="Note 3" xfId="1410"/>
    <cellStyle name="Note 3 10" xfId="1411"/>
    <cellStyle name="Note 3 10 2" xfId="1412"/>
    <cellStyle name="Note 3 10 2 2" xfId="1413"/>
    <cellStyle name="Note 3 10 2_5 Cent Local" xfId="1414"/>
    <cellStyle name="Note 3 10 3" xfId="1415"/>
    <cellStyle name="Note 3 10_ Refunds" xfId="1416"/>
    <cellStyle name="Note 3 11" xfId="1417"/>
    <cellStyle name="Note 3 11 2" xfId="1418"/>
    <cellStyle name="Note 3 11 2 2" xfId="1419"/>
    <cellStyle name="Note 3 11 2_5 Cent Local" xfId="1420"/>
    <cellStyle name="Note 3 11 3" xfId="1421"/>
    <cellStyle name="Note 3 11_ Refunds" xfId="1422"/>
    <cellStyle name="Note 3 12" xfId="1423"/>
    <cellStyle name="Note 3 12 2" xfId="1424"/>
    <cellStyle name="Note 3 12 2 2" xfId="1425"/>
    <cellStyle name="Note 3 12 2_5 Cent Local" xfId="1426"/>
    <cellStyle name="Note 3 12 3" xfId="1427"/>
    <cellStyle name="Note 3 12_ Refunds" xfId="1428"/>
    <cellStyle name="Note 3 13" xfId="1429"/>
    <cellStyle name="Note 3 13 2" xfId="1430"/>
    <cellStyle name="Note 3 13 2 2" xfId="1431"/>
    <cellStyle name="Note 3 13 2_5 Cent Local" xfId="1432"/>
    <cellStyle name="Note 3 13 3" xfId="1433"/>
    <cellStyle name="Note 3 13_ Refunds" xfId="1434"/>
    <cellStyle name="Note 3 14" xfId="1435"/>
    <cellStyle name="Note 3 14 2" xfId="1436"/>
    <cellStyle name="Note 3 14 2 2" xfId="1437"/>
    <cellStyle name="Note 3 14 2_5 Cent Local" xfId="1438"/>
    <cellStyle name="Note 3 14 3" xfId="1439"/>
    <cellStyle name="Note 3 14_ Refunds" xfId="1440"/>
    <cellStyle name="Note 3 15" xfId="1441"/>
    <cellStyle name="Note 3 15 2" xfId="1442"/>
    <cellStyle name="Note 3 15 2 2" xfId="1443"/>
    <cellStyle name="Note 3 15 2_5 Cent Local" xfId="1444"/>
    <cellStyle name="Note 3 15 3" xfId="1445"/>
    <cellStyle name="Note 3 15_ Refunds" xfId="1446"/>
    <cellStyle name="Note 3 16" xfId="1447"/>
    <cellStyle name="Note 3 16 2" xfId="1448"/>
    <cellStyle name="Note 3 16 2 2" xfId="1449"/>
    <cellStyle name="Note 3 16 2_5 Cent Local" xfId="1450"/>
    <cellStyle name="Note 3 16 3" xfId="1451"/>
    <cellStyle name="Note 3 16_ Refunds" xfId="1452"/>
    <cellStyle name="Note 3 17" xfId="1453"/>
    <cellStyle name="Note 3 17 2" xfId="1454"/>
    <cellStyle name="Note 3 17 2 2" xfId="1455"/>
    <cellStyle name="Note 3 17 2_5 Cent Local" xfId="1456"/>
    <cellStyle name="Note 3 17 3" xfId="1457"/>
    <cellStyle name="Note 3 17_ Refunds" xfId="1458"/>
    <cellStyle name="Note 3 18" xfId="1459"/>
    <cellStyle name="Note 3 18 2" xfId="1460"/>
    <cellStyle name="Note 3 18 2 2" xfId="1461"/>
    <cellStyle name="Note 3 18 2_5 Cent Local" xfId="1462"/>
    <cellStyle name="Note 3 18 3" xfId="1463"/>
    <cellStyle name="Note 3 18_ Refunds" xfId="1464"/>
    <cellStyle name="Note 3 19" xfId="1465"/>
    <cellStyle name="Note 3 19 2" xfId="1466"/>
    <cellStyle name="Note 3 19 2 2" xfId="1467"/>
    <cellStyle name="Note 3 19 2_5 Cent Local" xfId="1468"/>
    <cellStyle name="Note 3 19 3" xfId="1469"/>
    <cellStyle name="Note 3 19_ Refunds" xfId="1470"/>
    <cellStyle name="Note 3 2" xfId="1471"/>
    <cellStyle name="Note 3 2 10" xfId="1472"/>
    <cellStyle name="Note 3 2 2" xfId="1473"/>
    <cellStyle name="Note 3 2 2 2" xfId="1474"/>
    <cellStyle name="Note 3 2 2 2 2" xfId="1475"/>
    <cellStyle name="Note 3 2 2 2_5 Cent Local" xfId="1476"/>
    <cellStyle name="Note 3 2 2 3" xfId="1477"/>
    <cellStyle name="Note 3 2 2_ Refunds" xfId="1478"/>
    <cellStyle name="Note 3 2 3" xfId="1479"/>
    <cellStyle name="Note 3 2 3 2" xfId="1480"/>
    <cellStyle name="Note 3 2 3 2 2" xfId="1481"/>
    <cellStyle name="Note 3 2 3 2_5 Cent Local" xfId="1482"/>
    <cellStyle name="Note 3 2 3 3" xfId="1483"/>
    <cellStyle name="Note 3 2 3_ Refunds" xfId="1484"/>
    <cellStyle name="Note 3 2 4" xfId="1485"/>
    <cellStyle name="Note 3 2 4 2" xfId="1486"/>
    <cellStyle name="Note 3 2 4 2 2" xfId="1487"/>
    <cellStyle name="Note 3 2 4 2_5 Cent Local" xfId="1488"/>
    <cellStyle name="Note 3 2 4 3" xfId="1489"/>
    <cellStyle name="Note 3 2 4_ Refunds" xfId="1490"/>
    <cellStyle name="Note 3 2 5" xfId="1491"/>
    <cellStyle name="Note 3 2 5 2" xfId="1492"/>
    <cellStyle name="Note 3 2 5 2 2" xfId="1493"/>
    <cellStyle name="Note 3 2 5 2_5 Cent Local" xfId="1494"/>
    <cellStyle name="Note 3 2 5 3" xfId="1495"/>
    <cellStyle name="Note 3 2 5_ Refunds" xfId="1496"/>
    <cellStyle name="Note 3 2 6" xfId="1497"/>
    <cellStyle name="Note 3 2 6 2" xfId="1498"/>
    <cellStyle name="Note 3 2 6 2 2" xfId="1499"/>
    <cellStyle name="Note 3 2 6 2_5 Cent Local" xfId="1500"/>
    <cellStyle name="Note 3 2 6 3" xfId="1501"/>
    <cellStyle name="Note 3 2 6_ Refunds" xfId="1502"/>
    <cellStyle name="Note 3 2 7" xfId="1503"/>
    <cellStyle name="Note 3 2 7 2" xfId="1504"/>
    <cellStyle name="Note 3 2 7 2 2" xfId="1505"/>
    <cellStyle name="Note 3 2 7 2_5 Cent Local" xfId="1506"/>
    <cellStyle name="Note 3 2 7 3" xfId="1507"/>
    <cellStyle name="Note 3 2 7_ Refunds" xfId="1508"/>
    <cellStyle name="Note 3 2 8" xfId="1509"/>
    <cellStyle name="Note 3 2 8 2" xfId="1510"/>
    <cellStyle name="Note 3 2 8 2 2" xfId="1511"/>
    <cellStyle name="Note 3 2 8 2_5 Cent Local" xfId="1512"/>
    <cellStyle name="Note 3 2 8 3" xfId="1513"/>
    <cellStyle name="Note 3 2 8_ Refunds" xfId="1514"/>
    <cellStyle name="Note 3 2 9" xfId="1515"/>
    <cellStyle name="Note 3 2 9 2" xfId="1516"/>
    <cellStyle name="Note 3 2 9_5 Cent Local" xfId="1517"/>
    <cellStyle name="Note 3 2_ Refunds" xfId="1518"/>
    <cellStyle name="Note 3 20" xfId="1519"/>
    <cellStyle name="Note 3 20 2" xfId="1520"/>
    <cellStyle name="Note 3 20 2 2" xfId="1521"/>
    <cellStyle name="Note 3 20 2_5 Cent Local" xfId="1522"/>
    <cellStyle name="Note 3 20 3" xfId="1523"/>
    <cellStyle name="Note 3 20_ Refunds" xfId="1524"/>
    <cellStyle name="Note 3 21" xfId="1525"/>
    <cellStyle name="Note 3 21 2" xfId="1526"/>
    <cellStyle name="Note 3 21 2 2" xfId="1527"/>
    <cellStyle name="Note 3 21 2_5 Cent Local" xfId="1528"/>
    <cellStyle name="Note 3 21 3" xfId="1529"/>
    <cellStyle name="Note 3 21_ Refunds" xfId="1530"/>
    <cellStyle name="Note 3 22" xfId="1531"/>
    <cellStyle name="Note 3 22 2" xfId="1532"/>
    <cellStyle name="Note 3 22 2 2" xfId="1533"/>
    <cellStyle name="Note 3 22 2_5 Cent Local" xfId="1534"/>
    <cellStyle name="Note 3 22 3" xfId="1535"/>
    <cellStyle name="Note 3 22_ Refunds" xfId="1536"/>
    <cellStyle name="Note 3 23" xfId="1537"/>
    <cellStyle name="Note 3 23 2" xfId="1538"/>
    <cellStyle name="Note 3 23 2 2" xfId="1539"/>
    <cellStyle name="Note 3 23 2_5 Cent Local" xfId="1540"/>
    <cellStyle name="Note 3 23 3" xfId="1541"/>
    <cellStyle name="Note 3 23_ Refunds" xfId="1542"/>
    <cellStyle name="Note 3 24" xfId="1543"/>
    <cellStyle name="Note 3 24 2" xfId="1544"/>
    <cellStyle name="Note 3 24 2 2" xfId="1545"/>
    <cellStyle name="Note 3 24 2_5 Cent Local" xfId="1546"/>
    <cellStyle name="Note 3 24 3" xfId="1547"/>
    <cellStyle name="Note 3 24_ Refunds" xfId="1548"/>
    <cellStyle name="Note 3 25" xfId="1549"/>
    <cellStyle name="Note 3 25 2" xfId="1550"/>
    <cellStyle name="Note 3 25 2 2" xfId="1551"/>
    <cellStyle name="Note 3 25 2_5 Cent Local" xfId="1552"/>
    <cellStyle name="Note 3 25 3" xfId="1553"/>
    <cellStyle name="Note 3 25_ Refunds" xfId="1554"/>
    <cellStyle name="Note 3 26" xfId="1555"/>
    <cellStyle name="Note 3 26 2" xfId="1556"/>
    <cellStyle name="Note 3 26 2 2" xfId="1557"/>
    <cellStyle name="Note 3 26 2_5 Cent Local" xfId="1558"/>
    <cellStyle name="Note 3 26 3" xfId="1559"/>
    <cellStyle name="Note 3 26_ Refunds" xfId="1560"/>
    <cellStyle name="Note 3 27" xfId="1561"/>
    <cellStyle name="Note 3 27 2" xfId="1562"/>
    <cellStyle name="Note 3 27 2 2" xfId="1563"/>
    <cellStyle name="Note 3 27 2_5 Cent Local" xfId="1564"/>
    <cellStyle name="Note 3 27 3" xfId="1565"/>
    <cellStyle name="Note 3 27_ Refunds" xfId="1566"/>
    <cellStyle name="Note 3 28" xfId="1567"/>
    <cellStyle name="Note 3 28 2" xfId="1568"/>
    <cellStyle name="Note 3 28 2 2" xfId="1569"/>
    <cellStyle name="Note 3 28 2_5 Cent Local" xfId="1570"/>
    <cellStyle name="Note 3 28 3" xfId="1571"/>
    <cellStyle name="Note 3 28_ Refunds" xfId="1572"/>
    <cellStyle name="Note 3 29" xfId="1573"/>
    <cellStyle name="Note 3 29 2" xfId="1574"/>
    <cellStyle name="Note 3 29 2 2" xfId="1575"/>
    <cellStyle name="Note 3 29 2_5 Cent Local" xfId="1576"/>
    <cellStyle name="Note 3 29 3" xfId="1577"/>
    <cellStyle name="Note 3 29_ Refunds" xfId="1578"/>
    <cellStyle name="Note 3 3" xfId="1579"/>
    <cellStyle name="Note 3 3 10" xfId="1580"/>
    <cellStyle name="Note 3 3 2" xfId="1581"/>
    <cellStyle name="Note 3 3 2 2" xfId="1582"/>
    <cellStyle name="Note 3 3 2 2 2" xfId="1583"/>
    <cellStyle name="Note 3 3 2 2_5 Cent Local" xfId="1584"/>
    <cellStyle name="Note 3 3 2 3" xfId="1585"/>
    <cellStyle name="Note 3 3 2_ Refunds" xfId="1586"/>
    <cellStyle name="Note 3 3 3" xfId="1587"/>
    <cellStyle name="Note 3 3 3 2" xfId="1588"/>
    <cellStyle name="Note 3 3 3 2 2" xfId="1589"/>
    <cellStyle name="Note 3 3 3 2_5 Cent Local" xfId="1590"/>
    <cellStyle name="Note 3 3 3 3" xfId="1591"/>
    <cellStyle name="Note 3 3 3_ Refunds" xfId="1592"/>
    <cellStyle name="Note 3 3 4" xfId="1593"/>
    <cellStyle name="Note 3 3 4 2" xfId="1594"/>
    <cellStyle name="Note 3 3 4 2 2" xfId="1595"/>
    <cellStyle name="Note 3 3 4 2_5 Cent Local" xfId="1596"/>
    <cellStyle name="Note 3 3 4 3" xfId="1597"/>
    <cellStyle name="Note 3 3 4_ Refunds" xfId="1598"/>
    <cellStyle name="Note 3 3 5" xfId="1599"/>
    <cellStyle name="Note 3 3 5 2" xfId="1600"/>
    <cellStyle name="Note 3 3 5 2 2" xfId="1601"/>
    <cellStyle name="Note 3 3 5 2_5 Cent Local" xfId="1602"/>
    <cellStyle name="Note 3 3 5 3" xfId="1603"/>
    <cellStyle name="Note 3 3 5_ Refunds" xfId="1604"/>
    <cellStyle name="Note 3 3 6" xfId="1605"/>
    <cellStyle name="Note 3 3 6 2" xfId="1606"/>
    <cellStyle name="Note 3 3 6 2 2" xfId="1607"/>
    <cellStyle name="Note 3 3 6 2_5 Cent Local" xfId="1608"/>
    <cellStyle name="Note 3 3 6 3" xfId="1609"/>
    <cellStyle name="Note 3 3 6_ Refunds" xfId="1610"/>
    <cellStyle name="Note 3 3 7" xfId="1611"/>
    <cellStyle name="Note 3 3 7 2" xfId="1612"/>
    <cellStyle name="Note 3 3 7 2 2" xfId="1613"/>
    <cellStyle name="Note 3 3 7 2_5 Cent Local" xfId="1614"/>
    <cellStyle name="Note 3 3 7 3" xfId="1615"/>
    <cellStyle name="Note 3 3 7_ Refunds" xfId="1616"/>
    <cellStyle name="Note 3 3 8" xfId="1617"/>
    <cellStyle name="Note 3 3 8 2" xfId="1618"/>
    <cellStyle name="Note 3 3 8 2 2" xfId="1619"/>
    <cellStyle name="Note 3 3 8 2_5 Cent Local" xfId="1620"/>
    <cellStyle name="Note 3 3 8 3" xfId="1621"/>
    <cellStyle name="Note 3 3 8_ Refunds" xfId="1622"/>
    <cellStyle name="Note 3 3 9" xfId="1623"/>
    <cellStyle name="Note 3 3 9 2" xfId="1624"/>
    <cellStyle name="Note 3 3 9_5 Cent Local" xfId="1625"/>
    <cellStyle name="Note 3 3_ Refunds" xfId="1626"/>
    <cellStyle name="Note 3 30" xfId="1627"/>
    <cellStyle name="Note 3 30 2" xfId="1628"/>
    <cellStyle name="Note 3 30 2 2" xfId="1629"/>
    <cellStyle name="Note 3 30 2_5 Cent Local" xfId="1630"/>
    <cellStyle name="Note 3 30 3" xfId="1631"/>
    <cellStyle name="Note 3 30_ Refunds" xfId="1632"/>
    <cellStyle name="Note 3 31" xfId="1633"/>
    <cellStyle name="Note 3 31 2" xfId="1634"/>
    <cellStyle name="Note 3 31 2 2" xfId="1635"/>
    <cellStyle name="Note 3 31 2_5 Cent Local" xfId="1636"/>
    <cellStyle name="Note 3 31 3" xfId="1637"/>
    <cellStyle name="Note 3 31_ Refunds" xfId="1638"/>
    <cellStyle name="Note 3 32" xfId="1639"/>
    <cellStyle name="Note 3 32 2" xfId="1640"/>
    <cellStyle name="Note 3 32 2 2" xfId="1641"/>
    <cellStyle name="Note 3 32 2_5 Cent Local" xfId="1642"/>
    <cellStyle name="Note 3 32 3" xfId="1643"/>
    <cellStyle name="Note 3 32_ Refunds" xfId="1644"/>
    <cellStyle name="Note 3 33" xfId="1645"/>
    <cellStyle name="Note 3 33 2" xfId="1646"/>
    <cellStyle name="Note 3 33_5 Cent Local" xfId="1647"/>
    <cellStyle name="Note 3 34" xfId="1648"/>
    <cellStyle name="Note 3 4" xfId="1649"/>
    <cellStyle name="Note 3 4 10" xfId="1650"/>
    <cellStyle name="Note 3 4 2" xfId="1651"/>
    <cellStyle name="Note 3 4 2 2" xfId="1652"/>
    <cellStyle name="Note 3 4 2 2 2" xfId="1653"/>
    <cellStyle name="Note 3 4 2 2_5 Cent Local" xfId="1654"/>
    <cellStyle name="Note 3 4 2 3" xfId="1655"/>
    <cellStyle name="Note 3 4 2_ Refunds" xfId="1656"/>
    <cellStyle name="Note 3 4 3" xfId="1657"/>
    <cellStyle name="Note 3 4 3 2" xfId="1658"/>
    <cellStyle name="Note 3 4 3 2 2" xfId="1659"/>
    <cellStyle name="Note 3 4 3 2_5 Cent Local" xfId="1660"/>
    <cellStyle name="Note 3 4 3 3" xfId="1661"/>
    <cellStyle name="Note 3 4 3_ Refunds" xfId="1662"/>
    <cellStyle name="Note 3 4 4" xfId="1663"/>
    <cellStyle name="Note 3 4 4 2" xfId="1664"/>
    <cellStyle name="Note 3 4 4 2 2" xfId="1665"/>
    <cellStyle name="Note 3 4 4 2_5 Cent Local" xfId="1666"/>
    <cellStyle name="Note 3 4 4 3" xfId="1667"/>
    <cellStyle name="Note 3 4 4_ Refunds" xfId="1668"/>
    <cellStyle name="Note 3 4 5" xfId="1669"/>
    <cellStyle name="Note 3 4 5 2" xfId="1670"/>
    <cellStyle name="Note 3 4 5 2 2" xfId="1671"/>
    <cellStyle name="Note 3 4 5 2_5 Cent Local" xfId="1672"/>
    <cellStyle name="Note 3 4 5 3" xfId="1673"/>
    <cellStyle name="Note 3 4 5_ Refunds" xfId="1674"/>
    <cellStyle name="Note 3 4 6" xfId="1675"/>
    <cellStyle name="Note 3 4 6 2" xfId="1676"/>
    <cellStyle name="Note 3 4 6 2 2" xfId="1677"/>
    <cellStyle name="Note 3 4 6 2_5 Cent Local" xfId="1678"/>
    <cellStyle name="Note 3 4 6 3" xfId="1679"/>
    <cellStyle name="Note 3 4 6_ Refunds" xfId="1680"/>
    <cellStyle name="Note 3 4 7" xfId="1681"/>
    <cellStyle name="Note 3 4 7 2" xfId="1682"/>
    <cellStyle name="Note 3 4 7 2 2" xfId="1683"/>
    <cellStyle name="Note 3 4 7 2_5 Cent Local" xfId="1684"/>
    <cellStyle name="Note 3 4 7 3" xfId="1685"/>
    <cellStyle name="Note 3 4 7_ Refunds" xfId="1686"/>
    <cellStyle name="Note 3 4 8" xfId="1687"/>
    <cellStyle name="Note 3 4 8 2" xfId="1688"/>
    <cellStyle name="Note 3 4 8 2 2" xfId="1689"/>
    <cellStyle name="Note 3 4 8 2_5 Cent Local" xfId="1690"/>
    <cellStyle name="Note 3 4 8 3" xfId="1691"/>
    <cellStyle name="Note 3 4 8_ Refunds" xfId="1692"/>
    <cellStyle name="Note 3 4 9" xfId="1693"/>
    <cellStyle name="Note 3 4 9 2" xfId="1694"/>
    <cellStyle name="Note 3 4 9_5 Cent Local" xfId="1695"/>
    <cellStyle name="Note 3 4_ Refunds" xfId="1696"/>
    <cellStyle name="Note 3 5" xfId="1697"/>
    <cellStyle name="Note 3 5 2" xfId="1698"/>
    <cellStyle name="Note 3 5 2 2" xfId="1699"/>
    <cellStyle name="Note 3 5 2_5 Cent Local" xfId="1700"/>
    <cellStyle name="Note 3 5 3" xfId="1701"/>
    <cellStyle name="Note 3 5_ Refunds" xfId="1702"/>
    <cellStyle name="Note 3 6" xfId="1703"/>
    <cellStyle name="Note 3 6 2" xfId="1704"/>
    <cellStyle name="Note 3 6 2 2" xfId="1705"/>
    <cellStyle name="Note 3 6 2_5 Cent Local" xfId="1706"/>
    <cellStyle name="Note 3 6 3" xfId="1707"/>
    <cellStyle name="Note 3 6_ Refunds" xfId="1708"/>
    <cellStyle name="Note 3 7" xfId="1709"/>
    <cellStyle name="Note 3 7 2" xfId="1710"/>
    <cellStyle name="Note 3 7 2 2" xfId="1711"/>
    <cellStyle name="Note 3 7 2_5 Cent Local" xfId="1712"/>
    <cellStyle name="Note 3 7 3" xfId="1713"/>
    <cellStyle name="Note 3 7_ Refunds" xfId="1714"/>
    <cellStyle name="Note 3 8" xfId="1715"/>
    <cellStyle name="Note 3 8 2" xfId="1716"/>
    <cellStyle name="Note 3 8 2 2" xfId="1717"/>
    <cellStyle name="Note 3 8 2_5 Cent Local" xfId="1718"/>
    <cellStyle name="Note 3 8 3" xfId="1719"/>
    <cellStyle name="Note 3 8_ Refunds" xfId="1720"/>
    <cellStyle name="Note 3 9" xfId="1721"/>
    <cellStyle name="Note 3 9 2" xfId="1722"/>
    <cellStyle name="Note 3 9 2 2" xfId="1723"/>
    <cellStyle name="Note 3 9 2_5 Cent Local" xfId="1724"/>
    <cellStyle name="Note 3 9 3" xfId="1725"/>
    <cellStyle name="Note 3 9_ Refunds" xfId="1726"/>
    <cellStyle name="Note 3_ Refunds" xfId="1727"/>
    <cellStyle name="Note 30" xfId="1728"/>
    <cellStyle name="Note 31" xfId="1729"/>
    <cellStyle name="Note 32" xfId="1730"/>
    <cellStyle name="Note 33" xfId="1731"/>
    <cellStyle name="Note 34" xfId="1732"/>
    <cellStyle name="Note 35" xfId="1733"/>
    <cellStyle name="Note 36" xfId="1734"/>
    <cellStyle name="Note 37" xfId="1735"/>
    <cellStyle name="Note 38" xfId="1736"/>
    <cellStyle name="Note 39" xfId="1737"/>
    <cellStyle name="Note 4" xfId="1738"/>
    <cellStyle name="Note 4 10" xfId="1739"/>
    <cellStyle name="Note 4 10 2" xfId="1740"/>
    <cellStyle name="Note 4 10 2 2" xfId="1741"/>
    <cellStyle name="Note 4 10 2_5 Cent Local" xfId="1742"/>
    <cellStyle name="Note 4 10 3" xfId="1743"/>
    <cellStyle name="Note 4 10_ Refunds" xfId="1744"/>
    <cellStyle name="Note 4 11" xfId="1745"/>
    <cellStyle name="Note 4 11 2" xfId="1746"/>
    <cellStyle name="Note 4 11 2 2" xfId="1747"/>
    <cellStyle name="Note 4 11 2_5 Cent Local" xfId="1748"/>
    <cellStyle name="Note 4 11 3" xfId="1749"/>
    <cellStyle name="Note 4 11_ Refunds" xfId="1750"/>
    <cellStyle name="Note 4 12" xfId="1751"/>
    <cellStyle name="Note 4 12 2" xfId="1752"/>
    <cellStyle name="Note 4 12 2 2" xfId="1753"/>
    <cellStyle name="Note 4 12 2_5 Cent Local" xfId="1754"/>
    <cellStyle name="Note 4 12 3" xfId="1755"/>
    <cellStyle name="Note 4 12_ Refunds" xfId="1756"/>
    <cellStyle name="Note 4 13" xfId="1757"/>
    <cellStyle name="Note 4 13 2" xfId="1758"/>
    <cellStyle name="Note 4 13 2 2" xfId="1759"/>
    <cellStyle name="Note 4 13 2_5 Cent Local" xfId="1760"/>
    <cellStyle name="Note 4 13 3" xfId="1761"/>
    <cellStyle name="Note 4 13_ Refunds" xfId="1762"/>
    <cellStyle name="Note 4 14" xfId="1763"/>
    <cellStyle name="Note 4 14 2" xfId="1764"/>
    <cellStyle name="Note 4 14 2 2" xfId="1765"/>
    <cellStyle name="Note 4 14 2_5 Cent Local" xfId="1766"/>
    <cellStyle name="Note 4 14 3" xfId="1767"/>
    <cellStyle name="Note 4 14_ Refunds" xfId="1768"/>
    <cellStyle name="Note 4 15" xfId="1769"/>
    <cellStyle name="Note 4 15 2" xfId="1770"/>
    <cellStyle name="Note 4 15 2 2" xfId="1771"/>
    <cellStyle name="Note 4 15 2_5 Cent Local" xfId="1772"/>
    <cellStyle name="Note 4 15 3" xfId="1773"/>
    <cellStyle name="Note 4 15_ Refunds" xfId="1774"/>
    <cellStyle name="Note 4 16" xfId="1775"/>
    <cellStyle name="Note 4 16 2" xfId="1776"/>
    <cellStyle name="Note 4 16 2 2" xfId="1777"/>
    <cellStyle name="Note 4 16 2_5 Cent Local" xfId="1778"/>
    <cellStyle name="Note 4 16 3" xfId="1779"/>
    <cellStyle name="Note 4 16_ Refunds" xfId="1780"/>
    <cellStyle name="Note 4 17" xfId="1781"/>
    <cellStyle name="Note 4 17 2" xfId="1782"/>
    <cellStyle name="Note 4 17 2 2" xfId="1783"/>
    <cellStyle name="Note 4 17 2_5 Cent Local" xfId="1784"/>
    <cellStyle name="Note 4 17 3" xfId="1785"/>
    <cellStyle name="Note 4 17_ Refunds" xfId="1786"/>
    <cellStyle name="Note 4 18" xfId="1787"/>
    <cellStyle name="Note 4 18 2" xfId="1788"/>
    <cellStyle name="Note 4 18 2 2" xfId="1789"/>
    <cellStyle name="Note 4 18 2_5 Cent Local" xfId="1790"/>
    <cellStyle name="Note 4 18 3" xfId="1791"/>
    <cellStyle name="Note 4 18_ Refunds" xfId="1792"/>
    <cellStyle name="Note 4 19" xfId="1793"/>
    <cellStyle name="Note 4 19 2" xfId="1794"/>
    <cellStyle name="Note 4 19 2 2" xfId="1795"/>
    <cellStyle name="Note 4 19 2_5 Cent Local" xfId="1796"/>
    <cellStyle name="Note 4 19 3" xfId="1797"/>
    <cellStyle name="Note 4 19_ Refunds" xfId="1798"/>
    <cellStyle name="Note 4 2" xfId="1799"/>
    <cellStyle name="Note 4 2 10" xfId="1800"/>
    <cellStyle name="Note 4 2 2" xfId="1801"/>
    <cellStyle name="Note 4 2 2 2" xfId="1802"/>
    <cellStyle name="Note 4 2 2 2 2" xfId="1803"/>
    <cellStyle name="Note 4 2 2 2_5 Cent Local" xfId="1804"/>
    <cellStyle name="Note 4 2 2 3" xfId="1805"/>
    <cellStyle name="Note 4 2 2_ Refunds" xfId="1806"/>
    <cellStyle name="Note 4 2 3" xfId="1807"/>
    <cellStyle name="Note 4 2 3 2" xfId="1808"/>
    <cellStyle name="Note 4 2 3 2 2" xfId="1809"/>
    <cellStyle name="Note 4 2 3 2_5 Cent Local" xfId="1810"/>
    <cellStyle name="Note 4 2 3 3" xfId="1811"/>
    <cellStyle name="Note 4 2 3_ Refunds" xfId="1812"/>
    <cellStyle name="Note 4 2 4" xfId="1813"/>
    <cellStyle name="Note 4 2 4 2" xfId="1814"/>
    <cellStyle name="Note 4 2 4 2 2" xfId="1815"/>
    <cellStyle name="Note 4 2 4 2_5 Cent Local" xfId="1816"/>
    <cellStyle name="Note 4 2 4 3" xfId="1817"/>
    <cellStyle name="Note 4 2 4_ Refunds" xfId="1818"/>
    <cellStyle name="Note 4 2 5" xfId="1819"/>
    <cellStyle name="Note 4 2 5 2" xfId="1820"/>
    <cellStyle name="Note 4 2 5 2 2" xfId="1821"/>
    <cellStyle name="Note 4 2 5 2_5 Cent Local" xfId="1822"/>
    <cellStyle name="Note 4 2 5 3" xfId="1823"/>
    <cellStyle name="Note 4 2 5_ Refunds" xfId="1824"/>
    <cellStyle name="Note 4 2 6" xfId="1825"/>
    <cellStyle name="Note 4 2 6 2" xfId="1826"/>
    <cellStyle name="Note 4 2 6 2 2" xfId="1827"/>
    <cellStyle name="Note 4 2 6 2_5 Cent Local" xfId="1828"/>
    <cellStyle name="Note 4 2 6 3" xfId="1829"/>
    <cellStyle name="Note 4 2 6_ Refunds" xfId="1830"/>
    <cellStyle name="Note 4 2 7" xfId="1831"/>
    <cellStyle name="Note 4 2 7 2" xfId="1832"/>
    <cellStyle name="Note 4 2 7 2 2" xfId="1833"/>
    <cellStyle name="Note 4 2 7 2_5 Cent Local" xfId="1834"/>
    <cellStyle name="Note 4 2 7 3" xfId="1835"/>
    <cellStyle name="Note 4 2 7_ Refunds" xfId="1836"/>
    <cellStyle name="Note 4 2 8" xfId="1837"/>
    <cellStyle name="Note 4 2 8 2" xfId="1838"/>
    <cellStyle name="Note 4 2 8 2 2" xfId="1839"/>
    <cellStyle name="Note 4 2 8 2_5 Cent Local" xfId="1840"/>
    <cellStyle name="Note 4 2 8 3" xfId="1841"/>
    <cellStyle name="Note 4 2 8_ Refunds" xfId="1842"/>
    <cellStyle name="Note 4 2 9" xfId="1843"/>
    <cellStyle name="Note 4 2 9 2" xfId="1844"/>
    <cellStyle name="Note 4 2 9_5 Cent Local" xfId="1845"/>
    <cellStyle name="Note 4 2_ Refunds" xfId="1846"/>
    <cellStyle name="Note 4 20" xfId="1847"/>
    <cellStyle name="Note 4 20 2" xfId="1848"/>
    <cellStyle name="Note 4 20 2 2" xfId="1849"/>
    <cellStyle name="Note 4 20 2_5 Cent Local" xfId="1850"/>
    <cellStyle name="Note 4 20 3" xfId="1851"/>
    <cellStyle name="Note 4 20_ Refunds" xfId="1852"/>
    <cellStyle name="Note 4 21" xfId="1853"/>
    <cellStyle name="Note 4 21 2" xfId="1854"/>
    <cellStyle name="Note 4 21 2 2" xfId="1855"/>
    <cellStyle name="Note 4 21 2_5 Cent Local" xfId="1856"/>
    <cellStyle name="Note 4 21 3" xfId="1857"/>
    <cellStyle name="Note 4 21_ Refunds" xfId="1858"/>
    <cellStyle name="Note 4 22" xfId="1859"/>
    <cellStyle name="Note 4 22 2" xfId="1860"/>
    <cellStyle name="Note 4 22 2 2" xfId="1861"/>
    <cellStyle name="Note 4 22 2_5 Cent Local" xfId="1862"/>
    <cellStyle name="Note 4 22 3" xfId="1863"/>
    <cellStyle name="Note 4 22_ Refunds" xfId="1864"/>
    <cellStyle name="Note 4 23" xfId="1865"/>
    <cellStyle name="Note 4 23 2" xfId="1866"/>
    <cellStyle name="Note 4 23 2 2" xfId="1867"/>
    <cellStyle name="Note 4 23 2_5 Cent Local" xfId="1868"/>
    <cellStyle name="Note 4 23 3" xfId="1869"/>
    <cellStyle name="Note 4 23_ Refunds" xfId="1870"/>
    <cellStyle name="Note 4 24" xfId="1871"/>
    <cellStyle name="Note 4 24 2" xfId="1872"/>
    <cellStyle name="Note 4 24 2 2" xfId="1873"/>
    <cellStyle name="Note 4 24 2_5 Cent Local" xfId="1874"/>
    <cellStyle name="Note 4 24 3" xfId="1875"/>
    <cellStyle name="Note 4 24_ Refunds" xfId="1876"/>
    <cellStyle name="Note 4 25" xfId="1877"/>
    <cellStyle name="Note 4 25 2" xfId="1878"/>
    <cellStyle name="Note 4 25 2 2" xfId="1879"/>
    <cellStyle name="Note 4 25 2_5 Cent Local" xfId="1880"/>
    <cellStyle name="Note 4 25 3" xfId="1881"/>
    <cellStyle name="Note 4 25_ Refunds" xfId="1882"/>
    <cellStyle name="Note 4 26" xfId="1883"/>
    <cellStyle name="Note 4 26 2" xfId="1884"/>
    <cellStyle name="Note 4 26 2 2" xfId="1885"/>
    <cellStyle name="Note 4 26 2_5 Cent Local" xfId="1886"/>
    <cellStyle name="Note 4 26 3" xfId="1887"/>
    <cellStyle name="Note 4 26_ Refunds" xfId="1888"/>
    <cellStyle name="Note 4 27" xfId="1889"/>
    <cellStyle name="Note 4 27 2" xfId="1890"/>
    <cellStyle name="Note 4 27 2 2" xfId="1891"/>
    <cellStyle name="Note 4 27 2_5 Cent Local" xfId="1892"/>
    <cellStyle name="Note 4 27 3" xfId="1893"/>
    <cellStyle name="Note 4 27_ Refunds" xfId="1894"/>
    <cellStyle name="Note 4 28" xfId="1895"/>
    <cellStyle name="Note 4 28 2" xfId="1896"/>
    <cellStyle name="Note 4 28 2 2" xfId="1897"/>
    <cellStyle name="Note 4 28 2_5 Cent Local" xfId="1898"/>
    <cellStyle name="Note 4 28 3" xfId="1899"/>
    <cellStyle name="Note 4 28_ Refunds" xfId="1900"/>
    <cellStyle name="Note 4 29" xfId="1901"/>
    <cellStyle name="Note 4 29 2" xfId="1902"/>
    <cellStyle name="Note 4 29 2 2" xfId="1903"/>
    <cellStyle name="Note 4 29 2_5 Cent Local" xfId="1904"/>
    <cellStyle name="Note 4 29 3" xfId="1905"/>
    <cellStyle name="Note 4 29_ Refunds" xfId="1906"/>
    <cellStyle name="Note 4 3" xfId="1907"/>
    <cellStyle name="Note 4 3 10" xfId="1908"/>
    <cellStyle name="Note 4 3 2" xfId="1909"/>
    <cellStyle name="Note 4 3 2 2" xfId="1910"/>
    <cellStyle name="Note 4 3 2 2 2" xfId="1911"/>
    <cellStyle name="Note 4 3 2 2_5 Cent Local" xfId="1912"/>
    <cellStyle name="Note 4 3 2 3" xfId="1913"/>
    <cellStyle name="Note 4 3 2_ Refunds" xfId="1914"/>
    <cellStyle name="Note 4 3 3" xfId="1915"/>
    <cellStyle name="Note 4 3 3 2" xfId="1916"/>
    <cellStyle name="Note 4 3 3 2 2" xfId="1917"/>
    <cellStyle name="Note 4 3 3 2_5 Cent Local" xfId="1918"/>
    <cellStyle name="Note 4 3 3 3" xfId="1919"/>
    <cellStyle name="Note 4 3 3_ Refunds" xfId="1920"/>
    <cellStyle name="Note 4 3 4" xfId="1921"/>
    <cellStyle name="Note 4 3 4 2" xfId="1922"/>
    <cellStyle name="Note 4 3 4 2 2" xfId="1923"/>
    <cellStyle name="Note 4 3 4 2_5 Cent Local" xfId="1924"/>
    <cellStyle name="Note 4 3 4 3" xfId="1925"/>
    <cellStyle name="Note 4 3 4_ Refunds" xfId="1926"/>
    <cellStyle name="Note 4 3 5" xfId="1927"/>
    <cellStyle name="Note 4 3 5 2" xfId="1928"/>
    <cellStyle name="Note 4 3 5 2 2" xfId="1929"/>
    <cellStyle name="Note 4 3 5 2_5 Cent Local" xfId="1930"/>
    <cellStyle name="Note 4 3 5 3" xfId="1931"/>
    <cellStyle name="Note 4 3 5_ Refunds" xfId="1932"/>
    <cellStyle name="Note 4 3 6" xfId="1933"/>
    <cellStyle name="Note 4 3 6 2" xfId="1934"/>
    <cellStyle name="Note 4 3 6 2 2" xfId="1935"/>
    <cellStyle name="Note 4 3 6 2_5 Cent Local" xfId="1936"/>
    <cellStyle name="Note 4 3 6 3" xfId="1937"/>
    <cellStyle name="Note 4 3 6_ Refunds" xfId="1938"/>
    <cellStyle name="Note 4 3 7" xfId="1939"/>
    <cellStyle name="Note 4 3 7 2" xfId="1940"/>
    <cellStyle name="Note 4 3 7 2 2" xfId="1941"/>
    <cellStyle name="Note 4 3 7 2_5 Cent Local" xfId="1942"/>
    <cellStyle name="Note 4 3 7 3" xfId="1943"/>
    <cellStyle name="Note 4 3 7_ Refunds" xfId="1944"/>
    <cellStyle name="Note 4 3 8" xfId="1945"/>
    <cellStyle name="Note 4 3 8 2" xfId="1946"/>
    <cellStyle name="Note 4 3 8 2 2" xfId="1947"/>
    <cellStyle name="Note 4 3 8 2_5 Cent Local" xfId="1948"/>
    <cellStyle name="Note 4 3 8 3" xfId="1949"/>
    <cellStyle name="Note 4 3 8_ Refunds" xfId="1950"/>
    <cellStyle name="Note 4 3 9" xfId="1951"/>
    <cellStyle name="Note 4 3 9 2" xfId="1952"/>
    <cellStyle name="Note 4 3 9_5 Cent Local" xfId="1953"/>
    <cellStyle name="Note 4 3_ Refunds" xfId="1954"/>
    <cellStyle name="Note 4 30" xfId="1955"/>
    <cellStyle name="Note 4 30 2" xfId="1956"/>
    <cellStyle name="Note 4 30 2 2" xfId="1957"/>
    <cellStyle name="Note 4 30 2_5 Cent Local" xfId="1958"/>
    <cellStyle name="Note 4 30 3" xfId="1959"/>
    <cellStyle name="Note 4 30_ Refunds" xfId="1960"/>
    <cellStyle name="Note 4 31" xfId="1961"/>
    <cellStyle name="Note 4 31 2" xfId="1962"/>
    <cellStyle name="Note 4 31 2 2" xfId="1963"/>
    <cellStyle name="Note 4 31 2_5 Cent Local" xfId="1964"/>
    <cellStyle name="Note 4 31 3" xfId="1965"/>
    <cellStyle name="Note 4 31_ Refunds" xfId="1966"/>
    <cellStyle name="Note 4 32" xfId="1967"/>
    <cellStyle name="Note 4 32 2" xfId="1968"/>
    <cellStyle name="Note 4 32 2 2" xfId="1969"/>
    <cellStyle name="Note 4 32 2_5 Cent Local" xfId="1970"/>
    <cellStyle name="Note 4 32 3" xfId="1971"/>
    <cellStyle name="Note 4 32_ Refunds" xfId="1972"/>
    <cellStyle name="Note 4 33" xfId="1973"/>
    <cellStyle name="Note 4 33 2" xfId="1974"/>
    <cellStyle name="Note 4 33_5 Cent Local" xfId="1975"/>
    <cellStyle name="Note 4 34" xfId="1976"/>
    <cellStyle name="Note 4 4" xfId="1977"/>
    <cellStyle name="Note 4 4 10" xfId="1978"/>
    <cellStyle name="Note 4 4 2" xfId="1979"/>
    <cellStyle name="Note 4 4 2 2" xfId="1980"/>
    <cellStyle name="Note 4 4 2 2 2" xfId="1981"/>
    <cellStyle name="Note 4 4 2 2_5 Cent Local" xfId="1982"/>
    <cellStyle name="Note 4 4 2 3" xfId="1983"/>
    <cellStyle name="Note 4 4 2_ Refunds" xfId="1984"/>
    <cellStyle name="Note 4 4 3" xfId="1985"/>
    <cellStyle name="Note 4 4 3 2" xfId="1986"/>
    <cellStyle name="Note 4 4 3 2 2" xfId="1987"/>
    <cellStyle name="Note 4 4 3 2_5 Cent Local" xfId="1988"/>
    <cellStyle name="Note 4 4 3 3" xfId="1989"/>
    <cellStyle name="Note 4 4 3_ Refunds" xfId="1990"/>
    <cellStyle name="Note 4 4 4" xfId="1991"/>
    <cellStyle name="Note 4 4 4 2" xfId="1992"/>
    <cellStyle name="Note 4 4 4 2 2" xfId="1993"/>
    <cellStyle name="Note 4 4 4 2_5 Cent Local" xfId="1994"/>
    <cellStyle name="Note 4 4 4 3" xfId="1995"/>
    <cellStyle name="Note 4 4 4_ Refunds" xfId="1996"/>
    <cellStyle name="Note 4 4 5" xfId="1997"/>
    <cellStyle name="Note 4 4 5 2" xfId="1998"/>
    <cellStyle name="Note 4 4 5 2 2" xfId="1999"/>
    <cellStyle name="Note 4 4 5 2_5 Cent Local" xfId="2000"/>
    <cellStyle name="Note 4 4 5 3" xfId="2001"/>
    <cellStyle name="Note 4 4 5_ Refunds" xfId="2002"/>
    <cellStyle name="Note 4 4 6" xfId="2003"/>
    <cellStyle name="Note 4 4 6 2" xfId="2004"/>
    <cellStyle name="Note 4 4 6 2 2" xfId="2005"/>
    <cellStyle name="Note 4 4 6 2_5 Cent Local" xfId="2006"/>
    <cellStyle name="Note 4 4 6 3" xfId="2007"/>
    <cellStyle name="Note 4 4 6_ Refunds" xfId="2008"/>
    <cellStyle name="Note 4 4 7" xfId="2009"/>
    <cellStyle name="Note 4 4 7 2" xfId="2010"/>
    <cellStyle name="Note 4 4 7 2 2" xfId="2011"/>
    <cellStyle name="Note 4 4 7 2_5 Cent Local" xfId="2012"/>
    <cellStyle name="Note 4 4 7 3" xfId="2013"/>
    <cellStyle name="Note 4 4 7_ Refunds" xfId="2014"/>
    <cellStyle name="Note 4 4 8" xfId="2015"/>
    <cellStyle name="Note 4 4 8 2" xfId="2016"/>
    <cellStyle name="Note 4 4 8 2 2" xfId="2017"/>
    <cellStyle name="Note 4 4 8 2_5 Cent Local" xfId="2018"/>
    <cellStyle name="Note 4 4 8 3" xfId="2019"/>
    <cellStyle name="Note 4 4 8_ Refunds" xfId="2020"/>
    <cellStyle name="Note 4 4 9" xfId="2021"/>
    <cellStyle name="Note 4 4 9 2" xfId="2022"/>
    <cellStyle name="Note 4 4 9_5 Cent Local" xfId="2023"/>
    <cellStyle name="Note 4 4_ Refunds" xfId="2024"/>
    <cellStyle name="Note 4 5" xfId="2025"/>
    <cellStyle name="Note 4 5 2" xfId="2026"/>
    <cellStyle name="Note 4 5 2 2" xfId="2027"/>
    <cellStyle name="Note 4 5 2_5 Cent Local" xfId="2028"/>
    <cellStyle name="Note 4 5 3" xfId="2029"/>
    <cellStyle name="Note 4 5_ Refunds" xfId="2030"/>
    <cellStyle name="Note 4 6" xfId="2031"/>
    <cellStyle name="Note 4 6 2" xfId="2032"/>
    <cellStyle name="Note 4 6 2 2" xfId="2033"/>
    <cellStyle name="Note 4 6 2_5 Cent Local" xfId="2034"/>
    <cellStyle name="Note 4 6 3" xfId="2035"/>
    <cellStyle name="Note 4 6_ Refunds" xfId="2036"/>
    <cellStyle name="Note 4 7" xfId="2037"/>
    <cellStyle name="Note 4 7 2" xfId="2038"/>
    <cellStyle name="Note 4 7 2 2" xfId="2039"/>
    <cellStyle name="Note 4 7 2_5 Cent Local" xfId="2040"/>
    <cellStyle name="Note 4 7 3" xfId="2041"/>
    <cellStyle name="Note 4 7_ Refunds" xfId="2042"/>
    <cellStyle name="Note 4 8" xfId="2043"/>
    <cellStyle name="Note 4 8 2" xfId="2044"/>
    <cellStyle name="Note 4 8 2 2" xfId="2045"/>
    <cellStyle name="Note 4 8 2_5 Cent Local" xfId="2046"/>
    <cellStyle name="Note 4 8 3" xfId="2047"/>
    <cellStyle name="Note 4 8_ Refunds" xfId="2048"/>
    <cellStyle name="Note 4 9" xfId="2049"/>
    <cellStyle name="Note 4 9 2" xfId="2050"/>
    <cellStyle name="Note 4 9 2 2" xfId="2051"/>
    <cellStyle name="Note 4 9 2_5 Cent Local" xfId="2052"/>
    <cellStyle name="Note 4 9 3" xfId="2053"/>
    <cellStyle name="Note 4 9_ Refunds" xfId="2054"/>
    <cellStyle name="Note 4_ Refunds" xfId="2055"/>
    <cellStyle name="Note 40" xfId="2056"/>
    <cellStyle name="Note 41" xfId="2057"/>
    <cellStyle name="Note 42" xfId="2058"/>
    <cellStyle name="Note 43" xfId="2059"/>
    <cellStyle name="Note 44" xfId="2060"/>
    <cellStyle name="Note 45" xfId="2061"/>
    <cellStyle name="Note 46" xfId="2062"/>
    <cellStyle name="Note 47" xfId="2063"/>
    <cellStyle name="Note 48" xfId="2064"/>
    <cellStyle name="Note 49" xfId="2065"/>
    <cellStyle name="Note 5" xfId="2066"/>
    <cellStyle name="Note 5 10" xfId="2067"/>
    <cellStyle name="Note 5 10 2" xfId="2068"/>
    <cellStyle name="Note 5 10 2 2" xfId="2069"/>
    <cellStyle name="Note 5 10 2_5 Cent Local" xfId="2070"/>
    <cellStyle name="Note 5 10 3" xfId="2071"/>
    <cellStyle name="Note 5 10_ Refunds" xfId="2072"/>
    <cellStyle name="Note 5 11" xfId="2073"/>
    <cellStyle name="Note 5 11 2" xfId="2074"/>
    <cellStyle name="Note 5 11 2 2" xfId="2075"/>
    <cellStyle name="Note 5 11 2_5 Cent Local" xfId="2076"/>
    <cellStyle name="Note 5 11 3" xfId="2077"/>
    <cellStyle name="Note 5 11_ Refunds" xfId="2078"/>
    <cellStyle name="Note 5 12" xfId="2079"/>
    <cellStyle name="Note 5 12 2" xfId="2080"/>
    <cellStyle name="Note 5 12 2 2" xfId="2081"/>
    <cellStyle name="Note 5 12 2_5 Cent Local" xfId="2082"/>
    <cellStyle name="Note 5 12 3" xfId="2083"/>
    <cellStyle name="Note 5 12_ Refunds" xfId="2084"/>
    <cellStyle name="Note 5 13" xfId="2085"/>
    <cellStyle name="Note 5 13 2" xfId="2086"/>
    <cellStyle name="Note 5 13 2 2" xfId="2087"/>
    <cellStyle name="Note 5 13 2_5 Cent Local" xfId="2088"/>
    <cellStyle name="Note 5 13 3" xfId="2089"/>
    <cellStyle name="Note 5 13_ Refunds" xfId="2090"/>
    <cellStyle name="Note 5 14" xfId="2091"/>
    <cellStyle name="Note 5 14 2" xfId="2092"/>
    <cellStyle name="Note 5 14 2 2" xfId="2093"/>
    <cellStyle name="Note 5 14 2_5 Cent Local" xfId="2094"/>
    <cellStyle name="Note 5 14 3" xfId="2095"/>
    <cellStyle name="Note 5 14_ Refunds" xfId="2096"/>
    <cellStyle name="Note 5 15" xfId="2097"/>
    <cellStyle name="Note 5 15 2" xfId="2098"/>
    <cellStyle name="Note 5 15 2 2" xfId="2099"/>
    <cellStyle name="Note 5 15 2_5 Cent Local" xfId="2100"/>
    <cellStyle name="Note 5 15 3" xfId="2101"/>
    <cellStyle name="Note 5 15_ Refunds" xfId="2102"/>
    <cellStyle name="Note 5 16" xfId="2103"/>
    <cellStyle name="Note 5 16 2" xfId="2104"/>
    <cellStyle name="Note 5 16 2 2" xfId="2105"/>
    <cellStyle name="Note 5 16 2_5 Cent Local" xfId="2106"/>
    <cellStyle name="Note 5 16 3" xfId="2107"/>
    <cellStyle name="Note 5 16_ Refunds" xfId="2108"/>
    <cellStyle name="Note 5 17" xfId="2109"/>
    <cellStyle name="Note 5 17 2" xfId="2110"/>
    <cellStyle name="Note 5 17 2 2" xfId="2111"/>
    <cellStyle name="Note 5 17 2_5 Cent Local" xfId="2112"/>
    <cellStyle name="Note 5 17 3" xfId="2113"/>
    <cellStyle name="Note 5 17_ Refunds" xfId="2114"/>
    <cellStyle name="Note 5 18" xfId="2115"/>
    <cellStyle name="Note 5 18 2" xfId="2116"/>
    <cellStyle name="Note 5 18 2 2" xfId="2117"/>
    <cellStyle name="Note 5 18 2_5 Cent Local" xfId="2118"/>
    <cellStyle name="Note 5 18 3" xfId="2119"/>
    <cellStyle name="Note 5 18_ Refunds" xfId="2120"/>
    <cellStyle name="Note 5 19" xfId="2121"/>
    <cellStyle name="Note 5 19 2" xfId="2122"/>
    <cellStyle name="Note 5 19 2 2" xfId="2123"/>
    <cellStyle name="Note 5 19 2_5 Cent Local" xfId="2124"/>
    <cellStyle name="Note 5 19 3" xfId="2125"/>
    <cellStyle name="Note 5 19_ Refunds" xfId="2126"/>
    <cellStyle name="Note 5 2" xfId="2127"/>
    <cellStyle name="Note 5 2 10" xfId="2128"/>
    <cellStyle name="Note 5 2 2" xfId="2129"/>
    <cellStyle name="Note 5 2 2 2" xfId="2130"/>
    <cellStyle name="Note 5 2 2 2 2" xfId="2131"/>
    <cellStyle name="Note 5 2 2 2_5 Cent Local" xfId="2132"/>
    <cellStyle name="Note 5 2 2 3" xfId="2133"/>
    <cellStyle name="Note 5 2 2_ Refunds" xfId="2134"/>
    <cellStyle name="Note 5 2 3" xfId="2135"/>
    <cellStyle name="Note 5 2 3 2" xfId="2136"/>
    <cellStyle name="Note 5 2 3 2 2" xfId="2137"/>
    <cellStyle name="Note 5 2 3 2_5 Cent Local" xfId="2138"/>
    <cellStyle name="Note 5 2 3 3" xfId="2139"/>
    <cellStyle name="Note 5 2 3_ Refunds" xfId="2140"/>
    <cellStyle name="Note 5 2 4" xfId="2141"/>
    <cellStyle name="Note 5 2 4 2" xfId="2142"/>
    <cellStyle name="Note 5 2 4 2 2" xfId="2143"/>
    <cellStyle name="Note 5 2 4 2_5 Cent Local" xfId="2144"/>
    <cellStyle name="Note 5 2 4 3" xfId="2145"/>
    <cellStyle name="Note 5 2 4_ Refunds" xfId="2146"/>
    <cellStyle name="Note 5 2 5" xfId="2147"/>
    <cellStyle name="Note 5 2 5 2" xfId="2148"/>
    <cellStyle name="Note 5 2 5 2 2" xfId="2149"/>
    <cellStyle name="Note 5 2 5 2_5 Cent Local" xfId="2150"/>
    <cellStyle name="Note 5 2 5 3" xfId="2151"/>
    <cellStyle name="Note 5 2 5_ Refunds" xfId="2152"/>
    <cellStyle name="Note 5 2 6" xfId="2153"/>
    <cellStyle name="Note 5 2 6 2" xfId="2154"/>
    <cellStyle name="Note 5 2 6 2 2" xfId="2155"/>
    <cellStyle name="Note 5 2 6 2_5 Cent Local" xfId="2156"/>
    <cellStyle name="Note 5 2 6 3" xfId="2157"/>
    <cellStyle name="Note 5 2 6_ Refunds" xfId="2158"/>
    <cellStyle name="Note 5 2 7" xfId="2159"/>
    <cellStyle name="Note 5 2 7 2" xfId="2160"/>
    <cellStyle name="Note 5 2 7 2 2" xfId="2161"/>
    <cellStyle name="Note 5 2 7 2_5 Cent Local" xfId="2162"/>
    <cellStyle name="Note 5 2 7 3" xfId="2163"/>
    <cellStyle name="Note 5 2 7_ Refunds" xfId="2164"/>
    <cellStyle name="Note 5 2 8" xfId="2165"/>
    <cellStyle name="Note 5 2 8 2" xfId="2166"/>
    <cellStyle name="Note 5 2 8 2 2" xfId="2167"/>
    <cellStyle name="Note 5 2 8 2_5 Cent Local" xfId="2168"/>
    <cellStyle name="Note 5 2 8 3" xfId="2169"/>
    <cellStyle name="Note 5 2 8_ Refunds" xfId="2170"/>
    <cellStyle name="Note 5 2 9" xfId="2171"/>
    <cellStyle name="Note 5 2 9 2" xfId="2172"/>
    <cellStyle name="Note 5 2 9_5 Cent Local" xfId="2173"/>
    <cellStyle name="Note 5 2_ Refunds" xfId="2174"/>
    <cellStyle name="Note 5 20" xfId="2175"/>
    <cellStyle name="Note 5 20 2" xfId="2176"/>
    <cellStyle name="Note 5 20 2 2" xfId="2177"/>
    <cellStyle name="Note 5 20 2_5 Cent Local" xfId="2178"/>
    <cellStyle name="Note 5 20 3" xfId="2179"/>
    <cellStyle name="Note 5 20_ Refunds" xfId="2180"/>
    <cellStyle name="Note 5 21" xfId="2181"/>
    <cellStyle name="Note 5 21 2" xfId="2182"/>
    <cellStyle name="Note 5 21 2 2" xfId="2183"/>
    <cellStyle name="Note 5 21 2_5 Cent Local" xfId="2184"/>
    <cellStyle name="Note 5 21 3" xfId="2185"/>
    <cellStyle name="Note 5 21_ Refunds" xfId="2186"/>
    <cellStyle name="Note 5 22" xfId="2187"/>
    <cellStyle name="Note 5 22 2" xfId="2188"/>
    <cellStyle name="Note 5 22 2 2" xfId="2189"/>
    <cellStyle name="Note 5 22 2_5 Cent Local" xfId="2190"/>
    <cellStyle name="Note 5 22 3" xfId="2191"/>
    <cellStyle name="Note 5 22_ Refunds" xfId="2192"/>
    <cellStyle name="Note 5 23" xfId="2193"/>
    <cellStyle name="Note 5 23 2" xfId="2194"/>
    <cellStyle name="Note 5 23 2 2" xfId="2195"/>
    <cellStyle name="Note 5 23 2_5 Cent Local" xfId="2196"/>
    <cellStyle name="Note 5 23 3" xfId="2197"/>
    <cellStyle name="Note 5 23_ Refunds" xfId="2198"/>
    <cellStyle name="Note 5 24" xfId="2199"/>
    <cellStyle name="Note 5 24 2" xfId="2200"/>
    <cellStyle name="Note 5 24 2 2" xfId="2201"/>
    <cellStyle name="Note 5 24 2_5 Cent Local" xfId="2202"/>
    <cellStyle name="Note 5 24 3" xfId="2203"/>
    <cellStyle name="Note 5 24_ Refunds" xfId="2204"/>
    <cellStyle name="Note 5 25" xfId="2205"/>
    <cellStyle name="Note 5 25 2" xfId="2206"/>
    <cellStyle name="Note 5 25 2 2" xfId="2207"/>
    <cellStyle name="Note 5 25 2_5 Cent Local" xfId="2208"/>
    <cellStyle name="Note 5 25 3" xfId="2209"/>
    <cellStyle name="Note 5 25_ Refunds" xfId="2210"/>
    <cellStyle name="Note 5 26" xfId="2211"/>
    <cellStyle name="Note 5 26 2" xfId="2212"/>
    <cellStyle name="Note 5 26 2 2" xfId="2213"/>
    <cellStyle name="Note 5 26 2_5 Cent Local" xfId="2214"/>
    <cellStyle name="Note 5 26 3" xfId="2215"/>
    <cellStyle name="Note 5 26_ Refunds" xfId="2216"/>
    <cellStyle name="Note 5 27" xfId="2217"/>
    <cellStyle name="Note 5 27 2" xfId="2218"/>
    <cellStyle name="Note 5 27 2 2" xfId="2219"/>
    <cellStyle name="Note 5 27 2_5 Cent Local" xfId="2220"/>
    <cellStyle name="Note 5 27 3" xfId="2221"/>
    <cellStyle name="Note 5 27_ Refunds" xfId="2222"/>
    <cellStyle name="Note 5 28" xfId="2223"/>
    <cellStyle name="Note 5 28 2" xfId="2224"/>
    <cellStyle name="Note 5 28 2 2" xfId="2225"/>
    <cellStyle name="Note 5 28 2_5 Cent Local" xfId="2226"/>
    <cellStyle name="Note 5 28 3" xfId="2227"/>
    <cellStyle name="Note 5 28_ Refunds" xfId="2228"/>
    <cellStyle name="Note 5 29" xfId="2229"/>
    <cellStyle name="Note 5 29 2" xfId="2230"/>
    <cellStyle name="Note 5 29 2 2" xfId="2231"/>
    <cellStyle name="Note 5 29 2_5 Cent Local" xfId="2232"/>
    <cellStyle name="Note 5 29 3" xfId="2233"/>
    <cellStyle name="Note 5 29_ Refunds" xfId="2234"/>
    <cellStyle name="Note 5 3" xfId="2235"/>
    <cellStyle name="Note 5 3 10" xfId="2236"/>
    <cellStyle name="Note 5 3 2" xfId="2237"/>
    <cellStyle name="Note 5 3 2 2" xfId="2238"/>
    <cellStyle name="Note 5 3 2 2 2" xfId="2239"/>
    <cellStyle name="Note 5 3 2 2_5 Cent Local" xfId="2240"/>
    <cellStyle name="Note 5 3 2 3" xfId="2241"/>
    <cellStyle name="Note 5 3 2_ Refunds" xfId="2242"/>
    <cellStyle name="Note 5 3 3" xfId="2243"/>
    <cellStyle name="Note 5 3 3 2" xfId="2244"/>
    <cellStyle name="Note 5 3 3 2 2" xfId="2245"/>
    <cellStyle name="Note 5 3 3 2_5 Cent Local" xfId="2246"/>
    <cellStyle name="Note 5 3 3 3" xfId="2247"/>
    <cellStyle name="Note 5 3 3_ Refunds" xfId="2248"/>
    <cellStyle name="Note 5 3 4" xfId="2249"/>
    <cellStyle name="Note 5 3 4 2" xfId="2250"/>
    <cellStyle name="Note 5 3 4 2 2" xfId="2251"/>
    <cellStyle name="Note 5 3 4 2_5 Cent Local" xfId="2252"/>
    <cellStyle name="Note 5 3 4 3" xfId="2253"/>
    <cellStyle name="Note 5 3 4_ Refunds" xfId="2254"/>
    <cellStyle name="Note 5 3 5" xfId="2255"/>
    <cellStyle name="Note 5 3 5 2" xfId="2256"/>
    <cellStyle name="Note 5 3 5 2 2" xfId="2257"/>
    <cellStyle name="Note 5 3 5 2_5 Cent Local" xfId="2258"/>
    <cellStyle name="Note 5 3 5 3" xfId="2259"/>
    <cellStyle name="Note 5 3 5_ Refunds" xfId="2260"/>
    <cellStyle name="Note 5 3 6" xfId="2261"/>
    <cellStyle name="Note 5 3 6 2" xfId="2262"/>
    <cellStyle name="Note 5 3 6 2 2" xfId="2263"/>
    <cellStyle name="Note 5 3 6 2_5 Cent Local" xfId="2264"/>
    <cellStyle name="Note 5 3 6 3" xfId="2265"/>
    <cellStyle name="Note 5 3 6_ Refunds" xfId="2266"/>
    <cellStyle name="Note 5 3 7" xfId="2267"/>
    <cellStyle name="Note 5 3 7 2" xfId="2268"/>
    <cellStyle name="Note 5 3 7 2 2" xfId="2269"/>
    <cellStyle name="Note 5 3 7 2_5 Cent Local" xfId="2270"/>
    <cellStyle name="Note 5 3 7 3" xfId="2271"/>
    <cellStyle name="Note 5 3 7_ Refunds" xfId="2272"/>
    <cellStyle name="Note 5 3 8" xfId="2273"/>
    <cellStyle name="Note 5 3 8 2" xfId="2274"/>
    <cellStyle name="Note 5 3 8 2 2" xfId="2275"/>
    <cellStyle name="Note 5 3 8 2_5 Cent Local" xfId="2276"/>
    <cellStyle name="Note 5 3 8 3" xfId="2277"/>
    <cellStyle name="Note 5 3 8_ Refunds" xfId="2278"/>
    <cellStyle name="Note 5 3 9" xfId="2279"/>
    <cellStyle name="Note 5 3 9 2" xfId="2280"/>
    <cellStyle name="Note 5 3 9_5 Cent Local" xfId="2281"/>
    <cellStyle name="Note 5 3_ Refunds" xfId="2282"/>
    <cellStyle name="Note 5 30" xfId="2283"/>
    <cellStyle name="Note 5 30 2" xfId="2284"/>
    <cellStyle name="Note 5 30 2 2" xfId="2285"/>
    <cellStyle name="Note 5 30 2_5 Cent Local" xfId="2286"/>
    <cellStyle name="Note 5 30 3" xfId="2287"/>
    <cellStyle name="Note 5 30_ Refunds" xfId="2288"/>
    <cellStyle name="Note 5 31" xfId="2289"/>
    <cellStyle name="Note 5 31 2" xfId="2290"/>
    <cellStyle name="Note 5 31 2 2" xfId="2291"/>
    <cellStyle name="Note 5 31 2_5 Cent Local" xfId="2292"/>
    <cellStyle name="Note 5 31 3" xfId="2293"/>
    <cellStyle name="Note 5 31_ Refunds" xfId="2294"/>
    <cellStyle name="Note 5 32" xfId="2295"/>
    <cellStyle name="Note 5 32 2" xfId="2296"/>
    <cellStyle name="Note 5 32 2 2" xfId="2297"/>
    <cellStyle name="Note 5 32 2_5 Cent Local" xfId="2298"/>
    <cellStyle name="Note 5 32 3" xfId="2299"/>
    <cellStyle name="Note 5 32_ Refunds" xfId="2300"/>
    <cellStyle name="Note 5 33" xfId="2301"/>
    <cellStyle name="Note 5 33 2" xfId="2302"/>
    <cellStyle name="Note 5 33_5 Cent Local" xfId="2303"/>
    <cellStyle name="Note 5 34" xfId="2304"/>
    <cellStyle name="Note 5 4" xfId="2305"/>
    <cellStyle name="Note 5 4 10" xfId="2306"/>
    <cellStyle name="Note 5 4 2" xfId="2307"/>
    <cellStyle name="Note 5 4 2 2" xfId="2308"/>
    <cellStyle name="Note 5 4 2 2 2" xfId="2309"/>
    <cellStyle name="Note 5 4 2 2_5 Cent Local" xfId="2310"/>
    <cellStyle name="Note 5 4 2 3" xfId="2311"/>
    <cellStyle name="Note 5 4 2_ Refunds" xfId="2312"/>
    <cellStyle name="Note 5 4 3" xfId="2313"/>
    <cellStyle name="Note 5 4 3 2" xfId="2314"/>
    <cellStyle name="Note 5 4 3 2 2" xfId="2315"/>
    <cellStyle name="Note 5 4 3 2_5 Cent Local" xfId="2316"/>
    <cellStyle name="Note 5 4 3 3" xfId="2317"/>
    <cellStyle name="Note 5 4 3_ Refunds" xfId="2318"/>
    <cellStyle name="Note 5 4 4" xfId="2319"/>
    <cellStyle name="Note 5 4 4 2" xfId="2320"/>
    <cellStyle name="Note 5 4 4 2 2" xfId="2321"/>
    <cellStyle name="Note 5 4 4 2_5 Cent Local" xfId="2322"/>
    <cellStyle name="Note 5 4 4 3" xfId="2323"/>
    <cellStyle name="Note 5 4 4_ Refunds" xfId="2324"/>
    <cellStyle name="Note 5 4 5" xfId="2325"/>
    <cellStyle name="Note 5 4 5 2" xfId="2326"/>
    <cellStyle name="Note 5 4 5 2 2" xfId="2327"/>
    <cellStyle name="Note 5 4 5 2_5 Cent Local" xfId="2328"/>
    <cellStyle name="Note 5 4 5 3" xfId="2329"/>
    <cellStyle name="Note 5 4 5_ Refunds" xfId="2330"/>
    <cellStyle name="Note 5 4 6" xfId="2331"/>
    <cellStyle name="Note 5 4 6 2" xfId="2332"/>
    <cellStyle name="Note 5 4 6 2 2" xfId="2333"/>
    <cellStyle name="Note 5 4 6 2_5 Cent Local" xfId="2334"/>
    <cellStyle name="Note 5 4 6 3" xfId="2335"/>
    <cellStyle name="Note 5 4 6_ Refunds" xfId="2336"/>
    <cellStyle name="Note 5 4 7" xfId="2337"/>
    <cellStyle name="Note 5 4 7 2" xfId="2338"/>
    <cellStyle name="Note 5 4 7 2 2" xfId="2339"/>
    <cellStyle name="Note 5 4 7 2_5 Cent Local" xfId="2340"/>
    <cellStyle name="Note 5 4 7 3" xfId="2341"/>
    <cellStyle name="Note 5 4 7_ Refunds" xfId="2342"/>
    <cellStyle name="Note 5 4 8" xfId="2343"/>
    <cellStyle name="Note 5 4 8 2" xfId="2344"/>
    <cellStyle name="Note 5 4 8 2 2" xfId="2345"/>
    <cellStyle name="Note 5 4 8 2_5 Cent Local" xfId="2346"/>
    <cellStyle name="Note 5 4 8 3" xfId="2347"/>
    <cellStyle name="Note 5 4 8_ Refunds" xfId="2348"/>
    <cellStyle name="Note 5 4 9" xfId="2349"/>
    <cellStyle name="Note 5 4 9 2" xfId="2350"/>
    <cellStyle name="Note 5 4 9_5 Cent Local" xfId="2351"/>
    <cellStyle name="Note 5 4_ Refunds" xfId="2352"/>
    <cellStyle name="Note 5 5" xfId="2353"/>
    <cellStyle name="Note 5 5 2" xfId="2354"/>
    <cellStyle name="Note 5 5 2 2" xfId="2355"/>
    <cellStyle name="Note 5 5 2_5 Cent Local" xfId="2356"/>
    <cellStyle name="Note 5 5 3" xfId="2357"/>
    <cellStyle name="Note 5 5_ Refunds" xfId="2358"/>
    <cellStyle name="Note 5 6" xfId="2359"/>
    <cellStyle name="Note 5 6 2" xfId="2360"/>
    <cellStyle name="Note 5 6 2 2" xfId="2361"/>
    <cellStyle name="Note 5 6 2_5 Cent Local" xfId="2362"/>
    <cellStyle name="Note 5 6 3" xfId="2363"/>
    <cellStyle name="Note 5 6_ Refunds" xfId="2364"/>
    <cellStyle name="Note 5 7" xfId="2365"/>
    <cellStyle name="Note 5 7 2" xfId="2366"/>
    <cellStyle name="Note 5 7 2 2" xfId="2367"/>
    <cellStyle name="Note 5 7 2_5 Cent Local" xfId="2368"/>
    <cellStyle name="Note 5 7 3" xfId="2369"/>
    <cellStyle name="Note 5 7_ Refunds" xfId="2370"/>
    <cellStyle name="Note 5 8" xfId="2371"/>
    <cellStyle name="Note 5 8 2" xfId="2372"/>
    <cellStyle name="Note 5 8 2 2" xfId="2373"/>
    <cellStyle name="Note 5 8 2_5 Cent Local" xfId="2374"/>
    <cellStyle name="Note 5 8 3" xfId="2375"/>
    <cellStyle name="Note 5 8_ Refunds" xfId="2376"/>
    <cellStyle name="Note 5 9" xfId="2377"/>
    <cellStyle name="Note 5 9 2" xfId="2378"/>
    <cellStyle name="Note 5 9 2 2" xfId="2379"/>
    <cellStyle name="Note 5 9 2_5 Cent Local" xfId="2380"/>
    <cellStyle name="Note 5 9 3" xfId="2381"/>
    <cellStyle name="Note 5 9_ Refunds" xfId="2382"/>
    <cellStyle name="Note 5_ Refunds" xfId="2383"/>
    <cellStyle name="Note 50" xfId="2384"/>
    <cellStyle name="Note 51" xfId="2385"/>
    <cellStyle name="Note 52" xfId="2386"/>
    <cellStyle name="Note 53" xfId="2387"/>
    <cellStyle name="Note 54" xfId="2388"/>
    <cellStyle name="Note 55" xfId="2389"/>
    <cellStyle name="Note 56" xfId="2390"/>
    <cellStyle name="Note 57" xfId="2391"/>
    <cellStyle name="Note 58" xfId="2392"/>
    <cellStyle name="Note 59" xfId="2393"/>
    <cellStyle name="Note 6" xfId="2394"/>
    <cellStyle name="Note 6 10" xfId="2395"/>
    <cellStyle name="Note 6 10 2" xfId="2396"/>
    <cellStyle name="Note 6 10 2 2" xfId="2397"/>
    <cellStyle name="Note 6 10 2_5 Cent Local" xfId="2398"/>
    <cellStyle name="Note 6 10 3" xfId="2399"/>
    <cellStyle name="Note 6 10_ Refunds" xfId="2400"/>
    <cellStyle name="Note 6 11" xfId="2401"/>
    <cellStyle name="Note 6 11 2" xfId="2402"/>
    <cellStyle name="Note 6 11 2 2" xfId="2403"/>
    <cellStyle name="Note 6 11 2_5 Cent Local" xfId="2404"/>
    <cellStyle name="Note 6 11 3" xfId="2405"/>
    <cellStyle name="Note 6 11_ Refunds" xfId="2406"/>
    <cellStyle name="Note 6 12" xfId="2407"/>
    <cellStyle name="Note 6 12 2" xfId="2408"/>
    <cellStyle name="Note 6 12 2 2" xfId="2409"/>
    <cellStyle name="Note 6 12 2_5 Cent Local" xfId="2410"/>
    <cellStyle name="Note 6 12 3" xfId="2411"/>
    <cellStyle name="Note 6 12_ Refunds" xfId="2412"/>
    <cellStyle name="Note 6 13" xfId="2413"/>
    <cellStyle name="Note 6 13 2" xfId="2414"/>
    <cellStyle name="Note 6 13 2 2" xfId="2415"/>
    <cellStyle name="Note 6 13 2_5 Cent Local" xfId="2416"/>
    <cellStyle name="Note 6 13 3" xfId="2417"/>
    <cellStyle name="Note 6 13_ Refunds" xfId="2418"/>
    <cellStyle name="Note 6 14" xfId="2419"/>
    <cellStyle name="Note 6 14 2" xfId="2420"/>
    <cellStyle name="Note 6 14 2 2" xfId="2421"/>
    <cellStyle name="Note 6 14 2_5 Cent Local" xfId="2422"/>
    <cellStyle name="Note 6 14 3" xfId="2423"/>
    <cellStyle name="Note 6 14_ Refunds" xfId="2424"/>
    <cellStyle name="Note 6 15" xfId="2425"/>
    <cellStyle name="Note 6 15 2" xfId="2426"/>
    <cellStyle name="Note 6 15 2 2" xfId="2427"/>
    <cellStyle name="Note 6 15 2_5 Cent Local" xfId="2428"/>
    <cellStyle name="Note 6 15 3" xfId="2429"/>
    <cellStyle name="Note 6 15_ Refunds" xfId="2430"/>
    <cellStyle name="Note 6 16" xfId="2431"/>
    <cellStyle name="Note 6 16 2" xfId="2432"/>
    <cellStyle name="Note 6 16 2 2" xfId="2433"/>
    <cellStyle name="Note 6 16 2_5 Cent Local" xfId="2434"/>
    <cellStyle name="Note 6 16 3" xfId="2435"/>
    <cellStyle name="Note 6 16_ Refunds" xfId="2436"/>
    <cellStyle name="Note 6 17" xfId="2437"/>
    <cellStyle name="Note 6 17 2" xfId="2438"/>
    <cellStyle name="Note 6 17 2 2" xfId="2439"/>
    <cellStyle name="Note 6 17 2_5 Cent Local" xfId="2440"/>
    <cellStyle name="Note 6 17 3" xfId="2441"/>
    <cellStyle name="Note 6 17_ Refunds" xfId="2442"/>
    <cellStyle name="Note 6 18" xfId="2443"/>
    <cellStyle name="Note 6 18 2" xfId="2444"/>
    <cellStyle name="Note 6 18 2 2" xfId="2445"/>
    <cellStyle name="Note 6 18 2_5 Cent Local" xfId="2446"/>
    <cellStyle name="Note 6 18 3" xfId="2447"/>
    <cellStyle name="Note 6 18_ Refunds" xfId="2448"/>
    <cellStyle name="Note 6 19" xfId="2449"/>
    <cellStyle name="Note 6 19 2" xfId="2450"/>
    <cellStyle name="Note 6 19 2 2" xfId="2451"/>
    <cellStyle name="Note 6 19 2_5 Cent Local" xfId="2452"/>
    <cellStyle name="Note 6 19 3" xfId="2453"/>
    <cellStyle name="Note 6 19_ Refunds" xfId="2454"/>
    <cellStyle name="Note 6 2" xfId="2455"/>
    <cellStyle name="Note 6 2 10" xfId="2456"/>
    <cellStyle name="Note 6 2 10 2" xfId="2457"/>
    <cellStyle name="Note 6 2 10 2 2" xfId="2458"/>
    <cellStyle name="Note 6 2 10 2_5 Cent Local" xfId="2459"/>
    <cellStyle name="Note 6 2 10 3" xfId="2460"/>
    <cellStyle name="Note 6 2 10_ Refunds" xfId="2461"/>
    <cellStyle name="Note 6 2 11" xfId="2462"/>
    <cellStyle name="Note 6 2 11 2" xfId="2463"/>
    <cellStyle name="Note 6 2 11_5 Cent Local" xfId="2464"/>
    <cellStyle name="Note 6 2 12" xfId="2465"/>
    <cellStyle name="Note 6 2 2" xfId="2466"/>
    <cellStyle name="Note 6 2 2 10" xfId="2467"/>
    <cellStyle name="Note 6 2 2 10 2" xfId="2468"/>
    <cellStyle name="Note 6 2 2 10_5 Cent Local" xfId="2469"/>
    <cellStyle name="Note 6 2 2 11" xfId="2470"/>
    <cellStyle name="Note 6 2 2 2" xfId="2471"/>
    <cellStyle name="Note 6 2 2 2 2" xfId="2472"/>
    <cellStyle name="Note 6 2 2 2 2 2" xfId="2473"/>
    <cellStyle name="Note 6 2 2 2 2_5 Cent Local" xfId="2474"/>
    <cellStyle name="Note 6 2 2 2 3" xfId="2475"/>
    <cellStyle name="Note 6 2 2 2_ Refunds" xfId="2476"/>
    <cellStyle name="Note 6 2 2 3" xfId="2477"/>
    <cellStyle name="Note 6 2 2 3 2" xfId="2478"/>
    <cellStyle name="Note 6 2 2 3 2 2" xfId="2479"/>
    <cellStyle name="Note 6 2 2 3 2_5 Cent Local" xfId="2480"/>
    <cellStyle name="Note 6 2 2 3 3" xfId="2481"/>
    <cellStyle name="Note 6 2 2 3_ Refunds" xfId="2482"/>
    <cellStyle name="Note 6 2 2 4" xfId="2483"/>
    <cellStyle name="Note 6 2 2 4 2" xfId="2484"/>
    <cellStyle name="Note 6 2 2 4 2 2" xfId="2485"/>
    <cellStyle name="Note 6 2 2 4 2_5 Cent Local" xfId="2486"/>
    <cellStyle name="Note 6 2 2 4 3" xfId="2487"/>
    <cellStyle name="Note 6 2 2 4_ Refunds" xfId="2488"/>
    <cellStyle name="Note 6 2 2 5" xfId="2489"/>
    <cellStyle name="Note 6 2 2 5 2" xfId="2490"/>
    <cellStyle name="Note 6 2 2 5 2 2" xfId="2491"/>
    <cellStyle name="Note 6 2 2 5 2_5 Cent Local" xfId="2492"/>
    <cellStyle name="Note 6 2 2 5 3" xfId="2493"/>
    <cellStyle name="Note 6 2 2 5_ Refunds" xfId="2494"/>
    <cellStyle name="Note 6 2 2 6" xfId="2495"/>
    <cellStyle name="Note 6 2 2 6 2" xfId="2496"/>
    <cellStyle name="Note 6 2 2 6 2 2" xfId="2497"/>
    <cellStyle name="Note 6 2 2 6 2_5 Cent Local" xfId="2498"/>
    <cellStyle name="Note 6 2 2 6 3" xfId="2499"/>
    <cellStyle name="Note 6 2 2 6_ Refunds" xfId="2500"/>
    <cellStyle name="Note 6 2 2 7" xfId="2501"/>
    <cellStyle name="Note 6 2 2 7 2" xfId="2502"/>
    <cellStyle name="Note 6 2 2 7 2 2" xfId="2503"/>
    <cellStyle name="Note 6 2 2 7 2_5 Cent Local" xfId="2504"/>
    <cellStyle name="Note 6 2 2 7 3" xfId="2505"/>
    <cellStyle name="Note 6 2 2 7_ Refunds" xfId="2506"/>
    <cellStyle name="Note 6 2 2 8" xfId="2507"/>
    <cellStyle name="Note 6 2 2 8 2" xfId="2508"/>
    <cellStyle name="Note 6 2 2 8 2 2" xfId="2509"/>
    <cellStyle name="Note 6 2 2 8 2_5 Cent Local" xfId="2510"/>
    <cellStyle name="Note 6 2 2 8 3" xfId="2511"/>
    <cellStyle name="Note 6 2 2 8_ Refunds" xfId="2512"/>
    <cellStyle name="Note 6 2 2 9" xfId="2513"/>
    <cellStyle name="Note 6 2 2 9 2" xfId="2514"/>
    <cellStyle name="Note 6 2 2 9 2 2" xfId="2515"/>
    <cellStyle name="Note 6 2 2 9 2_5 Cent Local" xfId="2516"/>
    <cellStyle name="Note 6 2 2 9 3" xfId="2517"/>
    <cellStyle name="Note 6 2 2 9_ Refunds" xfId="2518"/>
    <cellStyle name="Note 6 2 2_ Refunds" xfId="2519"/>
    <cellStyle name="Note 6 2 3" xfId="2520"/>
    <cellStyle name="Note 6 2 3 2" xfId="2521"/>
    <cellStyle name="Note 6 2 3 2 2" xfId="2522"/>
    <cellStyle name="Note 6 2 3 2_5 Cent Local" xfId="2523"/>
    <cellStyle name="Note 6 2 3 3" xfId="2524"/>
    <cellStyle name="Note 6 2 3_ Refunds" xfId="2525"/>
    <cellStyle name="Note 6 2 4" xfId="2526"/>
    <cellStyle name="Note 6 2 4 2" xfId="2527"/>
    <cellStyle name="Note 6 2 4 2 2" xfId="2528"/>
    <cellStyle name="Note 6 2 4 2_5 Cent Local" xfId="2529"/>
    <cellStyle name="Note 6 2 4 3" xfId="2530"/>
    <cellStyle name="Note 6 2 4_ Refunds" xfId="2531"/>
    <cellStyle name="Note 6 2 5" xfId="2532"/>
    <cellStyle name="Note 6 2 5 2" xfId="2533"/>
    <cellStyle name="Note 6 2 5 2 2" xfId="2534"/>
    <cellStyle name="Note 6 2 5 2_5 Cent Local" xfId="2535"/>
    <cellStyle name="Note 6 2 5 3" xfId="2536"/>
    <cellStyle name="Note 6 2 5_ Refunds" xfId="2537"/>
    <cellStyle name="Note 6 2 6" xfId="2538"/>
    <cellStyle name="Note 6 2 6 2" xfId="2539"/>
    <cellStyle name="Note 6 2 6 2 2" xfId="2540"/>
    <cellStyle name="Note 6 2 6 2_5 Cent Local" xfId="2541"/>
    <cellStyle name="Note 6 2 6 3" xfId="2542"/>
    <cellStyle name="Note 6 2 6_ Refunds" xfId="2543"/>
    <cellStyle name="Note 6 2 7" xfId="2544"/>
    <cellStyle name="Note 6 2 7 2" xfId="2545"/>
    <cellStyle name="Note 6 2 7 2 2" xfId="2546"/>
    <cellStyle name="Note 6 2 7 2_5 Cent Local" xfId="2547"/>
    <cellStyle name="Note 6 2 7 3" xfId="2548"/>
    <cellStyle name="Note 6 2 7_ Refunds" xfId="2549"/>
    <cellStyle name="Note 6 2 8" xfId="2550"/>
    <cellStyle name="Note 6 2 8 2" xfId="2551"/>
    <cellStyle name="Note 6 2 8 2 2" xfId="2552"/>
    <cellStyle name="Note 6 2 8 2_5 Cent Local" xfId="2553"/>
    <cellStyle name="Note 6 2 8 3" xfId="2554"/>
    <cellStyle name="Note 6 2 8_ Refunds" xfId="2555"/>
    <cellStyle name="Note 6 2 9" xfId="2556"/>
    <cellStyle name="Note 6 2 9 2" xfId="2557"/>
    <cellStyle name="Note 6 2 9 2 2" xfId="2558"/>
    <cellStyle name="Note 6 2 9 2_5 Cent Local" xfId="2559"/>
    <cellStyle name="Note 6 2 9 3" xfId="2560"/>
    <cellStyle name="Note 6 2 9_ Refunds" xfId="2561"/>
    <cellStyle name="Note 6 2_ Refunds" xfId="2562"/>
    <cellStyle name="Note 6 20" xfId="2563"/>
    <cellStyle name="Note 6 20 2" xfId="2564"/>
    <cellStyle name="Note 6 20 2 2" xfId="2565"/>
    <cellStyle name="Note 6 20 2_5 Cent Local" xfId="2566"/>
    <cellStyle name="Note 6 20 3" xfId="2567"/>
    <cellStyle name="Note 6 20_ Refunds" xfId="2568"/>
    <cellStyle name="Note 6 21" xfId="2569"/>
    <cellStyle name="Note 6 21 2" xfId="2570"/>
    <cellStyle name="Note 6 21 2 2" xfId="2571"/>
    <cellStyle name="Note 6 21 2_5 Cent Local" xfId="2572"/>
    <cellStyle name="Note 6 21 3" xfId="2573"/>
    <cellStyle name="Note 6 21_ Refunds" xfId="2574"/>
    <cellStyle name="Note 6 22" xfId="2575"/>
    <cellStyle name="Note 6 22 2" xfId="2576"/>
    <cellStyle name="Note 6 22 2 2" xfId="2577"/>
    <cellStyle name="Note 6 22 2_5 Cent Local" xfId="2578"/>
    <cellStyle name="Note 6 22 3" xfId="2579"/>
    <cellStyle name="Note 6 22_ Refunds" xfId="2580"/>
    <cellStyle name="Note 6 23" xfId="2581"/>
    <cellStyle name="Note 6 23 2" xfId="2582"/>
    <cellStyle name="Note 6 23_5 Cent Local" xfId="2583"/>
    <cellStyle name="Note 6 24" xfId="2584"/>
    <cellStyle name="Note 6 3" xfId="2585"/>
    <cellStyle name="Note 6 3 2" xfId="2586"/>
    <cellStyle name="Note 6 3 2 2" xfId="2587"/>
    <cellStyle name="Note 6 3 2_5 Cent Local" xfId="2588"/>
    <cellStyle name="Note 6 3 3" xfId="2589"/>
    <cellStyle name="Note 6 3_ Refunds" xfId="2590"/>
    <cellStyle name="Note 6 4" xfId="2591"/>
    <cellStyle name="Note 6 4 10" xfId="2592"/>
    <cellStyle name="Note 6 4 2" xfId="2593"/>
    <cellStyle name="Note 6 4 2 2" xfId="2594"/>
    <cellStyle name="Note 6 4 2 2 2" xfId="2595"/>
    <cellStyle name="Note 6 4 2 2_5 Cent Local" xfId="2596"/>
    <cellStyle name="Note 6 4 2 3" xfId="2597"/>
    <cellStyle name="Note 6 4 2_ Refunds" xfId="2598"/>
    <cellStyle name="Note 6 4 3" xfId="2599"/>
    <cellStyle name="Note 6 4 3 2" xfId="2600"/>
    <cellStyle name="Note 6 4 3 2 2" xfId="2601"/>
    <cellStyle name="Note 6 4 3 2_5 Cent Local" xfId="2602"/>
    <cellStyle name="Note 6 4 3 3" xfId="2603"/>
    <cellStyle name="Note 6 4 3_ Refunds" xfId="2604"/>
    <cellStyle name="Note 6 4 4" xfId="2605"/>
    <cellStyle name="Note 6 4 4 2" xfId="2606"/>
    <cellStyle name="Note 6 4 4 2 2" xfId="2607"/>
    <cellStyle name="Note 6 4 4 2_5 Cent Local" xfId="2608"/>
    <cellStyle name="Note 6 4 4 3" xfId="2609"/>
    <cellStyle name="Note 6 4 4_ Refunds" xfId="2610"/>
    <cellStyle name="Note 6 4 5" xfId="2611"/>
    <cellStyle name="Note 6 4 5 2" xfId="2612"/>
    <cellStyle name="Note 6 4 5 2 2" xfId="2613"/>
    <cellStyle name="Note 6 4 5 2_5 Cent Local" xfId="2614"/>
    <cellStyle name="Note 6 4 5 3" xfId="2615"/>
    <cellStyle name="Note 6 4 5_ Refunds" xfId="2616"/>
    <cellStyle name="Note 6 4 6" xfId="2617"/>
    <cellStyle name="Note 6 4 6 2" xfId="2618"/>
    <cellStyle name="Note 6 4 6 2 2" xfId="2619"/>
    <cellStyle name="Note 6 4 6 2_5 Cent Local" xfId="2620"/>
    <cellStyle name="Note 6 4 6 3" xfId="2621"/>
    <cellStyle name="Note 6 4 6_ Refunds" xfId="2622"/>
    <cellStyle name="Note 6 4 7" xfId="2623"/>
    <cellStyle name="Note 6 4 7 2" xfId="2624"/>
    <cellStyle name="Note 6 4 7 2 2" xfId="2625"/>
    <cellStyle name="Note 6 4 7 2_5 Cent Local" xfId="2626"/>
    <cellStyle name="Note 6 4 7 3" xfId="2627"/>
    <cellStyle name="Note 6 4 7_ Refunds" xfId="2628"/>
    <cellStyle name="Note 6 4 8" xfId="2629"/>
    <cellStyle name="Note 6 4 8 2" xfId="2630"/>
    <cellStyle name="Note 6 4 8 2 2" xfId="2631"/>
    <cellStyle name="Note 6 4 8 2_5 Cent Local" xfId="2632"/>
    <cellStyle name="Note 6 4 8 3" xfId="2633"/>
    <cellStyle name="Note 6 4 8_ Refunds" xfId="2634"/>
    <cellStyle name="Note 6 4 9" xfId="2635"/>
    <cellStyle name="Note 6 4 9 2" xfId="2636"/>
    <cellStyle name="Note 6 4 9_5 Cent Local" xfId="2637"/>
    <cellStyle name="Note 6 4_ Refunds" xfId="2638"/>
    <cellStyle name="Note 6 5" xfId="2639"/>
    <cellStyle name="Note 6 5 2" xfId="2640"/>
    <cellStyle name="Note 6 5 2 2" xfId="2641"/>
    <cellStyle name="Note 6 5 2_5 Cent Local" xfId="2642"/>
    <cellStyle name="Note 6 5 3" xfId="2643"/>
    <cellStyle name="Note 6 5_ Refunds" xfId="2644"/>
    <cellStyle name="Note 6 6" xfId="2645"/>
    <cellStyle name="Note 6 6 2" xfId="2646"/>
    <cellStyle name="Note 6 6 2 2" xfId="2647"/>
    <cellStyle name="Note 6 6 2_5 Cent Local" xfId="2648"/>
    <cellStyle name="Note 6 6 3" xfId="2649"/>
    <cellStyle name="Note 6 6_ Refunds" xfId="2650"/>
    <cellStyle name="Note 6 7" xfId="2651"/>
    <cellStyle name="Note 6 7 2" xfId="2652"/>
    <cellStyle name="Note 6 7 2 2" xfId="2653"/>
    <cellStyle name="Note 6 7 2_5 Cent Local" xfId="2654"/>
    <cellStyle name="Note 6 7 3" xfId="2655"/>
    <cellStyle name="Note 6 7_ Refunds" xfId="2656"/>
    <cellStyle name="Note 6 8" xfId="2657"/>
    <cellStyle name="Note 6 8 2" xfId="2658"/>
    <cellStyle name="Note 6 8 2 2" xfId="2659"/>
    <cellStyle name="Note 6 8 2_5 Cent Local" xfId="2660"/>
    <cellStyle name="Note 6 8 3" xfId="2661"/>
    <cellStyle name="Note 6 8_ Refunds" xfId="2662"/>
    <cellStyle name="Note 6 9" xfId="2663"/>
    <cellStyle name="Note 6 9 2" xfId="2664"/>
    <cellStyle name="Note 6 9 2 2" xfId="2665"/>
    <cellStyle name="Note 6 9 2_5 Cent Local" xfId="2666"/>
    <cellStyle name="Note 6 9 3" xfId="2667"/>
    <cellStyle name="Note 6 9_ Refunds" xfId="2668"/>
    <cellStyle name="Note 6_ Refunds" xfId="2669"/>
    <cellStyle name="Note 60" xfId="2670"/>
    <cellStyle name="Note 61" xfId="2671"/>
    <cellStyle name="Note 62" xfId="2672"/>
    <cellStyle name="Note 63" xfId="2673"/>
    <cellStyle name="Note 64" xfId="2674"/>
    <cellStyle name="Note 65" xfId="2675"/>
    <cellStyle name="Note 66" xfId="2676"/>
    <cellStyle name="Note 67" xfId="2677"/>
    <cellStyle name="Note 68" xfId="2678"/>
    <cellStyle name="Note 7" xfId="2679"/>
    <cellStyle name="Note 7 10" xfId="2680"/>
    <cellStyle name="Note 7 10 2" xfId="2681"/>
    <cellStyle name="Note 7 10 2 2" xfId="2682"/>
    <cellStyle name="Note 7 10 2_5 Cent Local" xfId="2683"/>
    <cellStyle name="Note 7 10 3" xfId="2684"/>
    <cellStyle name="Note 7 10_ Refunds" xfId="2685"/>
    <cellStyle name="Note 7 11" xfId="2686"/>
    <cellStyle name="Note 7 11 2" xfId="2687"/>
    <cellStyle name="Note 7 11 2 2" xfId="2688"/>
    <cellStyle name="Note 7 11 2_5 Cent Local" xfId="2689"/>
    <cellStyle name="Note 7 11 3" xfId="2690"/>
    <cellStyle name="Note 7 11_ Refunds" xfId="2691"/>
    <cellStyle name="Note 7 12" xfId="2692"/>
    <cellStyle name="Note 7 12 2" xfId="2693"/>
    <cellStyle name="Note 7 12 2 2" xfId="2694"/>
    <cellStyle name="Note 7 12 2_5 Cent Local" xfId="2695"/>
    <cellStyle name="Note 7 12 3" xfId="2696"/>
    <cellStyle name="Note 7 12_ Refunds" xfId="2697"/>
    <cellStyle name="Note 7 13" xfId="2698"/>
    <cellStyle name="Note 7 13 2" xfId="2699"/>
    <cellStyle name="Note 7 13 2 2" xfId="2700"/>
    <cellStyle name="Note 7 13 2_5 Cent Local" xfId="2701"/>
    <cellStyle name="Note 7 13 3" xfId="2702"/>
    <cellStyle name="Note 7 13_ Refunds" xfId="2703"/>
    <cellStyle name="Note 7 14" xfId="2704"/>
    <cellStyle name="Note 7 14 2" xfId="2705"/>
    <cellStyle name="Note 7 14 2 2" xfId="2706"/>
    <cellStyle name="Note 7 14 2_Distribution calculation" xfId="2707"/>
    <cellStyle name="Note 7 14 3" xfId="2708"/>
    <cellStyle name="Note 7 14_ Refunds" xfId="2709"/>
    <cellStyle name="Note 7 15" xfId="2710"/>
    <cellStyle name="Note 7 15 2" xfId="2711"/>
    <cellStyle name="Note 7 15 2 2" xfId="2712"/>
    <cellStyle name="Note 7 15 2_Distribution calculation" xfId="2713"/>
    <cellStyle name="Note 7 15 3" xfId="2714"/>
    <cellStyle name="Note 7 15_ Refunds" xfId="2715"/>
    <cellStyle name="Note 7 16" xfId="2716"/>
    <cellStyle name="Note 7 16 2" xfId="2717"/>
    <cellStyle name="Note 7 16_Distribution calculation" xfId="2718"/>
    <cellStyle name="Note 7 17" xfId="2719"/>
    <cellStyle name="Note 7 2" xfId="2720"/>
    <cellStyle name="Note 7 2 10" xfId="2721"/>
    <cellStyle name="Note 7 2 2" xfId="2722"/>
    <cellStyle name="Note 7 2 2 2" xfId="2723"/>
    <cellStyle name="Note 7 2 2 2 2" xfId="2724"/>
    <cellStyle name="Note 7 2 2 2_Distribution calculation" xfId="2725"/>
    <cellStyle name="Note 7 2 2 3" xfId="2726"/>
    <cellStyle name="Note 7 2 2_ Refunds" xfId="2727"/>
    <cellStyle name="Note 7 2 3" xfId="2728"/>
    <cellStyle name="Note 7 2 3 2" xfId="2729"/>
    <cellStyle name="Note 7 2 3 2 2" xfId="2730"/>
    <cellStyle name="Note 7 2 3 2_Distribution calculation" xfId="2731"/>
    <cellStyle name="Note 7 2 3 3" xfId="2732"/>
    <cellStyle name="Note 7 2 3_ Refunds" xfId="2733"/>
    <cellStyle name="Note 7 2 4" xfId="2734"/>
    <cellStyle name="Note 7 2 4 2" xfId="2735"/>
    <cellStyle name="Note 7 2 4 2 2" xfId="2736"/>
    <cellStyle name="Note 7 2 4 2_Distribution calculation" xfId="2737"/>
    <cellStyle name="Note 7 2 4 3" xfId="2738"/>
    <cellStyle name="Note 7 2 4_ Refunds" xfId="2739"/>
    <cellStyle name="Note 7 2 5" xfId="2740"/>
    <cellStyle name="Note 7 2 5 2" xfId="2741"/>
    <cellStyle name="Note 7 2 5 2 2" xfId="2742"/>
    <cellStyle name="Note 7 2 5 2_Distribution calculation" xfId="2743"/>
    <cellStyle name="Note 7 2 5 3" xfId="2744"/>
    <cellStyle name="Note 7 2 5_ Refunds" xfId="2745"/>
    <cellStyle name="Note 7 2 6" xfId="2746"/>
    <cellStyle name="Note 7 2 6 2" xfId="2747"/>
    <cellStyle name="Note 7 2 6 2 2" xfId="2748"/>
    <cellStyle name="Note 7 2 6 2_Distribution calculation" xfId="2749"/>
    <cellStyle name="Note 7 2 6 3" xfId="2750"/>
    <cellStyle name="Note 7 2 6_ Refunds" xfId="2751"/>
    <cellStyle name="Note 7 2 7" xfId="2752"/>
    <cellStyle name="Note 7 2 7 2" xfId="2753"/>
    <cellStyle name="Note 7 2 7 2 2" xfId="2754"/>
    <cellStyle name="Note 7 2 7 2_Distribution calculation" xfId="2755"/>
    <cellStyle name="Note 7 2 7 3" xfId="2756"/>
    <cellStyle name="Note 7 2 7_ Refunds" xfId="2757"/>
    <cellStyle name="Note 7 2 8" xfId="2758"/>
    <cellStyle name="Note 7 2 8 2" xfId="2759"/>
    <cellStyle name="Note 7 2 8 2 2" xfId="2760"/>
    <cellStyle name="Note 7 2 8 2_Distribution calculation" xfId="2761"/>
    <cellStyle name="Note 7 2 8 3" xfId="2762"/>
    <cellStyle name="Note 7 2 8_ Refunds" xfId="2763"/>
    <cellStyle name="Note 7 2 9" xfId="2764"/>
    <cellStyle name="Note 7 2 9 2" xfId="2765"/>
    <cellStyle name="Note 7 2 9_Distribution calculation" xfId="2766"/>
    <cellStyle name="Note 7 2_ Refunds" xfId="2767"/>
    <cellStyle name="Note 7 3" xfId="2768"/>
    <cellStyle name="Note 7 3 2" xfId="2769"/>
    <cellStyle name="Note 7 3 2 2" xfId="2770"/>
    <cellStyle name="Note 7 3 2_Distribution calculation" xfId="2771"/>
    <cellStyle name="Note 7 3 3" xfId="2772"/>
    <cellStyle name="Note 7 3_ Refunds" xfId="2773"/>
    <cellStyle name="Note 7 4" xfId="2774"/>
    <cellStyle name="Note 7 4 2" xfId="2775"/>
    <cellStyle name="Note 7 4 2 2" xfId="2776"/>
    <cellStyle name="Note 7 4 2_Distribution calculation" xfId="2777"/>
    <cellStyle name="Note 7 4 3" xfId="2778"/>
    <cellStyle name="Note 7 4_ Refunds" xfId="2779"/>
    <cellStyle name="Note 7 5" xfId="2780"/>
    <cellStyle name="Note 7 5 2" xfId="2781"/>
    <cellStyle name="Note 7 5 2 2" xfId="2782"/>
    <cellStyle name="Note 7 5 2_Distribution calculation" xfId="2783"/>
    <cellStyle name="Note 7 5 3" xfId="2784"/>
    <cellStyle name="Note 7 5_ Refunds" xfId="2785"/>
    <cellStyle name="Note 7 6" xfId="2786"/>
    <cellStyle name="Note 7 6 2" xfId="2787"/>
    <cellStyle name="Note 7 6 2 2" xfId="2788"/>
    <cellStyle name="Note 7 6 2_Distribution calculation" xfId="2789"/>
    <cellStyle name="Note 7 6 3" xfId="2790"/>
    <cellStyle name="Note 7 6_ Refunds" xfId="2791"/>
    <cellStyle name="Note 7 7" xfId="2792"/>
    <cellStyle name="Note 7 7 2" xfId="2793"/>
    <cellStyle name="Note 7 7 2 2" xfId="2794"/>
    <cellStyle name="Note 7 7 2_Distribution calculation" xfId="2795"/>
    <cellStyle name="Note 7 7 3" xfId="2796"/>
    <cellStyle name="Note 7 7_ Refunds" xfId="2797"/>
    <cellStyle name="Note 7 8" xfId="2798"/>
    <cellStyle name="Note 7 8 2" xfId="2799"/>
    <cellStyle name="Note 7 8 2 2" xfId="2800"/>
    <cellStyle name="Note 7 8 2_Distribution calculation" xfId="2801"/>
    <cellStyle name="Note 7 8 3" xfId="2802"/>
    <cellStyle name="Note 7 8_ Refunds" xfId="2803"/>
    <cellStyle name="Note 7 9" xfId="2804"/>
    <cellStyle name="Note 7 9 2" xfId="2805"/>
    <cellStyle name="Note 7 9 2 2" xfId="2806"/>
    <cellStyle name="Note 7 9 2_Distribution calculation" xfId="2807"/>
    <cellStyle name="Note 7 9 3" xfId="2808"/>
    <cellStyle name="Note 7 9_ Refunds" xfId="2809"/>
    <cellStyle name="Note 7_ Refunds" xfId="2810"/>
    <cellStyle name="Note 8" xfId="2811"/>
    <cellStyle name="Note 8 2" xfId="2812"/>
    <cellStyle name="Note 8 2 2" xfId="2813"/>
    <cellStyle name="Note 8 2_Distribution calculation" xfId="2814"/>
    <cellStyle name="Note 8 3" xfId="2815"/>
    <cellStyle name="Note 8_ Refunds" xfId="2816"/>
    <cellStyle name="Note 9" xfId="2817"/>
    <cellStyle name="Output" xfId="2818"/>
    <cellStyle name="Output 2" xfId="2819"/>
    <cellStyle name="Output 3" xfId="2820"/>
    <cellStyle name="Percent" xfId="2821"/>
    <cellStyle name="Percent 2" xfId="2822"/>
    <cellStyle name="Percent 2 2" xfId="2823"/>
    <cellStyle name="Percent 2 3" xfId="2824"/>
    <cellStyle name="Percent 2 4" xfId="2825"/>
    <cellStyle name="Percent 2 5" xfId="2826"/>
    <cellStyle name="Percent 3" xfId="2827"/>
    <cellStyle name="Percent 3 2" xfId="2828"/>
    <cellStyle name="Percent 4" xfId="2829"/>
    <cellStyle name="SAPBEXaggData" xfId="2830"/>
    <cellStyle name="SAPBEXaggDataEmph" xfId="2831"/>
    <cellStyle name="SAPBEXaggItem" xfId="2832"/>
    <cellStyle name="SAPBEXaggItem 2" xfId="2833"/>
    <cellStyle name="SAPBEXaggItem_ Refunds" xfId="2834"/>
    <cellStyle name="SAPBEXaggItemX" xfId="2835"/>
    <cellStyle name="SAPBEXchaText" xfId="2836"/>
    <cellStyle name="SAPBEXchaText 2" xfId="2837"/>
    <cellStyle name="SAPBEXchaText_ Refunds" xfId="2838"/>
    <cellStyle name="SAPBEXexcBad7" xfId="2839"/>
    <cellStyle name="SAPBEXexcBad8" xfId="2840"/>
    <cellStyle name="SAPBEXexcBad9" xfId="2841"/>
    <cellStyle name="SAPBEXexcCritical4" xfId="2842"/>
    <cellStyle name="SAPBEXexcCritical5" xfId="2843"/>
    <cellStyle name="SAPBEXexcCritical6" xfId="2844"/>
    <cellStyle name="SAPBEXexcGood1" xfId="2845"/>
    <cellStyle name="SAPBEXexcGood2" xfId="2846"/>
    <cellStyle name="SAPBEXexcGood3" xfId="2847"/>
    <cellStyle name="SAPBEXfilterDrill" xfId="2848"/>
    <cellStyle name="SAPBEXfilterItem" xfId="2849"/>
    <cellStyle name="SAPBEXfilterText" xfId="2850"/>
    <cellStyle name="SAPBEXfilterText 10" xfId="2851"/>
    <cellStyle name="SAPBEXfilterText 2" xfId="2852"/>
    <cellStyle name="SAPBEXfilterText 3" xfId="2853"/>
    <cellStyle name="SAPBEXfilterText 3 2" xfId="2854"/>
    <cellStyle name="SAPBEXfilterText 3_N Local option gas - City" xfId="2855"/>
    <cellStyle name="SAPBEXfilterText 4" xfId="2856"/>
    <cellStyle name="SAPBEXfilterText 5" xfId="2857"/>
    <cellStyle name="SAPBEXfilterText 6" xfId="2858"/>
    <cellStyle name="SAPBEXfilterText 7" xfId="2859"/>
    <cellStyle name="SAPBEXfilterText 8" xfId="2860"/>
    <cellStyle name="SAPBEXfilterText 9" xfId="2861"/>
    <cellStyle name="SAPBEXfilterText_ Refunds" xfId="2862"/>
    <cellStyle name="SAPBEXformats" xfId="2863"/>
    <cellStyle name="SAPBEXheaderItem" xfId="2864"/>
    <cellStyle name="SAPBEXheaderItem 10" xfId="2865"/>
    <cellStyle name="SAPBEXheaderItem 2" xfId="2866"/>
    <cellStyle name="SAPBEXheaderItem 3" xfId="2867"/>
    <cellStyle name="SAPBEXheaderItem 3 2" xfId="2868"/>
    <cellStyle name="SAPBEXheaderItem 3_N Local option gas - City" xfId="2869"/>
    <cellStyle name="SAPBEXheaderItem 4" xfId="2870"/>
    <cellStyle name="SAPBEXheaderItem 5" xfId="2871"/>
    <cellStyle name="SAPBEXheaderItem 6" xfId="2872"/>
    <cellStyle name="SAPBEXheaderItem 7" xfId="2873"/>
    <cellStyle name="SAPBEXheaderItem 8" xfId="2874"/>
    <cellStyle name="SAPBEXheaderItem 9" xfId="2875"/>
    <cellStyle name="SAPBEXheaderItem_ Refunds" xfId="2876"/>
    <cellStyle name="SAPBEXheaderText" xfId="2877"/>
    <cellStyle name="SAPBEXheaderText 10" xfId="2878"/>
    <cellStyle name="SAPBEXheaderText 2" xfId="2879"/>
    <cellStyle name="SAPBEXheaderText 3" xfId="2880"/>
    <cellStyle name="SAPBEXheaderText 3 2" xfId="2881"/>
    <cellStyle name="SAPBEXheaderText 3_N Local option gas - City" xfId="2882"/>
    <cellStyle name="SAPBEXheaderText 4" xfId="2883"/>
    <cellStyle name="SAPBEXheaderText 5" xfId="2884"/>
    <cellStyle name="SAPBEXheaderText 6" xfId="2885"/>
    <cellStyle name="SAPBEXheaderText 7" xfId="2886"/>
    <cellStyle name="SAPBEXheaderText 8" xfId="2887"/>
    <cellStyle name="SAPBEXheaderText 9" xfId="2888"/>
    <cellStyle name="SAPBEXheaderText_ Refunds" xfId="2889"/>
    <cellStyle name="SAPBEXHLevel0" xfId="2890"/>
    <cellStyle name="SAPBEXHLevel0 10" xfId="2891"/>
    <cellStyle name="SAPBEXHLevel0 2" xfId="2892"/>
    <cellStyle name="SAPBEXHLevel0 3" xfId="2893"/>
    <cellStyle name="SAPBEXHLevel0 3 2" xfId="2894"/>
    <cellStyle name="SAPBEXHLevel0 3_N Local option gas - City" xfId="2895"/>
    <cellStyle name="SAPBEXHLevel0 4" xfId="2896"/>
    <cellStyle name="SAPBEXHLevel0 5" xfId="2897"/>
    <cellStyle name="SAPBEXHLevel0 6" xfId="2898"/>
    <cellStyle name="SAPBEXHLevel0 7" xfId="2899"/>
    <cellStyle name="SAPBEXHLevel0 8" xfId="2900"/>
    <cellStyle name="SAPBEXHLevel0 9" xfId="2901"/>
    <cellStyle name="SAPBEXHLevel0_ Refunds" xfId="2902"/>
    <cellStyle name="SAPBEXHLevel0X" xfId="2903"/>
    <cellStyle name="SAPBEXHLevel0X 10" xfId="2904"/>
    <cellStyle name="SAPBEXHLevel0X 2" xfId="2905"/>
    <cellStyle name="SAPBEXHLevel0X 3" xfId="2906"/>
    <cellStyle name="SAPBEXHLevel0X 3 2" xfId="2907"/>
    <cellStyle name="SAPBEXHLevel0X 3_N Local option gas - City" xfId="2908"/>
    <cellStyle name="SAPBEXHLevel0X 4" xfId="2909"/>
    <cellStyle name="SAPBEXHLevel0X 5" xfId="2910"/>
    <cellStyle name="SAPBEXHLevel0X 6" xfId="2911"/>
    <cellStyle name="SAPBEXHLevel0X 7" xfId="2912"/>
    <cellStyle name="SAPBEXHLevel0X 8" xfId="2913"/>
    <cellStyle name="SAPBEXHLevel0X 9" xfId="2914"/>
    <cellStyle name="SAPBEXHLevel0X_ Refunds" xfId="2915"/>
    <cellStyle name="SAPBEXHLevel1" xfId="2916"/>
    <cellStyle name="SAPBEXHLevel1 10" xfId="2917"/>
    <cellStyle name="SAPBEXHLevel1 2" xfId="2918"/>
    <cellStyle name="SAPBEXHLevel1 3" xfId="2919"/>
    <cellStyle name="SAPBEXHLevel1 3 2" xfId="2920"/>
    <cellStyle name="SAPBEXHLevel1 3_N Local option gas - City" xfId="2921"/>
    <cellStyle name="SAPBEXHLevel1 4" xfId="2922"/>
    <cellStyle name="SAPBEXHLevel1 5" xfId="2923"/>
    <cellStyle name="SAPBEXHLevel1 6" xfId="2924"/>
    <cellStyle name="SAPBEXHLevel1 7" xfId="2925"/>
    <cellStyle name="SAPBEXHLevel1 8" xfId="2926"/>
    <cellStyle name="SAPBEXHLevel1 9" xfId="2927"/>
    <cellStyle name="SAPBEXHLevel1_ Refunds" xfId="2928"/>
    <cellStyle name="SAPBEXHLevel1X" xfId="2929"/>
    <cellStyle name="SAPBEXHLevel1X 10" xfId="2930"/>
    <cellStyle name="SAPBEXHLevel1X 2" xfId="2931"/>
    <cellStyle name="SAPBEXHLevel1X 3" xfId="2932"/>
    <cellStyle name="SAPBEXHLevel1X 3 2" xfId="2933"/>
    <cellStyle name="SAPBEXHLevel1X 3_N Local option gas - City" xfId="2934"/>
    <cellStyle name="SAPBEXHLevel1X 4" xfId="2935"/>
    <cellStyle name="SAPBEXHLevel1X 5" xfId="2936"/>
    <cellStyle name="SAPBEXHLevel1X 6" xfId="2937"/>
    <cellStyle name="SAPBEXHLevel1X 7" xfId="2938"/>
    <cellStyle name="SAPBEXHLevel1X 8" xfId="2939"/>
    <cellStyle name="SAPBEXHLevel1X 9" xfId="2940"/>
    <cellStyle name="SAPBEXHLevel1X_ Refunds" xfId="2941"/>
    <cellStyle name="SAPBEXHLevel2" xfId="2942"/>
    <cellStyle name="SAPBEXHLevel2 10" xfId="2943"/>
    <cellStyle name="SAPBEXHLevel2 2" xfId="2944"/>
    <cellStyle name="SAPBEXHLevel2 3" xfId="2945"/>
    <cellStyle name="SAPBEXHLevel2 3 2" xfId="2946"/>
    <cellStyle name="SAPBEXHLevel2 3_N Local option gas - City" xfId="2947"/>
    <cellStyle name="SAPBEXHLevel2 4" xfId="2948"/>
    <cellStyle name="SAPBEXHLevel2 5" xfId="2949"/>
    <cellStyle name="SAPBEXHLevel2 6" xfId="2950"/>
    <cellStyle name="SAPBEXHLevel2 7" xfId="2951"/>
    <cellStyle name="SAPBEXHLevel2 8" xfId="2952"/>
    <cellStyle name="SAPBEXHLevel2 9" xfId="2953"/>
    <cellStyle name="SAPBEXHLevel2_ Refunds" xfId="2954"/>
    <cellStyle name="SAPBEXHLevel2X" xfId="2955"/>
    <cellStyle name="SAPBEXHLevel2X 10" xfId="2956"/>
    <cellStyle name="SAPBEXHLevel2X 2" xfId="2957"/>
    <cellStyle name="SAPBEXHLevel2X 3" xfId="2958"/>
    <cellStyle name="SAPBEXHLevel2X 3 2" xfId="2959"/>
    <cellStyle name="SAPBEXHLevel2X 3_N Local option gas - City" xfId="2960"/>
    <cellStyle name="SAPBEXHLevel2X 4" xfId="2961"/>
    <cellStyle name="SAPBEXHLevel2X 5" xfId="2962"/>
    <cellStyle name="SAPBEXHLevel2X 6" xfId="2963"/>
    <cellStyle name="SAPBEXHLevel2X 7" xfId="2964"/>
    <cellStyle name="SAPBEXHLevel2X 8" xfId="2965"/>
    <cellStyle name="SAPBEXHLevel2X 9" xfId="2966"/>
    <cellStyle name="SAPBEXHLevel2X_ Refunds" xfId="2967"/>
    <cellStyle name="SAPBEXHLevel3" xfId="2968"/>
    <cellStyle name="SAPBEXHLevel3 10" xfId="2969"/>
    <cellStyle name="SAPBEXHLevel3 2" xfId="2970"/>
    <cellStyle name="SAPBEXHLevel3 3" xfId="2971"/>
    <cellStyle name="SAPBEXHLevel3 3 2" xfId="2972"/>
    <cellStyle name="SAPBEXHLevel3 3_N Local option gas - City" xfId="2973"/>
    <cellStyle name="SAPBEXHLevel3 4" xfId="2974"/>
    <cellStyle name="SAPBEXHLevel3 5" xfId="2975"/>
    <cellStyle name="SAPBEXHLevel3 6" xfId="2976"/>
    <cellStyle name="SAPBEXHLevel3 7" xfId="2977"/>
    <cellStyle name="SAPBEXHLevel3 8" xfId="2978"/>
    <cellStyle name="SAPBEXHLevel3 9" xfId="2979"/>
    <cellStyle name="SAPBEXHLevel3_ Refunds" xfId="2980"/>
    <cellStyle name="SAPBEXHLevel3X" xfId="2981"/>
    <cellStyle name="SAPBEXHLevel3X 10" xfId="2982"/>
    <cellStyle name="SAPBEXHLevel3X 2" xfId="2983"/>
    <cellStyle name="SAPBEXHLevel3X 3" xfId="2984"/>
    <cellStyle name="SAPBEXHLevel3X 3 2" xfId="2985"/>
    <cellStyle name="SAPBEXHLevel3X 3_N Local option gas - City" xfId="2986"/>
    <cellStyle name="SAPBEXHLevel3X 4" xfId="2987"/>
    <cellStyle name="SAPBEXHLevel3X 5" xfId="2988"/>
    <cellStyle name="SAPBEXHLevel3X 6" xfId="2989"/>
    <cellStyle name="SAPBEXHLevel3X 7" xfId="2990"/>
    <cellStyle name="SAPBEXHLevel3X 8" xfId="2991"/>
    <cellStyle name="SAPBEXHLevel3X 9" xfId="2992"/>
    <cellStyle name="SAPBEXHLevel3X_ Refunds" xfId="2993"/>
    <cellStyle name="SAPBEXinputData" xfId="2994"/>
    <cellStyle name="SAPBEXinputData 10" xfId="2995"/>
    <cellStyle name="SAPBEXinputData 2" xfId="2996"/>
    <cellStyle name="SAPBEXinputData 2 2" xfId="2997"/>
    <cellStyle name="SAPBEXinputData 2_N Local option gas - City" xfId="2998"/>
    <cellStyle name="SAPBEXinputData 3" xfId="2999"/>
    <cellStyle name="SAPBEXinputData 4" xfId="3000"/>
    <cellStyle name="SAPBEXinputData 5" xfId="3001"/>
    <cellStyle name="SAPBEXinputData 6" xfId="3002"/>
    <cellStyle name="SAPBEXinputData 7" xfId="3003"/>
    <cellStyle name="SAPBEXinputData 8" xfId="3004"/>
    <cellStyle name="SAPBEXinputData 9" xfId="3005"/>
    <cellStyle name="SAPBEXinputData_ Refunds" xfId="3006"/>
    <cellStyle name="SAPBEXItemHeader" xfId="3007"/>
    <cellStyle name="SAPBEXresData" xfId="3008"/>
    <cellStyle name="SAPBEXresDataEmph" xfId="3009"/>
    <cellStyle name="SAPBEXresItem" xfId="3010"/>
    <cellStyle name="SAPBEXresItemX" xfId="3011"/>
    <cellStyle name="SAPBEXstdData" xfId="3012"/>
    <cellStyle name="SAPBEXstdData 2" xfId="3013"/>
    <cellStyle name="SAPBEXstdData_ Refunds" xfId="3014"/>
    <cellStyle name="SAPBEXstdDataEmph" xfId="3015"/>
    <cellStyle name="SAPBEXstdItem" xfId="3016"/>
    <cellStyle name="SAPBEXstdItem 2" xfId="3017"/>
    <cellStyle name="SAPBEXstdItem_ Refunds" xfId="3018"/>
    <cellStyle name="SAPBEXstdItemX" xfId="3019"/>
    <cellStyle name="SAPBEXstdItemX 2" xfId="3020"/>
    <cellStyle name="SAPBEXstdItemX_ Refunds" xfId="3021"/>
    <cellStyle name="SAPBEXtitle" xfId="3022"/>
    <cellStyle name="SAPBEXtitle 2" xfId="3023"/>
    <cellStyle name="SAPBEXtitle 2 2" xfId="3024"/>
    <cellStyle name="SAPBEXtitle 2 3" xfId="3025"/>
    <cellStyle name="SAPBEXtitle 2 4" xfId="3026"/>
    <cellStyle name="SAPBEXtitle 2_ Refunds" xfId="3027"/>
    <cellStyle name="SAPBEXtitle 3" xfId="3028"/>
    <cellStyle name="SAPBEXtitle 3 2" xfId="3029"/>
    <cellStyle name="SAPBEXtitle 3_N Local option gas - City" xfId="3030"/>
    <cellStyle name="SAPBEXtitle 4" xfId="3031"/>
    <cellStyle name="SAPBEXtitle_ Refunds" xfId="3032"/>
    <cellStyle name="SAPBEXunassignedItem" xfId="3033"/>
    <cellStyle name="SAPBEXundefined" xfId="3034"/>
    <cellStyle name="SEM-BPS-data" xfId="3035"/>
    <cellStyle name="SEM-BPS-head" xfId="3036"/>
    <cellStyle name="SEM-BPS-headdata" xfId="3037"/>
    <cellStyle name="SEM-BPS-headkey" xfId="3038"/>
    <cellStyle name="SEM-BPS-input-on" xfId="3039"/>
    <cellStyle name="SEM-BPS-key" xfId="3040"/>
    <cellStyle name="SEM-BPS-sub1" xfId="3041"/>
    <cellStyle name="SEM-BPS-sub2" xfId="3042"/>
    <cellStyle name="SEM-BPS-total" xfId="3043"/>
    <cellStyle name="Sheet Title" xfId="3044"/>
    <cellStyle name="Style 1" xfId="3045"/>
    <cellStyle name="Temp" xfId="3046"/>
    <cellStyle name="Title" xfId="3047"/>
    <cellStyle name="Title 2" xfId="3048"/>
    <cellStyle name="Title 3" xfId="3049"/>
    <cellStyle name="Total" xfId="3050"/>
    <cellStyle name="Total 2" xfId="3051"/>
    <cellStyle name="Total 3" xfId="3052"/>
    <cellStyle name="Warning Text" xfId="3053"/>
    <cellStyle name="Warning Text 2" xfId="3054"/>
    <cellStyle name="Warning Text 3" xfId="30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82"/>
  <sheetViews>
    <sheetView tabSelected="1" zoomScalePageLayoutView="0" workbookViewId="0" topLeftCell="A1">
      <selection activeCell="Q13" sqref="Q13:Q14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8.5" style="0" bestFit="1" customWidth="1"/>
    <col min="8" max="8" width="15.16015625" style="0" bestFit="1" customWidth="1"/>
  </cols>
  <sheetData>
    <row r="1" spans="1:8" ht="12.75">
      <c r="A1" s="52" t="s">
        <v>98</v>
      </c>
      <c r="H1" t="s">
        <v>90</v>
      </c>
    </row>
    <row r="2" ht="12.75">
      <c r="A2" t="s">
        <v>96</v>
      </c>
    </row>
    <row r="3" spans="4:7" ht="12.75">
      <c r="D3" s="53" t="s">
        <v>45</v>
      </c>
      <c r="E3" s="53"/>
      <c r="F3" s="53"/>
      <c r="G3" s="53"/>
    </row>
    <row r="4" spans="4:7" ht="12.75">
      <c r="D4" s="53" t="s">
        <v>46</v>
      </c>
      <c r="E4" s="53"/>
      <c r="F4" s="53"/>
      <c r="G4" s="53"/>
    </row>
    <row r="5" spans="4:7" ht="12.75">
      <c r="D5" s="53" t="s">
        <v>47</v>
      </c>
      <c r="E5" s="53"/>
      <c r="F5" s="53"/>
      <c r="G5" s="53"/>
    </row>
    <row r="6" spans="4:7" ht="12.75">
      <c r="D6" s="53" t="s">
        <v>48</v>
      </c>
      <c r="E6" s="53"/>
      <c r="F6" s="53"/>
      <c r="G6" s="53"/>
    </row>
    <row r="7" spans="4:7" ht="12.75">
      <c r="D7" s="6"/>
      <c r="E7" s="6"/>
      <c r="F7" s="6"/>
      <c r="G7" s="6"/>
    </row>
    <row r="8" spans="3:9" ht="12.75">
      <c r="C8" s="2"/>
      <c r="D8" s="2"/>
      <c r="E8" s="2"/>
      <c r="F8" s="2" t="s">
        <v>0</v>
      </c>
      <c r="G8" s="2" t="s">
        <v>49</v>
      </c>
      <c r="I8" s="2"/>
    </row>
    <row r="9" spans="2:8" ht="12.75">
      <c r="B9" s="2" t="s">
        <v>32</v>
      </c>
      <c r="C9" s="2" t="s">
        <v>33</v>
      </c>
      <c r="D9" s="2" t="s">
        <v>36</v>
      </c>
      <c r="E9" s="2" t="s">
        <v>34</v>
      </c>
      <c r="F9" s="2" t="s">
        <v>35</v>
      </c>
      <c r="G9" s="2" t="s">
        <v>35</v>
      </c>
      <c r="H9" s="2" t="s">
        <v>50</v>
      </c>
    </row>
    <row r="10" spans="1:8" ht="12.75">
      <c r="A10" t="s">
        <v>0</v>
      </c>
      <c r="B10" s="2" t="s">
        <v>37</v>
      </c>
      <c r="C10" s="2" t="s">
        <v>38</v>
      </c>
      <c r="D10" s="2" t="s">
        <v>41</v>
      </c>
      <c r="E10" s="2" t="s">
        <v>39</v>
      </c>
      <c r="F10" s="2" t="s">
        <v>40</v>
      </c>
      <c r="G10" s="2" t="s">
        <v>40</v>
      </c>
      <c r="H10" s="2" t="s">
        <v>51</v>
      </c>
    </row>
    <row r="11" spans="1:8" ht="12.75">
      <c r="A11" t="s">
        <v>1</v>
      </c>
      <c r="B11" s="2" t="s">
        <v>42</v>
      </c>
      <c r="C11" s="2" t="s">
        <v>52</v>
      </c>
      <c r="D11" s="2" t="s">
        <v>52</v>
      </c>
      <c r="E11" s="2" t="s">
        <v>44</v>
      </c>
      <c r="F11" s="2" t="s">
        <v>44</v>
      </c>
      <c r="G11" s="2" t="s">
        <v>43</v>
      </c>
      <c r="H11" s="2" t="s">
        <v>52</v>
      </c>
    </row>
    <row r="12" spans="1:8" ht="12.75">
      <c r="A12" t="s">
        <v>53</v>
      </c>
      <c r="B12" s="4">
        <f>SUM('Local Option Sales Tax Dist'!B12:M12)</f>
        <v>0</v>
      </c>
      <c r="C12" s="4">
        <f>SUM('Tourist Development Tax'!B12:M12)</f>
        <v>0</v>
      </c>
      <c r="D12" s="4">
        <f>SUM('Addition L. O. Gas'!B12:M12)</f>
        <v>5527625.99</v>
      </c>
      <c r="E12" s="4">
        <f>SUM('Voted 1-Cent Local Option Fuel'!B12:M12)</f>
        <v>1364292.6700000002</v>
      </c>
      <c r="F12" s="4">
        <f>SUM('County Non-Voted L. O. Fuel '!B12:M12)</f>
        <v>3956461.19</v>
      </c>
      <c r="G12" s="4">
        <f>SUM('Municipal Non-Voted L. O. Fuel'!B12:M12)</f>
        <v>3630233.3899999997</v>
      </c>
      <c r="H12" s="5">
        <f>SUM('Local Documentry Surtax'!B12:M12)</f>
        <v>0</v>
      </c>
    </row>
    <row r="13" spans="1:8" ht="12.75">
      <c r="A13" t="s">
        <v>54</v>
      </c>
      <c r="B13" s="4">
        <f>SUM('Local Option Sales Tax Dist'!B13:M13)</f>
        <v>2124439.5300000003</v>
      </c>
      <c r="C13" s="4">
        <f>SUM('Tourist Development Tax'!B13:M13)</f>
        <v>0</v>
      </c>
      <c r="D13" s="4">
        <f>SUM('Addition L. O. Gas'!B13:M13)</f>
        <v>0</v>
      </c>
      <c r="E13" s="4">
        <f>SUM('Voted 1-Cent Local Option Fuel'!B13:M13)</f>
        <v>184399.12</v>
      </c>
      <c r="F13" s="4">
        <f>SUM('County Non-Voted L. O. Fuel '!B13:M13)</f>
        <v>879765.2100000001</v>
      </c>
      <c r="G13" s="4">
        <f>SUM('Municipal Non-Voted L. O. Fuel'!B13:M13)</f>
        <v>143217.61</v>
      </c>
      <c r="H13" s="5">
        <f>SUM('Local Documentry Surtax'!B13:M13)</f>
        <v>0</v>
      </c>
    </row>
    <row r="14" spans="1:8" ht="12.75">
      <c r="A14" t="s">
        <v>55</v>
      </c>
      <c r="B14" s="4">
        <f>SUM('Local Option Sales Tax Dist'!B14:M14)</f>
        <v>20131723.31</v>
      </c>
      <c r="C14" s="4">
        <f>SUM('Tourist Development Tax'!B14:M14)</f>
        <v>0</v>
      </c>
      <c r="D14" s="4">
        <f>SUM('Addition L. O. Gas'!B14:M14)</f>
        <v>0</v>
      </c>
      <c r="E14" s="4">
        <f>SUM('Voted 1-Cent Local Option Fuel'!B14:M14)</f>
        <v>1103145.72</v>
      </c>
      <c r="F14" s="4">
        <f>SUM('County Non-Voted L. O. Fuel '!B14:M14)</f>
        <v>3652022.7100000004</v>
      </c>
      <c r="G14" s="4">
        <f>SUM('Municipal Non-Voted L. O. Fuel'!B14:M14)</f>
        <v>2479338.54</v>
      </c>
      <c r="H14" s="5">
        <f>SUM('Local Documentry Surtax'!B14:M14)</f>
        <v>0</v>
      </c>
    </row>
    <row r="15" spans="1:8" ht="12.75">
      <c r="A15" t="s">
        <v>2</v>
      </c>
      <c r="B15" s="4">
        <f>SUM('Local Option Sales Tax Dist'!B15:M15)</f>
        <v>2971413.6100000003</v>
      </c>
      <c r="C15" s="4">
        <f>SUM('Tourist Development Tax'!B15:M15)</f>
        <v>114289.4</v>
      </c>
      <c r="D15" s="4">
        <f>SUM('Addition L. O. Gas'!B15:M15)</f>
        <v>0</v>
      </c>
      <c r="E15" s="4">
        <f>SUM('Voted 1-Cent Local Option Fuel'!B15:M15)</f>
        <v>30911.21</v>
      </c>
      <c r="F15" s="4">
        <f>SUM('County Non-Voted L. O. Fuel '!B15:M15)</f>
        <v>654609.6199999999</v>
      </c>
      <c r="G15" s="4">
        <f>SUM('Municipal Non-Voted L. O. Fuel'!B15:M15)</f>
        <v>280547.01</v>
      </c>
      <c r="H15" s="5">
        <f>SUM('Local Documentry Surtax'!B15:M15)</f>
        <v>0</v>
      </c>
    </row>
    <row r="16" spans="1:8" ht="12.75">
      <c r="A16" t="s">
        <v>56</v>
      </c>
      <c r="B16" s="4">
        <f>SUM('Local Option Sales Tax Dist'!B16:M16)</f>
        <v>41062226.9</v>
      </c>
      <c r="C16" s="4">
        <f>SUM('Tourist Development Tax'!B16:M16)</f>
        <v>0</v>
      </c>
      <c r="D16" s="4">
        <f>SUM('Addition L. O. Gas'!B16:M16)</f>
        <v>0</v>
      </c>
      <c r="E16" s="4">
        <f>SUM('Voted 1-Cent Local Option Fuel'!B16:M16)</f>
        <v>1506210.25</v>
      </c>
      <c r="F16" s="4">
        <f>SUM('County Non-Voted L. O. Fuel '!B16:M16)</f>
        <v>10411027.11</v>
      </c>
      <c r="G16" s="4">
        <f>SUM('Municipal Non-Voted L. O. Fuel'!B16:M16)</f>
        <v>11674288.28</v>
      </c>
      <c r="H16" s="5">
        <f>SUM('Local Documentry Surtax'!B16:M16)</f>
        <v>0</v>
      </c>
    </row>
    <row r="17" spans="1:8" ht="12.75">
      <c r="A17" t="s">
        <v>57</v>
      </c>
      <c r="B17" s="4">
        <f>SUM('Local Option Sales Tax Dist'!B17:M17)</f>
        <v>0</v>
      </c>
      <c r="C17" s="4">
        <f>SUM('Tourist Development Tax'!B17:M17)</f>
        <v>0</v>
      </c>
      <c r="D17" s="4">
        <f>SUM('Addition L. O. Gas'!B17:M17)</f>
        <v>37322958.019999996</v>
      </c>
      <c r="E17" s="4">
        <f>SUM('Voted 1-Cent Local Option Fuel'!B17:M17)</f>
        <v>8988709.45</v>
      </c>
      <c r="F17" s="4">
        <f>SUM('County Non-Voted L. O. Fuel '!B17:M17)</f>
        <v>31242320.060000002</v>
      </c>
      <c r="G17" s="4">
        <f>SUM('Municipal Non-Voted L. O. Fuel'!B17:M17)</f>
        <v>18745392.06</v>
      </c>
      <c r="H17" s="5">
        <f>SUM('Local Documentry Surtax'!B17:M17)</f>
        <v>0</v>
      </c>
    </row>
    <row r="18" spans="1:8" ht="12.75">
      <c r="A18" t="s">
        <v>3</v>
      </c>
      <c r="B18" s="4">
        <f>SUM('Local Option Sales Tax Dist'!B18:M18)</f>
        <v>1292946.3</v>
      </c>
      <c r="C18" s="4">
        <f>SUM('Tourist Development Tax'!B18:M18)</f>
        <v>0</v>
      </c>
      <c r="D18" s="4">
        <f>SUM('Addition L. O. Gas'!B18:M18)</f>
        <v>0</v>
      </c>
      <c r="E18" s="4">
        <f>SUM('Voted 1-Cent Local Option Fuel'!B18:M18)</f>
        <v>22563.940000000002</v>
      </c>
      <c r="F18" s="4">
        <f>SUM('County Non-Voted L. O. Fuel '!B18:M18)</f>
        <v>270192.27999999997</v>
      </c>
      <c r="G18" s="4">
        <f>SUM('Municipal Non-Voted L. O. Fuel'!B18:M18)</f>
        <v>68013.12</v>
      </c>
      <c r="H18" s="5">
        <f>SUM('Local Documentry Surtax'!B18:M18)</f>
        <v>0</v>
      </c>
    </row>
    <row r="19" spans="1:8" ht="12.75">
      <c r="A19" t="s">
        <v>58</v>
      </c>
      <c r="B19" s="4">
        <f>SUM('Local Option Sales Tax Dist'!B19:M19)</f>
        <v>25597409.480000004</v>
      </c>
      <c r="C19" s="4">
        <f>SUM('Tourist Development Tax'!B19:M19)</f>
        <v>0</v>
      </c>
      <c r="D19" s="4">
        <f>SUM('Addition L. O. Gas'!B19:M19)</f>
        <v>4044029.74</v>
      </c>
      <c r="E19" s="4">
        <f>SUM('Voted 1-Cent Local Option Fuel'!B19:M19)</f>
        <v>1016381.37</v>
      </c>
      <c r="F19" s="4">
        <f>SUM('County Non-Voted L. O. Fuel '!B19:M19)</f>
        <v>5066415.02</v>
      </c>
      <c r="G19" s="4">
        <f>SUM('Municipal Non-Voted L. O. Fuel'!B19:M19)</f>
        <v>584282.0800000001</v>
      </c>
      <c r="H19" s="5">
        <f>SUM('Local Documentry Surtax'!B19:M19)</f>
        <v>0</v>
      </c>
    </row>
    <row r="20" spans="1:8" ht="12.75">
      <c r="A20" t="s">
        <v>59</v>
      </c>
      <c r="B20" s="4">
        <f>SUM('Local Option Sales Tax Dist'!B20:M20)</f>
        <v>0</v>
      </c>
      <c r="C20" s="4">
        <f>SUM('Tourist Development Tax'!B20:M20)</f>
        <v>943613.29</v>
      </c>
      <c r="D20" s="4">
        <f>SUM('Addition L. O. Gas'!B20:M20)</f>
        <v>2481029.5600000005</v>
      </c>
      <c r="E20" s="4">
        <f>SUM('Voted 1-Cent Local Option Fuel'!B20:M20)</f>
        <v>608736.76</v>
      </c>
      <c r="F20" s="4">
        <f>SUM('County Non-Voted L. O. Fuel '!B20:M20)</f>
        <v>3078834.9600000004</v>
      </c>
      <c r="G20" s="4">
        <f>SUM('Municipal Non-Voted L. O. Fuel'!B20:M20)</f>
        <v>306360.12</v>
      </c>
      <c r="H20" s="5">
        <f>SUM('Local Documentry Surtax'!B20:M20)</f>
        <v>0</v>
      </c>
    </row>
    <row r="21" spans="1:8" ht="12.75">
      <c r="A21" t="s">
        <v>60</v>
      </c>
      <c r="B21" s="4">
        <f>SUM('Local Option Sales Tax Dist'!B21:M21)</f>
        <v>21758312.71</v>
      </c>
      <c r="C21" s="4">
        <f>SUM('Tourist Development Tax'!B21:M21)</f>
        <v>0</v>
      </c>
      <c r="D21" s="4">
        <f>SUM('Addition L. O. Gas'!B21:M21)</f>
        <v>0</v>
      </c>
      <c r="E21" s="4">
        <f>SUM('Voted 1-Cent Local Option Fuel'!B21:M21)</f>
        <v>888441.79</v>
      </c>
      <c r="F21" s="4">
        <f>SUM('County Non-Voted L. O. Fuel '!B21:M21)</f>
        <v>4243938.07</v>
      </c>
      <c r="G21" s="4">
        <f>SUM('Municipal Non-Voted L. O. Fuel'!B21:M21)</f>
        <v>696618.49</v>
      </c>
      <c r="H21" s="5">
        <f>SUM('Local Documentry Surtax'!B21:M21)</f>
        <v>0</v>
      </c>
    </row>
    <row r="22" spans="1:8" ht="12.75">
      <c r="A22" t="s">
        <v>61</v>
      </c>
      <c r="B22" s="4">
        <f>SUM('Local Option Sales Tax Dist'!B22:M22)</f>
        <v>0</v>
      </c>
      <c r="C22" s="4">
        <f>SUM('Tourist Development Tax'!B22:M22)</f>
        <v>0</v>
      </c>
      <c r="D22" s="4">
        <f>SUM('Addition L. O. Gas'!B22:M22)</f>
        <v>6361542.170000001</v>
      </c>
      <c r="E22" s="4">
        <f>SUM('Voted 1-Cent Local Option Fuel'!B22:M22)</f>
        <v>1516503.5799999998</v>
      </c>
      <c r="F22" s="4">
        <f>SUM('County Non-Voted L. O. Fuel '!B22:M22)</f>
        <v>7206462.359999999</v>
      </c>
      <c r="G22" s="4">
        <f>SUM('Municipal Non-Voted L. O. Fuel'!B22:M22)</f>
        <v>1224120.6500000001</v>
      </c>
      <c r="H22" s="5">
        <f>SUM('Local Documentry Surtax'!B22:M22)</f>
        <v>0</v>
      </c>
    </row>
    <row r="23" spans="1:8" ht="12.75">
      <c r="A23" t="s">
        <v>4</v>
      </c>
      <c r="B23" s="4">
        <f>SUM('Local Option Sales Tax Dist'!B23:M23)</f>
        <v>8641668.14</v>
      </c>
      <c r="C23" s="4">
        <f>SUM('Tourist Development Tax'!B23:M23)</f>
        <v>1250985.9900000002</v>
      </c>
      <c r="D23" s="4">
        <f>SUM('Addition L. O. Gas'!B23:M23)</f>
        <v>0</v>
      </c>
      <c r="E23" s="4">
        <f>SUM('Voted 1-Cent Local Option Fuel'!B23:M23)</f>
        <v>607805.3499999999</v>
      </c>
      <c r="F23" s="4">
        <f>SUM('County Non-Voted L. O. Fuel '!B23:M23)</f>
        <v>2409298.23</v>
      </c>
      <c r="G23" s="4">
        <f>SUM('Municipal Non-Voted L. O. Fuel'!B23:M23)</f>
        <v>965541.6799999999</v>
      </c>
      <c r="H23" s="5">
        <f>SUM('Local Documentry Surtax'!B23:M23)</f>
        <v>0</v>
      </c>
    </row>
    <row r="24" spans="1:8" ht="12.75">
      <c r="A24" t="s">
        <v>91</v>
      </c>
      <c r="B24" s="4">
        <f>SUM('Local Option Sales Tax Dist'!B24:M24)</f>
        <v>495591268.05999994</v>
      </c>
      <c r="C24" s="4">
        <f>SUM('Tourist Development Tax'!B24:M24)</f>
        <v>0</v>
      </c>
      <c r="D24" s="4">
        <f>SUM('Addition L. O. Gas'!B24:M24)</f>
        <v>27939826.769999996</v>
      </c>
      <c r="E24" s="4">
        <f>SUM('Voted 1-Cent Local Option Fuel'!B24:M24)</f>
        <v>11415446.929999998</v>
      </c>
      <c r="F24" s="4">
        <f>SUM('County Non-Voted L. O. Fuel '!B24:M24)</f>
        <v>44653511.260000005</v>
      </c>
      <c r="G24" s="4">
        <f>SUM('Municipal Non-Voted L. O. Fuel'!B24:M24)</f>
        <v>18776573.8</v>
      </c>
      <c r="H24" s="5">
        <f>SUM('Local Documentry Surtax'!B24:M24)</f>
        <v>46356959.54000001</v>
      </c>
    </row>
    <row r="25" spans="1:8" ht="12.75">
      <c r="A25" t="s">
        <v>5</v>
      </c>
      <c r="B25" s="4">
        <f>SUM('Local Option Sales Tax Dist'!B25:M25)</f>
        <v>3756341.34</v>
      </c>
      <c r="C25" s="4">
        <f>SUM('Tourist Development Tax'!B25:M25)</f>
        <v>74442.12000000001</v>
      </c>
      <c r="D25" s="4">
        <f>SUM('Addition L. O. Gas'!B25:M25)</f>
        <v>534578.38</v>
      </c>
      <c r="E25" s="4">
        <f>SUM('Voted 1-Cent Local Option Fuel'!B25:M25)</f>
        <v>151378.25999999998</v>
      </c>
      <c r="F25" s="4">
        <f>SUM('County Non-Voted L. O. Fuel '!B25:M25)</f>
        <v>653665.99</v>
      </c>
      <c r="G25" s="4">
        <f>SUM('Municipal Non-Voted L. O. Fuel'!B25:M25)</f>
        <v>184367.34000000003</v>
      </c>
      <c r="H25" s="5">
        <f>SUM('Local Documentry Surtax'!B25:M25)</f>
        <v>0</v>
      </c>
    </row>
    <row r="26" spans="1:8" ht="12.75">
      <c r="A26" t="s">
        <v>6</v>
      </c>
      <c r="B26" s="4">
        <f>SUM('Local Option Sales Tax Dist'!B26:M26)</f>
        <v>937791.5599999999</v>
      </c>
      <c r="C26" s="4">
        <f>SUM('Tourist Development Tax'!B26:M26)</f>
        <v>38174.21</v>
      </c>
      <c r="D26" s="4">
        <f>SUM('Addition L. O. Gas'!B26:M26)</f>
        <v>0</v>
      </c>
      <c r="E26" s="4">
        <f>SUM('Voted 1-Cent Local Option Fuel'!B26:M26)</f>
        <v>38869.21</v>
      </c>
      <c r="F26" s="4">
        <f>SUM('County Non-Voted L. O. Fuel '!B26:M26)</f>
        <v>453737.75</v>
      </c>
      <c r="G26" s="4">
        <f>SUM('Municipal Non-Voted L. O. Fuel'!B26:M26)</f>
        <v>104708.75</v>
      </c>
      <c r="H26" s="5">
        <f>SUM('Local Documentry Surtax'!B26:M26)</f>
        <v>0</v>
      </c>
    </row>
    <row r="27" spans="1:8" ht="12.75">
      <c r="A27" t="s">
        <v>62</v>
      </c>
      <c r="B27" s="4">
        <f>SUM('Local Option Sales Tax Dist'!B27:M27)</f>
        <v>156909313.06000003</v>
      </c>
      <c r="C27" s="4">
        <f>SUM('Tourist Development Tax'!B27:M27)</f>
        <v>0</v>
      </c>
      <c r="D27" s="4">
        <f>SUM('Addition L. O. Gas'!B27:M27)</f>
        <v>0</v>
      </c>
      <c r="E27" s="4">
        <f>SUM('Voted 1-Cent Local Option Fuel'!B27:M27)</f>
        <v>1109400.9500000002</v>
      </c>
      <c r="F27" s="4">
        <f>SUM('County Non-Voted L. O. Fuel '!B27:M27)</f>
        <v>30054010.159999996</v>
      </c>
      <c r="G27" s="4">
        <f>SUM('Municipal Non-Voted L. O. Fuel'!B27:M27)</f>
        <v>1552091.99</v>
      </c>
      <c r="H27" s="5">
        <f>SUM('Local Documentry Surtax'!B27:M27)</f>
        <v>0</v>
      </c>
    </row>
    <row r="28" spans="1:8" ht="12.75">
      <c r="A28" t="s">
        <v>63</v>
      </c>
      <c r="B28" s="4">
        <f>SUM('Local Option Sales Tax Dist'!B28:M28)</f>
        <v>72494262.28</v>
      </c>
      <c r="C28" s="4">
        <f>SUM('Tourist Development Tax'!B28:M28)</f>
        <v>0</v>
      </c>
      <c r="D28" s="4">
        <f>SUM('Addition L. O. Gas'!B28:M28)</f>
        <v>4801948.09</v>
      </c>
      <c r="E28" s="4">
        <f>SUM('Voted 1-Cent Local Option Fuel'!B28:M28)</f>
        <v>1581339.34</v>
      </c>
      <c r="F28" s="4">
        <f>SUM('County Non-Voted L. O. Fuel '!B28:M28)</f>
        <v>7127993.11</v>
      </c>
      <c r="G28" s="4">
        <f>SUM('Municipal Non-Voted L. O. Fuel'!B28:M28)</f>
        <v>1655732.2499999998</v>
      </c>
      <c r="H28" s="5">
        <f>SUM('Local Documentry Surtax'!B28:M28)</f>
        <v>0</v>
      </c>
    </row>
    <row r="29" spans="1:8" ht="12.75">
      <c r="A29" t="s">
        <v>7</v>
      </c>
      <c r="B29" s="4">
        <f>SUM('Local Option Sales Tax Dist'!B29:M29)</f>
        <v>10748083.260000002</v>
      </c>
      <c r="C29" s="4">
        <f>SUM('Tourist Development Tax'!B29:M29)</f>
        <v>2091471.8799999997</v>
      </c>
      <c r="D29" s="4">
        <f>SUM('Addition L. O. Gas'!B29:M29)</f>
        <v>0</v>
      </c>
      <c r="E29" s="4">
        <f>SUM('Voted 1-Cent Local Option Fuel'!B29:M29)</f>
        <v>440423.5800000001</v>
      </c>
      <c r="F29" s="4">
        <f>SUM('County Non-Voted L. O. Fuel '!B29:M29)</f>
        <v>474079.50999999995</v>
      </c>
      <c r="G29" s="4">
        <f>SUM('Municipal Non-Voted L. O. Fuel'!B29:M29)</f>
        <v>1975962.39</v>
      </c>
      <c r="H29" s="5">
        <f>SUM('Local Documentry Surtax'!B29:M29)</f>
        <v>0</v>
      </c>
    </row>
    <row r="30" spans="1:8" ht="12.75">
      <c r="A30" t="s">
        <v>8</v>
      </c>
      <c r="B30" s="4">
        <f>SUM('Local Option Sales Tax Dist'!B30:M30)</f>
        <v>1987448.19</v>
      </c>
      <c r="C30" s="4">
        <f>SUM('Tourist Development Tax'!B30:M30)</f>
        <v>1165547.69</v>
      </c>
      <c r="D30" s="4">
        <f>SUM('Addition L. O. Gas'!B30:M30)</f>
        <v>0</v>
      </c>
      <c r="E30" s="4">
        <f>SUM('Voted 1-Cent Local Option Fuel'!B30:M30)</f>
        <v>12728.98</v>
      </c>
      <c r="F30" s="4">
        <f>SUM('County Non-Voted L. O. Fuel '!B30:M30)</f>
        <v>250539.21999999997</v>
      </c>
      <c r="G30" s="4">
        <f>SUM('Municipal Non-Voted L. O. Fuel'!B30:M30)</f>
        <v>83157.16000000002</v>
      </c>
      <c r="H30" s="5">
        <f>SUM('Local Documentry Surtax'!B30:M30)</f>
        <v>0</v>
      </c>
    </row>
    <row r="31" spans="1:8" ht="12.75">
      <c r="A31" t="s">
        <v>9</v>
      </c>
      <c r="B31" s="4">
        <f>SUM('Local Option Sales Tax Dist'!B31:M31)</f>
        <v>4972728.000000001</v>
      </c>
      <c r="C31" s="4">
        <f>SUM('Tourist Development Tax'!B31:M31)</f>
        <v>127735.59</v>
      </c>
      <c r="D31" s="4">
        <f>SUM('Addition L. O. Gas'!B31:M31)</f>
        <v>0</v>
      </c>
      <c r="E31" s="4">
        <f>SUM('Voted 1-Cent Local Option Fuel'!B31:M31)</f>
        <v>198403.83</v>
      </c>
      <c r="F31" s="4">
        <f>SUM('County Non-Voted L. O. Fuel '!B31:M31)</f>
        <v>1999550.2</v>
      </c>
      <c r="G31" s="4">
        <f>SUM('Municipal Non-Voted L. O. Fuel'!B31:M31)</f>
        <v>574906.4</v>
      </c>
      <c r="H31" s="5">
        <f>SUM('Local Documentry Surtax'!B31:M31)</f>
        <v>0</v>
      </c>
    </row>
    <row r="32" spans="1:8" ht="12.75">
      <c r="A32" t="s">
        <v>10</v>
      </c>
      <c r="B32" s="4">
        <f>SUM('Local Option Sales Tax Dist'!B32:M32)</f>
        <v>973468.5699999998</v>
      </c>
      <c r="C32" s="4">
        <f>SUM('Tourist Development Tax'!B32:M32)</f>
        <v>40113.63</v>
      </c>
      <c r="D32" s="4">
        <f>SUM('Addition L. O. Gas'!B32:M32)</f>
        <v>0</v>
      </c>
      <c r="E32" s="4">
        <f>SUM('Voted 1-Cent Local Option Fuel'!B32:M32)</f>
        <v>81906.23999999999</v>
      </c>
      <c r="F32" s="4">
        <f>SUM('County Non-Voted L. O. Fuel '!B32:M32)</f>
        <v>393058.7</v>
      </c>
      <c r="G32" s="4">
        <f>SUM('Municipal Non-Voted L. O. Fuel'!B32:M32)</f>
        <v>62496.04000000001</v>
      </c>
      <c r="H32" s="5">
        <f>SUM('Local Documentry Surtax'!B32:M32)</f>
        <v>0</v>
      </c>
    </row>
    <row r="33" spans="1:8" ht="12.75">
      <c r="A33" t="s">
        <v>11</v>
      </c>
      <c r="B33" s="4">
        <f>SUM('Local Option Sales Tax Dist'!B33:M33)</f>
        <v>577980.83</v>
      </c>
      <c r="C33" s="4">
        <f>SUM('Tourist Development Tax'!B33:M33)</f>
        <v>24144.009999999995</v>
      </c>
      <c r="D33" s="4">
        <f>SUM('Addition L. O. Gas'!B33:M33)</f>
        <v>0</v>
      </c>
      <c r="E33" s="4">
        <f>SUM('Voted 1-Cent Local Option Fuel'!B33:M33)</f>
        <v>52901.9</v>
      </c>
      <c r="F33" s="4">
        <f>SUM('County Non-Voted L. O. Fuel '!B33:M33)</f>
        <v>234204.17</v>
      </c>
      <c r="G33" s="4">
        <f>SUM('Municipal Non-Voted L. O. Fuel'!B33:M33)</f>
        <v>58551.01</v>
      </c>
      <c r="H33" s="5">
        <f>SUM('Local Documentry Surtax'!B33:M33)</f>
        <v>0</v>
      </c>
    </row>
    <row r="34" spans="1:8" ht="12.75">
      <c r="A34" t="s">
        <v>64</v>
      </c>
      <c r="B34" s="4">
        <f>SUM('Local Option Sales Tax Dist'!B34:M34)</f>
        <v>1685497.3900000004</v>
      </c>
      <c r="C34" s="4">
        <f>SUM('Tourist Development Tax'!B34:M34)</f>
        <v>0</v>
      </c>
      <c r="D34" s="4">
        <f>SUM('Addition L. O. Gas'!B34:M34)</f>
        <v>0</v>
      </c>
      <c r="E34" s="4">
        <f>SUM('Voted 1-Cent Local Option Fuel'!B34:M34)</f>
        <v>64538.649999999994</v>
      </c>
      <c r="F34" s="4">
        <f>SUM('County Non-Voted L. O. Fuel '!B34:M34)</f>
        <v>357789.78</v>
      </c>
      <c r="G34" s="4">
        <f>SUM('Municipal Non-Voted L. O. Fuel'!B34:M34)</f>
        <v>0</v>
      </c>
      <c r="H34" s="5">
        <f>SUM('Local Documentry Surtax'!B34:M34)</f>
        <v>0</v>
      </c>
    </row>
    <row r="35" spans="1:8" ht="12.75">
      <c r="A35" t="s">
        <v>12</v>
      </c>
      <c r="B35" s="4">
        <f>SUM('Local Option Sales Tax Dist'!B35:M35)</f>
        <v>1021837.6600000001</v>
      </c>
      <c r="C35" s="4">
        <f>SUM('Tourist Development Tax'!B35:M35)</f>
        <v>27866.239999999998</v>
      </c>
      <c r="D35" s="4">
        <f>SUM('Addition L. O. Gas'!B35:M35)</f>
        <v>0</v>
      </c>
      <c r="E35" s="4">
        <f>SUM('Voted 1-Cent Local Option Fuel'!B35:M35)</f>
        <v>423424.66000000003</v>
      </c>
      <c r="F35" s="4">
        <f>SUM('County Non-Voted L. O. Fuel '!B35:M35)</f>
        <v>2554377.95</v>
      </c>
      <c r="G35" s="4">
        <f>SUM('Municipal Non-Voted L. O. Fuel'!B35:M35)</f>
        <v>638594.47</v>
      </c>
      <c r="H35" s="5">
        <f>SUM('Local Documentry Surtax'!B35:M35)</f>
        <v>0</v>
      </c>
    </row>
    <row r="36" spans="1:8" ht="12.75">
      <c r="A36" t="s">
        <v>13</v>
      </c>
      <c r="B36" s="4">
        <f>SUM('Local Option Sales Tax Dist'!B36:M36)</f>
        <v>1936443.5499999998</v>
      </c>
      <c r="C36" s="4">
        <f>SUM('Tourist Development Tax'!B36:M36)</f>
        <v>0</v>
      </c>
      <c r="D36" s="4">
        <f>SUM('Addition L. O. Gas'!B36:M36)</f>
        <v>523483.29</v>
      </c>
      <c r="E36" s="4">
        <f>SUM('Voted 1-Cent Local Option Fuel'!B36:M36)</f>
        <v>154604.44999999998</v>
      </c>
      <c r="F36" s="4">
        <f>SUM('County Non-Voted L. O. Fuel '!B36:M36)</f>
        <v>731349.1399999999</v>
      </c>
      <c r="G36" s="4">
        <f>SUM('Municipal Non-Voted L. O. Fuel'!B36:M36)</f>
        <v>126236.64000000001</v>
      </c>
      <c r="H36" s="5">
        <f>SUM('Local Documentry Surtax'!B36:M36)</f>
        <v>0</v>
      </c>
    </row>
    <row r="37" spans="1:8" ht="12.75">
      <c r="A37" t="s">
        <v>14</v>
      </c>
      <c r="B37" s="4">
        <f>SUM('Local Option Sales Tax Dist'!B37:M37)</f>
        <v>3474997.8400000003</v>
      </c>
      <c r="C37" s="4">
        <f>SUM('Tourist Development Tax'!B37:M37)</f>
        <v>218704.74</v>
      </c>
      <c r="D37" s="4">
        <f>SUM('Addition L. O. Gas'!B37:M37)</f>
        <v>282981.36</v>
      </c>
      <c r="E37" s="4">
        <f>SUM('Voted 1-Cent Local Option Fuel'!B37:M37)</f>
        <v>257200.88</v>
      </c>
      <c r="F37" s="4">
        <f>SUM('County Non-Voted L. O. Fuel '!B37:M37)</f>
        <v>924608.3899999999</v>
      </c>
      <c r="G37" s="4">
        <f>SUM('Municipal Non-Voted L. O. Fuel'!B37:M37)</f>
        <v>497866.04999999993</v>
      </c>
      <c r="H37" s="5">
        <f>SUM('Local Documentry Surtax'!B37:M37)</f>
        <v>0</v>
      </c>
    </row>
    <row r="38" spans="1:8" ht="12.75">
      <c r="A38" t="s">
        <v>65</v>
      </c>
      <c r="B38" s="4">
        <f>SUM('Local Option Sales Tax Dist'!B38:M38)</f>
        <v>3147854.0500000003</v>
      </c>
      <c r="C38" s="4">
        <f>SUM('Tourist Development Tax'!B38:M38)</f>
        <v>0</v>
      </c>
      <c r="D38" s="4">
        <f>SUM('Addition L. O. Gas'!B38:M38)</f>
        <v>2115224.71</v>
      </c>
      <c r="E38" s="4">
        <f>SUM('Voted 1-Cent Local Option Fuel'!B38:M38)</f>
        <v>840878.9299999999</v>
      </c>
      <c r="F38" s="4">
        <f>SUM('County Non-Voted L. O. Fuel '!B38:M38)</f>
        <v>4464460.58</v>
      </c>
      <c r="G38" s="4">
        <f>SUM('Municipal Non-Voted L. O. Fuel'!B38:M38)</f>
        <v>208899.19999999995</v>
      </c>
      <c r="H38" s="5">
        <f>SUM('Local Documentry Surtax'!B38:M38)</f>
        <v>0</v>
      </c>
    </row>
    <row r="39" spans="1:8" ht="12.75">
      <c r="A39" t="s">
        <v>15</v>
      </c>
      <c r="B39" s="4">
        <f>SUM('Local Option Sales Tax Dist'!B39:M39)</f>
        <v>11147156.69</v>
      </c>
      <c r="C39" s="4">
        <f>SUM('Tourist Development Tax'!B39:M39)</f>
        <v>0</v>
      </c>
      <c r="D39" s="4">
        <f>SUM('Addition L. O. Gas'!B39:M39)</f>
        <v>1921132.0900000003</v>
      </c>
      <c r="E39" s="4">
        <f>SUM('Voted 1-Cent Local Option Fuel'!B39:M39)</f>
        <v>532176.57</v>
      </c>
      <c r="F39" s="4">
        <f>SUM('County Non-Voted L. O. Fuel '!B39:M39)</f>
        <v>2504027.17</v>
      </c>
      <c r="G39" s="4">
        <f>SUM('Municipal Non-Voted L. O. Fuel'!B39:M39)</f>
        <v>447674.92</v>
      </c>
      <c r="H39" s="5">
        <f>SUM('Local Documentry Surtax'!B39:M39)</f>
        <v>0</v>
      </c>
    </row>
    <row r="40" spans="1:8" ht="12.75">
      <c r="A40" t="s">
        <v>66</v>
      </c>
      <c r="B40" s="4">
        <f>SUM('Local Option Sales Tax Dist'!B40:M40)</f>
        <v>236485432.94</v>
      </c>
      <c r="C40" s="4">
        <f>SUM('Tourist Development Tax'!B40:M40)</f>
        <v>0</v>
      </c>
      <c r="D40" s="4">
        <f>SUM('Addition L. O. Gas'!B40:M40)</f>
        <v>0</v>
      </c>
      <c r="E40" s="4">
        <f>SUM('Voted 1-Cent Local Option Fuel'!B40:M40)</f>
        <v>7091116.19</v>
      </c>
      <c r="F40" s="4">
        <f>SUM('County Non-Voted L. O. Fuel '!B40:M40)</f>
        <v>26870101.31</v>
      </c>
      <c r="G40" s="4">
        <f>SUM('Municipal Non-Voted L. O. Fuel'!B40:M40)</f>
        <v>12543482.570000004</v>
      </c>
      <c r="H40" s="5">
        <f>SUM('Local Documentry Surtax'!B40:M40)</f>
        <v>0</v>
      </c>
    </row>
    <row r="41" spans="1:8" ht="12.75">
      <c r="A41" t="s">
        <v>16</v>
      </c>
      <c r="B41" s="4">
        <f>SUM('Local Option Sales Tax Dist'!B41:M41)</f>
        <v>1162164.43</v>
      </c>
      <c r="C41" s="4">
        <f>SUM('Tourist Development Tax'!B41:M41)</f>
        <v>37398.33</v>
      </c>
      <c r="D41" s="4">
        <f>SUM('Addition L. O. Gas'!B41:M41)</f>
        <v>0</v>
      </c>
      <c r="E41" s="4">
        <f>SUM('Voted 1-Cent Local Option Fuel'!B41:M41)</f>
        <v>105779.82</v>
      </c>
      <c r="F41" s="4">
        <f>SUM('County Non-Voted L. O. Fuel '!B41:M41)</f>
        <v>498837.3300000001</v>
      </c>
      <c r="G41" s="4">
        <f>SUM('Municipal Non-Voted L. O. Fuel'!B41:M41)</f>
        <v>81206.08</v>
      </c>
      <c r="H41" s="5">
        <f>SUM('Local Documentry Surtax'!B41:M41)</f>
        <v>0</v>
      </c>
    </row>
    <row r="42" spans="1:8" ht="12.75">
      <c r="A42" t="s">
        <v>67</v>
      </c>
      <c r="B42" s="4">
        <f>SUM('Local Option Sales Tax Dist'!B42:M42)</f>
        <v>22949387.179999996</v>
      </c>
      <c r="C42" s="4">
        <f>SUM('Tourist Development Tax'!B42:M42)</f>
        <v>0</v>
      </c>
      <c r="D42" s="4">
        <f>SUM('Addition L. O. Gas'!B42:M42)</f>
        <v>0</v>
      </c>
      <c r="E42" s="4">
        <f>SUM('Voted 1-Cent Local Option Fuel'!B42:M42)</f>
        <v>166754.81999999998</v>
      </c>
      <c r="F42" s="4">
        <f>SUM('County Non-Voted L. O. Fuel '!B42:M42)</f>
        <v>3561750.84</v>
      </c>
      <c r="G42" s="4">
        <f>SUM('Municipal Non-Voted L. O. Fuel'!B42:M42)</f>
        <v>1370052.86</v>
      </c>
      <c r="H42" s="5">
        <f>SUM('Local Documentry Surtax'!B42:M42)</f>
        <v>0</v>
      </c>
    </row>
    <row r="43" spans="1:8" ht="12.75">
      <c r="A43" t="s">
        <v>17</v>
      </c>
      <c r="B43" s="4">
        <f>SUM('Local Option Sales Tax Dist'!B43:M43)</f>
        <v>6136533.74</v>
      </c>
      <c r="C43" s="4">
        <f>SUM('Tourist Development Tax'!B43:M43)</f>
        <v>286452.08</v>
      </c>
      <c r="D43" s="4">
        <f>SUM('Addition L. O. Gas'!B43:M43)</f>
        <v>0</v>
      </c>
      <c r="E43" s="4">
        <f>SUM('Voted 1-Cent Local Option Fuel'!B43:M43)</f>
        <v>580502.7200000001</v>
      </c>
      <c r="F43" s="4">
        <f>SUM('County Non-Voted L. O. Fuel '!B43:M43)</f>
        <v>2405123.1900000004</v>
      </c>
      <c r="G43" s="4">
        <f>SUM('Municipal Non-Voted L. O. Fuel'!B43:M43)</f>
        <v>807732.8400000001</v>
      </c>
      <c r="H43" s="5">
        <f>SUM('Local Documentry Surtax'!B43:M43)</f>
        <v>0</v>
      </c>
    </row>
    <row r="44" spans="1:8" ht="12.75">
      <c r="A44" t="s">
        <v>18</v>
      </c>
      <c r="B44" s="4">
        <f>SUM('Local Option Sales Tax Dist'!B44:M44)</f>
        <v>1037096.29</v>
      </c>
      <c r="C44" s="4">
        <f>SUM('Tourist Development Tax'!B44:M44)</f>
        <v>33443.090000000004</v>
      </c>
      <c r="D44" s="4">
        <f>SUM('Addition L. O. Gas'!B44:M44)</f>
        <v>0</v>
      </c>
      <c r="E44" s="4">
        <f>SUM('Voted 1-Cent Local Option Fuel'!B44:M44)</f>
        <v>129480.73000000001</v>
      </c>
      <c r="F44" s="4">
        <f>SUM('County Non-Voted L. O. Fuel '!B44:M44)</f>
        <v>636255.38</v>
      </c>
      <c r="G44" s="4">
        <f>SUM('Municipal Non-Voted L. O. Fuel'!B44:M44)</f>
        <v>80409.83</v>
      </c>
      <c r="H44" s="5">
        <f>SUM('Local Documentry Surtax'!B44:M44)</f>
        <v>0</v>
      </c>
    </row>
    <row r="45" spans="1:8" ht="12.75">
      <c r="A45" t="s">
        <v>19</v>
      </c>
      <c r="B45" s="4">
        <f>SUM('Local Option Sales Tax Dist'!B45:M45)</f>
        <v>411360.73</v>
      </c>
      <c r="C45" s="4">
        <f>SUM('Tourist Development Tax'!B45:M45)</f>
        <v>0</v>
      </c>
      <c r="D45" s="4">
        <f>SUM('Addition L. O. Gas'!B45:M45)</f>
        <v>0</v>
      </c>
      <c r="E45" s="4">
        <f>SUM('Voted 1-Cent Local Option Fuel'!B45:M45)</f>
        <v>14435.08</v>
      </c>
      <c r="F45" s="4">
        <f>SUM('County Non-Voted L. O. Fuel '!B45:M45)</f>
        <v>196133.65000000002</v>
      </c>
      <c r="G45" s="4">
        <f>SUM('Municipal Non-Voted L. O. Fuel'!B45:M45)</f>
        <v>0</v>
      </c>
      <c r="H45" s="5">
        <f>SUM('Local Documentry Surtax'!B45:M45)</f>
        <v>0</v>
      </c>
    </row>
    <row r="46" spans="1:8" ht="12.75">
      <c r="A46" t="s">
        <v>68</v>
      </c>
      <c r="B46" s="4">
        <f>SUM('Local Option Sales Tax Dist'!B46:M46)</f>
        <v>41938091.24</v>
      </c>
      <c r="C46" s="4">
        <f>SUM('Tourist Development Tax'!B46:M46)</f>
        <v>0</v>
      </c>
      <c r="D46" s="4">
        <f>SUM('Addition L. O. Gas'!B46:M46)</f>
        <v>0</v>
      </c>
      <c r="E46" s="4">
        <f>SUM('Voted 1-Cent Local Option Fuel'!B46:M46)</f>
        <v>1572855.69</v>
      </c>
      <c r="F46" s="4">
        <f>SUM('County Non-Voted L. O. Fuel '!B46:M46)</f>
        <v>5801781.8599999985</v>
      </c>
      <c r="G46" s="4">
        <f>SUM('Municipal Non-Voted L. O. Fuel'!B46:M46)</f>
        <v>2938792.38</v>
      </c>
      <c r="H46" s="5">
        <f>SUM('Local Documentry Surtax'!B46:M46)</f>
        <v>0</v>
      </c>
    </row>
    <row r="47" spans="1:8" ht="12.75">
      <c r="A47" t="s">
        <v>69</v>
      </c>
      <c r="B47" s="4">
        <f>SUM('Local Option Sales Tax Dist'!B47:M47)</f>
        <v>0</v>
      </c>
      <c r="C47" s="4">
        <f>SUM('Tourist Development Tax'!B47:M47)</f>
        <v>0</v>
      </c>
      <c r="D47" s="4">
        <f>SUM('Addition L. O. Gas'!B47:M47)</f>
        <v>14776009.719999999</v>
      </c>
      <c r="E47" s="4">
        <f>SUM('Voted 1-Cent Local Option Fuel'!B47:M47)</f>
        <v>3609177.1399999997</v>
      </c>
      <c r="F47" s="4">
        <f>SUM('County Non-Voted L. O. Fuel '!B47:M47)</f>
        <v>9704702.8</v>
      </c>
      <c r="G47" s="4">
        <f>SUM('Municipal Non-Voted L. O. Fuel'!B47:M47)</f>
        <v>10359634.02</v>
      </c>
      <c r="H47" s="5">
        <f>SUM('Local Documentry Surtax'!B47:M47)</f>
        <v>0</v>
      </c>
    </row>
    <row r="48" spans="1:8" ht="12.75">
      <c r="A48" t="s">
        <v>70</v>
      </c>
      <c r="B48" s="4">
        <f>SUM('Local Option Sales Tax Dist'!B48:M48)</f>
        <v>62320528.84</v>
      </c>
      <c r="C48" s="4">
        <f>SUM('Tourist Development Tax'!B48:M48)</f>
        <v>0</v>
      </c>
      <c r="D48" s="4">
        <f>SUM('Addition L. O. Gas'!B48:M48)</f>
        <v>5967267.86</v>
      </c>
      <c r="E48" s="4">
        <f>SUM('Voted 1-Cent Local Option Fuel'!B48:M48)</f>
        <v>1432325.04</v>
      </c>
      <c r="F48" s="4">
        <f>SUM('County Non-Voted L. O. Fuel '!B48:M48)</f>
        <v>3715890.54</v>
      </c>
      <c r="G48" s="4">
        <f>SUM('Municipal Non-Voted L. O. Fuel'!B48:M48)</f>
        <v>4246163.35</v>
      </c>
      <c r="H48" s="5">
        <f>SUM('Local Documentry Surtax'!B48:M48)</f>
        <v>0</v>
      </c>
    </row>
    <row r="49" spans="1:8" ht="12.75">
      <c r="A49" t="s">
        <v>20</v>
      </c>
      <c r="B49" s="4">
        <f>SUM('Local Option Sales Tax Dist'!B49:M49)</f>
        <v>3629860.46</v>
      </c>
      <c r="C49" s="4">
        <f>SUM('Tourist Development Tax'!B49:M49)</f>
        <v>208549.19999999998</v>
      </c>
      <c r="D49" s="4">
        <f>SUM('Addition L. O. Gas'!B49:M49)</f>
        <v>0</v>
      </c>
      <c r="E49" s="4">
        <f>SUM('Voted 1-Cent Local Option Fuel'!B49:M49)</f>
        <v>48500.26999999999</v>
      </c>
      <c r="F49" s="4">
        <f>SUM('County Non-Voted L. O. Fuel '!B49:M49)</f>
        <v>1196457.5000000002</v>
      </c>
      <c r="G49" s="4">
        <f>SUM('Municipal Non-Voted L. O. Fuel'!B49:M49)</f>
        <v>129310.92</v>
      </c>
      <c r="H49" s="5">
        <f>SUM('Local Documentry Surtax'!B49:M49)</f>
        <v>0</v>
      </c>
    </row>
    <row r="50" spans="1:8" ht="12.75">
      <c r="A50" t="s">
        <v>21</v>
      </c>
      <c r="B50" s="4">
        <f>SUM('Local Option Sales Tax Dist'!B50:M50)</f>
        <v>526593.2000000001</v>
      </c>
      <c r="C50" s="4">
        <f>SUM('Tourist Development Tax'!B50:M50)</f>
        <v>0</v>
      </c>
      <c r="D50" s="4">
        <f>SUM('Addition L. O. Gas'!B50:M50)</f>
        <v>0</v>
      </c>
      <c r="E50" s="4">
        <f>SUM('Voted 1-Cent Local Option Fuel'!B50:M50)</f>
        <v>50806.52</v>
      </c>
      <c r="F50" s="4">
        <f>SUM('County Non-Voted L. O. Fuel '!B50:M50)</f>
        <v>253208.56</v>
      </c>
      <c r="G50" s="4">
        <f>SUM('Municipal Non-Voted L. O. Fuel'!B50:M50)</f>
        <v>28134.280000000002</v>
      </c>
      <c r="H50" s="5">
        <f>SUM('Local Documentry Surtax'!B50:M50)</f>
        <v>0</v>
      </c>
    </row>
    <row r="51" spans="1:8" ht="12.75">
      <c r="A51" t="s">
        <v>22</v>
      </c>
      <c r="B51" s="4">
        <f>SUM('Local Option Sales Tax Dist'!B51:M51)</f>
        <v>1810667.46</v>
      </c>
      <c r="C51" s="4">
        <f>SUM('Tourist Development Tax'!B51:M51)</f>
        <v>105147.02</v>
      </c>
      <c r="D51" s="4">
        <f>SUM('Addition L. O. Gas'!B51:M51)</f>
        <v>554662.97</v>
      </c>
      <c r="E51" s="4">
        <f>SUM('Voted 1-Cent Local Option Fuel'!B51:M51)</f>
        <v>297100.54000000004</v>
      </c>
      <c r="F51" s="4">
        <f>SUM('County Non-Voted L. O. Fuel '!B51:M51)</f>
        <v>1150890.1199999999</v>
      </c>
      <c r="G51" s="4">
        <f>SUM('Municipal Non-Voted L. O. Fuel'!B51:M51)</f>
        <v>489255.38</v>
      </c>
      <c r="H51" s="5">
        <f>SUM('Local Documentry Surtax'!B51:M51)</f>
        <v>0</v>
      </c>
    </row>
    <row r="52" spans="1:8" ht="12.75">
      <c r="A52" t="s">
        <v>71</v>
      </c>
      <c r="B52" s="4">
        <f>SUM('Local Option Sales Tax Dist'!B52:M52)</f>
        <v>29833560.05</v>
      </c>
      <c r="C52" s="4">
        <f>SUM('Tourist Development Tax'!B52:M52)</f>
        <v>0</v>
      </c>
      <c r="D52" s="4">
        <f>SUM('Addition L. O. Gas'!B52:M52)</f>
        <v>7513403.99</v>
      </c>
      <c r="E52" s="4">
        <f>SUM('Voted 1-Cent Local Option Fuel'!B52:M52)</f>
        <v>1836585.9400000002</v>
      </c>
      <c r="F52" s="4">
        <f>SUM('County Non-Voted L. O. Fuel '!B52:M52)</f>
        <v>10210797.190000001</v>
      </c>
      <c r="G52" s="4">
        <f>SUM('Municipal Non-Voted L. O. Fuel'!B52:M52)</f>
        <v>0</v>
      </c>
      <c r="H52" s="5">
        <f>SUM('Local Documentry Surtax'!B52:M52)</f>
        <v>0</v>
      </c>
    </row>
    <row r="53" spans="1:8" ht="12.75">
      <c r="A53" t="s">
        <v>23</v>
      </c>
      <c r="B53" s="4">
        <f>SUM('Local Option Sales Tax Dist'!B53:M53)</f>
        <v>0</v>
      </c>
      <c r="C53" s="4">
        <f>SUM('Tourist Development Tax'!B53:M53)</f>
        <v>0</v>
      </c>
      <c r="D53" s="4">
        <f>SUM('Addition L. O. Gas'!B53:M53)</f>
        <v>7742347.4799999995</v>
      </c>
      <c r="E53" s="4">
        <f>SUM('Voted 1-Cent Local Option Fuel'!B53:M53)</f>
        <v>2114968.79</v>
      </c>
      <c r="F53" s="4">
        <f>SUM('County Non-Voted L. O. Fuel '!B53:M53)</f>
        <v>9446061.250000002</v>
      </c>
      <c r="G53" s="4">
        <f>SUM('Municipal Non-Voted L. O. Fuel'!B53:M53)</f>
        <v>2294009.9199999995</v>
      </c>
      <c r="H53" s="5">
        <f>SUM('Local Documentry Surtax'!B53:M53)</f>
        <v>0</v>
      </c>
    </row>
    <row r="54" spans="1:8" ht="12.75">
      <c r="A54" t="s">
        <v>24</v>
      </c>
      <c r="B54" s="4">
        <f>SUM('Local Option Sales Tax Dist'!B54:M54)</f>
        <v>0</v>
      </c>
      <c r="C54" s="4">
        <f>SUM('Tourist Development Tax'!B54:M54)</f>
        <v>0</v>
      </c>
      <c r="D54" s="4">
        <f>SUM('Addition L. O. Gas'!B54:M54)</f>
        <v>3375663.9899999998</v>
      </c>
      <c r="E54" s="4">
        <f>SUM('Voted 1-Cent Local Option Fuel'!B54:M54)</f>
        <v>823271.6100000001</v>
      </c>
      <c r="F54" s="4">
        <f>SUM('County Non-Voted L. O. Fuel '!B54:M54)</f>
        <v>4258845.4</v>
      </c>
      <c r="G54" s="4">
        <f>SUM('Municipal Non-Voted L. O. Fuel'!B54:M54)</f>
        <v>318771.5</v>
      </c>
      <c r="H54" s="5">
        <f>SUM('Local Documentry Surtax'!B54:M54)</f>
        <v>0</v>
      </c>
    </row>
    <row r="55" spans="1:8" ht="12.75">
      <c r="A55" t="s">
        <v>72</v>
      </c>
      <c r="B55" s="4">
        <f>SUM('Local Option Sales Tax Dist'!B55:M55)</f>
        <v>51956941.31999999</v>
      </c>
      <c r="C55" s="4">
        <f>SUM('Tourist Development Tax'!B55:M55)</f>
        <v>0</v>
      </c>
      <c r="D55" s="4">
        <f>SUM('Addition L. O. Gas'!B55:M55)</f>
        <v>1425113.5</v>
      </c>
      <c r="E55" s="4">
        <f>SUM('Voted 1-Cent Local Option Fuel'!B55:M55)</f>
        <v>560336.41</v>
      </c>
      <c r="F55" s="4">
        <f>SUM('County Non-Voted L. O. Fuel '!B55:M55)</f>
        <v>1315891.22</v>
      </c>
      <c r="G55" s="4">
        <f>SUM('Municipal Non-Voted L. O. Fuel'!B55:M55)</f>
        <v>1798364.48</v>
      </c>
      <c r="H55" s="5">
        <f>SUM('Local Documentry Surtax'!B55:M55)</f>
        <v>0</v>
      </c>
    </row>
    <row r="56" spans="1:8" ht="12.75">
      <c r="A56" t="s">
        <v>73</v>
      </c>
      <c r="B56" s="4">
        <f>SUM('Local Option Sales Tax Dist'!B56:M56)</f>
        <v>10989100.23</v>
      </c>
      <c r="C56" s="4">
        <f>SUM('Tourist Development Tax'!B56:M56)</f>
        <v>0</v>
      </c>
      <c r="D56" s="4">
        <f>SUM('Addition L. O. Gas'!B56:M56)</f>
        <v>0</v>
      </c>
      <c r="E56" s="4">
        <f>SUM('Voted 1-Cent Local Option Fuel'!B56:M56)</f>
        <v>447493.45000000007</v>
      </c>
      <c r="F56" s="4">
        <f>SUM('County Non-Voted L. O. Fuel '!B56:M56)</f>
        <v>2126128.94</v>
      </c>
      <c r="G56" s="4">
        <f>SUM('Municipal Non-Voted L. O. Fuel'!B56:M56)</f>
        <v>357477.93</v>
      </c>
      <c r="H56" s="5">
        <f>SUM('Local Documentry Surtax'!B56:M56)</f>
        <v>0</v>
      </c>
    </row>
    <row r="57" spans="1:8" ht="12.75">
      <c r="A57" t="s">
        <v>74</v>
      </c>
      <c r="B57" s="4">
        <f>SUM('Local Option Sales Tax Dist'!B57:M57)</f>
        <v>0</v>
      </c>
      <c r="C57" s="4">
        <f>SUM('Tourist Development Tax'!B57:M57)</f>
        <v>0</v>
      </c>
      <c r="D57" s="4">
        <f>SUM('Addition L. O. Gas'!B57:M57)</f>
        <v>2622395.3600000003</v>
      </c>
      <c r="E57" s="4">
        <f>SUM('Voted 1-Cent Local Option Fuel'!B57:M57)</f>
        <v>1038037.38</v>
      </c>
      <c r="F57" s="4">
        <f>SUM('County Non-Voted L. O. Fuel '!B57:M57)</f>
        <v>3695624.58</v>
      </c>
      <c r="G57" s="4">
        <f>SUM('Municipal Non-Voted L. O. Fuel'!B57:M57)</f>
        <v>2078788.7899999998</v>
      </c>
      <c r="H57" s="5">
        <f>SUM('Local Documentry Surtax'!B57:M57)</f>
        <v>0</v>
      </c>
    </row>
    <row r="58" spans="1:8" ht="12.75">
      <c r="A58" t="s">
        <v>25</v>
      </c>
      <c r="B58" s="4">
        <f>SUM('Local Option Sales Tax Dist'!B58:M58)</f>
        <v>5106836.57</v>
      </c>
      <c r="C58" s="4">
        <f>SUM('Tourist Development Tax'!B58:M58)</f>
        <v>256150.67</v>
      </c>
      <c r="D58" s="4">
        <f>SUM('Addition L. O. Gas'!B58:M58)</f>
        <v>1195161.9</v>
      </c>
      <c r="E58" s="4">
        <f>SUM('Voted 1-Cent Local Option Fuel'!B58:M58)</f>
        <v>343447.38</v>
      </c>
      <c r="F58" s="4">
        <f>SUM('County Non-Voted L. O. Fuel '!B58:M58)</f>
        <v>1537901.3399999999</v>
      </c>
      <c r="G58" s="4">
        <f>SUM('Municipal Non-Voted L. O. Fuel'!B58:M58)</f>
        <v>368745.51</v>
      </c>
      <c r="H58" s="5">
        <f>SUM('Local Documentry Surtax'!B58:M58)</f>
        <v>0</v>
      </c>
    </row>
    <row r="59" spans="1:8" ht="12.75">
      <c r="A59" t="s">
        <v>75</v>
      </c>
      <c r="B59" s="4">
        <f>SUM('Local Option Sales Tax Dist'!B59:M59)</f>
        <v>220351293.95</v>
      </c>
      <c r="C59" s="4">
        <f>SUM('Tourist Development Tax'!B59:M59)</f>
        <v>0</v>
      </c>
      <c r="D59" s="4">
        <f>SUM('Addition L. O. Gas'!B59:M59)</f>
        <v>0</v>
      </c>
      <c r="E59" s="4">
        <f>SUM('Voted 1-Cent Local Option Fuel'!B59:M59)</f>
        <v>1163074.5199999998</v>
      </c>
      <c r="F59" s="4">
        <f>SUM('County Non-Voted L. O. Fuel '!B59:M59)</f>
        <v>27087149.9</v>
      </c>
      <c r="G59" s="4">
        <f>SUM('Municipal Non-Voted L. O. Fuel'!B59:M59)</f>
        <v>15182674.270000001</v>
      </c>
      <c r="H59" s="5">
        <f>SUM('Local Documentry Surtax'!B59:M59)</f>
        <v>0</v>
      </c>
    </row>
    <row r="60" spans="1:8" ht="12.75">
      <c r="A60" t="s">
        <v>76</v>
      </c>
      <c r="B60" s="4">
        <f>SUM('Local Option Sales Tax Dist'!B60:M60)</f>
        <v>52196502.05</v>
      </c>
      <c r="C60" s="4">
        <f>SUM('Tourist Development Tax'!B60:M60)</f>
        <v>0</v>
      </c>
      <c r="D60" s="4">
        <f>SUM('Addition L. O. Gas'!B60:M60)</f>
        <v>3442954.03</v>
      </c>
      <c r="E60" s="4">
        <f>SUM('Voted 1-Cent Local Option Fuel'!B60:M60)</f>
        <v>1950012.25</v>
      </c>
      <c r="F60" s="4">
        <f>SUM('County Non-Voted L. O. Fuel '!B60:M60)</f>
        <v>6783875.629999999</v>
      </c>
      <c r="G60" s="4">
        <f>SUM('Municipal Non-Voted L. O. Fuel'!B60:M60)</f>
        <v>4070325.3999999994</v>
      </c>
      <c r="H60" s="5">
        <f>SUM('Local Documentry Surtax'!B60:M60)</f>
        <v>0</v>
      </c>
    </row>
    <row r="61" spans="1:8" ht="12.75">
      <c r="A61" t="s">
        <v>77</v>
      </c>
      <c r="B61" s="4">
        <f>SUM('Local Option Sales Tax Dist'!B61:M61)</f>
        <v>0</v>
      </c>
      <c r="C61" s="4">
        <f>SUM('Tourist Development Tax'!B61:M61)</f>
        <v>0</v>
      </c>
      <c r="D61" s="4">
        <f>SUM('Addition L. O. Gas'!B61:M61)</f>
        <v>26140864.87</v>
      </c>
      <c r="E61" s="4">
        <f>SUM('Voted 1-Cent Local Option Fuel'!B61:M61)</f>
        <v>6365760.5200000005</v>
      </c>
      <c r="F61" s="4">
        <f>SUM('County Non-Voted L. O. Fuel '!B61:M61)</f>
        <v>23561919.49</v>
      </c>
      <c r="G61" s="4">
        <f>SUM('Municipal Non-Voted L. O. Fuel'!B61:M61)</f>
        <v>11834535.329999998</v>
      </c>
      <c r="H61" s="5">
        <f>SUM('Local Documentry Surtax'!B61:M61)</f>
        <v>0</v>
      </c>
    </row>
    <row r="62" spans="1:8" ht="12.75">
      <c r="A62" t="s">
        <v>26</v>
      </c>
      <c r="B62" s="4">
        <f>SUM('Local Option Sales Tax Dist'!B62:M62)</f>
        <v>56692938.45</v>
      </c>
      <c r="C62" s="4">
        <f>SUM('Tourist Development Tax'!B62:M62)</f>
        <v>1054643.48</v>
      </c>
      <c r="D62" s="4">
        <f>SUM('Addition L. O. Gas'!B62:M62)</f>
        <v>9020622.41</v>
      </c>
      <c r="E62" s="4">
        <f>SUM('Voted 1-Cent Local Option Fuel'!B62:M62)</f>
        <v>2209572.4699999997</v>
      </c>
      <c r="F62" s="4">
        <f>SUM('County Non-Voted L. O. Fuel '!B62:M62)</f>
        <v>11544917.920000002</v>
      </c>
      <c r="G62" s="4">
        <f>SUM('Municipal Non-Voted L. O. Fuel'!B62:M62)</f>
        <v>744204.7499999999</v>
      </c>
      <c r="H62" s="5">
        <f>SUM('Local Documentry Surtax'!B62:M62)</f>
        <v>0</v>
      </c>
    </row>
    <row r="63" spans="1:8" ht="12.75">
      <c r="A63" t="s">
        <v>78</v>
      </c>
      <c r="B63" s="4">
        <f>SUM('Local Option Sales Tax Dist'!B63:M63)</f>
        <v>154668216.08</v>
      </c>
      <c r="C63" s="4">
        <f>SUM('Tourist Development Tax'!B63:M63)</f>
        <v>0</v>
      </c>
      <c r="D63" s="4">
        <f>SUM('Addition L. O. Gas'!B63:M63)</f>
        <v>0</v>
      </c>
      <c r="E63" s="4">
        <f>SUM('Voted 1-Cent Local Option Fuel'!B63:M63)</f>
        <v>4115280.1300000004</v>
      </c>
      <c r="F63" s="4">
        <f>SUM('County Non-Voted L. O. Fuel '!B63:M63)</f>
        <v>22878597.93</v>
      </c>
      <c r="G63" s="4">
        <f>SUM('Municipal Non-Voted L. O. Fuel'!B63:M63)</f>
        <v>0</v>
      </c>
      <c r="H63" s="5">
        <f>SUM('Local Documentry Surtax'!B63:M63)</f>
        <v>0</v>
      </c>
    </row>
    <row r="64" spans="1:8" ht="12.75">
      <c r="A64" t="s">
        <v>79</v>
      </c>
      <c r="B64" s="4">
        <f>SUM('Local Option Sales Tax Dist'!B64:M64)</f>
        <v>80887531.41999999</v>
      </c>
      <c r="C64" s="4">
        <f>SUM('Tourist Development Tax'!B64:M64)</f>
        <v>0</v>
      </c>
      <c r="D64" s="4">
        <f>SUM('Addition L. O. Gas'!B64:M64)</f>
        <v>11647942.46</v>
      </c>
      <c r="E64" s="4">
        <f>SUM('Voted 1-Cent Local Option Fuel'!B64:M64)</f>
        <v>3326065.0299999993</v>
      </c>
      <c r="F64" s="4">
        <f>SUM('County Non-Voted L. O. Fuel '!B64:M64)</f>
        <v>11997974.02</v>
      </c>
      <c r="G64" s="4">
        <f>SUM('Municipal Non-Voted L. O. Fuel'!B64:M64)</f>
        <v>6462665.429999999</v>
      </c>
      <c r="H64" s="5">
        <f>SUM('Local Documentry Surtax'!B64:M64)</f>
        <v>0</v>
      </c>
    </row>
    <row r="65" spans="1:8" ht="12.75">
      <c r="A65" t="s">
        <v>80</v>
      </c>
      <c r="B65" s="4">
        <f>SUM('Local Option Sales Tax Dist'!B65:M65)</f>
        <v>6464143.76</v>
      </c>
      <c r="C65" s="4">
        <f>SUM('Tourist Development Tax'!B65:M65)</f>
        <v>0</v>
      </c>
      <c r="D65" s="4">
        <f>SUM('Addition L. O. Gas'!B65:M65)</f>
        <v>1466593.8499999996</v>
      </c>
      <c r="E65" s="4">
        <f>SUM('Voted 1-Cent Local Option Fuel'!B65:M65)</f>
        <v>383788.62999999995</v>
      </c>
      <c r="F65" s="4">
        <f>SUM('County Non-Voted L. O. Fuel '!B65:M65)</f>
        <v>1696040.71</v>
      </c>
      <c r="G65" s="4">
        <f>SUM('Municipal Non-Voted L. O. Fuel'!B65:M65)</f>
        <v>435103.01999999996</v>
      </c>
      <c r="H65" s="5">
        <f>SUM('Local Documentry Surtax'!B65:M65)</f>
        <v>0</v>
      </c>
    </row>
    <row r="66" spans="1:8" ht="12.75">
      <c r="A66" t="s">
        <v>81</v>
      </c>
      <c r="B66" s="4">
        <f>SUM('Local Option Sales Tax Dist'!B66:M66)</f>
        <v>5617701.54</v>
      </c>
      <c r="C66" s="4">
        <f>SUM('Tourist Development Tax'!B66:M66)</f>
        <v>0</v>
      </c>
      <c r="D66" s="4">
        <f>SUM('Addition L. O. Gas'!B66:M66)</f>
        <v>0</v>
      </c>
      <c r="E66" s="4">
        <f>SUM('Voted 1-Cent Local Option Fuel'!B66:M66)</f>
        <v>203605.95999999996</v>
      </c>
      <c r="F66" s="4">
        <f>SUM('County Non-Voted L. O. Fuel '!B66:M66)</f>
        <v>6552805.8</v>
      </c>
      <c r="G66" s="4">
        <f>SUM('Municipal Non-Voted L. O. Fuel'!B66:M66)</f>
        <v>818179.39</v>
      </c>
      <c r="H66" s="5">
        <f>SUM('Local Documentry Surtax'!B66:M66)</f>
        <v>0</v>
      </c>
    </row>
    <row r="67" spans="1:8" ht="12.75">
      <c r="A67" t="s">
        <v>82</v>
      </c>
      <c r="B67" s="4">
        <f>SUM('Local Option Sales Tax Dist'!B67:M67)</f>
        <v>15999306.57</v>
      </c>
      <c r="C67" s="4">
        <f>SUM('Tourist Development Tax'!B67:M67)</f>
        <v>0</v>
      </c>
      <c r="D67" s="4">
        <f>SUM('Addition L. O. Gas'!B67:M67)</f>
        <v>6001693.989999999</v>
      </c>
      <c r="E67" s="4">
        <f>SUM('Voted 1-Cent Local Option Fuel'!B67:M67)</f>
        <v>1509923.8899999997</v>
      </c>
      <c r="F67" s="4">
        <f>SUM('County Non-Voted L. O. Fuel '!B67:M67)</f>
        <v>1579582.19</v>
      </c>
      <c r="G67" s="4">
        <f>SUM('Municipal Non-Voted L. O. Fuel'!B67:M67)</f>
        <v>6816135.28</v>
      </c>
      <c r="H67" s="5">
        <f>SUM('Local Documentry Surtax'!B67:M67)</f>
        <v>0</v>
      </c>
    </row>
    <row r="68" spans="1:8" ht="12.75">
      <c r="A68" t="s">
        <v>83</v>
      </c>
      <c r="B68" s="4">
        <f>SUM('Local Option Sales Tax Dist'!B68:M68)</f>
        <v>8444443.35</v>
      </c>
      <c r="C68" s="4">
        <f>SUM('Tourist Development Tax'!B68:M68)</f>
        <v>0</v>
      </c>
      <c r="D68" s="4">
        <f>SUM('Addition L. O. Gas'!B68:M68)</f>
        <v>1298284.04</v>
      </c>
      <c r="E68" s="4">
        <f>SUM('Voted 1-Cent Local Option Fuel'!B68:M68)</f>
        <v>398719.43000000005</v>
      </c>
      <c r="F68" s="4">
        <f>SUM('County Non-Voted L. O. Fuel '!B68:M68)</f>
        <v>4118385.14</v>
      </c>
      <c r="G68" s="4">
        <f>SUM('Municipal Non-Voted L. O. Fuel'!B68:M68)</f>
        <v>433322.60000000003</v>
      </c>
      <c r="H68" s="5">
        <f>SUM('Local Documentry Surtax'!B68:M68)</f>
        <v>0</v>
      </c>
    </row>
    <row r="69" spans="1:8" ht="12.75">
      <c r="A69" t="s">
        <v>84</v>
      </c>
      <c r="B69" s="4">
        <f>SUM('Local Option Sales Tax Dist'!B69:M69)</f>
        <v>73248531.11</v>
      </c>
      <c r="C69" s="4">
        <f>SUM('Tourist Development Tax'!B69:M69)</f>
        <v>0</v>
      </c>
      <c r="D69" s="4">
        <f>SUM('Addition L. O. Gas'!B69:M69)</f>
        <v>7099939.929999999</v>
      </c>
      <c r="E69" s="4">
        <f>SUM('Voted 1-Cent Local Option Fuel'!B69:M69)</f>
        <v>1700039.42</v>
      </c>
      <c r="F69" s="4">
        <f>SUM('County Non-Voted L. O. Fuel '!B69:M69)</f>
        <v>6069162.700000001</v>
      </c>
      <c r="G69" s="4">
        <f>SUM('Municipal Non-Voted L. O. Fuel'!B69:M69)</f>
        <v>3378621.9300000006</v>
      </c>
      <c r="H69" s="5">
        <f>SUM('Local Documentry Surtax'!B69:M69)</f>
        <v>0</v>
      </c>
    </row>
    <row r="70" spans="1:8" ht="12.75">
      <c r="A70" t="s">
        <v>85</v>
      </c>
      <c r="B70" s="4">
        <f>SUM('Local Option Sales Tax Dist'!B70:M70)</f>
        <v>68517676.08</v>
      </c>
      <c r="C70" s="4">
        <f>SUM('Tourist Development Tax'!B70:M70)</f>
        <v>0</v>
      </c>
      <c r="D70" s="4">
        <f>SUM('Addition L. O. Gas'!B70:M70)</f>
        <v>0</v>
      </c>
      <c r="E70" s="4">
        <f>SUM('Voted 1-Cent Local Option Fuel'!B70:M70)</f>
        <v>2182974.82</v>
      </c>
      <c r="F70" s="4">
        <f>SUM('County Non-Voted L. O. Fuel '!B70:M70)</f>
        <v>7723906.66</v>
      </c>
      <c r="G70" s="4">
        <f>SUM('Municipal Non-Voted L. O. Fuel'!B70:M70)</f>
        <v>4420600.61</v>
      </c>
      <c r="H70" s="5">
        <f>SUM('Local Documentry Surtax'!B70:M70)</f>
        <v>0</v>
      </c>
    </row>
    <row r="71" spans="1:8" ht="12.75">
      <c r="A71" t="s">
        <v>27</v>
      </c>
      <c r="B71" s="4">
        <f>SUM('Local Option Sales Tax Dist'!B71:M71)</f>
        <v>13042285.239999998</v>
      </c>
      <c r="C71" s="4">
        <f>SUM('Tourist Development Tax'!B71:M71)</f>
        <v>641931.0900000001</v>
      </c>
      <c r="D71" s="4">
        <f>SUM('Addition L. O. Gas'!B71:M71)</f>
        <v>0</v>
      </c>
      <c r="E71" s="4">
        <f>SUM('Voted 1-Cent Local Option Fuel'!B71:M71)</f>
        <v>883814.02</v>
      </c>
      <c r="F71" s="4">
        <f>SUM('County Non-Voted L. O. Fuel '!B71:M71)</f>
        <v>4374863.409999999</v>
      </c>
      <c r="G71" s="4">
        <f>SUM('Municipal Non-Voted L. O. Fuel'!B71:M71)</f>
        <v>523770.09</v>
      </c>
      <c r="H71" s="5">
        <f>SUM('Local Documentry Surtax'!B71:M71)</f>
        <v>0</v>
      </c>
    </row>
    <row r="72" spans="1:8" ht="12.75">
      <c r="A72" t="s">
        <v>86</v>
      </c>
      <c r="B72" s="4">
        <f>SUM('Local Option Sales Tax Dist'!B72:M72)</f>
        <v>4119890.27</v>
      </c>
      <c r="C72" s="4">
        <f>SUM('Tourist Development Tax'!B72:M72)</f>
        <v>0</v>
      </c>
      <c r="D72" s="4">
        <f>SUM('Addition L. O. Gas'!B72:M72)</f>
        <v>1013654.7799999998</v>
      </c>
      <c r="E72" s="4">
        <f>SUM('Voted 1-Cent Local Option Fuel'!B72:M72)</f>
        <v>300408.91000000003</v>
      </c>
      <c r="F72" s="4">
        <f>SUM('County Non-Voted L. O. Fuel '!B72:M72)</f>
        <v>1431432.7200000002</v>
      </c>
      <c r="G72" s="4">
        <f>SUM('Municipal Non-Voted L. O. Fuel'!B72:M72)</f>
        <v>234748.23</v>
      </c>
      <c r="H72" s="5">
        <f>SUM('Local Documentry Surtax'!B72:M72)</f>
        <v>0</v>
      </c>
    </row>
    <row r="73" spans="1:8" ht="12.75">
      <c r="A73" t="s">
        <v>28</v>
      </c>
      <c r="B73" s="4">
        <f>SUM('Local Option Sales Tax Dist'!B73:M73)</f>
        <v>2351003.39</v>
      </c>
      <c r="C73" s="4">
        <f>SUM('Tourist Development Tax'!B73:M73)</f>
        <v>0</v>
      </c>
      <c r="D73" s="4">
        <f>SUM('Addition L. O. Gas'!B73:M73)</f>
        <v>0</v>
      </c>
      <c r="E73" s="4">
        <f>SUM('Voted 1-Cent Local Option Fuel'!B73:M73)</f>
        <v>68743.11</v>
      </c>
      <c r="F73" s="4">
        <f>SUM('County Non-Voted L. O. Fuel '!B73:M73)</f>
        <v>713475.64</v>
      </c>
      <c r="G73" s="4">
        <f>SUM('Municipal Non-Voted L. O. Fuel'!B73:M73)</f>
        <v>305775.29000000004</v>
      </c>
      <c r="H73" s="5">
        <f>SUM('Local Documentry Surtax'!B73:M73)</f>
        <v>0</v>
      </c>
    </row>
    <row r="74" spans="1:8" ht="12.75">
      <c r="A74" t="s">
        <v>29</v>
      </c>
      <c r="B74" s="4">
        <f>SUM('Local Option Sales Tax Dist'!B74:M74)</f>
        <v>686247.3700000001</v>
      </c>
      <c r="C74" s="4">
        <f>SUM('Tourist Development Tax'!B74:M74)</f>
        <v>0</v>
      </c>
      <c r="D74" s="4">
        <f>SUM('Addition L. O. Gas'!B74:M74)</f>
        <v>0</v>
      </c>
      <c r="E74" s="4">
        <f>SUM('Voted 1-Cent Local Option Fuel'!B74:M74)</f>
        <v>68763.22</v>
      </c>
      <c r="F74" s="4">
        <f>SUM('County Non-Voted L. O. Fuel '!B74:M74)</f>
        <v>315237.42</v>
      </c>
      <c r="G74" s="4">
        <f>SUM('Municipal Non-Voted L. O. Fuel'!B74:M74)</f>
        <v>65346.22000000001</v>
      </c>
      <c r="H74" s="5">
        <f>SUM('Local Documentry Surtax'!B74:M74)</f>
        <v>0</v>
      </c>
    </row>
    <row r="75" spans="1:8" ht="12.75">
      <c r="A75" t="s">
        <v>87</v>
      </c>
      <c r="B75" s="4">
        <f>SUM('Local Option Sales Tax Dist'!B75:M75)</f>
        <v>38526210.56</v>
      </c>
      <c r="C75" s="4">
        <f>SUM('Tourist Development Tax'!B75:M75)</f>
        <v>0</v>
      </c>
      <c r="D75" s="4">
        <f>SUM('Addition L. O. Gas'!B75:M75)</f>
        <v>10311516.610000001</v>
      </c>
      <c r="E75" s="4">
        <f>SUM('Voted 1-Cent Local Option Fuel'!B75:M75)</f>
        <v>2499754.1799999997</v>
      </c>
      <c r="F75" s="4">
        <f>SUM('County Non-Voted L. O. Fuel '!B75:M75)</f>
        <v>7951470.539999999</v>
      </c>
      <c r="G75" s="4">
        <f>SUM('Municipal Non-Voted L. O. Fuel'!B75:M75)</f>
        <v>5940230.24</v>
      </c>
      <c r="H75" s="5">
        <f>SUM('Local Documentry Surtax'!B75:M75)</f>
        <v>0</v>
      </c>
    </row>
    <row r="76" spans="1:8" ht="12.75">
      <c r="A76" t="s">
        <v>88</v>
      </c>
      <c r="B76" s="4">
        <f>SUM('Local Option Sales Tax Dist'!B76:M76)</f>
        <v>2275467.76</v>
      </c>
      <c r="C76" s="4">
        <f>SUM('Tourist Development Tax'!B76:M76)</f>
        <v>148299.37999999998</v>
      </c>
      <c r="D76" s="4">
        <f>SUM('Addition L. O. Gas'!B76:M76)</f>
        <v>0</v>
      </c>
      <c r="E76" s="4">
        <f>SUM('Voted 1-Cent Local Option Fuel'!B76:M76)</f>
        <v>123787.96</v>
      </c>
      <c r="F76" s="4">
        <f>SUM('County Non-Voted L. O. Fuel '!B76:M76)</f>
        <v>687072.94</v>
      </c>
      <c r="G76" s="4">
        <f>SUM('Municipal Non-Voted L. O. Fuel'!B76:M76)</f>
        <v>0</v>
      </c>
      <c r="H76" s="5">
        <f>SUM('Local Documentry Surtax'!B76:M76)</f>
        <v>0</v>
      </c>
    </row>
    <row r="77" spans="1:8" ht="12.75">
      <c r="A77" t="s">
        <v>89</v>
      </c>
      <c r="B77" s="4">
        <f>SUM('Local Option Sales Tax Dist'!B77:M77)</f>
        <v>27427852.680000007</v>
      </c>
      <c r="C77" s="4">
        <f>SUM('Tourist Development Tax'!B77:M77)</f>
        <v>0</v>
      </c>
      <c r="D77" s="4">
        <f>SUM('Addition L. O. Gas'!B77:M77)</f>
        <v>0</v>
      </c>
      <c r="E77" s="4">
        <f>SUM('Voted 1-Cent Local Option Fuel'!B77:M77)</f>
        <v>582893.39</v>
      </c>
      <c r="F77" s="4">
        <f>SUM('County Non-Voted L. O. Fuel '!B77:M77)</f>
        <v>2779942.85</v>
      </c>
      <c r="G77" s="4">
        <f>SUM('Municipal Non-Voted L. O. Fuel'!B77:M77)</f>
        <v>461594.99</v>
      </c>
      <c r="H77" s="5">
        <f>SUM('Local Documentry Surtax'!B77:M77)</f>
        <v>0</v>
      </c>
    </row>
    <row r="78" spans="1:8" ht="12.75">
      <c r="A78" t="s">
        <v>30</v>
      </c>
      <c r="B78" s="4">
        <f>SUM('Local Option Sales Tax Dist'!B78:M78)</f>
        <v>1876552.1499999997</v>
      </c>
      <c r="C78" s="4">
        <f>SUM('Tourist Development Tax'!B78:M78)</f>
        <v>82257.33000000002</v>
      </c>
      <c r="D78" s="4">
        <f>SUM('Addition L. O. Gas'!B78:M78)</f>
        <v>0</v>
      </c>
      <c r="E78" s="4">
        <f>SUM('Voted 1-Cent Local Option Fuel'!B78:M78)</f>
        <v>136946.66</v>
      </c>
      <c r="F78" s="4">
        <f>SUM('County Non-Voted L. O. Fuel '!B78:M78)</f>
        <v>652781.1399999999</v>
      </c>
      <c r="G78" s="4">
        <f>SUM('Municipal Non-Voted L. O. Fuel'!B78:M78)</f>
        <v>108390.93999999999</v>
      </c>
      <c r="H78" s="5">
        <f>SUM('Local Documentry Surtax'!B78:M78)</f>
        <v>0</v>
      </c>
    </row>
    <row r="79" spans="1:8" ht="12.75">
      <c r="A79" t="s">
        <v>1</v>
      </c>
      <c r="B79" s="4" t="s">
        <v>42</v>
      </c>
      <c r="C79" s="4" t="s">
        <v>43</v>
      </c>
      <c r="D79" s="4" t="s">
        <v>43</v>
      </c>
      <c r="E79" s="4" t="s">
        <v>43</v>
      </c>
      <c r="F79" s="4" t="s">
        <v>43</v>
      </c>
      <c r="G79" s="4" t="s">
        <v>44</v>
      </c>
      <c r="H79" s="4" t="s">
        <v>44</v>
      </c>
    </row>
    <row r="80" spans="1:8" ht="12.75">
      <c r="A80" t="s">
        <v>31</v>
      </c>
      <c r="B80" s="4">
        <f aca="true" t="shared" si="0" ref="B80:H80">SUM(B12:B78)</f>
        <v>2204630560.77</v>
      </c>
      <c r="C80" s="4">
        <f t="shared" si="0"/>
        <v>8971360.46</v>
      </c>
      <c r="D80" s="4">
        <f t="shared" si="0"/>
        <v>216472453.91000006</v>
      </c>
      <c r="E80" s="4">
        <f t="shared" si="0"/>
        <v>87630628.60999995</v>
      </c>
      <c r="F80" s="4">
        <f t="shared" si="0"/>
        <v>409985287.65000004</v>
      </c>
      <c r="G80" s="4">
        <f t="shared" si="0"/>
        <v>170272328.09000003</v>
      </c>
      <c r="H80" s="4">
        <f t="shared" si="0"/>
        <v>46356959.54000001</v>
      </c>
    </row>
    <row r="82" ht="12.75">
      <c r="A82" s="3"/>
    </row>
  </sheetData>
  <sheetProtection/>
  <mergeCells count="4">
    <mergeCell ref="D6:G6"/>
    <mergeCell ref="D3:G3"/>
    <mergeCell ref="D4:G4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2" sqref="M12:M78"/>
    </sheetView>
  </sheetViews>
  <sheetFormatPr defaultColWidth="9.33203125" defaultRowHeight="12.75"/>
  <cols>
    <col min="1" max="1" width="16.16015625" style="0" bestFit="1" customWidth="1"/>
    <col min="2" max="5" width="10.83203125" style="0" bestFit="1" customWidth="1"/>
    <col min="6" max="6" width="11.16015625" style="0" bestFit="1" customWidth="1"/>
    <col min="7" max="13" width="10.83203125" style="0" bestFit="1" customWidth="1"/>
    <col min="14" max="14" width="12.33203125" style="0" bestFit="1" customWidth="1"/>
    <col min="17" max="17" width="10.16015625" style="0" bestFit="1" customWidth="1"/>
  </cols>
  <sheetData>
    <row r="1" spans="1:14" ht="12.75">
      <c r="A1" t="str">
        <f>'SFY 15-16'!A1</f>
        <v>VALIDATED TAX RECEIPTS DATA FOR: JULY, 2015 thru June, 2016</v>
      </c>
      <c r="N1" t="s">
        <v>90</v>
      </c>
    </row>
    <row r="3" spans="1:14" ht="12.75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.75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2.75">
      <c r="A7" s="53" t="s">
        <v>93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2:14" ht="12.75">
      <c r="B9" s="40">
        <v>42186</v>
      </c>
      <c r="C9" s="40">
        <v>42217</v>
      </c>
      <c r="D9" s="40">
        <v>42248</v>
      </c>
      <c r="E9" s="40">
        <v>42278</v>
      </c>
      <c r="F9" s="40">
        <v>42309</v>
      </c>
      <c r="G9" s="40">
        <v>42339</v>
      </c>
      <c r="H9" s="40">
        <v>42370</v>
      </c>
      <c r="I9" s="40">
        <v>42401</v>
      </c>
      <c r="J9" s="40">
        <v>42430</v>
      </c>
      <c r="K9" s="40">
        <v>42461</v>
      </c>
      <c r="L9" s="40">
        <v>42491</v>
      </c>
      <c r="M9" s="40">
        <v>42522</v>
      </c>
      <c r="N9" s="47" t="s">
        <v>99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5"/>
      <c r="C12" s="5"/>
      <c r="D12" s="5"/>
      <c r="E12" s="5"/>
      <c r="F12" s="5" t="s">
        <v>100</v>
      </c>
      <c r="G12" s="5" t="s">
        <v>100</v>
      </c>
      <c r="H12" s="5" t="s">
        <v>100</v>
      </c>
      <c r="I12" s="4" t="s">
        <v>100</v>
      </c>
      <c r="J12" s="5" t="s">
        <v>100</v>
      </c>
      <c r="K12" s="5" t="s">
        <v>100</v>
      </c>
      <c r="L12" s="28" t="s">
        <v>100</v>
      </c>
      <c r="M12" s="5" t="s">
        <v>100</v>
      </c>
      <c r="N12" s="5">
        <f aca="true" t="shared" si="0" ref="N12:N43">SUM(B12:M12)</f>
        <v>0</v>
      </c>
    </row>
    <row r="13" spans="1:14" ht="12.75">
      <c r="A13" t="s">
        <v>54</v>
      </c>
      <c r="B13" s="5">
        <v>148491.84</v>
      </c>
      <c r="C13" s="5">
        <v>237285.42</v>
      </c>
      <c r="D13" s="5">
        <v>150124.78</v>
      </c>
      <c r="E13" s="5">
        <v>140040.02</v>
      </c>
      <c r="F13" s="5">
        <v>229523.13</v>
      </c>
      <c r="G13" s="5">
        <v>138829.59999999998</v>
      </c>
      <c r="H13" s="5">
        <v>132142.84</v>
      </c>
      <c r="I13" s="4">
        <v>264817.27999999997</v>
      </c>
      <c r="J13" s="5">
        <v>121069.99</v>
      </c>
      <c r="K13" s="5">
        <v>146864.5</v>
      </c>
      <c r="L13" s="5">
        <v>275366.26</v>
      </c>
      <c r="M13" s="5">
        <v>139883.87</v>
      </c>
      <c r="N13" s="5">
        <f t="shared" si="0"/>
        <v>2124439.5300000003</v>
      </c>
    </row>
    <row r="14" spans="1:14" ht="12.75">
      <c r="A14" t="s">
        <v>55</v>
      </c>
      <c r="B14" s="5">
        <v>1704667.2</v>
      </c>
      <c r="C14" s="5">
        <v>2272895.19</v>
      </c>
      <c r="D14" s="5">
        <v>2273501.89</v>
      </c>
      <c r="E14" s="5">
        <v>1536476.92</v>
      </c>
      <c r="F14" s="50">
        <v>1797327.19</v>
      </c>
      <c r="G14" s="5">
        <v>1348319.11</v>
      </c>
      <c r="H14" s="5">
        <v>1230499.55</v>
      </c>
      <c r="I14" s="4">
        <v>1733133.8599999999</v>
      </c>
      <c r="J14" s="5">
        <v>1138225.05</v>
      </c>
      <c r="K14" s="5">
        <v>1337223.6</v>
      </c>
      <c r="L14" s="5">
        <v>2078871.98</v>
      </c>
      <c r="M14" s="5">
        <v>1680581.77</v>
      </c>
      <c r="N14" s="5">
        <f t="shared" si="0"/>
        <v>20131723.31</v>
      </c>
    </row>
    <row r="15" spans="1:14" ht="12.75">
      <c r="A15" t="s">
        <v>2</v>
      </c>
      <c r="B15" s="5">
        <v>213132.91</v>
      </c>
      <c r="C15" s="5">
        <v>303318.35</v>
      </c>
      <c r="D15" s="5">
        <v>246622.34</v>
      </c>
      <c r="E15" s="5">
        <v>199625.07</v>
      </c>
      <c r="F15" s="5">
        <v>301117.42000000004</v>
      </c>
      <c r="G15" s="5">
        <v>203226.02999999997</v>
      </c>
      <c r="H15" s="5">
        <v>197763.98000000004</v>
      </c>
      <c r="I15" s="4">
        <v>360910.44</v>
      </c>
      <c r="J15" s="5">
        <v>199831.21</v>
      </c>
      <c r="K15" s="5">
        <v>205350.33</v>
      </c>
      <c r="L15" s="5">
        <v>336199.28</v>
      </c>
      <c r="M15" s="5">
        <v>204316.25</v>
      </c>
      <c r="N15" s="5">
        <f t="shared" si="0"/>
        <v>2971413.6100000003</v>
      </c>
    </row>
    <row r="16" spans="1:14" ht="12.75">
      <c r="A16" t="s">
        <v>56</v>
      </c>
      <c r="B16" s="5">
        <v>2948277.52</v>
      </c>
      <c r="C16" s="5">
        <v>3868075.87</v>
      </c>
      <c r="D16" s="5">
        <v>3199608.66</v>
      </c>
      <c r="E16" s="5">
        <v>2726679.11</v>
      </c>
      <c r="F16" s="5">
        <v>3917392.7</v>
      </c>
      <c r="G16" s="5">
        <v>2860140.45</v>
      </c>
      <c r="H16" s="5">
        <v>3016727.61</v>
      </c>
      <c r="I16" s="4">
        <v>4729645.87</v>
      </c>
      <c r="J16" s="5">
        <v>2861363.5</v>
      </c>
      <c r="K16" s="5">
        <v>3083362.77</v>
      </c>
      <c r="L16" s="5">
        <v>4776155.529999999</v>
      </c>
      <c r="M16" s="5">
        <v>3074797.31</v>
      </c>
      <c r="N16" s="5">
        <f t="shared" si="0"/>
        <v>41062226.9</v>
      </c>
    </row>
    <row r="17" spans="1:14" ht="12.75">
      <c r="A17" t="s">
        <v>57</v>
      </c>
      <c r="B17" s="5"/>
      <c r="C17" s="5"/>
      <c r="D17" s="5"/>
      <c r="E17" s="5"/>
      <c r="F17" s="5" t="s">
        <v>100</v>
      </c>
      <c r="G17" s="5" t="s">
        <v>100</v>
      </c>
      <c r="H17" s="5" t="s">
        <v>100</v>
      </c>
      <c r="I17" s="4" t="s">
        <v>100</v>
      </c>
      <c r="J17" s="5" t="s">
        <v>100</v>
      </c>
      <c r="K17" s="5" t="s">
        <v>100</v>
      </c>
      <c r="L17" s="5" t="s">
        <v>100</v>
      </c>
      <c r="M17" s="5" t="s">
        <v>100</v>
      </c>
      <c r="N17" s="5">
        <f t="shared" si="0"/>
        <v>0</v>
      </c>
    </row>
    <row r="18" spans="1:14" ht="12.75">
      <c r="A18" t="s">
        <v>3</v>
      </c>
      <c r="B18" s="5">
        <v>85631</v>
      </c>
      <c r="C18" s="5">
        <v>165234.29</v>
      </c>
      <c r="D18" s="5">
        <v>80826.43</v>
      </c>
      <c r="E18" s="5">
        <v>79117.34</v>
      </c>
      <c r="F18" s="50">
        <v>157301.41999999998</v>
      </c>
      <c r="G18" s="5">
        <v>75782.16</v>
      </c>
      <c r="H18" s="5">
        <v>68667.72</v>
      </c>
      <c r="I18" s="4">
        <v>174137.51</v>
      </c>
      <c r="J18" s="43">
        <v>68385.4</v>
      </c>
      <c r="K18" s="5">
        <v>81844.1</v>
      </c>
      <c r="L18" s="5">
        <v>179294.58000000002</v>
      </c>
      <c r="M18" s="5">
        <v>76724.35</v>
      </c>
      <c r="N18" s="5">
        <f t="shared" si="0"/>
        <v>1292946.3</v>
      </c>
    </row>
    <row r="19" spans="1:14" ht="12.75">
      <c r="A19" t="s">
        <v>58</v>
      </c>
      <c r="B19" s="5">
        <v>1661609.77</v>
      </c>
      <c r="C19" s="5">
        <v>2254920.6</v>
      </c>
      <c r="D19" s="5">
        <v>1775263.18</v>
      </c>
      <c r="E19" s="5">
        <v>1483924.96</v>
      </c>
      <c r="F19" s="50">
        <v>2259903.13</v>
      </c>
      <c r="G19" s="5">
        <v>1756672.2200000002</v>
      </c>
      <c r="H19" s="5">
        <v>2000193.1199999999</v>
      </c>
      <c r="I19" s="4">
        <v>2926629</v>
      </c>
      <c r="J19" s="5">
        <v>2041798.76</v>
      </c>
      <c r="K19" s="5">
        <v>2121182.37</v>
      </c>
      <c r="L19" s="5">
        <v>3170814.89</v>
      </c>
      <c r="M19" s="5">
        <v>2144497.48</v>
      </c>
      <c r="N19" s="5">
        <f t="shared" si="0"/>
        <v>25597409.480000004</v>
      </c>
    </row>
    <row r="20" spans="1:14" ht="12.75">
      <c r="A20" t="s">
        <v>59</v>
      </c>
      <c r="B20" s="5"/>
      <c r="C20" s="5"/>
      <c r="D20" s="5"/>
      <c r="E20" s="5"/>
      <c r="F20" s="5" t="s">
        <v>100</v>
      </c>
      <c r="G20" s="5" t="s">
        <v>100</v>
      </c>
      <c r="H20" s="5" t="s">
        <v>100</v>
      </c>
      <c r="I20" s="4" t="s">
        <v>100</v>
      </c>
      <c r="J20" s="5" t="s">
        <v>100</v>
      </c>
      <c r="K20" s="5" t="s">
        <v>100</v>
      </c>
      <c r="L20" s="5" t="s">
        <v>100</v>
      </c>
      <c r="M20" s="5" t="s">
        <v>100</v>
      </c>
      <c r="N20" s="5">
        <f t="shared" si="0"/>
        <v>0</v>
      </c>
    </row>
    <row r="21" spans="1:14" ht="12.75">
      <c r="A21" t="s">
        <v>60</v>
      </c>
      <c r="B21" s="5">
        <v>1478354.81</v>
      </c>
      <c r="C21" s="11">
        <v>2188941.63</v>
      </c>
      <c r="D21" s="5">
        <v>1630760.53</v>
      </c>
      <c r="E21" s="5">
        <v>1395332.21</v>
      </c>
      <c r="F21" s="50">
        <v>2256268.21</v>
      </c>
      <c r="G21" s="5">
        <v>1453186.21</v>
      </c>
      <c r="H21" s="5">
        <v>1534651.3699999999</v>
      </c>
      <c r="I21" s="4">
        <v>2725244.9699999997</v>
      </c>
      <c r="J21" s="5">
        <v>1437630.48</v>
      </c>
      <c r="K21" s="5">
        <v>1526441.2999999998</v>
      </c>
      <c r="L21" s="5">
        <v>2608611.6099999994</v>
      </c>
      <c r="M21" s="5">
        <v>1522889.3800000001</v>
      </c>
      <c r="N21" s="5">
        <f t="shared" si="0"/>
        <v>21758312.71</v>
      </c>
    </row>
    <row r="22" spans="1:14" ht="12.75">
      <c r="A22" t="s">
        <v>61</v>
      </c>
      <c r="B22" s="5"/>
      <c r="C22" s="5"/>
      <c r="D22" s="5"/>
      <c r="E22" s="5"/>
      <c r="F22" s="5" t="s">
        <v>100</v>
      </c>
      <c r="G22" s="5" t="s">
        <v>100</v>
      </c>
      <c r="H22" s="5" t="s">
        <v>100</v>
      </c>
      <c r="I22" s="4" t="s">
        <v>100</v>
      </c>
      <c r="J22" s="5" t="s">
        <v>100</v>
      </c>
      <c r="K22" s="5" t="s">
        <v>100</v>
      </c>
      <c r="L22" s="5" t="s">
        <v>100</v>
      </c>
      <c r="M22" s="5" t="s">
        <v>100</v>
      </c>
      <c r="N22" s="5">
        <f t="shared" si="0"/>
        <v>0</v>
      </c>
    </row>
    <row r="23" spans="1:14" ht="12.75">
      <c r="A23" t="s">
        <v>4</v>
      </c>
      <c r="B23" s="5">
        <v>603685.01</v>
      </c>
      <c r="C23" s="5">
        <v>848812.07</v>
      </c>
      <c r="D23" s="5">
        <v>689445.17</v>
      </c>
      <c r="E23" s="5">
        <v>572105.88</v>
      </c>
      <c r="F23" s="50">
        <v>854993.6</v>
      </c>
      <c r="G23" s="5">
        <v>620520.78</v>
      </c>
      <c r="H23" s="5">
        <v>616236.64</v>
      </c>
      <c r="I23" s="4">
        <v>981065.27</v>
      </c>
      <c r="J23" s="5">
        <v>565102.8300000001</v>
      </c>
      <c r="K23" s="5">
        <v>623132.3</v>
      </c>
      <c r="L23" s="5">
        <v>1007683.4200000002</v>
      </c>
      <c r="M23" s="5">
        <v>658885.1699999999</v>
      </c>
      <c r="N23" s="5">
        <f t="shared" si="0"/>
        <v>8641668.14</v>
      </c>
    </row>
    <row r="24" spans="1:14" ht="12.75">
      <c r="A24" t="s">
        <v>91</v>
      </c>
      <c r="B24" s="5">
        <v>35568659.39</v>
      </c>
      <c r="C24" s="5">
        <v>43328030.1</v>
      </c>
      <c r="D24" s="5">
        <v>39185387.67</v>
      </c>
      <c r="E24" s="5">
        <v>33641383.53</v>
      </c>
      <c r="F24" s="50">
        <v>45232747.07</v>
      </c>
      <c r="G24" s="5">
        <v>35955419.03</v>
      </c>
      <c r="H24" s="5">
        <v>38569199.379999995</v>
      </c>
      <c r="I24" s="4">
        <v>57184861.940000005</v>
      </c>
      <c r="J24" s="5">
        <v>37226867.42</v>
      </c>
      <c r="K24" s="5">
        <v>37834807.31</v>
      </c>
      <c r="L24" s="5">
        <v>54109836.760000005</v>
      </c>
      <c r="M24" s="5">
        <v>37754068.46</v>
      </c>
      <c r="N24" s="5">
        <f t="shared" si="0"/>
        <v>495591268.05999994</v>
      </c>
    </row>
    <row r="25" spans="1:14" ht="12.75">
      <c r="A25" t="s">
        <v>5</v>
      </c>
      <c r="B25" s="5">
        <v>243810.64</v>
      </c>
      <c r="C25" s="5">
        <v>436221.18</v>
      </c>
      <c r="D25" s="5">
        <v>222006.88</v>
      </c>
      <c r="E25" s="5">
        <v>198565.33</v>
      </c>
      <c r="F25" s="50">
        <v>402863.23</v>
      </c>
      <c r="G25" s="5">
        <v>211043.3</v>
      </c>
      <c r="H25" s="5">
        <v>250423.23</v>
      </c>
      <c r="I25" s="4">
        <v>490801.46</v>
      </c>
      <c r="J25" s="5">
        <v>244313.01</v>
      </c>
      <c r="K25" s="5">
        <v>301255.43000000005</v>
      </c>
      <c r="L25" s="5">
        <v>517248.28</v>
      </c>
      <c r="M25" s="5">
        <v>237789.37</v>
      </c>
      <c r="N25" s="5">
        <f t="shared" si="0"/>
        <v>3756341.34</v>
      </c>
    </row>
    <row r="26" spans="1:14" ht="12.75">
      <c r="A26" t="s">
        <v>6</v>
      </c>
      <c r="B26" s="5">
        <v>58530.09</v>
      </c>
      <c r="C26" s="5">
        <v>120722.79</v>
      </c>
      <c r="D26" s="5">
        <v>55898.7</v>
      </c>
      <c r="E26" s="5">
        <v>53451.6</v>
      </c>
      <c r="F26" s="50">
        <v>116730.32</v>
      </c>
      <c r="G26" s="5">
        <v>54408.18</v>
      </c>
      <c r="H26" s="5">
        <v>57119.53999999999</v>
      </c>
      <c r="I26" s="4">
        <v>121271.16</v>
      </c>
      <c r="J26" s="5">
        <v>52754.200000000004</v>
      </c>
      <c r="K26" s="5">
        <v>54983.22</v>
      </c>
      <c r="L26" s="5">
        <v>134406.16</v>
      </c>
      <c r="M26" s="5">
        <v>57515.600000000006</v>
      </c>
      <c r="N26" s="5">
        <f t="shared" si="0"/>
        <v>937791.5599999999</v>
      </c>
    </row>
    <row r="27" spans="1:14" ht="12.75">
      <c r="A27" t="s">
        <v>62</v>
      </c>
      <c r="B27" s="5">
        <v>11914577.05</v>
      </c>
      <c r="C27" s="5">
        <v>14901543.39</v>
      </c>
      <c r="D27" s="5">
        <v>13455084.66</v>
      </c>
      <c r="E27" s="5">
        <v>11429186.19</v>
      </c>
      <c r="F27" s="50">
        <v>15620212.08</v>
      </c>
      <c r="G27" s="5">
        <v>11691893.23</v>
      </c>
      <c r="H27" s="5">
        <v>12119656.889999999</v>
      </c>
      <c r="I27" s="4">
        <v>18113737.830000002</v>
      </c>
      <c r="J27" s="5">
        <v>11183465.190000001</v>
      </c>
      <c r="K27" s="5">
        <v>6334057.540000001</v>
      </c>
      <c r="L27" s="5">
        <v>17612780.02</v>
      </c>
      <c r="M27" s="5">
        <v>12533118.989999998</v>
      </c>
      <c r="N27" s="5">
        <f t="shared" si="0"/>
        <v>156909313.06000003</v>
      </c>
    </row>
    <row r="28" spans="1:14" ht="12.75">
      <c r="A28" t="s">
        <v>63</v>
      </c>
      <c r="B28" s="5">
        <v>5422664.68</v>
      </c>
      <c r="C28" s="5">
        <v>7391249.67</v>
      </c>
      <c r="D28" s="5">
        <v>6384202.81</v>
      </c>
      <c r="E28" s="5">
        <v>5073086.29</v>
      </c>
      <c r="F28" s="50">
        <v>7006962.73</v>
      </c>
      <c r="G28" s="5">
        <v>4963987.43</v>
      </c>
      <c r="H28" s="5">
        <v>5056984.04</v>
      </c>
      <c r="I28" s="4">
        <v>7744577.52</v>
      </c>
      <c r="J28" s="5">
        <v>4584991.17</v>
      </c>
      <c r="K28" s="5">
        <v>5252796.34</v>
      </c>
      <c r="L28" s="5">
        <v>8053034.890000001</v>
      </c>
      <c r="M28" s="5">
        <v>5559724.71</v>
      </c>
      <c r="N28" s="5">
        <f t="shared" si="0"/>
        <v>72494262.28</v>
      </c>
    </row>
    <row r="29" spans="1:14" ht="12.75">
      <c r="A29" t="s">
        <v>7</v>
      </c>
      <c r="B29" s="5">
        <v>714854.26</v>
      </c>
      <c r="C29" s="5">
        <v>1111912.37</v>
      </c>
      <c r="D29" s="5">
        <v>814390.29</v>
      </c>
      <c r="E29" s="5">
        <v>677304.41</v>
      </c>
      <c r="F29" s="50">
        <v>1099487.12</v>
      </c>
      <c r="G29" s="5">
        <v>694424.41</v>
      </c>
      <c r="H29" s="5">
        <v>757844.46</v>
      </c>
      <c r="I29" s="4">
        <v>1272837.92</v>
      </c>
      <c r="J29" s="5">
        <v>687803.78</v>
      </c>
      <c r="K29" s="5">
        <v>758734.86</v>
      </c>
      <c r="L29" s="5">
        <v>1368557.55</v>
      </c>
      <c r="M29" s="5">
        <v>789931.8300000001</v>
      </c>
      <c r="N29" s="5">
        <f t="shared" si="0"/>
        <v>10748083.260000002</v>
      </c>
    </row>
    <row r="30" spans="1:14" ht="12.75">
      <c r="A30" t="s">
        <v>8</v>
      </c>
      <c r="B30" s="5">
        <v>193415.91</v>
      </c>
      <c r="C30" s="5">
        <v>265725.6</v>
      </c>
      <c r="D30" s="5">
        <v>234580.39</v>
      </c>
      <c r="E30" s="5">
        <v>163662.92</v>
      </c>
      <c r="F30" s="50">
        <v>183863.1</v>
      </c>
      <c r="G30" s="5">
        <v>133897.63</v>
      </c>
      <c r="H30" s="5">
        <v>108743.12</v>
      </c>
      <c r="I30" s="4">
        <v>144774.74</v>
      </c>
      <c r="J30" s="5">
        <v>98856.79</v>
      </c>
      <c r="K30" s="5">
        <v>114838.81</v>
      </c>
      <c r="L30" s="5">
        <v>194090.53999999998</v>
      </c>
      <c r="M30" s="5">
        <v>150998.64</v>
      </c>
      <c r="N30" s="5">
        <f t="shared" si="0"/>
        <v>1987448.19</v>
      </c>
    </row>
    <row r="31" spans="1:14" ht="12.75">
      <c r="A31" t="s">
        <v>9</v>
      </c>
      <c r="B31" s="5">
        <v>314682.06</v>
      </c>
      <c r="C31" s="5">
        <v>576355.75</v>
      </c>
      <c r="D31" s="5">
        <v>340710.56</v>
      </c>
      <c r="E31" s="5">
        <v>295173.17</v>
      </c>
      <c r="F31" s="50">
        <v>572214.7899999999</v>
      </c>
      <c r="G31" s="5">
        <v>333054.18</v>
      </c>
      <c r="H31" s="5">
        <v>298487.01</v>
      </c>
      <c r="I31" s="4">
        <v>648875.61</v>
      </c>
      <c r="J31" s="5">
        <v>282812.23</v>
      </c>
      <c r="K31" s="5">
        <v>344200.08</v>
      </c>
      <c r="L31" s="5">
        <v>661181.02</v>
      </c>
      <c r="M31" s="5">
        <v>304981.54</v>
      </c>
      <c r="N31" s="5">
        <f t="shared" si="0"/>
        <v>4972728.000000001</v>
      </c>
    </row>
    <row r="32" spans="1:14" ht="12.75">
      <c r="A32" t="s">
        <v>10</v>
      </c>
      <c r="B32" s="5">
        <v>57935.62</v>
      </c>
      <c r="C32" s="5">
        <v>128935.04</v>
      </c>
      <c r="D32" s="5">
        <v>61263.25</v>
      </c>
      <c r="E32" s="5">
        <v>62107.01</v>
      </c>
      <c r="F32" s="50">
        <v>117269.38</v>
      </c>
      <c r="G32" s="5">
        <v>50839.439999999995</v>
      </c>
      <c r="H32" s="5">
        <v>56006.42</v>
      </c>
      <c r="I32" s="4">
        <v>128054.32999999999</v>
      </c>
      <c r="J32" s="5">
        <v>55067.329999999994</v>
      </c>
      <c r="K32" s="5">
        <v>57244.33</v>
      </c>
      <c r="L32" s="5">
        <v>138443.94999999998</v>
      </c>
      <c r="M32" s="5">
        <v>60302.47</v>
      </c>
      <c r="N32" s="5">
        <f t="shared" si="0"/>
        <v>973468.5699999998</v>
      </c>
    </row>
    <row r="33" spans="1:14" ht="12.75">
      <c r="A33" t="s">
        <v>11</v>
      </c>
      <c r="B33" s="5">
        <v>32737.66</v>
      </c>
      <c r="C33" s="5">
        <v>81200.15</v>
      </c>
      <c r="D33" s="5">
        <v>38904.98</v>
      </c>
      <c r="E33" s="5">
        <v>28642.43</v>
      </c>
      <c r="F33" s="50">
        <v>77569.23</v>
      </c>
      <c r="G33" s="5">
        <v>26153</v>
      </c>
      <c r="H33" s="5">
        <v>26743.26</v>
      </c>
      <c r="I33" s="4">
        <v>85601.51999999999</v>
      </c>
      <c r="J33" s="5">
        <v>28909.5</v>
      </c>
      <c r="K33" s="5">
        <v>27668.46</v>
      </c>
      <c r="L33" s="5">
        <v>92914.04000000001</v>
      </c>
      <c r="M33" s="5">
        <v>30936.6</v>
      </c>
      <c r="N33" s="5">
        <f t="shared" si="0"/>
        <v>577980.83</v>
      </c>
    </row>
    <row r="34" spans="1:14" ht="12.75">
      <c r="A34" t="s">
        <v>64</v>
      </c>
      <c r="B34" s="5">
        <v>132790.48</v>
      </c>
      <c r="C34" s="5">
        <v>219365.24</v>
      </c>
      <c r="D34" s="5">
        <v>199863.05</v>
      </c>
      <c r="E34" s="5">
        <v>129222.55</v>
      </c>
      <c r="F34" s="50">
        <v>162638.22999999998</v>
      </c>
      <c r="G34" s="5">
        <v>104567.01</v>
      </c>
      <c r="H34" s="5">
        <v>81231.13</v>
      </c>
      <c r="I34" s="4">
        <v>162312.16999999998</v>
      </c>
      <c r="J34" s="5">
        <v>80324.08</v>
      </c>
      <c r="K34" s="5">
        <v>98570.85</v>
      </c>
      <c r="L34" s="5">
        <v>188105.52000000002</v>
      </c>
      <c r="M34" s="5">
        <v>126507.07999999999</v>
      </c>
      <c r="N34" s="5">
        <f t="shared" si="0"/>
        <v>1685497.3900000004</v>
      </c>
    </row>
    <row r="35" spans="1:14" ht="12.75">
      <c r="A35" t="s">
        <v>12</v>
      </c>
      <c r="B35" s="5">
        <v>49624.64</v>
      </c>
      <c r="C35" s="5">
        <v>110552.13</v>
      </c>
      <c r="D35" s="5">
        <v>86367.37</v>
      </c>
      <c r="E35" s="5">
        <v>61283.4</v>
      </c>
      <c r="F35" s="50">
        <v>110298.85999999999</v>
      </c>
      <c r="G35" s="5">
        <v>70518.52</v>
      </c>
      <c r="H35" s="5">
        <v>63653.119999999995</v>
      </c>
      <c r="I35" s="4">
        <v>132533.64</v>
      </c>
      <c r="J35" s="5">
        <v>70772.78000000001</v>
      </c>
      <c r="K35" s="5">
        <v>59889.26</v>
      </c>
      <c r="L35" s="5">
        <v>132152.43</v>
      </c>
      <c r="M35" s="5">
        <v>74191.51000000001</v>
      </c>
      <c r="N35" s="5">
        <f t="shared" si="0"/>
        <v>1021837.6600000001</v>
      </c>
    </row>
    <row r="36" spans="1:14" ht="12.75">
      <c r="A36" t="s">
        <v>13</v>
      </c>
      <c r="B36" s="5">
        <v>124077.71</v>
      </c>
      <c r="C36" s="5">
        <v>217305.74</v>
      </c>
      <c r="D36" s="5">
        <v>128168.08</v>
      </c>
      <c r="E36" s="5">
        <v>104750.73</v>
      </c>
      <c r="F36" s="50">
        <v>210298.96000000002</v>
      </c>
      <c r="G36" s="5">
        <v>114310.07999999999</v>
      </c>
      <c r="H36" s="5">
        <v>125755.43</v>
      </c>
      <c r="I36" s="4">
        <v>257512.36</v>
      </c>
      <c r="J36" s="5">
        <v>124753.48000000001</v>
      </c>
      <c r="K36" s="5">
        <v>136492.83000000002</v>
      </c>
      <c r="L36" s="5">
        <v>265634.69999999995</v>
      </c>
      <c r="M36" s="5">
        <v>127383.45000000001</v>
      </c>
      <c r="N36" s="5">
        <f t="shared" si="0"/>
        <v>1936443.5499999998</v>
      </c>
    </row>
    <row r="37" spans="1:14" ht="12.75">
      <c r="A37" t="s">
        <v>14</v>
      </c>
      <c r="B37" s="5">
        <v>225250.58</v>
      </c>
      <c r="C37" s="5">
        <v>377863.18</v>
      </c>
      <c r="D37" s="5">
        <v>211297.84</v>
      </c>
      <c r="E37" s="5">
        <v>201969.25</v>
      </c>
      <c r="F37" s="50">
        <v>365752.17</v>
      </c>
      <c r="G37" s="5">
        <v>214798.94</v>
      </c>
      <c r="H37" s="5">
        <v>228503.49</v>
      </c>
      <c r="I37" s="4">
        <v>424789.31</v>
      </c>
      <c r="J37" s="5">
        <v>256621.37</v>
      </c>
      <c r="K37" s="5">
        <v>252534.2</v>
      </c>
      <c r="L37" s="5">
        <v>471909.41000000003</v>
      </c>
      <c r="M37" s="41">
        <v>243708.1</v>
      </c>
      <c r="N37" s="5">
        <f t="shared" si="0"/>
        <v>3474997.8400000003</v>
      </c>
    </row>
    <row r="38" spans="1:14" ht="12.75">
      <c r="A38" t="s">
        <v>65</v>
      </c>
      <c r="B38" s="5"/>
      <c r="C38" s="5"/>
      <c r="D38" s="5"/>
      <c r="E38" s="5"/>
      <c r="F38" s="50" t="s">
        <v>100</v>
      </c>
      <c r="G38" s="5" t="s">
        <v>100</v>
      </c>
      <c r="H38" s="5" t="s">
        <v>100</v>
      </c>
      <c r="I38" s="4" t="s">
        <v>100</v>
      </c>
      <c r="J38" s="5">
        <v>663113.51</v>
      </c>
      <c r="K38" s="5">
        <v>712059.17</v>
      </c>
      <c r="L38" s="5">
        <v>1055223.8900000001</v>
      </c>
      <c r="M38" s="5">
        <v>717457.48</v>
      </c>
      <c r="N38" s="5">
        <f t="shared" si="0"/>
        <v>3147854.0500000003</v>
      </c>
    </row>
    <row r="39" spans="1:14" ht="12.75">
      <c r="A39" t="s">
        <v>15</v>
      </c>
      <c r="B39" s="5">
        <v>712512.3</v>
      </c>
      <c r="C39" s="5">
        <v>1085835.17</v>
      </c>
      <c r="D39" s="5">
        <v>761096.15</v>
      </c>
      <c r="E39" s="5">
        <v>635447.59</v>
      </c>
      <c r="F39" s="50">
        <v>1101967.8699999999</v>
      </c>
      <c r="G39" s="5">
        <v>737944.84</v>
      </c>
      <c r="H39" s="5">
        <v>803025.41</v>
      </c>
      <c r="I39" s="4">
        <v>1363156.0299999998</v>
      </c>
      <c r="J39" s="5">
        <v>817515.8899999999</v>
      </c>
      <c r="K39" s="5">
        <v>866042.71</v>
      </c>
      <c r="L39" s="5">
        <v>1454703.17</v>
      </c>
      <c r="M39" s="5">
        <v>807909.56</v>
      </c>
      <c r="N39" s="5">
        <f t="shared" si="0"/>
        <v>11147156.69</v>
      </c>
    </row>
    <row r="40" spans="1:14" ht="12.75">
      <c r="A40" t="s">
        <v>66</v>
      </c>
      <c r="B40" s="5">
        <v>16964065.22</v>
      </c>
      <c r="C40" s="5">
        <v>21232062.16</v>
      </c>
      <c r="D40" s="5">
        <v>18420921.71</v>
      </c>
      <c r="E40" s="5">
        <v>16752360.15</v>
      </c>
      <c r="F40" s="50">
        <v>22002026.97</v>
      </c>
      <c r="G40" s="5">
        <v>17418146.55</v>
      </c>
      <c r="H40" s="5">
        <v>17528119.1</v>
      </c>
      <c r="I40" s="4">
        <v>26337666.69</v>
      </c>
      <c r="J40" s="5">
        <v>17105333.8</v>
      </c>
      <c r="K40" s="5">
        <v>18737152.77</v>
      </c>
      <c r="L40" s="5">
        <v>25979855.77</v>
      </c>
      <c r="M40" s="5">
        <v>18007722.049999997</v>
      </c>
      <c r="N40" s="5">
        <f t="shared" si="0"/>
        <v>236485432.94</v>
      </c>
    </row>
    <row r="41" spans="1:14" ht="12.75">
      <c r="A41" t="s">
        <v>16</v>
      </c>
      <c r="B41" s="5">
        <v>68430.04</v>
      </c>
      <c r="C41" s="5">
        <v>152510.15</v>
      </c>
      <c r="D41" s="5">
        <v>81651.27</v>
      </c>
      <c r="E41" s="5">
        <v>67790.12</v>
      </c>
      <c r="F41" s="50">
        <v>144100.19</v>
      </c>
      <c r="G41" s="5">
        <v>70121.86</v>
      </c>
      <c r="H41" s="5">
        <v>63222.74000000001</v>
      </c>
      <c r="I41" s="4">
        <v>154429.45</v>
      </c>
      <c r="J41" s="5">
        <v>61284.24</v>
      </c>
      <c r="K41" s="5">
        <v>68225.86</v>
      </c>
      <c r="L41" s="5">
        <v>164361.27999999997</v>
      </c>
      <c r="M41" s="5">
        <v>66037.23</v>
      </c>
      <c r="N41" s="5">
        <f t="shared" si="0"/>
        <v>1162164.43</v>
      </c>
    </row>
    <row r="42" spans="1:14" ht="12.75">
      <c r="A42" t="s">
        <v>67</v>
      </c>
      <c r="B42" s="5">
        <v>1519376.63</v>
      </c>
      <c r="C42" s="5">
        <v>2055038.58</v>
      </c>
      <c r="D42" s="5">
        <v>1582124.64</v>
      </c>
      <c r="E42" s="5">
        <v>1481801.89</v>
      </c>
      <c r="F42" s="50">
        <v>2138657.16</v>
      </c>
      <c r="G42" s="5">
        <v>1565810.3900000001</v>
      </c>
      <c r="H42" s="5">
        <v>1746581.8499999999</v>
      </c>
      <c r="I42" s="4">
        <v>2831745.8</v>
      </c>
      <c r="J42" s="5">
        <v>1748227.41</v>
      </c>
      <c r="K42" s="5">
        <v>1835907.7700000003</v>
      </c>
      <c r="L42" s="5">
        <v>2708725.8600000003</v>
      </c>
      <c r="M42" s="5">
        <v>1735389.2</v>
      </c>
      <c r="N42" s="5">
        <f t="shared" si="0"/>
        <v>22949387.179999996</v>
      </c>
    </row>
    <row r="43" spans="1:14" ht="12.75">
      <c r="A43" t="s">
        <v>17</v>
      </c>
      <c r="B43" s="5">
        <v>481291.09</v>
      </c>
      <c r="C43" s="5">
        <v>709396.75</v>
      </c>
      <c r="D43" s="5">
        <v>585508.64</v>
      </c>
      <c r="E43" s="5">
        <v>446551.87</v>
      </c>
      <c r="F43" s="50">
        <v>724097.6900000001</v>
      </c>
      <c r="G43" s="5">
        <v>459616.92999999993</v>
      </c>
      <c r="H43" s="5">
        <v>455501.3</v>
      </c>
      <c r="I43" s="4">
        <v>809696.1600000001</v>
      </c>
      <c r="J43" s="5">
        <v>285175.02</v>
      </c>
      <c r="K43" s="5">
        <v>307607.94</v>
      </c>
      <c r="L43" s="5">
        <v>575279.41</v>
      </c>
      <c r="M43" s="5">
        <v>296810.94</v>
      </c>
      <c r="N43" s="5">
        <f t="shared" si="0"/>
        <v>6136533.74</v>
      </c>
    </row>
    <row r="44" spans="1:14" ht="12.75">
      <c r="A44" t="s">
        <v>18</v>
      </c>
      <c r="B44" s="5">
        <v>64654.72</v>
      </c>
      <c r="C44" s="5">
        <v>117768.62</v>
      </c>
      <c r="D44" s="5">
        <v>81536.85</v>
      </c>
      <c r="E44" s="5">
        <v>59538.69</v>
      </c>
      <c r="F44" s="50">
        <v>123349.97</v>
      </c>
      <c r="G44" s="5">
        <v>58127.36</v>
      </c>
      <c r="H44" s="5">
        <v>58094.29</v>
      </c>
      <c r="I44" s="4">
        <v>128909.69</v>
      </c>
      <c r="J44" s="5">
        <v>86112.03</v>
      </c>
      <c r="K44" s="5">
        <v>58410.67</v>
      </c>
      <c r="L44" s="5">
        <v>130168.02</v>
      </c>
      <c r="M44" s="5">
        <v>70425.38</v>
      </c>
      <c r="N44" s="5">
        <f aca="true" t="shared" si="1" ref="N44:N75">SUM(B44:M44)</f>
        <v>1037096.29</v>
      </c>
    </row>
    <row r="45" spans="1:14" ht="12.75">
      <c r="A45" t="s">
        <v>19</v>
      </c>
      <c r="B45" s="5">
        <v>27513.35</v>
      </c>
      <c r="C45" s="5">
        <v>52376.41</v>
      </c>
      <c r="D45" s="5">
        <v>27125.43</v>
      </c>
      <c r="E45" s="5">
        <v>23064.13</v>
      </c>
      <c r="F45" s="50">
        <v>52874.61</v>
      </c>
      <c r="G45" s="5">
        <v>21821.73</v>
      </c>
      <c r="H45" s="5">
        <v>22270.07</v>
      </c>
      <c r="I45" s="4">
        <v>58743.149999999994</v>
      </c>
      <c r="J45" s="5">
        <v>21010.98</v>
      </c>
      <c r="K45" s="5">
        <v>24099.530000000002</v>
      </c>
      <c r="L45" s="5">
        <v>57402.3</v>
      </c>
      <c r="M45" s="5">
        <v>23059.04</v>
      </c>
      <c r="N45" s="5">
        <f t="shared" si="1"/>
        <v>411360.73</v>
      </c>
    </row>
    <row r="46" spans="1:14" ht="12.75">
      <c r="A46" t="s">
        <v>68</v>
      </c>
      <c r="B46" s="5">
        <v>2879284.21</v>
      </c>
      <c r="C46" s="5">
        <v>3874293.9</v>
      </c>
      <c r="D46" s="5">
        <v>3230506.18</v>
      </c>
      <c r="E46" s="5">
        <v>2698110.4</v>
      </c>
      <c r="F46" s="50">
        <v>4143639.96</v>
      </c>
      <c r="G46" s="5">
        <v>3012790.3899999997</v>
      </c>
      <c r="H46" s="5">
        <v>3135695.5900000003</v>
      </c>
      <c r="I46" s="4">
        <v>4905270.100000001</v>
      </c>
      <c r="J46" s="5">
        <v>2865165.1300000004</v>
      </c>
      <c r="K46" s="5">
        <v>3119176.6000000006</v>
      </c>
      <c r="L46" s="5">
        <v>4903271.200000001</v>
      </c>
      <c r="M46" s="5">
        <v>3170887.58</v>
      </c>
      <c r="N46" s="5">
        <f t="shared" si="1"/>
        <v>41938091.24</v>
      </c>
    </row>
    <row r="47" spans="1:14" ht="12.75">
      <c r="A47" t="s">
        <v>69</v>
      </c>
      <c r="B47" s="5"/>
      <c r="C47" s="5"/>
      <c r="D47" s="5"/>
      <c r="E47" s="5"/>
      <c r="F47" s="5" t="s">
        <v>100</v>
      </c>
      <c r="G47" s="5" t="s">
        <v>100</v>
      </c>
      <c r="H47" s="5" t="s">
        <v>100</v>
      </c>
      <c r="I47" s="4" t="s">
        <v>100</v>
      </c>
      <c r="J47" s="5" t="s">
        <v>100</v>
      </c>
      <c r="K47" s="5" t="s">
        <v>100</v>
      </c>
      <c r="L47" s="5" t="s">
        <v>100</v>
      </c>
      <c r="M47" s="5" t="s">
        <v>100</v>
      </c>
      <c r="N47" s="5">
        <f t="shared" si="1"/>
        <v>0</v>
      </c>
    </row>
    <row r="48" spans="1:14" ht="12.75">
      <c r="A48" t="s">
        <v>70</v>
      </c>
      <c r="B48" s="5">
        <v>4418800.59</v>
      </c>
      <c r="C48" s="5">
        <v>5701794.53</v>
      </c>
      <c r="D48" s="5">
        <v>5045230.61</v>
      </c>
      <c r="E48" s="5">
        <v>4329505.91</v>
      </c>
      <c r="F48" s="50">
        <v>6240431.32</v>
      </c>
      <c r="G48" s="5">
        <v>4596249.25</v>
      </c>
      <c r="H48" s="5">
        <v>4489867.880000001</v>
      </c>
      <c r="I48" s="4">
        <v>7015563.370000001</v>
      </c>
      <c r="J48" s="5">
        <v>4264971.86</v>
      </c>
      <c r="K48" s="5">
        <v>4865866.41</v>
      </c>
      <c r="L48" s="5">
        <v>6806981.32</v>
      </c>
      <c r="M48" s="5">
        <v>4545265.79</v>
      </c>
      <c r="N48" s="5">
        <f t="shared" si="1"/>
        <v>62320528.84</v>
      </c>
    </row>
    <row r="49" spans="1:14" ht="12.75">
      <c r="A49" t="s">
        <v>20</v>
      </c>
      <c r="B49" s="5">
        <v>237652.9</v>
      </c>
      <c r="C49" s="5">
        <v>399474.53</v>
      </c>
      <c r="D49" s="5">
        <v>248280.18</v>
      </c>
      <c r="E49" s="5">
        <v>226079.57</v>
      </c>
      <c r="F49" s="50">
        <v>398276.39</v>
      </c>
      <c r="G49" s="5">
        <v>239017.24999999997</v>
      </c>
      <c r="H49" s="5">
        <v>243356.31999999998</v>
      </c>
      <c r="I49" s="4">
        <v>440119.45</v>
      </c>
      <c r="J49" s="5">
        <v>226492.07000000004</v>
      </c>
      <c r="K49" s="5">
        <v>258197.47999999998</v>
      </c>
      <c r="L49" s="5">
        <v>467501.0200000001</v>
      </c>
      <c r="M49" s="5">
        <v>245413.3</v>
      </c>
      <c r="N49" s="5">
        <f t="shared" si="1"/>
        <v>3629860.46</v>
      </c>
    </row>
    <row r="50" spans="1:14" ht="12.75">
      <c r="A50" t="s">
        <v>21</v>
      </c>
      <c r="B50" s="5">
        <v>31516.42</v>
      </c>
      <c r="C50" s="5">
        <v>71069.08</v>
      </c>
      <c r="D50" s="5">
        <v>31851.36</v>
      </c>
      <c r="E50" s="5">
        <v>27494.8</v>
      </c>
      <c r="F50" s="50">
        <v>68042.78</v>
      </c>
      <c r="G50" s="5">
        <v>28941.15</v>
      </c>
      <c r="H50" s="5">
        <v>26287.79</v>
      </c>
      <c r="I50" s="4">
        <v>77007.39000000001</v>
      </c>
      <c r="J50" s="5">
        <v>28708.15</v>
      </c>
      <c r="K50" s="5">
        <v>27442.57</v>
      </c>
      <c r="L50" s="5">
        <v>79283.79000000001</v>
      </c>
      <c r="M50" s="5">
        <v>28947.92</v>
      </c>
      <c r="N50" s="5">
        <f t="shared" si="1"/>
        <v>526593.2000000001</v>
      </c>
    </row>
    <row r="51" spans="1:14" ht="12.75">
      <c r="A51" t="s">
        <v>22</v>
      </c>
      <c r="B51" s="5">
        <v>110512.64</v>
      </c>
      <c r="C51" s="5">
        <v>227892.54</v>
      </c>
      <c r="D51" s="5">
        <v>142022.19</v>
      </c>
      <c r="E51" s="5">
        <v>106776.27</v>
      </c>
      <c r="F51" s="50">
        <v>209248.35</v>
      </c>
      <c r="G51" s="5">
        <v>107634.83</v>
      </c>
      <c r="H51" s="5">
        <v>110154.47</v>
      </c>
      <c r="I51" s="4">
        <v>242892.86</v>
      </c>
      <c r="J51" s="5">
        <v>96323.01000000001</v>
      </c>
      <c r="K51" s="5">
        <v>106218.04000000001</v>
      </c>
      <c r="L51" s="5">
        <v>242697.41</v>
      </c>
      <c r="M51" s="5">
        <v>108294.85</v>
      </c>
      <c r="N51" s="5">
        <f t="shared" si="1"/>
        <v>1810667.46</v>
      </c>
    </row>
    <row r="52" spans="1:14" ht="12.75">
      <c r="A52" t="s">
        <v>71</v>
      </c>
      <c r="B52" s="5">
        <v>2134644.98</v>
      </c>
      <c r="C52" s="5">
        <v>2679281.25</v>
      </c>
      <c r="D52" s="5">
        <v>2228227.6</v>
      </c>
      <c r="E52" s="5">
        <v>1903135.7</v>
      </c>
      <c r="F52" s="50">
        <v>2687548.06</v>
      </c>
      <c r="G52" s="5">
        <v>2133196.7</v>
      </c>
      <c r="H52" s="5">
        <v>2219280.55</v>
      </c>
      <c r="I52" s="4">
        <v>3364081.3200000003</v>
      </c>
      <c r="J52" s="5">
        <v>2254640.9</v>
      </c>
      <c r="K52" s="5">
        <v>2389211.83</v>
      </c>
      <c r="L52" s="5">
        <v>3485225.73</v>
      </c>
      <c r="M52" s="5">
        <v>2355085.43</v>
      </c>
      <c r="N52" s="5">
        <f t="shared" si="1"/>
        <v>29833560.05</v>
      </c>
    </row>
    <row r="53" spans="1:14" ht="12.75">
      <c r="A53" t="s">
        <v>23</v>
      </c>
      <c r="B53" s="5"/>
      <c r="C53" s="5"/>
      <c r="D53" s="5"/>
      <c r="E53" s="5"/>
      <c r="F53" s="5" t="s">
        <v>100</v>
      </c>
      <c r="G53" s="5" t="s">
        <v>100</v>
      </c>
      <c r="H53" s="5" t="s">
        <v>100</v>
      </c>
      <c r="I53" s="4" t="s">
        <v>100</v>
      </c>
      <c r="K53" s="5" t="s">
        <v>100</v>
      </c>
      <c r="L53" s="5" t="s">
        <v>100</v>
      </c>
      <c r="M53" s="5" t="s">
        <v>100</v>
      </c>
      <c r="N53" s="5">
        <f t="shared" si="1"/>
        <v>0</v>
      </c>
    </row>
    <row r="54" spans="1:14" ht="12.75">
      <c r="A54" t="s">
        <v>24</v>
      </c>
      <c r="B54" s="5"/>
      <c r="C54" s="5"/>
      <c r="D54" s="5"/>
      <c r="E54" s="5"/>
      <c r="F54" s="5" t="s">
        <v>100</v>
      </c>
      <c r="G54" s="5" t="s">
        <v>100</v>
      </c>
      <c r="H54" s="5" t="s">
        <v>100</v>
      </c>
      <c r="I54" s="4" t="s">
        <v>100</v>
      </c>
      <c r="J54" s="5" t="s">
        <v>100</v>
      </c>
      <c r="K54" s="5" t="s">
        <v>100</v>
      </c>
      <c r="L54" s="5" t="s">
        <v>100</v>
      </c>
      <c r="M54" s="5" t="s">
        <v>100</v>
      </c>
      <c r="N54" s="5">
        <f t="shared" si="1"/>
        <v>0</v>
      </c>
    </row>
    <row r="55" spans="1:14" ht="12.75">
      <c r="A55" t="s">
        <v>72</v>
      </c>
      <c r="B55" s="5">
        <v>3928445.71</v>
      </c>
      <c r="C55" s="5">
        <v>4366026.74</v>
      </c>
      <c r="D55" s="5">
        <v>4427133.18</v>
      </c>
      <c r="E55" s="5">
        <v>3717437.19</v>
      </c>
      <c r="F55" s="50">
        <v>3457629.65</v>
      </c>
      <c r="G55" s="5">
        <v>3533961.8099999996</v>
      </c>
      <c r="H55" s="5">
        <v>3972083.76</v>
      </c>
      <c r="I55" s="4">
        <v>5074845.57</v>
      </c>
      <c r="J55" s="5">
        <v>4452377.71</v>
      </c>
      <c r="K55" s="5">
        <v>4754150.98</v>
      </c>
      <c r="L55" s="5">
        <v>5880337.300000001</v>
      </c>
      <c r="M55" s="5">
        <v>4392511.720000001</v>
      </c>
      <c r="N55" s="5">
        <f t="shared" si="1"/>
        <v>51956941.31999999</v>
      </c>
    </row>
    <row r="56" spans="1:14" ht="12.75">
      <c r="A56" t="s">
        <v>73</v>
      </c>
      <c r="B56" s="5">
        <v>848846.73</v>
      </c>
      <c r="C56" s="5">
        <v>1131325.66</v>
      </c>
      <c r="D56" s="5">
        <v>938021.62</v>
      </c>
      <c r="E56" s="5">
        <v>751477.8</v>
      </c>
      <c r="F56" s="50">
        <v>1069484.11</v>
      </c>
      <c r="G56" s="5">
        <v>752548.1399999999</v>
      </c>
      <c r="H56" s="5">
        <v>695326.2899999999</v>
      </c>
      <c r="I56" s="4">
        <v>1148402.0899999999</v>
      </c>
      <c r="J56" s="5">
        <v>678785.8600000001</v>
      </c>
      <c r="K56" s="5">
        <v>756934.2699999999</v>
      </c>
      <c r="L56" s="5">
        <v>1337806.9500000002</v>
      </c>
      <c r="M56" s="5">
        <v>880140.71</v>
      </c>
      <c r="N56" s="5">
        <f t="shared" si="1"/>
        <v>10989100.23</v>
      </c>
    </row>
    <row r="57" spans="1:14" ht="12.75">
      <c r="A57" t="s">
        <v>74</v>
      </c>
      <c r="B57" s="5"/>
      <c r="C57" s="5"/>
      <c r="D57" s="5"/>
      <c r="E57" s="5"/>
      <c r="F57" s="5" t="s">
        <v>100</v>
      </c>
      <c r="G57" s="5" t="s">
        <v>100</v>
      </c>
      <c r="H57" s="5" t="s">
        <v>100</v>
      </c>
      <c r="I57" s="4" t="s">
        <v>100</v>
      </c>
      <c r="J57" s="5" t="s">
        <v>100</v>
      </c>
      <c r="K57" s="5" t="s">
        <v>100</v>
      </c>
      <c r="L57" s="5" t="s">
        <v>100</v>
      </c>
      <c r="M57" s="5" t="s">
        <v>100</v>
      </c>
      <c r="N57" s="5">
        <f t="shared" si="1"/>
        <v>0</v>
      </c>
    </row>
    <row r="58" spans="1:14" ht="12.75">
      <c r="A58" t="s">
        <v>25</v>
      </c>
      <c r="B58" s="5">
        <v>346627.94</v>
      </c>
      <c r="C58" s="5">
        <v>477803.23</v>
      </c>
      <c r="D58" s="5">
        <v>385280.33</v>
      </c>
      <c r="E58" s="5">
        <v>323433.31</v>
      </c>
      <c r="F58" s="50">
        <v>476972.86</v>
      </c>
      <c r="G58" s="5">
        <v>345109.72</v>
      </c>
      <c r="H58" s="5">
        <v>370892.95</v>
      </c>
      <c r="I58" s="4">
        <v>595858.14</v>
      </c>
      <c r="J58" s="5">
        <v>370970.18</v>
      </c>
      <c r="K58" s="5">
        <v>421663.75</v>
      </c>
      <c r="L58" s="5">
        <v>611604.04</v>
      </c>
      <c r="M58" s="5">
        <v>380620.12</v>
      </c>
      <c r="N58" s="5">
        <f t="shared" si="1"/>
        <v>5106836.57</v>
      </c>
    </row>
    <row r="59" spans="1:17" ht="12.75">
      <c r="A59" t="s">
        <v>75</v>
      </c>
      <c r="B59" s="5">
        <v>16048202.14</v>
      </c>
      <c r="C59" s="5">
        <v>18287443.8</v>
      </c>
      <c r="D59" s="5">
        <v>19034334.41</v>
      </c>
      <c r="E59" s="5">
        <v>15712985.3</v>
      </c>
      <c r="F59" s="50">
        <v>19134226.64</v>
      </c>
      <c r="G59" s="5">
        <v>16690287.2</v>
      </c>
      <c r="H59" s="5">
        <v>17376140.77</v>
      </c>
      <c r="I59" s="4">
        <v>22597753.22</v>
      </c>
      <c r="J59" s="5">
        <v>16719170.09</v>
      </c>
      <c r="K59" s="5">
        <v>17752007.93</v>
      </c>
      <c r="L59" s="5">
        <v>23698667.91</v>
      </c>
      <c r="M59" s="5">
        <v>17300074.54</v>
      </c>
      <c r="N59" s="5">
        <f t="shared" si="1"/>
        <v>220351293.95</v>
      </c>
      <c r="Q59" s="9"/>
    </row>
    <row r="60" spans="1:17" ht="12.75">
      <c r="A60" t="s">
        <v>76</v>
      </c>
      <c r="B60" s="5">
        <v>3572821.91</v>
      </c>
      <c r="C60" s="5">
        <v>4755753.11</v>
      </c>
      <c r="D60" s="5">
        <v>4291219.07</v>
      </c>
      <c r="E60" s="5">
        <v>3469314.93</v>
      </c>
      <c r="F60" s="50">
        <v>4576942.12</v>
      </c>
      <c r="G60" s="5">
        <v>3631291.04</v>
      </c>
      <c r="H60" s="5">
        <v>3726821.99</v>
      </c>
      <c r="I60" s="4">
        <v>5823930.83</v>
      </c>
      <c r="J60" s="5">
        <v>3877379.13</v>
      </c>
      <c r="K60" s="5">
        <v>4118504.09</v>
      </c>
      <c r="L60" s="5">
        <v>6234978.680000001</v>
      </c>
      <c r="M60" s="5">
        <v>4117545.15</v>
      </c>
      <c r="N60" s="5">
        <f t="shared" si="1"/>
        <v>52196502.05</v>
      </c>
      <c r="Q60" s="9"/>
    </row>
    <row r="61" spans="1:14" ht="12.75">
      <c r="A61" t="s">
        <v>77</v>
      </c>
      <c r="B61" s="5"/>
      <c r="C61" s="5"/>
      <c r="D61" s="5"/>
      <c r="E61" s="5"/>
      <c r="F61" s="5" t="s">
        <v>100</v>
      </c>
      <c r="G61" s="5" t="s">
        <v>100</v>
      </c>
      <c r="H61" s="5" t="s">
        <v>100</v>
      </c>
      <c r="I61" s="4" t="s">
        <v>100</v>
      </c>
      <c r="J61" s="5" t="s">
        <v>100</v>
      </c>
      <c r="K61" s="5" t="s">
        <v>100</v>
      </c>
      <c r="L61" s="5" t="s">
        <v>100</v>
      </c>
      <c r="M61" s="5" t="s">
        <v>100</v>
      </c>
      <c r="N61" s="5">
        <f t="shared" si="1"/>
        <v>0</v>
      </c>
    </row>
    <row r="62" spans="1:14" ht="12.75">
      <c r="A62" t="s">
        <v>26</v>
      </c>
      <c r="B62" s="5">
        <v>3767070.85</v>
      </c>
      <c r="C62" s="5">
        <v>5457173.52</v>
      </c>
      <c r="D62" s="5">
        <v>3986103.22</v>
      </c>
      <c r="E62" s="5">
        <v>3512731.91</v>
      </c>
      <c r="F62" s="50">
        <v>5729232.62</v>
      </c>
      <c r="G62" s="5">
        <v>3807341.1399999997</v>
      </c>
      <c r="H62" s="5">
        <v>4214284.02</v>
      </c>
      <c r="I62" s="4">
        <v>7065932.619999999</v>
      </c>
      <c r="J62" s="5">
        <v>3967436.88</v>
      </c>
      <c r="K62" s="5">
        <v>4203086.090000001</v>
      </c>
      <c r="L62" s="5">
        <v>6823462.01</v>
      </c>
      <c r="M62" s="5">
        <v>4159083.5700000003</v>
      </c>
      <c r="N62" s="5">
        <f t="shared" si="1"/>
        <v>56692938.45</v>
      </c>
    </row>
    <row r="63" spans="1:14" ht="12.75">
      <c r="A63" t="s">
        <v>78</v>
      </c>
      <c r="B63" s="5">
        <v>11190017.22</v>
      </c>
      <c r="C63" s="5">
        <v>14390403.94</v>
      </c>
      <c r="D63" s="5">
        <v>11864438.34</v>
      </c>
      <c r="E63" s="5">
        <v>10221290.75</v>
      </c>
      <c r="F63" s="50">
        <v>14571139.84</v>
      </c>
      <c r="G63" s="5">
        <v>11076298.79</v>
      </c>
      <c r="H63" s="5">
        <v>11196319.93</v>
      </c>
      <c r="I63" s="4">
        <v>17074740.18</v>
      </c>
      <c r="J63" s="5">
        <v>10997634.44</v>
      </c>
      <c r="K63" s="5">
        <v>12110387.76</v>
      </c>
      <c r="L63" s="5">
        <v>17832693.95</v>
      </c>
      <c r="M63" s="5">
        <v>12142850.94</v>
      </c>
      <c r="N63" s="5">
        <f t="shared" si="1"/>
        <v>154668216.08</v>
      </c>
    </row>
    <row r="64" spans="1:14" ht="12.75">
      <c r="A64" t="s">
        <v>79</v>
      </c>
      <c r="B64" s="5">
        <v>5466392.16</v>
      </c>
      <c r="C64" s="5">
        <v>7830686.43</v>
      </c>
      <c r="D64" s="5">
        <v>6013449.81</v>
      </c>
      <c r="E64" s="5">
        <v>5201384.51</v>
      </c>
      <c r="F64" s="50">
        <v>8011587.62</v>
      </c>
      <c r="G64" s="5">
        <v>5683040.1899999995</v>
      </c>
      <c r="H64" s="5">
        <v>5709468.47</v>
      </c>
      <c r="I64" s="4">
        <v>9500367.37</v>
      </c>
      <c r="J64" s="5">
        <v>5645043.59</v>
      </c>
      <c r="K64" s="5">
        <v>6119072.52</v>
      </c>
      <c r="L64" s="5">
        <v>9715487.76</v>
      </c>
      <c r="M64" s="5">
        <v>5991550.99</v>
      </c>
      <c r="N64" s="5">
        <f t="shared" si="1"/>
        <v>80887531.41999999</v>
      </c>
    </row>
    <row r="65" spans="1:17" ht="12.75">
      <c r="A65" t="s">
        <v>80</v>
      </c>
      <c r="B65" s="5">
        <v>423423.32</v>
      </c>
      <c r="C65" s="5">
        <v>724148.12</v>
      </c>
      <c r="D65" s="5">
        <v>458977.94</v>
      </c>
      <c r="E65" s="5">
        <v>415963.05</v>
      </c>
      <c r="F65" s="50">
        <v>699438.9299999999</v>
      </c>
      <c r="G65" s="5">
        <v>414095.99</v>
      </c>
      <c r="H65" s="5">
        <v>401994.62</v>
      </c>
      <c r="I65" s="4">
        <v>795109.23</v>
      </c>
      <c r="J65" s="5">
        <v>394968.20000000007</v>
      </c>
      <c r="K65" s="5">
        <v>457724.08</v>
      </c>
      <c r="L65" s="5">
        <v>829126.6000000001</v>
      </c>
      <c r="M65" s="5">
        <v>449173.68</v>
      </c>
      <c r="N65" s="5">
        <f t="shared" si="1"/>
        <v>6464143.76</v>
      </c>
      <c r="Q65" s="5"/>
    </row>
    <row r="66" spans="1:17" ht="12.75">
      <c r="A66" t="s">
        <v>81</v>
      </c>
      <c r="B66" s="5"/>
      <c r="C66" s="5"/>
      <c r="D66" s="5"/>
      <c r="E66" s="5"/>
      <c r="F66" s="5" t="s">
        <v>100</v>
      </c>
      <c r="G66" s="5" t="s">
        <v>100</v>
      </c>
      <c r="H66" s="5" t="s">
        <v>100</v>
      </c>
      <c r="I66" s="4" t="s">
        <v>100</v>
      </c>
      <c r="J66" s="5">
        <v>1124769.4</v>
      </c>
      <c r="K66" s="5">
        <v>1255759</v>
      </c>
      <c r="L66" s="5">
        <v>1865584.72</v>
      </c>
      <c r="M66" s="5">
        <v>1371588.42</v>
      </c>
      <c r="N66" s="5">
        <f t="shared" si="1"/>
        <v>5617701.54</v>
      </c>
      <c r="Q66" s="5"/>
    </row>
    <row r="67" spans="1:14" ht="12.75">
      <c r="A67" t="s">
        <v>82</v>
      </c>
      <c r="B67" s="5">
        <v>1069898.26</v>
      </c>
      <c r="C67" s="5">
        <v>1589320.09</v>
      </c>
      <c r="D67" s="5">
        <v>1151218.33</v>
      </c>
      <c r="E67" s="5">
        <v>1005871.59</v>
      </c>
      <c r="F67" s="50">
        <v>1614130.73</v>
      </c>
      <c r="G67" s="5">
        <v>1101693.39</v>
      </c>
      <c r="H67" s="5">
        <v>1106561.15</v>
      </c>
      <c r="I67" s="4">
        <v>1893583.2999999998</v>
      </c>
      <c r="J67" s="5">
        <v>1112957.83</v>
      </c>
      <c r="K67" s="5">
        <v>1191277.73</v>
      </c>
      <c r="L67" s="5">
        <v>1996533.3599999999</v>
      </c>
      <c r="M67" s="5">
        <v>1166260.81</v>
      </c>
      <c r="N67" s="5">
        <f t="shared" si="1"/>
        <v>15999306.57</v>
      </c>
    </row>
    <row r="68" spans="1:14" ht="12.75">
      <c r="A68" t="s">
        <v>83</v>
      </c>
      <c r="B68" s="5">
        <v>604989</v>
      </c>
      <c r="C68" s="5">
        <v>912381.77</v>
      </c>
      <c r="D68" s="5">
        <v>710262.68</v>
      </c>
      <c r="E68" s="5">
        <v>552228.58</v>
      </c>
      <c r="F68" s="50">
        <v>914178.63</v>
      </c>
      <c r="G68" s="5">
        <v>538299.52</v>
      </c>
      <c r="H68" s="5">
        <v>555710.95</v>
      </c>
      <c r="I68" s="4">
        <v>977843.0800000001</v>
      </c>
      <c r="J68" s="5">
        <v>506030.92</v>
      </c>
      <c r="K68" s="5">
        <v>550283.82</v>
      </c>
      <c r="L68" s="5">
        <v>1003152.54</v>
      </c>
      <c r="M68" s="5">
        <v>619081.86</v>
      </c>
      <c r="N68" s="5">
        <f t="shared" si="1"/>
        <v>8444443.35</v>
      </c>
    </row>
    <row r="69" spans="1:14" ht="12.75">
      <c r="A69" t="s">
        <v>84</v>
      </c>
      <c r="B69" s="5">
        <v>5108933.91</v>
      </c>
      <c r="C69" s="5">
        <v>6384664.68</v>
      </c>
      <c r="D69" s="5">
        <v>5220468.59</v>
      </c>
      <c r="E69" s="5">
        <v>4528462.45</v>
      </c>
      <c r="F69" s="50">
        <v>6460987.350000001</v>
      </c>
      <c r="G69" s="5">
        <v>5195185</v>
      </c>
      <c r="H69" s="5">
        <v>5491423.12</v>
      </c>
      <c r="I69" s="4">
        <v>8218593.36</v>
      </c>
      <c r="J69" s="5">
        <v>5862603.49</v>
      </c>
      <c r="K69" s="5">
        <v>6253381.499999999</v>
      </c>
      <c r="L69" s="5">
        <v>8677883.299999999</v>
      </c>
      <c r="M69" s="5">
        <v>5845944.36</v>
      </c>
      <c r="N69" s="5">
        <f t="shared" si="1"/>
        <v>73248531.11</v>
      </c>
    </row>
    <row r="70" spans="1:14" ht="12.75">
      <c r="A70" t="s">
        <v>85</v>
      </c>
      <c r="B70" s="5">
        <v>5006613.68</v>
      </c>
      <c r="C70" s="5">
        <v>6308116.59</v>
      </c>
      <c r="D70" s="5">
        <v>5487906.24</v>
      </c>
      <c r="E70" s="5">
        <v>4638093.39</v>
      </c>
      <c r="F70" s="5">
        <v>6671071.23</v>
      </c>
      <c r="G70" s="5">
        <v>4894959.97</v>
      </c>
      <c r="H70" s="5">
        <v>5108489.35</v>
      </c>
      <c r="I70" s="4">
        <v>8072694.48</v>
      </c>
      <c r="J70" s="5">
        <v>4722965.93</v>
      </c>
      <c r="K70" s="5">
        <v>4940094.050000001</v>
      </c>
      <c r="L70" s="5">
        <v>7604287.97</v>
      </c>
      <c r="M70" s="5">
        <v>5062383.200000001</v>
      </c>
      <c r="N70" s="5">
        <f t="shared" si="1"/>
        <v>68517676.08</v>
      </c>
    </row>
    <row r="71" spans="1:14" ht="12.75">
      <c r="A71" t="s">
        <v>27</v>
      </c>
      <c r="B71" s="5">
        <v>844916.25</v>
      </c>
      <c r="C71" s="5">
        <v>1084794.01</v>
      </c>
      <c r="D71" s="5">
        <v>957544.58</v>
      </c>
      <c r="E71" s="5">
        <v>778268.32</v>
      </c>
      <c r="F71" s="50">
        <v>1253632.7999999998</v>
      </c>
      <c r="G71" s="5">
        <v>927000.7600000001</v>
      </c>
      <c r="H71" s="5">
        <v>920464.3899999999</v>
      </c>
      <c r="I71" s="4">
        <v>1682065.85</v>
      </c>
      <c r="J71" s="5">
        <v>1074162.38</v>
      </c>
      <c r="K71" s="5">
        <v>976954.86</v>
      </c>
      <c r="L71" s="5">
        <v>1569955.4299999997</v>
      </c>
      <c r="M71" s="5">
        <v>972525.6099999999</v>
      </c>
      <c r="N71" s="5">
        <f t="shared" si="1"/>
        <v>13042285.239999998</v>
      </c>
    </row>
    <row r="72" spans="1:14" ht="12.75">
      <c r="A72" t="s">
        <v>86</v>
      </c>
      <c r="B72" s="5">
        <v>281365.3</v>
      </c>
      <c r="C72" s="5">
        <v>459607.62</v>
      </c>
      <c r="D72" s="5">
        <v>274435.84</v>
      </c>
      <c r="E72" s="5">
        <v>255644.27</v>
      </c>
      <c r="F72" s="50">
        <v>438943.67</v>
      </c>
      <c r="G72" s="5">
        <v>277803.33999999997</v>
      </c>
      <c r="H72" s="5">
        <v>284737.9</v>
      </c>
      <c r="I72" s="4">
        <v>494689.83</v>
      </c>
      <c r="J72" s="5">
        <v>250727.62</v>
      </c>
      <c r="K72" s="5">
        <v>285511.69</v>
      </c>
      <c r="L72" s="5">
        <v>512839.17</v>
      </c>
      <c r="M72" s="5">
        <v>303584.02</v>
      </c>
      <c r="N72" s="5">
        <f t="shared" si="1"/>
        <v>4119890.27</v>
      </c>
    </row>
    <row r="73" spans="1:14" ht="12.75">
      <c r="A73" t="s">
        <v>28</v>
      </c>
      <c r="B73" s="5">
        <v>158240.29</v>
      </c>
      <c r="C73" s="5">
        <v>270346.91</v>
      </c>
      <c r="D73" s="5">
        <v>171615.85</v>
      </c>
      <c r="E73" s="5">
        <v>159396.55</v>
      </c>
      <c r="F73" s="50">
        <v>226194.06</v>
      </c>
      <c r="G73" s="5">
        <v>153950.74</v>
      </c>
      <c r="H73" s="5">
        <v>212096.69</v>
      </c>
      <c r="I73" s="4">
        <v>253255.5</v>
      </c>
      <c r="J73" s="5">
        <v>145448.49</v>
      </c>
      <c r="K73" s="5">
        <v>166058.55</v>
      </c>
      <c r="L73" s="5">
        <v>266765.82999999996</v>
      </c>
      <c r="M73" s="5">
        <v>167633.93</v>
      </c>
      <c r="N73" s="5">
        <f t="shared" si="1"/>
        <v>2351003.39</v>
      </c>
    </row>
    <row r="74" spans="1:14" ht="12.75">
      <c r="A74" t="s">
        <v>29</v>
      </c>
      <c r="B74" s="5">
        <v>39849.07</v>
      </c>
      <c r="C74" s="5">
        <v>84991.9</v>
      </c>
      <c r="D74" s="5">
        <v>45479.11</v>
      </c>
      <c r="E74" s="5">
        <v>40040.5</v>
      </c>
      <c r="F74" s="50">
        <v>86225.82999999999</v>
      </c>
      <c r="G74" s="5">
        <v>40790.28</v>
      </c>
      <c r="H74" s="5">
        <v>39267.45</v>
      </c>
      <c r="I74" s="4">
        <v>94466.1</v>
      </c>
      <c r="J74" s="5">
        <v>35812.880000000005</v>
      </c>
      <c r="K74" s="5">
        <v>42540.009999999995</v>
      </c>
      <c r="L74" s="5">
        <v>93479.6</v>
      </c>
      <c r="M74" s="5">
        <v>43304.64000000001</v>
      </c>
      <c r="N74" s="5">
        <f t="shared" si="1"/>
        <v>686247.3700000001</v>
      </c>
    </row>
    <row r="75" spans="1:14" ht="12.75">
      <c r="A75" t="s">
        <v>87</v>
      </c>
      <c r="B75" s="5">
        <v>2702176.39</v>
      </c>
      <c r="C75" s="5">
        <v>3657445.87</v>
      </c>
      <c r="D75" s="5">
        <v>3048368.2</v>
      </c>
      <c r="E75" s="5">
        <v>2556860.98</v>
      </c>
      <c r="F75" s="50">
        <v>3568013.03</v>
      </c>
      <c r="G75" s="5">
        <v>2642829.23</v>
      </c>
      <c r="H75" s="5">
        <v>2630798.71</v>
      </c>
      <c r="I75" s="4">
        <v>4206145.27</v>
      </c>
      <c r="J75" s="5">
        <v>2784804.57</v>
      </c>
      <c r="K75" s="5">
        <v>3250104.44</v>
      </c>
      <c r="L75" s="5">
        <v>4560333.279999999</v>
      </c>
      <c r="M75" s="5">
        <v>2918330.59</v>
      </c>
      <c r="N75" s="5">
        <f t="shared" si="1"/>
        <v>38526210.56</v>
      </c>
    </row>
    <row r="76" spans="1:14" ht="12.75">
      <c r="A76" t="s">
        <v>88</v>
      </c>
      <c r="B76" s="5">
        <v>155887.07</v>
      </c>
      <c r="C76" s="5">
        <v>270305.66</v>
      </c>
      <c r="D76" s="5">
        <v>162181.01</v>
      </c>
      <c r="E76" s="5">
        <v>140900.52</v>
      </c>
      <c r="F76" s="50">
        <v>252483.22999999998</v>
      </c>
      <c r="G76" s="5">
        <v>148864.58</v>
      </c>
      <c r="H76" s="5">
        <v>138551.91</v>
      </c>
      <c r="I76" s="4">
        <v>276720.47</v>
      </c>
      <c r="J76" s="5">
        <v>135748.45</v>
      </c>
      <c r="K76" s="5">
        <v>145375.31</v>
      </c>
      <c r="L76" s="5">
        <v>292598.76</v>
      </c>
      <c r="M76" s="5">
        <v>155850.79</v>
      </c>
      <c r="N76" s="5">
        <f>SUM(B76:M76)</f>
        <v>2275467.76</v>
      </c>
    </row>
    <row r="77" spans="1:14" ht="12.75">
      <c r="A77" t="s">
        <v>89</v>
      </c>
      <c r="B77" s="5">
        <v>2870795.81</v>
      </c>
      <c r="C77" s="5">
        <v>3701742.33</v>
      </c>
      <c r="D77" s="5">
        <v>4359606.16</v>
      </c>
      <c r="E77" s="5">
        <v>2439970.98</v>
      </c>
      <c r="F77" s="50">
        <v>2551391.61</v>
      </c>
      <c r="G77" s="5">
        <v>1981163.7799999998</v>
      </c>
      <c r="H77" s="5">
        <v>1521975.85</v>
      </c>
      <c r="I77" s="4">
        <v>1943876.7200000002</v>
      </c>
      <c r="J77" s="5">
        <v>1053176.98</v>
      </c>
      <c r="K77" s="5">
        <v>1132463.1199999999</v>
      </c>
      <c r="L77" s="5">
        <v>2144743.17</v>
      </c>
      <c r="M77" s="5">
        <v>1726946.17</v>
      </c>
      <c r="N77" s="5">
        <f>SUM(B77:M77)</f>
        <v>27427852.680000007</v>
      </c>
    </row>
    <row r="78" spans="1:14" ht="12.75">
      <c r="A78" t="s">
        <v>30</v>
      </c>
      <c r="B78" s="5">
        <v>121038.77</v>
      </c>
      <c r="C78" s="5">
        <v>214524.52</v>
      </c>
      <c r="D78" s="5">
        <v>137003.01</v>
      </c>
      <c r="E78" s="5">
        <v>108715.26</v>
      </c>
      <c r="F78" s="50">
        <v>211135.3</v>
      </c>
      <c r="G78" s="5">
        <v>116725.89000000001</v>
      </c>
      <c r="H78" s="5">
        <v>121099.75</v>
      </c>
      <c r="I78" s="4">
        <v>234251.27</v>
      </c>
      <c r="J78" s="5">
        <v>108815.31000000001</v>
      </c>
      <c r="K78" s="5">
        <v>130643.28</v>
      </c>
      <c r="L78" s="5">
        <v>244766.38</v>
      </c>
      <c r="M78" s="5">
        <v>127833.41</v>
      </c>
      <c r="N78" s="5">
        <f>SUM(B78:M78)</f>
        <v>1876552.1499999997</v>
      </c>
    </row>
    <row r="79" spans="1:6" ht="12.75">
      <c r="A79" t="s">
        <v>1</v>
      </c>
      <c r="F79" s="5"/>
    </row>
    <row r="80" spans="1:14" ht="12.75">
      <c r="A80" t="s">
        <v>31</v>
      </c>
      <c r="B80" s="5">
        <f aca="true" t="shared" si="2" ref="B80:M80">SUM(B12:B78)</f>
        <v>158104267.69999996</v>
      </c>
      <c r="C80" s="5">
        <f t="shared" si="2"/>
        <v>202124265.9200001</v>
      </c>
      <c r="D80" s="5">
        <f t="shared" si="2"/>
        <v>177055409.84000006</v>
      </c>
      <c r="E80" s="5">
        <f t="shared" si="2"/>
        <v>149541219.54999995</v>
      </c>
      <c r="F80" s="5">
        <f t="shared" si="2"/>
        <v>205062037.25000003</v>
      </c>
      <c r="G80" s="5">
        <f t="shared" si="2"/>
        <v>157478650.67000002</v>
      </c>
      <c r="H80" s="5">
        <f t="shared" si="2"/>
        <v>163293200.72999993</v>
      </c>
      <c r="I80" s="5">
        <f t="shared" si="2"/>
        <v>246562531.65</v>
      </c>
      <c r="J80" s="5">
        <f t="shared" si="2"/>
        <v>159957583.88</v>
      </c>
      <c r="K80" s="5">
        <f t="shared" si="2"/>
        <v>165143072.97000003</v>
      </c>
      <c r="L80" s="5">
        <f t="shared" si="2"/>
        <v>250281061.69999993</v>
      </c>
      <c r="M80" s="5">
        <f t="shared" si="2"/>
        <v>170027258.91000003</v>
      </c>
      <c r="N80" s="5">
        <f>SUM(B80:M80)</f>
        <v>2204630560.77</v>
      </c>
    </row>
    <row r="84" ht="10.5" customHeight="1"/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V81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2" sqref="M12:M78"/>
    </sheetView>
  </sheetViews>
  <sheetFormatPr defaultColWidth="9.33203125" defaultRowHeight="12.75"/>
  <cols>
    <col min="1" max="1" width="16.16015625" style="0" bestFit="1" customWidth="1"/>
    <col min="2" max="2" width="8.5" style="0" customWidth="1"/>
    <col min="3" max="4" width="8.16015625" style="0" bestFit="1" customWidth="1"/>
    <col min="5" max="5" width="8.16015625" style="11" bestFit="1" customWidth="1"/>
    <col min="6" max="7" width="8.16015625" style="0" bestFit="1" customWidth="1"/>
    <col min="8" max="8" width="9.16015625" style="0" bestFit="1" customWidth="1"/>
    <col min="9" max="12" width="8.16015625" style="0" bestFit="1" customWidth="1"/>
    <col min="13" max="13" width="8.5" style="18" bestFit="1" customWidth="1"/>
    <col min="14" max="14" width="9.16015625" style="0" bestFit="1" customWidth="1"/>
    <col min="18" max="18" width="9.5" style="11" bestFit="1" customWidth="1"/>
    <col min="19" max="19" width="11.16015625" style="5" bestFit="1" customWidth="1"/>
  </cols>
  <sheetData>
    <row r="1" spans="1:19" ht="12.75">
      <c r="A1" t="str">
        <f>'SFY 15-16'!A1</f>
        <v>VALIDATED TAX RECEIPTS DATA FOR: JULY, 2015 thru June, 2016</v>
      </c>
      <c r="E1"/>
      <c r="M1"/>
      <c r="N1" t="s">
        <v>90</v>
      </c>
      <c r="R1"/>
      <c r="S1"/>
    </row>
    <row r="2" spans="5:19" ht="12.75">
      <c r="E2"/>
      <c r="M2"/>
      <c r="R2"/>
      <c r="S2"/>
    </row>
    <row r="3" spans="1:19" ht="12.75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R3"/>
      <c r="S3"/>
    </row>
    <row r="4" spans="1:19" ht="12.75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R4"/>
      <c r="S4"/>
    </row>
    <row r="5" spans="1:19" ht="12.75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R5"/>
      <c r="S5"/>
    </row>
    <row r="6" spans="1:19" ht="12.7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R6"/>
      <c r="S6"/>
    </row>
    <row r="7" spans="1:19" ht="12.75">
      <c r="A7" s="6"/>
      <c r="B7" s="6"/>
      <c r="C7" s="6"/>
      <c r="D7" s="6"/>
      <c r="E7" s="6"/>
      <c r="F7" s="6"/>
      <c r="G7" s="6" t="s">
        <v>92</v>
      </c>
      <c r="H7" s="6"/>
      <c r="I7" s="6"/>
      <c r="J7" s="6"/>
      <c r="K7" s="6"/>
      <c r="L7" s="6"/>
      <c r="M7" s="6"/>
      <c r="N7" s="6"/>
      <c r="R7"/>
      <c r="S7"/>
    </row>
    <row r="8" spans="2:19" ht="12.75">
      <c r="B8" s="45"/>
      <c r="E8"/>
      <c r="M8"/>
      <c r="R8"/>
      <c r="S8"/>
    </row>
    <row r="9" spans="2:19" ht="12.75">
      <c r="B9" s="40">
        <f>'Local Option Sales Tax Dist'!B9</f>
        <v>42186</v>
      </c>
      <c r="C9" s="40">
        <f>'Local Option Sales Tax Dist'!C9</f>
        <v>42217</v>
      </c>
      <c r="D9" s="40">
        <f>'Local Option Sales Tax Dist'!D9</f>
        <v>42248</v>
      </c>
      <c r="E9" s="40">
        <f>'Local Option Sales Tax Dist'!E9</f>
        <v>42278</v>
      </c>
      <c r="F9" s="40">
        <f>'Local Option Sales Tax Dist'!F9</f>
        <v>42309</v>
      </c>
      <c r="G9" s="40">
        <f>'Local Option Sales Tax Dist'!G9</f>
        <v>42339</v>
      </c>
      <c r="H9" s="40">
        <f>'Local Option Sales Tax Dist'!H9</f>
        <v>42370</v>
      </c>
      <c r="I9" s="40">
        <f>'Local Option Sales Tax Dist'!I9</f>
        <v>42401</v>
      </c>
      <c r="J9" s="40">
        <f>'Local Option Sales Tax Dist'!J9</f>
        <v>42430</v>
      </c>
      <c r="K9" s="40">
        <f>'Local Option Sales Tax Dist'!K9</f>
        <v>42461</v>
      </c>
      <c r="L9" s="40">
        <f>'Local Option Sales Tax Dist'!L9</f>
        <v>42491</v>
      </c>
      <c r="M9" s="40">
        <f>'Local Option Sales Tax Dist'!M9</f>
        <v>42522</v>
      </c>
      <c r="N9" s="40" t="str">
        <f>'Local Option Sales Tax Dist'!N9</f>
        <v>SFY15-16</v>
      </c>
      <c r="R9"/>
      <c r="S9"/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4"/>
      <c r="D12" s="10"/>
      <c r="E12" s="10"/>
      <c r="F12" s="10" t="s">
        <v>100</v>
      </c>
      <c r="G12" s="4" t="s">
        <v>100</v>
      </c>
      <c r="H12" s="48" t="s">
        <v>100</v>
      </c>
      <c r="I12" s="2" t="s">
        <v>100</v>
      </c>
      <c r="J12" s="4" t="s">
        <v>100</v>
      </c>
      <c r="K12" s="4" t="s">
        <v>100</v>
      </c>
      <c r="L12" s="4" t="s">
        <v>100</v>
      </c>
      <c r="M12" s="4" t="s">
        <v>100</v>
      </c>
      <c r="N12" s="5">
        <f aca="true" t="shared" si="0" ref="N12:N40">SUM(B12:M12)</f>
        <v>0</v>
      </c>
    </row>
    <row r="13" spans="1:14" ht="12.75">
      <c r="A13" t="s">
        <v>54</v>
      </c>
      <c r="B13" s="4"/>
      <c r="D13" s="10"/>
      <c r="E13" s="10"/>
      <c r="F13" s="10" t="s">
        <v>100</v>
      </c>
      <c r="G13" s="4" t="s">
        <v>100</v>
      </c>
      <c r="H13" s="48" t="s">
        <v>100</v>
      </c>
      <c r="I13" s="2" t="s">
        <v>100</v>
      </c>
      <c r="J13" s="4" t="s">
        <v>100</v>
      </c>
      <c r="K13" s="4" t="s">
        <v>100</v>
      </c>
      <c r="L13" s="4" t="s">
        <v>100</v>
      </c>
      <c r="M13" s="4" t="s">
        <v>100</v>
      </c>
      <c r="N13" s="5">
        <f t="shared" si="0"/>
        <v>0</v>
      </c>
    </row>
    <row r="14" spans="1:14" ht="12.75">
      <c r="A14" t="s">
        <v>55</v>
      </c>
      <c r="B14" s="4"/>
      <c r="D14" s="10"/>
      <c r="E14" s="10"/>
      <c r="F14" s="44" t="s">
        <v>100</v>
      </c>
      <c r="G14" s="4" t="s">
        <v>100</v>
      </c>
      <c r="H14" s="48" t="s">
        <v>100</v>
      </c>
      <c r="I14" s="2" t="s">
        <v>100</v>
      </c>
      <c r="J14" s="4" t="s">
        <v>100</v>
      </c>
      <c r="K14" s="4" t="s">
        <v>100</v>
      </c>
      <c r="L14" s="4" t="s">
        <v>100</v>
      </c>
      <c r="M14" s="4" t="s">
        <v>100</v>
      </c>
      <c r="N14" s="5">
        <f t="shared" si="0"/>
        <v>0</v>
      </c>
    </row>
    <row r="15" spans="1:14" ht="12.75">
      <c r="A15" t="s">
        <v>2</v>
      </c>
      <c r="B15" s="29">
        <v>8655.14</v>
      </c>
      <c r="C15" s="29">
        <v>7680.6</v>
      </c>
      <c r="D15" s="29">
        <v>7915.05</v>
      </c>
      <c r="E15" s="12">
        <v>8206.38</v>
      </c>
      <c r="F15" s="48">
        <v>8284.1</v>
      </c>
      <c r="G15" s="29">
        <v>9694.17</v>
      </c>
      <c r="H15" s="48">
        <v>9091.44</v>
      </c>
      <c r="I15" s="29">
        <v>8145.47</v>
      </c>
      <c r="J15" s="29">
        <v>10103.08</v>
      </c>
      <c r="K15" s="29">
        <v>11902</v>
      </c>
      <c r="L15" s="29">
        <v>13228.42</v>
      </c>
      <c r="M15" s="12">
        <v>11383.55</v>
      </c>
      <c r="N15" s="5">
        <f>SUM(B15:M15)</f>
        <v>114289.4</v>
      </c>
    </row>
    <row r="16" spans="1:14" ht="12.75">
      <c r="A16" t="s">
        <v>56</v>
      </c>
      <c r="B16" s="4"/>
      <c r="D16" s="10"/>
      <c r="E16" s="10"/>
      <c r="F16" s="10" t="s">
        <v>100</v>
      </c>
      <c r="G16" s="4" t="s">
        <v>100</v>
      </c>
      <c r="H16" s="48" t="s">
        <v>100</v>
      </c>
      <c r="I16" s="2" t="s">
        <v>100</v>
      </c>
      <c r="J16" s="4" t="s">
        <v>100</v>
      </c>
      <c r="K16" s="4" t="s">
        <v>100</v>
      </c>
      <c r="L16" s="4" t="s">
        <v>100</v>
      </c>
      <c r="M16" s="4" t="s">
        <v>100</v>
      </c>
      <c r="N16" s="5">
        <f t="shared" si="0"/>
        <v>0</v>
      </c>
    </row>
    <row r="17" spans="1:14" ht="12.75">
      <c r="A17" t="s">
        <v>57</v>
      </c>
      <c r="B17" s="4"/>
      <c r="D17" s="10"/>
      <c r="E17" s="10"/>
      <c r="F17" s="10" t="s">
        <v>100</v>
      </c>
      <c r="G17" s="4" t="s">
        <v>100</v>
      </c>
      <c r="H17" s="48" t="s">
        <v>100</v>
      </c>
      <c r="I17" s="2" t="s">
        <v>100</v>
      </c>
      <c r="J17" s="4" t="s">
        <v>100</v>
      </c>
      <c r="K17" s="4" t="s">
        <v>100</v>
      </c>
      <c r="L17" s="4" t="s">
        <v>100</v>
      </c>
      <c r="M17" s="4" t="s">
        <v>100</v>
      </c>
      <c r="N17" s="5">
        <f t="shared" si="0"/>
        <v>0</v>
      </c>
    </row>
    <row r="18" spans="1:18" ht="12.75">
      <c r="A18" t="s">
        <v>3</v>
      </c>
      <c r="B18" s="4"/>
      <c r="D18" s="10"/>
      <c r="E18" s="10"/>
      <c r="F18" s="10" t="s">
        <v>100</v>
      </c>
      <c r="G18" s="4" t="s">
        <v>100</v>
      </c>
      <c r="H18" s="48" t="s">
        <v>100</v>
      </c>
      <c r="I18" s="2" t="s">
        <v>100</v>
      </c>
      <c r="J18" s="4" t="s">
        <v>100</v>
      </c>
      <c r="K18" s="4" t="s">
        <v>100</v>
      </c>
      <c r="L18" s="4" t="s">
        <v>100</v>
      </c>
      <c r="M18" s="4" t="s">
        <v>100</v>
      </c>
      <c r="N18" s="5">
        <f t="shared" si="0"/>
        <v>0</v>
      </c>
      <c r="R18" s="25"/>
    </row>
    <row r="19" spans="1:18" ht="12.75">
      <c r="A19" t="s">
        <v>58</v>
      </c>
      <c r="B19" s="4"/>
      <c r="D19" s="10"/>
      <c r="E19" s="10"/>
      <c r="F19" s="10" t="s">
        <v>100</v>
      </c>
      <c r="G19" s="4" t="s">
        <v>100</v>
      </c>
      <c r="H19" s="48" t="s">
        <v>100</v>
      </c>
      <c r="I19" s="2" t="s">
        <v>100</v>
      </c>
      <c r="J19" s="4" t="s">
        <v>100</v>
      </c>
      <c r="K19" s="4" t="s">
        <v>100</v>
      </c>
      <c r="L19" s="4" t="s">
        <v>100</v>
      </c>
      <c r="M19" s="4" t="s">
        <v>100</v>
      </c>
      <c r="N19" s="5">
        <f t="shared" si="0"/>
        <v>0</v>
      </c>
      <c r="Q19" s="20"/>
      <c r="R19" s="25"/>
    </row>
    <row r="20" spans="1:18" ht="12.75">
      <c r="A20" t="s">
        <v>59</v>
      </c>
      <c r="B20" s="29">
        <v>62811.42</v>
      </c>
      <c r="C20" s="29">
        <v>70005.34</v>
      </c>
      <c r="D20" s="29">
        <v>98872.74</v>
      </c>
      <c r="E20" s="12">
        <v>66191.55</v>
      </c>
      <c r="F20" s="48">
        <v>57963.66</v>
      </c>
      <c r="G20" s="29">
        <v>54934.94</v>
      </c>
      <c r="H20" s="48">
        <v>66717.97</v>
      </c>
      <c r="I20" s="29">
        <v>67729.67</v>
      </c>
      <c r="J20" s="29">
        <v>96845.25</v>
      </c>
      <c r="K20" s="29">
        <v>111304.26</v>
      </c>
      <c r="L20" s="29">
        <v>115847.46</v>
      </c>
      <c r="M20" s="12">
        <v>74389.03</v>
      </c>
      <c r="N20" s="5">
        <f>SUM(B20:M20)</f>
        <v>943613.29</v>
      </c>
      <c r="Q20" s="20"/>
      <c r="R20" s="25"/>
    </row>
    <row r="21" spans="1:18" ht="12.75">
      <c r="A21" t="s">
        <v>60</v>
      </c>
      <c r="B21" s="4"/>
      <c r="D21" s="10"/>
      <c r="E21" s="10"/>
      <c r="F21" s="10" t="s">
        <v>100</v>
      </c>
      <c r="G21" s="4" t="s">
        <v>100</v>
      </c>
      <c r="H21" s="48" t="s">
        <v>100</v>
      </c>
      <c r="I21" s="2" t="s">
        <v>100</v>
      </c>
      <c r="J21" s="4" t="s">
        <v>100</v>
      </c>
      <c r="K21" s="4" t="s">
        <v>100</v>
      </c>
      <c r="L21" s="4" t="s">
        <v>100</v>
      </c>
      <c r="M21" s="4" t="s">
        <v>100</v>
      </c>
      <c r="N21" s="5">
        <f>SUM(B21:M21)</f>
        <v>0</v>
      </c>
      <c r="Q21" s="20"/>
      <c r="R21" s="25"/>
    </row>
    <row r="22" spans="1:18" ht="12.75">
      <c r="A22" t="s">
        <v>61</v>
      </c>
      <c r="B22" s="4"/>
      <c r="D22" s="10"/>
      <c r="E22" s="10"/>
      <c r="F22" s="10" t="s">
        <v>100</v>
      </c>
      <c r="G22" s="4" t="s">
        <v>100</v>
      </c>
      <c r="H22" s="48" t="s">
        <v>100</v>
      </c>
      <c r="I22" s="2" t="s">
        <v>100</v>
      </c>
      <c r="J22" s="4" t="s">
        <v>100</v>
      </c>
      <c r="K22" s="4" t="s">
        <v>100</v>
      </c>
      <c r="L22" s="4" t="s">
        <v>100</v>
      </c>
      <c r="M22" s="4" t="s">
        <v>100</v>
      </c>
      <c r="N22" s="5">
        <f t="shared" si="0"/>
        <v>0</v>
      </c>
      <c r="Q22" s="20"/>
      <c r="R22" s="25"/>
    </row>
    <row r="23" spans="1:18" ht="12.75">
      <c r="A23" t="s">
        <v>4</v>
      </c>
      <c r="B23" s="29">
        <v>85558.06</v>
      </c>
      <c r="C23" s="29">
        <v>80818.9</v>
      </c>
      <c r="D23" s="29">
        <v>93058.63</v>
      </c>
      <c r="E23" s="12">
        <v>73647.9</v>
      </c>
      <c r="F23" s="48">
        <v>73597.92</v>
      </c>
      <c r="G23" s="29">
        <v>118680.37</v>
      </c>
      <c r="H23" s="48">
        <v>111060.91</v>
      </c>
      <c r="I23" s="29">
        <v>110284.79</v>
      </c>
      <c r="J23" s="29">
        <v>116810.93</v>
      </c>
      <c r="K23" s="29">
        <v>122392.71</v>
      </c>
      <c r="L23" s="29">
        <v>136509.89</v>
      </c>
      <c r="M23" s="12">
        <v>128564.98</v>
      </c>
      <c r="N23" s="5">
        <f>SUM(B23:M23)</f>
        <v>1250985.9900000002</v>
      </c>
      <c r="Q23" s="20"/>
      <c r="R23" s="25"/>
    </row>
    <row r="24" spans="1:18" ht="12.75">
      <c r="A24" t="s">
        <v>91</v>
      </c>
      <c r="B24" s="4"/>
      <c r="D24" s="10"/>
      <c r="E24" s="10"/>
      <c r="F24" s="10" t="s">
        <v>100</v>
      </c>
      <c r="G24" s="4" t="s">
        <v>100</v>
      </c>
      <c r="H24" s="48" t="s">
        <v>100</v>
      </c>
      <c r="I24" s="2" t="s">
        <v>100</v>
      </c>
      <c r="J24" s="4" t="s">
        <v>100</v>
      </c>
      <c r="K24" s="4" t="s">
        <v>100</v>
      </c>
      <c r="L24" s="4" t="s">
        <v>100</v>
      </c>
      <c r="M24" s="4" t="s">
        <v>100</v>
      </c>
      <c r="N24" s="5">
        <f t="shared" si="0"/>
        <v>0</v>
      </c>
      <c r="Q24" s="20"/>
      <c r="R24" s="25"/>
    </row>
    <row r="25" spans="1:18" s="5" customFormat="1" ht="12.75">
      <c r="A25" s="5" t="s">
        <v>5</v>
      </c>
      <c r="B25" s="4">
        <v>4369.03</v>
      </c>
      <c r="C25" s="5">
        <v>4068.4</v>
      </c>
      <c r="D25" s="10">
        <v>4159.94</v>
      </c>
      <c r="E25" s="10">
        <v>3936.55</v>
      </c>
      <c r="F25" s="48">
        <v>5068.56</v>
      </c>
      <c r="G25" s="4">
        <v>4413.98</v>
      </c>
      <c r="H25" s="48">
        <v>5257.65</v>
      </c>
      <c r="I25" s="4">
        <v>5007.33</v>
      </c>
      <c r="J25" s="4">
        <v>8977.83</v>
      </c>
      <c r="K25" s="4">
        <v>10852.61</v>
      </c>
      <c r="L25" s="4">
        <v>11725.97</v>
      </c>
      <c r="M25" s="4">
        <v>6604.27</v>
      </c>
      <c r="N25" s="5">
        <f t="shared" si="0"/>
        <v>74442.12000000001</v>
      </c>
      <c r="Q25" s="20"/>
      <c r="R25" s="20"/>
    </row>
    <row r="26" spans="1:18" s="5" customFormat="1" ht="12.75">
      <c r="A26" s="5" t="s">
        <v>6</v>
      </c>
      <c r="B26" s="4">
        <v>3531.83</v>
      </c>
      <c r="C26" s="5">
        <v>3523.12</v>
      </c>
      <c r="D26" s="10">
        <v>6484.15</v>
      </c>
      <c r="E26" s="10">
        <v>3340.68</v>
      </c>
      <c r="F26" s="48">
        <v>2283.33</v>
      </c>
      <c r="G26" s="4">
        <v>2138.17</v>
      </c>
      <c r="H26" s="48">
        <v>2910.07</v>
      </c>
      <c r="I26" s="4">
        <v>1514.48</v>
      </c>
      <c r="J26" s="4">
        <v>2358.84</v>
      </c>
      <c r="K26" s="4">
        <v>3032.6</v>
      </c>
      <c r="L26" s="4">
        <v>4145.4</v>
      </c>
      <c r="M26" s="4">
        <v>2911.54</v>
      </c>
      <c r="N26" s="5">
        <f t="shared" si="0"/>
        <v>38174.21</v>
      </c>
      <c r="Q26" s="20"/>
      <c r="R26" s="20"/>
    </row>
    <row r="27" spans="1:20" ht="12.75">
      <c r="A27" t="s">
        <v>62</v>
      </c>
      <c r="B27" s="4"/>
      <c r="D27" s="10"/>
      <c r="E27" s="10"/>
      <c r="F27" s="10" t="s">
        <v>100</v>
      </c>
      <c r="G27" s="4" t="s">
        <v>100</v>
      </c>
      <c r="H27" s="48" t="s">
        <v>100</v>
      </c>
      <c r="I27" s="4" t="s">
        <v>100</v>
      </c>
      <c r="J27" s="4" t="s">
        <v>100</v>
      </c>
      <c r="K27" s="4" t="s">
        <v>100</v>
      </c>
      <c r="L27" s="4" t="s">
        <v>100</v>
      </c>
      <c r="M27" s="4" t="s">
        <v>100</v>
      </c>
      <c r="N27" s="5">
        <f t="shared" si="0"/>
        <v>0</v>
      </c>
      <c r="Q27" s="20"/>
      <c r="R27" s="25"/>
      <c r="T27" s="22"/>
    </row>
    <row r="28" spans="1:20" ht="12.75">
      <c r="A28" t="s">
        <v>63</v>
      </c>
      <c r="B28" s="4"/>
      <c r="D28" s="10"/>
      <c r="E28" s="10"/>
      <c r="F28" s="10" t="s">
        <v>100</v>
      </c>
      <c r="G28" s="4" t="s">
        <v>100</v>
      </c>
      <c r="H28" s="48" t="s">
        <v>100</v>
      </c>
      <c r="I28" s="4" t="s">
        <v>100</v>
      </c>
      <c r="J28" s="4" t="s">
        <v>100</v>
      </c>
      <c r="K28" s="4" t="s">
        <v>100</v>
      </c>
      <c r="L28" s="4" t="s">
        <v>100</v>
      </c>
      <c r="M28" s="4" t="s">
        <v>100</v>
      </c>
      <c r="N28" s="5">
        <f t="shared" si="0"/>
        <v>0</v>
      </c>
      <c r="Q28" s="20"/>
      <c r="R28" s="25"/>
      <c r="T28" s="22"/>
    </row>
    <row r="29" spans="1:20" ht="12.75">
      <c r="A29" t="s">
        <v>7</v>
      </c>
      <c r="B29" s="29">
        <v>161328.4</v>
      </c>
      <c r="C29" s="29">
        <v>236387.07</v>
      </c>
      <c r="D29" s="29">
        <v>287683.01</v>
      </c>
      <c r="E29" s="12">
        <v>166922.47</v>
      </c>
      <c r="F29" s="48">
        <v>112012.24</v>
      </c>
      <c r="G29" s="29">
        <v>116610.17</v>
      </c>
      <c r="H29" s="48">
        <v>96692.91</v>
      </c>
      <c r="I29" s="29">
        <v>127361.22</v>
      </c>
      <c r="J29" s="29">
        <v>128169.15</v>
      </c>
      <c r="K29" s="29">
        <v>192681.5</v>
      </c>
      <c r="L29" s="29">
        <v>291417.67</v>
      </c>
      <c r="M29" s="35">
        <v>174206.07</v>
      </c>
      <c r="N29" s="5">
        <f>SUM(B29:M29)</f>
        <v>2091471.8799999997</v>
      </c>
      <c r="Q29" s="20"/>
      <c r="R29" s="25"/>
      <c r="T29" s="22"/>
    </row>
    <row r="30" spans="1:20" ht="12.75">
      <c r="A30" t="s">
        <v>8</v>
      </c>
      <c r="B30" s="29">
        <v>143700.44</v>
      </c>
      <c r="C30" s="29">
        <v>195093.3</v>
      </c>
      <c r="D30" s="29">
        <v>182235.52</v>
      </c>
      <c r="E30" s="12">
        <v>129879.5</v>
      </c>
      <c r="F30" s="48">
        <v>75778.66</v>
      </c>
      <c r="G30" s="29">
        <v>75084.59</v>
      </c>
      <c r="H30" s="48">
        <v>44449.24</v>
      </c>
      <c r="I30" s="29">
        <v>24692.82</v>
      </c>
      <c r="J30" s="29">
        <v>47001.63</v>
      </c>
      <c r="K30" s="29">
        <v>64493.95</v>
      </c>
      <c r="L30" s="29">
        <v>80017.67</v>
      </c>
      <c r="M30" s="35">
        <v>103120.37</v>
      </c>
      <c r="N30" s="5">
        <f>SUM(B30:M30)</f>
        <v>1165547.69</v>
      </c>
      <c r="Q30" s="20"/>
      <c r="R30" s="25"/>
      <c r="T30" s="22"/>
    </row>
    <row r="31" spans="1:20" ht="12.75">
      <c r="A31" t="s">
        <v>9</v>
      </c>
      <c r="B31" s="29">
        <v>13737.36</v>
      </c>
      <c r="C31" s="29">
        <v>11770.06</v>
      </c>
      <c r="D31" s="29">
        <v>11035.94</v>
      </c>
      <c r="E31" s="12">
        <v>9048.35</v>
      </c>
      <c r="F31" s="48">
        <v>7647.65</v>
      </c>
      <c r="G31" s="29">
        <v>13625.7</v>
      </c>
      <c r="H31" s="48">
        <v>10261.92</v>
      </c>
      <c r="I31" s="29">
        <v>8265.75</v>
      </c>
      <c r="J31" s="29">
        <v>9532.91</v>
      </c>
      <c r="K31" s="29">
        <v>11391.16</v>
      </c>
      <c r="L31" s="29">
        <v>10702.36</v>
      </c>
      <c r="M31" s="35">
        <v>10716.43</v>
      </c>
      <c r="N31" s="5">
        <f>SUM(B31:M31)</f>
        <v>127735.59</v>
      </c>
      <c r="Q31" s="20"/>
      <c r="R31" s="25"/>
      <c r="T31" s="22"/>
    </row>
    <row r="32" spans="1:20" ht="12.75">
      <c r="A32" t="s">
        <v>10</v>
      </c>
      <c r="B32" s="29">
        <v>5746.42</v>
      </c>
      <c r="C32" s="29">
        <v>4279.99</v>
      </c>
      <c r="D32" s="29">
        <v>4831.38</v>
      </c>
      <c r="E32" s="12">
        <v>3789.43</v>
      </c>
      <c r="F32" s="48">
        <v>2502.21</v>
      </c>
      <c r="G32" s="29">
        <v>2185.01</v>
      </c>
      <c r="H32" s="48">
        <v>2146.47</v>
      </c>
      <c r="I32" s="29">
        <v>1905.93</v>
      </c>
      <c r="J32" s="29">
        <v>2088.6</v>
      </c>
      <c r="K32" s="29">
        <v>2599.46</v>
      </c>
      <c r="L32" s="29">
        <v>3290.03</v>
      </c>
      <c r="M32" s="35">
        <v>4748.7</v>
      </c>
      <c r="N32" s="5">
        <f>SUM(B32:M32)</f>
        <v>40113.63</v>
      </c>
      <c r="Q32" s="20"/>
      <c r="R32" s="25"/>
      <c r="T32" s="22"/>
    </row>
    <row r="33" spans="1:20" ht="12.75">
      <c r="A33" t="s">
        <v>11</v>
      </c>
      <c r="B33" s="4">
        <v>1051.27</v>
      </c>
      <c r="C33" s="21">
        <v>898.14</v>
      </c>
      <c r="D33" s="10">
        <v>468.24</v>
      </c>
      <c r="E33" s="10">
        <v>435.78</v>
      </c>
      <c r="F33" s="48">
        <v>547.14</v>
      </c>
      <c r="G33" s="4">
        <v>756.11</v>
      </c>
      <c r="H33" s="48">
        <v>1818.38</v>
      </c>
      <c r="I33" s="30">
        <v>2303.72</v>
      </c>
      <c r="J33" s="4">
        <v>5222.78</v>
      </c>
      <c r="K33" s="4">
        <v>5450.35</v>
      </c>
      <c r="L33" s="30">
        <v>3262.52</v>
      </c>
      <c r="M33" s="4">
        <v>1929.58</v>
      </c>
      <c r="N33" s="5">
        <f t="shared" si="0"/>
        <v>24144.009999999995</v>
      </c>
      <c r="Q33" s="20"/>
      <c r="R33" s="25"/>
      <c r="T33" s="22"/>
    </row>
    <row r="34" spans="1:20" ht="12.75">
      <c r="A34" t="s">
        <v>64</v>
      </c>
      <c r="B34" s="4"/>
      <c r="C34" s="21"/>
      <c r="D34" s="10"/>
      <c r="E34" s="10"/>
      <c r="F34" s="10" t="s">
        <v>100</v>
      </c>
      <c r="G34" s="4" t="s">
        <v>100</v>
      </c>
      <c r="H34" s="48" t="s">
        <v>100</v>
      </c>
      <c r="I34" s="30" t="s">
        <v>100</v>
      </c>
      <c r="J34" s="4" t="s">
        <v>100</v>
      </c>
      <c r="K34" s="4" t="s">
        <v>100</v>
      </c>
      <c r="L34" s="30" t="s">
        <v>100</v>
      </c>
      <c r="M34" s="4" t="s">
        <v>100</v>
      </c>
      <c r="N34" s="5">
        <f t="shared" si="0"/>
        <v>0</v>
      </c>
      <c r="Q34" s="20"/>
      <c r="R34" s="25"/>
      <c r="T34" s="22"/>
    </row>
    <row r="35" spans="1:20" ht="12.75">
      <c r="A35" t="s">
        <v>12</v>
      </c>
      <c r="B35" s="29">
        <v>1959.97</v>
      </c>
      <c r="C35" s="29">
        <v>1457.72</v>
      </c>
      <c r="D35" s="29">
        <v>2706.04</v>
      </c>
      <c r="E35" s="12">
        <v>1879.33</v>
      </c>
      <c r="F35" s="48">
        <v>1616.67</v>
      </c>
      <c r="G35" s="29">
        <v>2109.99</v>
      </c>
      <c r="H35" s="48">
        <v>2527.43</v>
      </c>
      <c r="I35" s="29">
        <v>1789.35</v>
      </c>
      <c r="J35" s="29">
        <v>2300.31</v>
      </c>
      <c r="K35" s="29">
        <v>3361.71</v>
      </c>
      <c r="L35" s="29">
        <v>3179.73</v>
      </c>
      <c r="M35" s="35">
        <v>2977.99</v>
      </c>
      <c r="N35" s="5">
        <f>SUM(B35:M35)</f>
        <v>27866.239999999998</v>
      </c>
      <c r="Q35" s="20"/>
      <c r="R35" s="25"/>
      <c r="T35" s="19"/>
    </row>
    <row r="36" spans="1:20" ht="12.75">
      <c r="A36" t="s">
        <v>13</v>
      </c>
      <c r="B36" s="30"/>
      <c r="C36" s="30"/>
      <c r="D36" s="30"/>
      <c r="E36" s="10"/>
      <c r="F36" s="10" t="s">
        <v>100</v>
      </c>
      <c r="G36" s="30" t="s">
        <v>100</v>
      </c>
      <c r="H36" s="48" t="s">
        <v>100</v>
      </c>
      <c r="I36" s="30" t="s">
        <v>100</v>
      </c>
      <c r="J36" s="30" t="s">
        <v>100</v>
      </c>
      <c r="K36" s="30" t="s">
        <v>100</v>
      </c>
      <c r="L36" s="30" t="s">
        <v>100</v>
      </c>
      <c r="M36" s="30" t="s">
        <v>100</v>
      </c>
      <c r="N36" s="5">
        <f>SUM(B36:M36)</f>
        <v>0</v>
      </c>
      <c r="Q36" s="20"/>
      <c r="R36" s="25"/>
      <c r="T36" s="19"/>
    </row>
    <row r="37" spans="1:20" ht="12.75">
      <c r="A37" t="s">
        <v>14</v>
      </c>
      <c r="B37" s="29">
        <v>18242.34</v>
      </c>
      <c r="C37" s="29">
        <v>14534.63</v>
      </c>
      <c r="D37" s="29">
        <v>10462.95</v>
      </c>
      <c r="E37" s="12">
        <v>10093.65</v>
      </c>
      <c r="F37" s="48">
        <v>12504.75</v>
      </c>
      <c r="G37" s="29">
        <v>7454.54</v>
      </c>
      <c r="H37" s="48">
        <v>18972.45</v>
      </c>
      <c r="I37" s="29">
        <v>13494.52</v>
      </c>
      <c r="J37" s="29">
        <v>26241.82</v>
      </c>
      <c r="K37" s="29">
        <v>29487.18</v>
      </c>
      <c r="L37" s="29">
        <v>35359.46</v>
      </c>
      <c r="M37" s="35">
        <v>21856.45</v>
      </c>
      <c r="N37" s="5">
        <f>SUM(B37:M37)</f>
        <v>218704.74</v>
      </c>
      <c r="Q37" s="20"/>
      <c r="R37" s="25"/>
      <c r="T37" s="19"/>
    </row>
    <row r="38" spans="1:20" ht="12.75">
      <c r="A38" t="s">
        <v>65</v>
      </c>
      <c r="E38" s="10"/>
      <c r="F38" s="10" t="s">
        <v>100</v>
      </c>
      <c r="H38" s="48" t="s">
        <v>100</v>
      </c>
      <c r="I38" s="30" t="s">
        <v>100</v>
      </c>
      <c r="L38" s="30" t="s">
        <v>100</v>
      </c>
      <c r="M38" s="18" t="s">
        <v>100</v>
      </c>
      <c r="N38" s="5">
        <f>SUM(B38:M38)</f>
        <v>0</v>
      </c>
      <c r="Q38" s="20"/>
      <c r="S38" s="13"/>
      <c r="T38" s="19"/>
    </row>
    <row r="39" spans="1:20" ht="12.75">
      <c r="A39" t="s">
        <v>15</v>
      </c>
      <c r="B39" s="29"/>
      <c r="C39" s="29"/>
      <c r="D39" s="29"/>
      <c r="E39" s="12"/>
      <c r="F39" s="12" t="s">
        <v>100</v>
      </c>
      <c r="G39" s="29" t="s">
        <v>100</v>
      </c>
      <c r="H39" s="48" t="s">
        <v>100</v>
      </c>
      <c r="I39" s="29" t="s">
        <v>100</v>
      </c>
      <c r="J39" s="29" t="s">
        <v>100</v>
      </c>
      <c r="K39" s="29" t="s">
        <v>100</v>
      </c>
      <c r="L39" s="29" t="s">
        <v>100</v>
      </c>
      <c r="M39" s="35" t="s">
        <v>100</v>
      </c>
      <c r="N39" s="5">
        <f>SUM(B39:M39)</f>
        <v>0</v>
      </c>
      <c r="Q39" s="25"/>
      <c r="S39" s="13"/>
      <c r="T39" s="19"/>
    </row>
    <row r="40" spans="1:20" ht="12.75">
      <c r="A40" t="s">
        <v>66</v>
      </c>
      <c r="B40" s="30"/>
      <c r="C40" s="30"/>
      <c r="D40" s="30"/>
      <c r="E40" s="10"/>
      <c r="F40" s="10" t="s">
        <v>100</v>
      </c>
      <c r="G40" s="30" t="s">
        <v>100</v>
      </c>
      <c r="H40" s="48" t="s">
        <v>100</v>
      </c>
      <c r="I40" s="4" t="s">
        <v>100</v>
      </c>
      <c r="J40" s="21" t="s">
        <v>100</v>
      </c>
      <c r="K40" s="30" t="s">
        <v>100</v>
      </c>
      <c r="L40" s="30" t="s">
        <v>100</v>
      </c>
      <c r="M40" s="30" t="s">
        <v>100</v>
      </c>
      <c r="N40" s="5">
        <f t="shared" si="0"/>
        <v>0</v>
      </c>
      <c r="Q40" s="25"/>
      <c r="S40" s="13"/>
      <c r="T40" s="19"/>
    </row>
    <row r="41" spans="1:20" ht="12.75">
      <c r="A41" t="s">
        <v>16</v>
      </c>
      <c r="B41" s="29">
        <v>2704.31</v>
      </c>
      <c r="C41" s="29">
        <v>3944.94</v>
      </c>
      <c r="D41" s="29">
        <v>4048.68</v>
      </c>
      <c r="E41" s="12">
        <v>2499.89</v>
      </c>
      <c r="F41" s="48">
        <v>1785.81</v>
      </c>
      <c r="G41" s="29">
        <v>2685.7</v>
      </c>
      <c r="H41" s="48">
        <v>2687.03</v>
      </c>
      <c r="I41" s="29">
        <v>3078.89</v>
      </c>
      <c r="J41" s="29">
        <v>2719.02</v>
      </c>
      <c r="K41" s="29">
        <v>3387.03</v>
      </c>
      <c r="L41" s="29">
        <v>3989.44</v>
      </c>
      <c r="M41" s="35">
        <v>3867.59</v>
      </c>
      <c r="N41" s="5">
        <f>SUM(B41:M41)</f>
        <v>37398.33</v>
      </c>
      <c r="Q41" s="25"/>
      <c r="S41" s="13"/>
      <c r="T41" s="19"/>
    </row>
    <row r="42" spans="1:20" ht="12.75">
      <c r="A42" t="s">
        <v>67</v>
      </c>
      <c r="B42" s="5"/>
      <c r="C42" s="21"/>
      <c r="D42" s="10"/>
      <c r="E42" s="10"/>
      <c r="F42" s="10" t="s">
        <v>100</v>
      </c>
      <c r="G42" s="30" t="s">
        <v>100</v>
      </c>
      <c r="H42" s="48" t="s">
        <v>100</v>
      </c>
      <c r="I42" s="30" t="s">
        <v>100</v>
      </c>
      <c r="J42" s="21" t="s">
        <v>100</v>
      </c>
      <c r="K42" s="30" t="s">
        <v>100</v>
      </c>
      <c r="L42" s="30" t="s">
        <v>100</v>
      </c>
      <c r="M42" s="26" t="s">
        <v>100</v>
      </c>
      <c r="N42" s="5">
        <f>SUM(B42:M42)</f>
        <v>0</v>
      </c>
      <c r="Q42" s="25"/>
      <c r="S42" s="13"/>
      <c r="T42" s="19"/>
    </row>
    <row r="43" spans="1:20" ht="12.75">
      <c r="A43" t="s">
        <v>17</v>
      </c>
      <c r="B43" s="29">
        <v>25264.62</v>
      </c>
      <c r="C43" s="29">
        <v>28488.44</v>
      </c>
      <c r="D43" s="29">
        <v>32252.47</v>
      </c>
      <c r="E43" s="12">
        <v>21899.7</v>
      </c>
      <c r="F43" s="48">
        <v>21138.73</v>
      </c>
      <c r="G43" s="29">
        <v>22423.47</v>
      </c>
      <c r="H43" s="48">
        <v>19103.81</v>
      </c>
      <c r="I43" s="29">
        <v>18989.31</v>
      </c>
      <c r="J43" s="29">
        <v>22030.88</v>
      </c>
      <c r="K43" s="29">
        <v>22888.53</v>
      </c>
      <c r="L43" s="29">
        <v>27699.62</v>
      </c>
      <c r="M43" s="35">
        <v>24272.5</v>
      </c>
      <c r="N43" s="5">
        <f>SUM(B43:M43)</f>
        <v>286452.08</v>
      </c>
      <c r="Q43" s="25"/>
      <c r="S43" s="13"/>
      <c r="T43" s="19"/>
    </row>
    <row r="44" spans="1:20" ht="12.75">
      <c r="A44" t="s">
        <v>18</v>
      </c>
      <c r="B44" s="29">
        <v>2571.09</v>
      </c>
      <c r="C44" s="29">
        <v>2467.1</v>
      </c>
      <c r="D44" s="29">
        <v>2695.22</v>
      </c>
      <c r="E44" s="12">
        <v>2786.46</v>
      </c>
      <c r="F44" s="48">
        <v>2339</v>
      </c>
      <c r="G44" s="29">
        <v>3794.82</v>
      </c>
      <c r="H44" s="48">
        <v>2652.51</v>
      </c>
      <c r="I44" s="29">
        <v>2409.22</v>
      </c>
      <c r="J44" s="29">
        <v>2229.79</v>
      </c>
      <c r="K44" s="29">
        <v>2670.4</v>
      </c>
      <c r="L44" s="29">
        <v>3124.65</v>
      </c>
      <c r="M44" s="35">
        <v>3702.83</v>
      </c>
      <c r="N44" s="5">
        <f>SUM(B44:M44)</f>
        <v>33443.090000000004</v>
      </c>
      <c r="Q44" s="25"/>
      <c r="S44" s="13"/>
      <c r="T44" s="19"/>
    </row>
    <row r="45" spans="1:20" ht="12.75">
      <c r="A45" t="s">
        <v>19</v>
      </c>
      <c r="B45" s="4"/>
      <c r="C45" s="21"/>
      <c r="D45" s="10"/>
      <c r="E45" s="10"/>
      <c r="F45" s="10" t="s">
        <v>100</v>
      </c>
      <c r="G45" s="4" t="s">
        <v>100</v>
      </c>
      <c r="H45" s="48" t="s">
        <v>100</v>
      </c>
      <c r="I45" s="30" t="s">
        <v>100</v>
      </c>
      <c r="J45" s="4" t="s">
        <v>100</v>
      </c>
      <c r="K45" s="30" t="s">
        <v>100</v>
      </c>
      <c r="L45" s="30" t="s">
        <v>100</v>
      </c>
      <c r="M45" s="30" t="s">
        <v>100</v>
      </c>
      <c r="N45" s="5">
        <f aca="true" t="shared" si="1" ref="N45:N75">SUM(B45:M45)</f>
        <v>0</v>
      </c>
      <c r="Q45" s="25"/>
      <c r="S45" s="13"/>
      <c r="T45" s="19"/>
    </row>
    <row r="46" spans="1:20" ht="12.75">
      <c r="A46" t="s">
        <v>68</v>
      </c>
      <c r="B46" s="4"/>
      <c r="C46" s="21"/>
      <c r="D46" s="10"/>
      <c r="E46" s="10"/>
      <c r="F46" s="10" t="s">
        <v>100</v>
      </c>
      <c r="G46" s="4" t="s">
        <v>100</v>
      </c>
      <c r="H46" s="48" t="s">
        <v>100</v>
      </c>
      <c r="I46" s="30" t="s">
        <v>100</v>
      </c>
      <c r="J46" s="4" t="s">
        <v>100</v>
      </c>
      <c r="K46" s="4" t="s">
        <v>100</v>
      </c>
      <c r="L46" s="30" t="s">
        <v>100</v>
      </c>
      <c r="M46" s="30" t="s">
        <v>100</v>
      </c>
      <c r="N46" s="5">
        <f t="shared" si="1"/>
        <v>0</v>
      </c>
      <c r="Q46" s="25"/>
      <c r="S46" s="13"/>
      <c r="T46" s="19"/>
    </row>
    <row r="47" spans="1:20" ht="12.75">
      <c r="A47" t="s">
        <v>69</v>
      </c>
      <c r="B47" s="4"/>
      <c r="C47" s="21"/>
      <c r="D47" s="10"/>
      <c r="E47" s="10"/>
      <c r="F47" s="10" t="s">
        <v>100</v>
      </c>
      <c r="G47" s="4" t="s">
        <v>100</v>
      </c>
      <c r="H47" s="48" t="s">
        <v>100</v>
      </c>
      <c r="I47" s="30" t="s">
        <v>100</v>
      </c>
      <c r="J47" s="4" t="s">
        <v>100</v>
      </c>
      <c r="K47" s="4" t="s">
        <v>100</v>
      </c>
      <c r="L47" s="30" t="s">
        <v>100</v>
      </c>
      <c r="M47" s="4" t="s">
        <v>100</v>
      </c>
      <c r="N47" s="5">
        <f t="shared" si="1"/>
        <v>0</v>
      </c>
      <c r="R47" s="17"/>
      <c r="S47" s="13"/>
      <c r="T47" s="19"/>
    </row>
    <row r="48" spans="1:20" ht="12.75">
      <c r="A48" t="s">
        <v>70</v>
      </c>
      <c r="B48" s="4"/>
      <c r="C48" s="21"/>
      <c r="D48" s="10"/>
      <c r="E48" s="10"/>
      <c r="F48" s="10" t="s">
        <v>100</v>
      </c>
      <c r="G48" s="4" t="s">
        <v>100</v>
      </c>
      <c r="H48" s="48" t="s">
        <v>100</v>
      </c>
      <c r="I48" s="30" t="s">
        <v>100</v>
      </c>
      <c r="J48" s="4" t="s">
        <v>100</v>
      </c>
      <c r="K48" s="4" t="s">
        <v>100</v>
      </c>
      <c r="L48" s="30" t="s">
        <v>100</v>
      </c>
      <c r="M48" s="4" t="s">
        <v>100</v>
      </c>
      <c r="N48" s="5">
        <f t="shared" si="1"/>
        <v>0</v>
      </c>
      <c r="R48" s="17"/>
      <c r="S48" s="13"/>
      <c r="T48" s="19"/>
    </row>
    <row r="49" spans="1:20" ht="12.75">
      <c r="A49" t="s">
        <v>20</v>
      </c>
      <c r="B49" s="29">
        <v>16452.16</v>
      </c>
      <c r="C49" s="29">
        <v>15130.14</v>
      </c>
      <c r="D49" s="29">
        <v>19085.62</v>
      </c>
      <c r="E49" s="12">
        <v>12109.54</v>
      </c>
      <c r="F49" s="48">
        <v>13235.49</v>
      </c>
      <c r="G49" s="29">
        <v>16109.46</v>
      </c>
      <c r="H49" s="48">
        <v>14810.77</v>
      </c>
      <c r="I49" s="29">
        <v>14374.09</v>
      </c>
      <c r="J49" s="29">
        <v>18390.87</v>
      </c>
      <c r="K49" s="29">
        <v>23391.42</v>
      </c>
      <c r="L49" s="29">
        <v>24738.02</v>
      </c>
      <c r="M49" s="35">
        <v>20721.62</v>
      </c>
      <c r="N49" s="5">
        <f aca="true" t="shared" si="2" ref="N49:N54">SUM(B49:M49)</f>
        <v>208549.19999999998</v>
      </c>
      <c r="R49" s="17"/>
      <c r="S49" s="13"/>
      <c r="T49" s="19"/>
    </row>
    <row r="50" spans="1:20" ht="12.75">
      <c r="A50" t="s">
        <v>21</v>
      </c>
      <c r="B50" s="4"/>
      <c r="C50" s="21"/>
      <c r="D50" s="10"/>
      <c r="E50" s="10"/>
      <c r="F50" s="10" t="s">
        <v>100</v>
      </c>
      <c r="G50" s="4" t="s">
        <v>100</v>
      </c>
      <c r="H50" s="48" t="s">
        <v>100</v>
      </c>
      <c r="I50" s="30" t="s">
        <v>100</v>
      </c>
      <c r="J50" s="4" t="s">
        <v>100</v>
      </c>
      <c r="K50" s="4" t="s">
        <v>100</v>
      </c>
      <c r="L50" s="30" t="s">
        <v>100</v>
      </c>
      <c r="M50" s="4" t="s">
        <v>100</v>
      </c>
      <c r="N50" s="5">
        <f t="shared" si="2"/>
        <v>0</v>
      </c>
      <c r="R50" s="17"/>
      <c r="S50" s="13"/>
      <c r="T50" s="19"/>
    </row>
    <row r="51" spans="1:20" ht="12.75">
      <c r="A51" t="s">
        <v>22</v>
      </c>
      <c r="B51" s="29">
        <v>11328.34</v>
      </c>
      <c r="C51" s="29">
        <v>13193.65</v>
      </c>
      <c r="D51" s="29">
        <v>11675.13</v>
      </c>
      <c r="E51" s="12">
        <v>7789.21</v>
      </c>
      <c r="F51" s="48">
        <v>6342.44</v>
      </c>
      <c r="G51" s="29">
        <v>9069.35</v>
      </c>
      <c r="H51" s="48">
        <v>6636.1</v>
      </c>
      <c r="I51" s="29">
        <v>6836.32</v>
      </c>
      <c r="J51" s="29">
        <v>6125.52</v>
      </c>
      <c r="K51" s="29">
        <v>6767.33</v>
      </c>
      <c r="L51" s="29">
        <v>10384.93</v>
      </c>
      <c r="M51" s="35">
        <v>8998.7</v>
      </c>
      <c r="N51" s="5">
        <f t="shared" si="2"/>
        <v>105147.02</v>
      </c>
      <c r="R51" s="17"/>
      <c r="S51" s="13"/>
      <c r="T51" s="19"/>
    </row>
    <row r="52" spans="1:20" ht="12.75">
      <c r="A52" t="s">
        <v>71</v>
      </c>
      <c r="B52" s="4"/>
      <c r="C52" s="21"/>
      <c r="D52" s="10"/>
      <c r="E52" s="10"/>
      <c r="F52" s="10" t="s">
        <v>100</v>
      </c>
      <c r="G52" s="4" t="s">
        <v>100</v>
      </c>
      <c r="H52" s="48" t="s">
        <v>100</v>
      </c>
      <c r="I52" s="30" t="s">
        <v>100</v>
      </c>
      <c r="J52" s="4" t="s">
        <v>100</v>
      </c>
      <c r="K52" s="4" t="s">
        <v>100</v>
      </c>
      <c r="L52" s="30" t="s">
        <v>100</v>
      </c>
      <c r="M52" s="4" t="s">
        <v>100</v>
      </c>
      <c r="N52" s="5">
        <f t="shared" si="2"/>
        <v>0</v>
      </c>
      <c r="R52" s="17"/>
      <c r="S52" s="13"/>
      <c r="T52" s="19"/>
    </row>
    <row r="53" spans="1:18" ht="12.75">
      <c r="A53" t="s">
        <v>23</v>
      </c>
      <c r="B53" s="4"/>
      <c r="C53" s="4"/>
      <c r="D53" s="4"/>
      <c r="E53" s="4"/>
      <c r="F53" s="4" t="s">
        <v>100</v>
      </c>
      <c r="G53" s="4" t="s">
        <v>100</v>
      </c>
      <c r="H53" s="48" t="s">
        <v>100</v>
      </c>
      <c r="I53" s="4" t="s">
        <v>100</v>
      </c>
      <c r="J53" s="4" t="s">
        <v>100</v>
      </c>
      <c r="K53" s="4" t="s">
        <v>100</v>
      </c>
      <c r="L53" s="4" t="s">
        <v>100</v>
      </c>
      <c r="M53" s="4" t="s">
        <v>100</v>
      </c>
      <c r="N53" s="5">
        <f t="shared" si="2"/>
        <v>0</v>
      </c>
      <c r="R53" s="13"/>
    </row>
    <row r="54" spans="1:18" ht="12.75">
      <c r="A54" t="s">
        <v>24</v>
      </c>
      <c r="B54" s="4"/>
      <c r="C54" s="21"/>
      <c r="D54" s="10"/>
      <c r="E54" s="10"/>
      <c r="F54" s="10" t="s">
        <v>100</v>
      </c>
      <c r="G54" s="4" t="s">
        <v>100</v>
      </c>
      <c r="H54" s="48" t="s">
        <v>100</v>
      </c>
      <c r="I54" s="30" t="s">
        <v>100</v>
      </c>
      <c r="J54" s="4" t="s">
        <v>100</v>
      </c>
      <c r="K54" s="4" t="s">
        <v>100</v>
      </c>
      <c r="L54" s="30" t="s">
        <v>100</v>
      </c>
      <c r="M54" s="30" t="s">
        <v>100</v>
      </c>
      <c r="N54" s="5">
        <f t="shared" si="2"/>
        <v>0</v>
      </c>
      <c r="R54" s="13"/>
    </row>
    <row r="55" spans="1:18" ht="12.75">
      <c r="A55" t="s">
        <v>72</v>
      </c>
      <c r="B55" s="4"/>
      <c r="C55" s="21"/>
      <c r="D55" s="30"/>
      <c r="E55" s="10"/>
      <c r="F55" s="10" t="s">
        <v>100</v>
      </c>
      <c r="G55" s="30" t="s">
        <v>100</v>
      </c>
      <c r="H55" s="48" t="s">
        <v>100</v>
      </c>
      <c r="I55" s="4" t="s">
        <v>100</v>
      </c>
      <c r="J55" s="4" t="s">
        <v>100</v>
      </c>
      <c r="K55" s="4" t="s">
        <v>100</v>
      </c>
      <c r="L55" s="30" t="s">
        <v>100</v>
      </c>
      <c r="M55" s="4" t="s">
        <v>100</v>
      </c>
      <c r="N55" s="5">
        <f t="shared" si="1"/>
        <v>0</v>
      </c>
      <c r="R55" s="13"/>
    </row>
    <row r="56" spans="1:18" ht="12.75">
      <c r="A56" t="s">
        <v>73</v>
      </c>
      <c r="B56" s="4"/>
      <c r="C56" s="21"/>
      <c r="E56" s="10"/>
      <c r="F56" s="10" t="s">
        <v>100</v>
      </c>
      <c r="G56" s="10" t="s">
        <v>100</v>
      </c>
      <c r="H56" s="48" t="s">
        <v>100</v>
      </c>
      <c r="I56" s="4" t="s">
        <v>100</v>
      </c>
      <c r="J56" s="4" t="s">
        <v>100</v>
      </c>
      <c r="K56" s="4" t="s">
        <v>100</v>
      </c>
      <c r="L56" s="30" t="s">
        <v>100</v>
      </c>
      <c r="M56" s="4" t="s">
        <v>100</v>
      </c>
      <c r="N56" s="5">
        <f t="shared" si="1"/>
        <v>0</v>
      </c>
      <c r="R56" s="13"/>
    </row>
    <row r="57" spans="1:18" ht="12.75">
      <c r="A57" t="s">
        <v>74</v>
      </c>
      <c r="B57" s="4"/>
      <c r="C57" s="21"/>
      <c r="E57" s="10"/>
      <c r="F57" s="10" t="s">
        <v>100</v>
      </c>
      <c r="G57" s="10" t="s">
        <v>100</v>
      </c>
      <c r="H57" s="48" t="s">
        <v>100</v>
      </c>
      <c r="I57" s="4" t="s">
        <v>100</v>
      </c>
      <c r="J57" s="4" t="s">
        <v>100</v>
      </c>
      <c r="K57" s="4" t="s">
        <v>100</v>
      </c>
      <c r="L57" s="30" t="s">
        <v>100</v>
      </c>
      <c r="M57" s="4" t="s">
        <v>100</v>
      </c>
      <c r="N57" s="5">
        <f t="shared" si="1"/>
        <v>0</v>
      </c>
      <c r="R57" s="13"/>
    </row>
    <row r="58" spans="1:18" ht="12.75">
      <c r="A58" t="s">
        <v>25</v>
      </c>
      <c r="B58" s="29">
        <v>13580.97</v>
      </c>
      <c r="C58" s="29">
        <v>11442.12</v>
      </c>
      <c r="D58" s="29">
        <v>9704.43</v>
      </c>
      <c r="E58" s="12">
        <v>8143.48</v>
      </c>
      <c r="F58" s="48">
        <v>10606.83</v>
      </c>
      <c r="G58" s="29">
        <v>14114.8</v>
      </c>
      <c r="H58" s="48">
        <v>24469.42</v>
      </c>
      <c r="I58" s="29">
        <v>31454.75</v>
      </c>
      <c r="J58" s="29">
        <v>36736.21</v>
      </c>
      <c r="K58" s="29">
        <v>39889.37</v>
      </c>
      <c r="L58" s="29">
        <v>36449.13</v>
      </c>
      <c r="M58" s="12">
        <v>19559.16</v>
      </c>
      <c r="N58" s="5">
        <f>SUM(B58:M58)</f>
        <v>256150.67</v>
      </c>
      <c r="R58" s="13"/>
    </row>
    <row r="59" spans="1:14" ht="12.75">
      <c r="A59" t="s">
        <v>75</v>
      </c>
      <c r="B59" s="4"/>
      <c r="C59" s="21"/>
      <c r="E59" s="10"/>
      <c r="F59" s="10" t="s">
        <v>100</v>
      </c>
      <c r="G59" s="10" t="s">
        <v>100</v>
      </c>
      <c r="H59" s="48" t="s">
        <v>100</v>
      </c>
      <c r="I59" s="4" t="s">
        <v>100</v>
      </c>
      <c r="J59" s="4" t="s">
        <v>100</v>
      </c>
      <c r="K59" s="4" t="s">
        <v>100</v>
      </c>
      <c r="L59" s="30" t="s">
        <v>100</v>
      </c>
      <c r="M59" s="4" t="s">
        <v>100</v>
      </c>
      <c r="N59" s="5">
        <f t="shared" si="1"/>
        <v>0</v>
      </c>
    </row>
    <row r="60" spans="1:22" ht="12.75">
      <c r="A60" t="s">
        <v>76</v>
      </c>
      <c r="B60" s="4"/>
      <c r="C60" s="21"/>
      <c r="E60" s="10"/>
      <c r="F60" s="10" t="s">
        <v>100</v>
      </c>
      <c r="G60" s="4" t="s">
        <v>100</v>
      </c>
      <c r="H60" s="48" t="s">
        <v>100</v>
      </c>
      <c r="I60" s="4" t="s">
        <v>100</v>
      </c>
      <c r="J60" s="4" t="s">
        <v>100</v>
      </c>
      <c r="K60" s="4" t="s">
        <v>100</v>
      </c>
      <c r="L60" s="30" t="s">
        <v>100</v>
      </c>
      <c r="M60" s="4" t="s">
        <v>100</v>
      </c>
      <c r="N60" s="5">
        <f t="shared" si="1"/>
        <v>0</v>
      </c>
      <c r="V60" s="12"/>
    </row>
    <row r="61" spans="1:22" ht="12.75">
      <c r="A61" t="s">
        <v>77</v>
      </c>
      <c r="B61" s="4"/>
      <c r="C61" s="21"/>
      <c r="E61" s="10"/>
      <c r="F61" s="10" t="s">
        <v>100</v>
      </c>
      <c r="G61" s="4" t="s">
        <v>100</v>
      </c>
      <c r="H61" s="48" t="s">
        <v>100</v>
      </c>
      <c r="I61" s="4" t="s">
        <v>100</v>
      </c>
      <c r="J61" s="4" t="s">
        <v>100</v>
      </c>
      <c r="K61" s="4" t="s">
        <v>100</v>
      </c>
      <c r="L61" s="30" t="s">
        <v>100</v>
      </c>
      <c r="M61" s="4" t="s">
        <v>100</v>
      </c>
      <c r="N61" s="5">
        <f t="shared" si="1"/>
        <v>0</v>
      </c>
      <c r="V61" s="12"/>
    </row>
    <row r="62" spans="1:22" ht="12.75">
      <c r="A62" t="s">
        <v>26</v>
      </c>
      <c r="B62" s="29">
        <v>79368.11</v>
      </c>
      <c r="C62" s="29">
        <v>57222.56</v>
      </c>
      <c r="D62" s="29">
        <v>77687.39</v>
      </c>
      <c r="E62" s="12">
        <v>63431.64</v>
      </c>
      <c r="F62" s="12">
        <v>60730.8</v>
      </c>
      <c r="G62" s="29">
        <v>77971.93</v>
      </c>
      <c r="H62" s="48">
        <v>67650.12</v>
      </c>
      <c r="I62" s="29">
        <v>86749.34</v>
      </c>
      <c r="J62" s="29">
        <v>108724.52</v>
      </c>
      <c r="K62" s="29">
        <v>128453.06</v>
      </c>
      <c r="L62" s="29">
        <v>146653.63</v>
      </c>
      <c r="M62" s="12">
        <v>100000.38</v>
      </c>
      <c r="N62" s="5">
        <f>SUM(B62:M62)</f>
        <v>1054643.48</v>
      </c>
      <c r="V62" s="12"/>
    </row>
    <row r="63" spans="1:22" ht="12.75">
      <c r="A63" t="s">
        <v>78</v>
      </c>
      <c r="B63" s="4"/>
      <c r="C63" s="21"/>
      <c r="E63" s="10"/>
      <c r="F63" s="10" t="s">
        <v>100</v>
      </c>
      <c r="G63" s="4" t="s">
        <v>100</v>
      </c>
      <c r="H63" s="48" t="s">
        <v>100</v>
      </c>
      <c r="I63" s="4" t="s">
        <v>100</v>
      </c>
      <c r="J63" s="4" t="s">
        <v>100</v>
      </c>
      <c r="K63" s="4" t="s">
        <v>100</v>
      </c>
      <c r="L63" s="30" t="s">
        <v>100</v>
      </c>
      <c r="M63" s="4" t="s">
        <v>100</v>
      </c>
      <c r="N63" s="5">
        <f>SUM(B63:M63)</f>
        <v>0</v>
      </c>
      <c r="V63" s="12"/>
    </row>
    <row r="64" spans="1:22" ht="12.75">
      <c r="A64" t="s">
        <v>79</v>
      </c>
      <c r="B64" s="4"/>
      <c r="C64" s="21"/>
      <c r="E64" s="10"/>
      <c r="F64" s="10" t="s">
        <v>100</v>
      </c>
      <c r="G64" s="4" t="s">
        <v>100</v>
      </c>
      <c r="H64" s="48" t="s">
        <v>100</v>
      </c>
      <c r="I64" s="4" t="s">
        <v>100</v>
      </c>
      <c r="J64" s="4" t="s">
        <v>100</v>
      </c>
      <c r="K64" s="4" t="s">
        <v>100</v>
      </c>
      <c r="L64" s="30" t="s">
        <v>100</v>
      </c>
      <c r="M64" s="4" t="s">
        <v>100</v>
      </c>
      <c r="N64" s="5">
        <f>SUM(B64:M64)</f>
        <v>0</v>
      </c>
      <c r="V64" s="12"/>
    </row>
    <row r="65" spans="1:22" ht="12.75">
      <c r="A65" t="s">
        <v>80</v>
      </c>
      <c r="B65" s="4"/>
      <c r="C65" s="21"/>
      <c r="D65" s="10"/>
      <c r="E65" s="10"/>
      <c r="F65" s="10" t="s">
        <v>100</v>
      </c>
      <c r="G65" s="4" t="s">
        <v>100</v>
      </c>
      <c r="H65" s="48" t="s">
        <v>100</v>
      </c>
      <c r="I65" s="4" t="s">
        <v>100</v>
      </c>
      <c r="J65" s="4" t="s">
        <v>100</v>
      </c>
      <c r="K65" s="4" t="s">
        <v>100</v>
      </c>
      <c r="L65" s="4" t="s">
        <v>100</v>
      </c>
      <c r="M65" s="4" t="s">
        <v>100</v>
      </c>
      <c r="N65" s="5">
        <f t="shared" si="1"/>
        <v>0</v>
      </c>
      <c r="V65" s="12"/>
    </row>
    <row r="66" spans="1:22" ht="12.75">
      <c r="A66" t="s">
        <v>81</v>
      </c>
      <c r="B66" s="4"/>
      <c r="C66" s="21"/>
      <c r="D66" s="10"/>
      <c r="E66" s="10"/>
      <c r="F66" s="10" t="s">
        <v>100</v>
      </c>
      <c r="G66" s="4" t="s">
        <v>100</v>
      </c>
      <c r="H66" s="48" t="s">
        <v>100</v>
      </c>
      <c r="I66" s="4" t="s">
        <v>100</v>
      </c>
      <c r="J66" s="4" t="s">
        <v>100</v>
      </c>
      <c r="K66" s="4" t="s">
        <v>100</v>
      </c>
      <c r="L66" s="4" t="s">
        <v>100</v>
      </c>
      <c r="M66" s="4" t="s">
        <v>100</v>
      </c>
      <c r="N66" s="5">
        <f t="shared" si="1"/>
        <v>0</v>
      </c>
      <c r="V66" s="12"/>
    </row>
    <row r="67" spans="1:22" ht="12.75">
      <c r="A67" t="s">
        <v>82</v>
      </c>
      <c r="B67" s="4"/>
      <c r="C67" s="21"/>
      <c r="D67" s="10"/>
      <c r="E67" s="10"/>
      <c r="F67" s="10" t="s">
        <v>100</v>
      </c>
      <c r="G67" s="4" t="s">
        <v>100</v>
      </c>
      <c r="H67" s="48" t="s">
        <v>100</v>
      </c>
      <c r="I67" s="4" t="s">
        <v>100</v>
      </c>
      <c r="J67" s="4" t="s">
        <v>100</v>
      </c>
      <c r="K67" s="4" t="s">
        <v>100</v>
      </c>
      <c r="L67" s="4" t="s">
        <v>100</v>
      </c>
      <c r="M67" s="4" t="s">
        <v>100</v>
      </c>
      <c r="N67" s="5">
        <f t="shared" si="1"/>
        <v>0</v>
      </c>
      <c r="V67" s="12"/>
    </row>
    <row r="68" spans="1:22" ht="12.75">
      <c r="A68" t="s">
        <v>83</v>
      </c>
      <c r="B68" s="4"/>
      <c r="C68" s="21"/>
      <c r="D68" s="10"/>
      <c r="E68" s="10"/>
      <c r="F68" s="10" t="s">
        <v>100</v>
      </c>
      <c r="G68" s="4" t="s">
        <v>100</v>
      </c>
      <c r="H68" s="48" t="s">
        <v>100</v>
      </c>
      <c r="I68" s="4" t="s">
        <v>100</v>
      </c>
      <c r="J68" s="4" t="s">
        <v>100</v>
      </c>
      <c r="K68" s="4" t="s">
        <v>100</v>
      </c>
      <c r="L68" s="4" t="s">
        <v>100</v>
      </c>
      <c r="M68" s="4" t="s">
        <v>100</v>
      </c>
      <c r="N68" s="5">
        <f t="shared" si="1"/>
        <v>0</v>
      </c>
      <c r="V68" s="12"/>
    </row>
    <row r="69" spans="1:22" ht="12.75">
      <c r="A69" t="s">
        <v>84</v>
      </c>
      <c r="B69" s="4"/>
      <c r="C69" s="21"/>
      <c r="D69" s="10"/>
      <c r="E69" s="10"/>
      <c r="F69" s="10" t="s">
        <v>100</v>
      </c>
      <c r="G69" s="4" t="s">
        <v>100</v>
      </c>
      <c r="H69" s="48" t="s">
        <v>100</v>
      </c>
      <c r="I69" s="4" t="s">
        <v>100</v>
      </c>
      <c r="J69" s="4" t="s">
        <v>100</v>
      </c>
      <c r="K69" s="4" t="s">
        <v>100</v>
      </c>
      <c r="L69" s="4" t="s">
        <v>100</v>
      </c>
      <c r="M69" s="4" t="s">
        <v>100</v>
      </c>
      <c r="N69" s="5">
        <f t="shared" si="1"/>
        <v>0</v>
      </c>
      <c r="V69" s="12"/>
    </row>
    <row r="70" spans="1:22" ht="12.75">
      <c r="A70" t="s">
        <v>85</v>
      </c>
      <c r="B70" s="4"/>
      <c r="C70" s="21"/>
      <c r="D70" s="10"/>
      <c r="E70" s="10"/>
      <c r="F70" s="10" t="s">
        <v>100</v>
      </c>
      <c r="G70" s="4" t="s">
        <v>100</v>
      </c>
      <c r="H70" s="48" t="s">
        <v>100</v>
      </c>
      <c r="I70" s="4" t="s">
        <v>100</v>
      </c>
      <c r="J70" s="4" t="s">
        <v>100</v>
      </c>
      <c r="K70" s="4" t="s">
        <v>100</v>
      </c>
      <c r="L70" s="4" t="s">
        <v>100</v>
      </c>
      <c r="M70" s="4" t="s">
        <v>100</v>
      </c>
      <c r="N70" s="5">
        <f t="shared" si="1"/>
        <v>0</v>
      </c>
      <c r="V70" s="12"/>
    </row>
    <row r="71" spans="1:22" ht="12.75">
      <c r="A71" t="s">
        <v>27</v>
      </c>
      <c r="B71" s="29">
        <v>32144.62</v>
      </c>
      <c r="C71" s="29">
        <v>30594.99</v>
      </c>
      <c r="D71" s="29">
        <v>24631.64</v>
      </c>
      <c r="E71" s="12">
        <v>21871.97</v>
      </c>
      <c r="F71" s="12">
        <v>23784.34</v>
      </c>
      <c r="G71" s="29">
        <v>35792.1</v>
      </c>
      <c r="H71" s="48">
        <v>40703.97</v>
      </c>
      <c r="I71" s="29">
        <v>52020.49</v>
      </c>
      <c r="J71" s="29">
        <v>108115.53</v>
      </c>
      <c r="K71" s="29">
        <v>105977.26</v>
      </c>
      <c r="L71" s="29">
        <v>108824.29</v>
      </c>
      <c r="M71" s="12">
        <v>57469.89</v>
      </c>
      <c r="N71" s="5">
        <f>SUM(B71:M71)</f>
        <v>641931.0900000001</v>
      </c>
      <c r="V71" s="12"/>
    </row>
    <row r="72" spans="1:22" ht="12.75">
      <c r="A72" t="s">
        <v>86</v>
      </c>
      <c r="B72" s="4"/>
      <c r="C72" s="21"/>
      <c r="D72" s="10"/>
      <c r="E72" s="10"/>
      <c r="F72" s="10" t="s">
        <v>100</v>
      </c>
      <c r="G72" s="4" t="s">
        <v>100</v>
      </c>
      <c r="H72" s="48" t="s">
        <v>100</v>
      </c>
      <c r="I72" s="4" t="s">
        <v>100</v>
      </c>
      <c r="J72" s="4" t="s">
        <v>100</v>
      </c>
      <c r="K72" s="4" t="s">
        <v>100</v>
      </c>
      <c r="L72" s="4" t="s">
        <v>100</v>
      </c>
      <c r="M72" s="4" t="s">
        <v>100</v>
      </c>
      <c r="N72" s="5">
        <f>SUM(B72:M72)</f>
        <v>0</v>
      </c>
      <c r="V72" s="12"/>
    </row>
    <row r="73" spans="1:22" ht="12.75">
      <c r="A73" t="s">
        <v>28</v>
      </c>
      <c r="B73" s="12"/>
      <c r="C73" s="13"/>
      <c r="D73" s="10"/>
      <c r="E73" s="13"/>
      <c r="F73" s="13" t="s">
        <v>100</v>
      </c>
      <c r="G73" s="13" t="s">
        <v>100</v>
      </c>
      <c r="H73" s="48" t="s">
        <v>100</v>
      </c>
      <c r="I73" s="16" t="s">
        <v>100</v>
      </c>
      <c r="J73" s="5" t="s">
        <v>100</v>
      </c>
      <c r="K73" s="5" t="s">
        <v>100</v>
      </c>
      <c r="L73" s="13" t="s">
        <v>100</v>
      </c>
      <c r="M73" s="12" t="s">
        <v>100</v>
      </c>
      <c r="N73" s="5">
        <f t="shared" si="1"/>
        <v>0</v>
      </c>
      <c r="V73" s="12"/>
    </row>
    <row r="74" spans="1:22" ht="12.75">
      <c r="A74" t="s">
        <v>29</v>
      </c>
      <c r="B74" s="4"/>
      <c r="C74" s="21"/>
      <c r="D74" s="10"/>
      <c r="E74" s="10"/>
      <c r="F74" s="10" t="s">
        <v>100</v>
      </c>
      <c r="G74" s="4" t="s">
        <v>100</v>
      </c>
      <c r="H74" s="48" t="s">
        <v>100</v>
      </c>
      <c r="I74" s="4" t="s">
        <v>100</v>
      </c>
      <c r="J74" s="4" t="s">
        <v>100</v>
      </c>
      <c r="K74" s="4" t="s">
        <v>100</v>
      </c>
      <c r="L74" s="4" t="s">
        <v>100</v>
      </c>
      <c r="M74" s="4" t="s">
        <v>100</v>
      </c>
      <c r="N74" s="5">
        <f t="shared" si="1"/>
        <v>0</v>
      </c>
      <c r="V74" s="12"/>
    </row>
    <row r="75" spans="1:22" ht="12.75">
      <c r="A75" t="s">
        <v>87</v>
      </c>
      <c r="B75" s="4"/>
      <c r="C75" s="21"/>
      <c r="D75" s="10"/>
      <c r="E75" s="10"/>
      <c r="F75" s="10" t="s">
        <v>100</v>
      </c>
      <c r="G75" s="4" t="s">
        <v>100</v>
      </c>
      <c r="H75" s="48" t="s">
        <v>100</v>
      </c>
      <c r="I75" s="4" t="s">
        <v>100</v>
      </c>
      <c r="J75" s="4" t="s">
        <v>100</v>
      </c>
      <c r="K75" s="4" t="s">
        <v>100</v>
      </c>
      <c r="L75" s="4" t="s">
        <v>100</v>
      </c>
      <c r="M75" s="4" t="s">
        <v>100</v>
      </c>
      <c r="N75" s="5">
        <f t="shared" si="1"/>
        <v>0</v>
      </c>
      <c r="V75" s="12"/>
    </row>
    <row r="76" spans="1:22" ht="12.75">
      <c r="A76" t="s">
        <v>88</v>
      </c>
      <c r="B76" s="4">
        <v>13444.28</v>
      </c>
      <c r="C76" s="21">
        <v>12996.16</v>
      </c>
      <c r="D76" s="10">
        <v>15587.05</v>
      </c>
      <c r="E76" s="10">
        <v>11619.17</v>
      </c>
      <c r="F76" s="10">
        <v>10008.51</v>
      </c>
      <c r="G76" s="4">
        <v>12921.82</v>
      </c>
      <c r="H76" s="48">
        <v>10324.4</v>
      </c>
      <c r="I76" s="4">
        <v>10943.34</v>
      </c>
      <c r="J76" s="4">
        <v>10729.26</v>
      </c>
      <c r="K76" s="4">
        <v>10982.03</v>
      </c>
      <c r="L76" s="4">
        <v>15276.12</v>
      </c>
      <c r="M76" s="4">
        <v>13467.24</v>
      </c>
      <c r="N76" s="5">
        <f>SUM(B76:M76)</f>
        <v>148299.37999999998</v>
      </c>
      <c r="V76" s="12"/>
    </row>
    <row r="77" spans="1:22" ht="12.75">
      <c r="A77" t="s">
        <v>89</v>
      </c>
      <c r="B77" s="4"/>
      <c r="C77" s="21"/>
      <c r="D77" s="10"/>
      <c r="E77" s="10"/>
      <c r="F77" s="10" t="s">
        <v>100</v>
      </c>
      <c r="G77" s="4" t="s">
        <v>100</v>
      </c>
      <c r="H77" s="48" t="s">
        <v>100</v>
      </c>
      <c r="J77" s="4" t="s">
        <v>100</v>
      </c>
      <c r="K77" s="4" t="s">
        <v>100</v>
      </c>
      <c r="L77" s="4" t="s">
        <v>100</v>
      </c>
      <c r="M77" s="4" t="s">
        <v>100</v>
      </c>
      <c r="N77" s="5">
        <f>SUM(B77:M77)</f>
        <v>0</v>
      </c>
      <c r="V77" s="12"/>
    </row>
    <row r="78" spans="1:22" ht="12.75">
      <c r="A78" t="s">
        <v>30</v>
      </c>
      <c r="B78" s="29">
        <v>6752.14</v>
      </c>
      <c r="C78" s="29">
        <v>8194.09</v>
      </c>
      <c r="D78" s="29">
        <v>9969.21</v>
      </c>
      <c r="E78" s="12">
        <v>5840.06</v>
      </c>
      <c r="F78" s="12">
        <v>6552.69</v>
      </c>
      <c r="G78" s="29">
        <v>6517.16</v>
      </c>
      <c r="H78" s="48">
        <v>5577.01</v>
      </c>
      <c r="I78" s="4">
        <v>5610.84</v>
      </c>
      <c r="J78" s="29">
        <v>4666.14</v>
      </c>
      <c r="K78" s="29">
        <v>6188.55</v>
      </c>
      <c r="L78" s="29">
        <v>8267.32</v>
      </c>
      <c r="M78" s="12">
        <v>8122.12</v>
      </c>
      <c r="N78" s="5">
        <f>SUM(B78:M78)</f>
        <v>82257.33000000002</v>
      </c>
      <c r="V78" s="12"/>
    </row>
    <row r="79" spans="1:22" ht="12.75">
      <c r="A79" t="s">
        <v>1</v>
      </c>
      <c r="N79" s="5">
        <f>SUM(B79:M79)</f>
        <v>0</v>
      </c>
      <c r="V79" s="12"/>
    </row>
    <row r="80" spans="1:22" ht="12.75">
      <c r="A80" t="s">
        <v>31</v>
      </c>
      <c r="B80" s="5">
        <f>SUM(B12:B78)</f>
        <v>714302.32</v>
      </c>
      <c r="C80" s="5">
        <f aca="true" t="shared" si="3" ref="C80:M80">SUM(C12:C78)</f>
        <v>814191.46</v>
      </c>
      <c r="D80" s="5">
        <f t="shared" si="3"/>
        <v>917250.43</v>
      </c>
      <c r="E80" s="5">
        <f t="shared" si="3"/>
        <v>635362.6900000002</v>
      </c>
      <c r="F80" s="5">
        <f t="shared" si="3"/>
        <v>516331.53</v>
      </c>
      <c r="G80" s="5">
        <f t="shared" si="3"/>
        <v>609088.35</v>
      </c>
      <c r="H80" s="5">
        <f t="shared" si="3"/>
        <v>566521.98</v>
      </c>
      <c r="I80" s="5">
        <f>SUM(I12:I78)</f>
        <v>604961.6399999999</v>
      </c>
      <c r="J80" s="5">
        <f t="shared" si="3"/>
        <v>776120.87</v>
      </c>
      <c r="K80" s="5">
        <f t="shared" si="3"/>
        <v>919544.4700000002</v>
      </c>
      <c r="L80" s="5">
        <f t="shared" si="3"/>
        <v>1094093.7300000002</v>
      </c>
      <c r="M80" s="5">
        <f t="shared" si="3"/>
        <v>803590.9899999999</v>
      </c>
      <c r="N80" s="5">
        <f>SUM(B80:M80)</f>
        <v>8971360.46</v>
      </c>
      <c r="V80" s="12"/>
    </row>
    <row r="81" ht="12.75">
      <c r="V81" s="12"/>
    </row>
  </sheetData>
  <sheetProtection/>
  <mergeCells count="4"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80"/>
  <sheetViews>
    <sheetView zoomScalePageLayoutView="0" workbookViewId="0" topLeftCell="A5">
      <pane xSplit="1" ySplit="6" topLeftCell="B11" activePane="bottomRight" state="frozen"/>
      <selection pane="topLeft" activeCell="A5" sqref="A5"/>
      <selection pane="topRight" activeCell="B5" sqref="B5"/>
      <selection pane="bottomLeft" activeCell="A11" sqref="A11"/>
      <selection pane="bottomRight" activeCell="N17" sqref="N17"/>
    </sheetView>
  </sheetViews>
  <sheetFormatPr defaultColWidth="9.33203125" defaultRowHeight="12.75"/>
  <cols>
    <col min="1" max="1" width="16.16015625" style="0" bestFit="1" customWidth="1"/>
    <col min="2" max="2" width="10.5" style="0" bestFit="1" customWidth="1"/>
    <col min="3" max="11" width="9.83203125" style="0" bestFit="1" customWidth="1"/>
    <col min="12" max="12" width="13" style="0" bestFit="1" customWidth="1"/>
    <col min="13" max="13" width="9.83203125" style="0" bestFit="1" customWidth="1"/>
    <col min="14" max="14" width="10.83203125" style="5" bestFit="1" customWidth="1"/>
    <col min="18" max="18" width="9.83203125" style="0" bestFit="1" customWidth="1"/>
  </cols>
  <sheetData>
    <row r="1" spans="1:14" ht="12.75">
      <c r="A1" t="str">
        <f>'SFY 15-16'!A1</f>
        <v>VALIDATED TAX RECEIPTS DATA FOR: JULY, 2015 thru June, 2016</v>
      </c>
      <c r="N1" t="s">
        <v>90</v>
      </c>
    </row>
    <row r="2" ht="12.75">
      <c r="N2"/>
    </row>
    <row r="3" spans="1:14" ht="12.75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.75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2.75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ht="12.75">
      <c r="N8"/>
    </row>
    <row r="9" spans="2:14" ht="12.75">
      <c r="B9" s="1">
        <f>'Local Option Sales Tax Dist'!B9</f>
        <v>42186</v>
      </c>
      <c r="C9" s="1">
        <f>'Local Option Sales Tax Dist'!C9</f>
        <v>42217</v>
      </c>
      <c r="D9" s="1">
        <f>'Local Option Sales Tax Dist'!D9</f>
        <v>42248</v>
      </c>
      <c r="E9" s="1">
        <f>'Local Option Sales Tax Dist'!E9</f>
        <v>42278</v>
      </c>
      <c r="F9" s="1">
        <f>'Local Option Sales Tax Dist'!F9</f>
        <v>42309</v>
      </c>
      <c r="G9" s="1">
        <f>'Local Option Sales Tax Dist'!G9</f>
        <v>42339</v>
      </c>
      <c r="H9" s="1">
        <f>'Local Option Sales Tax Dist'!H9</f>
        <v>42370</v>
      </c>
      <c r="I9" s="1">
        <f>'Local Option Sales Tax Dist'!I9</f>
        <v>42401</v>
      </c>
      <c r="J9" s="1">
        <f>'Local Option Sales Tax Dist'!J9</f>
        <v>42430</v>
      </c>
      <c r="K9" s="1">
        <f>'Local Option Sales Tax Dist'!K9</f>
        <v>42461</v>
      </c>
      <c r="L9" s="1">
        <f>'Local Option Sales Tax Dist'!L9</f>
        <v>42491</v>
      </c>
      <c r="M9" s="1">
        <f>'Local Option Sales Tax Dist'!M9</f>
        <v>42522</v>
      </c>
      <c r="N9" s="1" t="str">
        <f>'Local Option Sales Tax Dist'!N9</f>
        <v>SFY15-16</v>
      </c>
    </row>
    <row r="10" spans="1:18" ht="12.75">
      <c r="A10" t="s">
        <v>0</v>
      </c>
      <c r="Q10" s="27"/>
      <c r="R10" s="27"/>
    </row>
    <row r="11" spans="1:18" ht="12.75">
      <c r="A11" t="s">
        <v>1</v>
      </c>
      <c r="Q11" s="27"/>
      <c r="R11" s="27"/>
    </row>
    <row r="12" spans="1:18" ht="12.75">
      <c r="A12" t="s">
        <v>53</v>
      </c>
      <c r="B12" s="5">
        <v>415153.62</v>
      </c>
      <c r="C12" s="5">
        <v>471713.48</v>
      </c>
      <c r="D12" s="5">
        <v>466220.9600000001</v>
      </c>
      <c r="E12" s="5">
        <v>441239.05</v>
      </c>
      <c r="F12" s="7">
        <v>477109.86</v>
      </c>
      <c r="G12" s="5">
        <v>506953.04000000004</v>
      </c>
      <c r="H12" s="5">
        <v>448857.29000000004</v>
      </c>
      <c r="I12" s="5">
        <v>452285.27999999997</v>
      </c>
      <c r="J12" s="5">
        <v>445287.72</v>
      </c>
      <c r="K12" s="5">
        <v>490352.28</v>
      </c>
      <c r="L12" s="7">
        <v>430529.74</v>
      </c>
      <c r="M12" s="5">
        <v>481923.67000000004</v>
      </c>
      <c r="N12" s="5">
        <f>SUM(B12:M12)</f>
        <v>5527625.99</v>
      </c>
      <c r="Q12" s="27"/>
      <c r="R12" s="27"/>
    </row>
    <row r="13" spans="1:21" ht="12.75">
      <c r="A13" t="s">
        <v>54</v>
      </c>
      <c r="B13" s="5"/>
      <c r="C13" s="5"/>
      <c r="D13" s="5" t="s">
        <v>100</v>
      </c>
      <c r="E13" s="5" t="s">
        <v>100</v>
      </c>
      <c r="F13" s="7" t="s">
        <v>100</v>
      </c>
      <c r="G13" s="5" t="s">
        <v>100</v>
      </c>
      <c r="H13" s="5" t="s">
        <v>100</v>
      </c>
      <c r="I13" s="5" t="s">
        <v>100</v>
      </c>
      <c r="J13" s="5" t="s">
        <v>100</v>
      </c>
      <c r="K13" s="5" t="s">
        <v>100</v>
      </c>
      <c r="L13" s="7" t="s">
        <v>100</v>
      </c>
      <c r="M13" s="5" t="s">
        <v>100</v>
      </c>
      <c r="N13" s="5">
        <f aca="true" t="shared" si="0" ref="N13:N76">SUM(B13:M13)</f>
        <v>0</v>
      </c>
      <c r="Q13" s="27"/>
      <c r="R13" s="27"/>
      <c r="U13" s="5"/>
    </row>
    <row r="14" spans="1:21" ht="12.75">
      <c r="A14" t="s">
        <v>55</v>
      </c>
      <c r="B14" s="5"/>
      <c r="C14" s="5"/>
      <c r="D14" s="5" t="s">
        <v>100</v>
      </c>
      <c r="E14" s="5" t="s">
        <v>100</v>
      </c>
      <c r="F14" s="7" t="s">
        <v>100</v>
      </c>
      <c r="G14" s="5" t="s">
        <v>100</v>
      </c>
      <c r="H14" s="5" t="s">
        <v>100</v>
      </c>
      <c r="I14" s="5" t="s">
        <v>100</v>
      </c>
      <c r="J14" s="5" t="s">
        <v>100</v>
      </c>
      <c r="K14" s="5" t="s">
        <v>100</v>
      </c>
      <c r="L14" s="7" t="s">
        <v>100</v>
      </c>
      <c r="M14" s="5" t="s">
        <v>100</v>
      </c>
      <c r="N14" s="5">
        <f t="shared" si="0"/>
        <v>0</v>
      </c>
      <c r="Q14" s="27"/>
      <c r="R14" s="27"/>
      <c r="U14" s="5"/>
    </row>
    <row r="15" spans="1:21" ht="12.75">
      <c r="A15" t="s">
        <v>2</v>
      </c>
      <c r="B15" s="5"/>
      <c r="C15" s="5"/>
      <c r="D15" s="5" t="s">
        <v>100</v>
      </c>
      <c r="E15" s="5" t="s">
        <v>100</v>
      </c>
      <c r="F15" s="7" t="s">
        <v>100</v>
      </c>
      <c r="G15" s="5" t="s">
        <v>100</v>
      </c>
      <c r="H15" s="5" t="s">
        <v>100</v>
      </c>
      <c r="I15" s="5" t="s">
        <v>100</v>
      </c>
      <c r="J15" s="5" t="s">
        <v>100</v>
      </c>
      <c r="K15" s="5" t="s">
        <v>100</v>
      </c>
      <c r="L15" s="7" t="s">
        <v>100</v>
      </c>
      <c r="M15" s="5" t="s">
        <v>100</v>
      </c>
      <c r="N15" s="5">
        <f t="shared" si="0"/>
        <v>0</v>
      </c>
      <c r="Q15" s="27"/>
      <c r="R15" s="27"/>
      <c r="U15" s="5"/>
    </row>
    <row r="16" spans="1:21" ht="12.75">
      <c r="A16" t="s">
        <v>56</v>
      </c>
      <c r="B16" s="5"/>
      <c r="C16" s="5"/>
      <c r="D16" s="5" t="s">
        <v>100</v>
      </c>
      <c r="E16" s="5" t="s">
        <v>100</v>
      </c>
      <c r="F16" s="7" t="s">
        <v>100</v>
      </c>
      <c r="G16" s="5" t="s">
        <v>100</v>
      </c>
      <c r="H16" s="5" t="s">
        <v>100</v>
      </c>
      <c r="I16" s="5" t="s">
        <v>100</v>
      </c>
      <c r="J16" s="5" t="s">
        <v>100</v>
      </c>
      <c r="K16" s="5" t="s">
        <v>100</v>
      </c>
      <c r="L16" s="7" t="s">
        <v>100</v>
      </c>
      <c r="M16" s="5" t="s">
        <v>100</v>
      </c>
      <c r="N16" s="5">
        <f t="shared" si="0"/>
        <v>0</v>
      </c>
      <c r="Q16" s="27"/>
      <c r="R16" s="27"/>
      <c r="U16" s="5"/>
    </row>
    <row r="17" spans="1:21" ht="12.75">
      <c r="A17" t="s">
        <v>57</v>
      </c>
      <c r="B17" s="5">
        <v>2924303.03</v>
      </c>
      <c r="C17" s="5">
        <v>2971226.62</v>
      </c>
      <c r="D17" s="5">
        <v>3144701.24</v>
      </c>
      <c r="E17" s="5">
        <v>2933946.9399999995</v>
      </c>
      <c r="F17" s="15">
        <v>3108006.4799999995</v>
      </c>
      <c r="G17" s="5">
        <v>3161629.8899999997</v>
      </c>
      <c r="H17" s="5">
        <v>2940552.3099999996</v>
      </c>
      <c r="I17" s="5">
        <v>3082770.86</v>
      </c>
      <c r="J17" s="5">
        <v>3135723.46</v>
      </c>
      <c r="K17" s="5">
        <v>3299349.8200000003</v>
      </c>
      <c r="L17" s="7">
        <v>3136683.69</v>
      </c>
      <c r="M17" s="5">
        <v>3484063.6799999997</v>
      </c>
      <c r="N17" s="5">
        <f t="shared" si="0"/>
        <v>37322958.019999996</v>
      </c>
      <c r="Q17" s="27"/>
      <c r="R17" s="27"/>
      <c r="U17" s="5"/>
    </row>
    <row r="18" spans="1:21" ht="12.75">
      <c r="A18" t="s">
        <v>3</v>
      </c>
      <c r="B18" s="5"/>
      <c r="C18" s="5"/>
      <c r="D18" s="5" t="s">
        <v>100</v>
      </c>
      <c r="E18" s="5" t="s">
        <v>100</v>
      </c>
      <c r="F18" s="7" t="s">
        <v>100</v>
      </c>
      <c r="G18" s="5" t="s">
        <v>100</v>
      </c>
      <c r="H18" s="5" t="s">
        <v>100</v>
      </c>
      <c r="I18" s="5" t="s">
        <v>100</v>
      </c>
      <c r="J18" s="5" t="s">
        <v>100</v>
      </c>
      <c r="K18" s="5" t="s">
        <v>100</v>
      </c>
      <c r="L18" s="7" t="s">
        <v>100</v>
      </c>
      <c r="M18" s="5" t="s">
        <v>100</v>
      </c>
      <c r="N18" s="5">
        <f t="shared" si="0"/>
        <v>0</v>
      </c>
      <c r="Q18" s="27"/>
      <c r="R18" s="27"/>
      <c r="U18" s="5"/>
    </row>
    <row r="19" spans="1:21" ht="12.75">
      <c r="A19" t="s">
        <v>58</v>
      </c>
      <c r="B19" s="5">
        <v>321160.42</v>
      </c>
      <c r="C19" s="5">
        <v>301298.95</v>
      </c>
      <c r="D19" s="5">
        <v>291360.75</v>
      </c>
      <c r="E19" s="5">
        <v>281869.81000000006</v>
      </c>
      <c r="F19" s="15">
        <v>313276.11</v>
      </c>
      <c r="G19" s="5">
        <v>364485.8</v>
      </c>
      <c r="H19" s="5">
        <v>350348.84</v>
      </c>
      <c r="I19" s="5">
        <v>346789.05</v>
      </c>
      <c r="J19" s="5">
        <v>365215.19</v>
      </c>
      <c r="K19" s="5">
        <v>409289.66</v>
      </c>
      <c r="L19" s="7">
        <v>338796.75</v>
      </c>
      <c r="M19" s="5">
        <v>360138.41000000003</v>
      </c>
      <c r="N19" s="5">
        <f t="shared" si="0"/>
        <v>4044029.74</v>
      </c>
      <c r="Q19" s="27"/>
      <c r="R19" s="27"/>
      <c r="U19" s="5"/>
    </row>
    <row r="20" spans="1:21" ht="12.75">
      <c r="A20" t="s">
        <v>59</v>
      </c>
      <c r="B20" s="5">
        <v>198537.9</v>
      </c>
      <c r="C20" s="5">
        <v>208823.97</v>
      </c>
      <c r="D20" s="5">
        <v>202448.13</v>
      </c>
      <c r="E20" s="5">
        <v>188183.28</v>
      </c>
      <c r="F20" s="7">
        <v>211479.08000000002</v>
      </c>
      <c r="G20" s="5">
        <v>218471.39</v>
      </c>
      <c r="H20" s="5">
        <v>205115.73</v>
      </c>
      <c r="I20" s="5">
        <v>201460.09</v>
      </c>
      <c r="J20" s="5">
        <v>200492.53</v>
      </c>
      <c r="K20" s="5">
        <v>222747.16999999998</v>
      </c>
      <c r="L20" s="7">
        <v>197515.01</v>
      </c>
      <c r="M20" s="5">
        <v>225755.28000000003</v>
      </c>
      <c r="N20" s="5">
        <f t="shared" si="0"/>
        <v>2481029.5600000005</v>
      </c>
      <c r="Q20" s="27"/>
      <c r="R20" s="27"/>
      <c r="U20" s="5"/>
    </row>
    <row r="21" spans="1:21" ht="12.75">
      <c r="A21" t="s">
        <v>60</v>
      </c>
      <c r="B21" s="5"/>
      <c r="C21" s="5"/>
      <c r="D21" s="5" t="s">
        <v>100</v>
      </c>
      <c r="E21" s="5" t="s">
        <v>100</v>
      </c>
      <c r="F21" s="7" t="s">
        <v>100</v>
      </c>
      <c r="G21" s="5" t="s">
        <v>100</v>
      </c>
      <c r="H21" s="5" t="s">
        <v>100</v>
      </c>
      <c r="I21" s="5" t="s">
        <v>100</v>
      </c>
      <c r="J21" s="5" t="s">
        <v>100</v>
      </c>
      <c r="K21" s="5" t="s">
        <v>100</v>
      </c>
      <c r="L21" s="7" t="s">
        <v>100</v>
      </c>
      <c r="M21" s="5" t="s">
        <v>100</v>
      </c>
      <c r="N21" s="5">
        <f t="shared" si="0"/>
        <v>0</v>
      </c>
      <c r="Q21" s="27"/>
      <c r="R21" s="27"/>
      <c r="U21" s="5"/>
    </row>
    <row r="22" spans="1:21" ht="12.75">
      <c r="A22" t="s">
        <v>61</v>
      </c>
      <c r="B22" s="5">
        <v>492539.03</v>
      </c>
      <c r="C22" s="5">
        <v>458292.83</v>
      </c>
      <c r="D22" s="5">
        <v>473293.95999999996</v>
      </c>
      <c r="E22" s="5">
        <v>434037.05</v>
      </c>
      <c r="F22" s="15">
        <v>474669.91000000003</v>
      </c>
      <c r="G22" s="5">
        <v>544357.78</v>
      </c>
      <c r="H22" s="5">
        <v>502751.15</v>
      </c>
      <c r="I22" s="5">
        <v>548864.8999999999</v>
      </c>
      <c r="J22" s="5">
        <v>609509.75</v>
      </c>
      <c r="K22" s="5">
        <v>647789.4</v>
      </c>
      <c r="L22" s="7">
        <v>586515.51</v>
      </c>
      <c r="M22" s="5">
        <v>588920.9</v>
      </c>
      <c r="N22" s="5">
        <f t="shared" si="0"/>
        <v>6361542.170000001</v>
      </c>
      <c r="Q22" s="27"/>
      <c r="R22" s="27"/>
      <c r="U22" s="5"/>
    </row>
    <row r="23" spans="1:21" ht="12.75">
      <c r="A23" t="s">
        <v>4</v>
      </c>
      <c r="B23" s="5"/>
      <c r="C23" s="5"/>
      <c r="D23" s="5" t="s">
        <v>100</v>
      </c>
      <c r="E23" s="5" t="s">
        <v>100</v>
      </c>
      <c r="F23" s="15" t="s">
        <v>100</v>
      </c>
      <c r="G23" s="5" t="s">
        <v>100</v>
      </c>
      <c r="H23" s="5" t="s">
        <v>100</v>
      </c>
      <c r="I23" s="5" t="s">
        <v>100</v>
      </c>
      <c r="J23" s="5" t="s">
        <v>100</v>
      </c>
      <c r="K23" s="5" t="s">
        <v>100</v>
      </c>
      <c r="L23" s="7" t="s">
        <v>100</v>
      </c>
      <c r="M23" s="5" t="s">
        <v>100</v>
      </c>
      <c r="N23" s="5">
        <f t="shared" si="0"/>
        <v>0</v>
      </c>
      <c r="Q23" s="27"/>
      <c r="R23" s="27"/>
      <c r="U23" s="5"/>
    </row>
    <row r="24" spans="1:21" ht="12.75">
      <c r="A24" t="s">
        <v>91</v>
      </c>
      <c r="B24" s="5">
        <v>2217062.3</v>
      </c>
      <c r="C24" s="5">
        <v>2292923.62</v>
      </c>
      <c r="D24" s="5">
        <v>2416469.35</v>
      </c>
      <c r="E24" s="5">
        <v>2279450.9299999997</v>
      </c>
      <c r="F24" s="15">
        <v>2490294.3600000003</v>
      </c>
      <c r="G24" s="5">
        <v>2435256.3099999996</v>
      </c>
      <c r="H24" s="5">
        <v>2240224.73</v>
      </c>
      <c r="I24" s="5">
        <v>2244242.22</v>
      </c>
      <c r="J24" s="5">
        <v>2248184.13</v>
      </c>
      <c r="K24" s="5">
        <v>2409766.94</v>
      </c>
      <c r="L24" s="7">
        <v>2055057.47</v>
      </c>
      <c r="M24" s="5">
        <v>2610894.4099999997</v>
      </c>
      <c r="N24" s="5">
        <f t="shared" si="0"/>
        <v>27939826.769999996</v>
      </c>
      <c r="Q24" s="27"/>
      <c r="R24" s="14"/>
      <c r="S24" s="24"/>
      <c r="U24" s="5"/>
    </row>
    <row r="25" spans="1:21" ht="12.75">
      <c r="A25" t="s">
        <v>5</v>
      </c>
      <c r="B25" s="5">
        <v>43253.41</v>
      </c>
      <c r="C25" s="5">
        <v>42012.07</v>
      </c>
      <c r="D25" s="5">
        <v>43707.51</v>
      </c>
      <c r="E25" s="5">
        <v>38719.6</v>
      </c>
      <c r="F25" s="15">
        <v>39596.060000000005</v>
      </c>
      <c r="G25" s="5">
        <v>53233.25</v>
      </c>
      <c r="H25" s="5">
        <v>44055.14</v>
      </c>
      <c r="I25" s="5">
        <v>42034.409999999996</v>
      </c>
      <c r="J25" s="5">
        <v>49370.67</v>
      </c>
      <c r="K25" s="5">
        <v>51995.17</v>
      </c>
      <c r="L25" s="7">
        <v>41379.68</v>
      </c>
      <c r="M25" s="5">
        <v>45221.409999999996</v>
      </c>
      <c r="N25" s="5">
        <f t="shared" si="0"/>
        <v>534578.38</v>
      </c>
      <c r="Q25" s="27"/>
      <c r="R25" s="14"/>
      <c r="S25" s="24"/>
      <c r="U25" s="5"/>
    </row>
    <row r="26" spans="1:21" ht="12.75">
      <c r="A26" t="s">
        <v>6</v>
      </c>
      <c r="B26" s="5"/>
      <c r="C26" s="5"/>
      <c r="D26" s="5" t="s">
        <v>100</v>
      </c>
      <c r="E26" s="5" t="s">
        <v>100</v>
      </c>
      <c r="F26" s="7" t="s">
        <v>100</v>
      </c>
      <c r="G26" s="5" t="s">
        <v>100</v>
      </c>
      <c r="H26" s="5" t="s">
        <v>100</v>
      </c>
      <c r="I26" s="5" t="s">
        <v>100</v>
      </c>
      <c r="J26" s="5" t="s">
        <v>100</v>
      </c>
      <c r="K26" s="5" t="s">
        <v>100</v>
      </c>
      <c r="L26" s="7" t="s">
        <v>100</v>
      </c>
      <c r="M26" s="5" t="s">
        <v>100</v>
      </c>
      <c r="N26" s="5">
        <f t="shared" si="0"/>
        <v>0</v>
      </c>
      <c r="Q26" s="27"/>
      <c r="R26" s="14"/>
      <c r="S26" s="24"/>
      <c r="U26" s="5"/>
    </row>
    <row r="27" spans="1:21" ht="12.75">
      <c r="A27" t="s">
        <v>62</v>
      </c>
      <c r="B27" s="5"/>
      <c r="C27" s="5"/>
      <c r="D27" s="5" t="s">
        <v>100</v>
      </c>
      <c r="E27" s="5" t="s">
        <v>100</v>
      </c>
      <c r="F27" s="7" t="s">
        <v>100</v>
      </c>
      <c r="G27" s="5" t="s">
        <v>100</v>
      </c>
      <c r="H27" s="5" t="s">
        <v>100</v>
      </c>
      <c r="I27" s="5" t="s">
        <v>100</v>
      </c>
      <c r="J27" s="5" t="s">
        <v>100</v>
      </c>
      <c r="K27" s="5" t="s">
        <v>100</v>
      </c>
      <c r="L27" s="7" t="s">
        <v>100</v>
      </c>
      <c r="M27" s="5" t="s">
        <v>100</v>
      </c>
      <c r="N27" s="5">
        <f t="shared" si="0"/>
        <v>0</v>
      </c>
      <c r="Q27" s="27"/>
      <c r="R27" s="28"/>
      <c r="S27" s="24"/>
      <c r="U27" s="5"/>
    </row>
    <row r="28" spans="1:21" ht="12.75">
      <c r="A28" t="s">
        <v>63</v>
      </c>
      <c r="B28" s="5">
        <v>407183.69</v>
      </c>
      <c r="C28" s="5">
        <v>429489.64</v>
      </c>
      <c r="D28" s="5">
        <v>431595.88</v>
      </c>
      <c r="E28" s="5">
        <v>383001.98</v>
      </c>
      <c r="F28" s="7">
        <v>420801.36</v>
      </c>
      <c r="G28" s="5">
        <v>427349.71</v>
      </c>
      <c r="H28" s="5">
        <v>369496.96</v>
      </c>
      <c r="I28" s="5">
        <v>365168.99</v>
      </c>
      <c r="J28" s="5">
        <v>384042.84</v>
      </c>
      <c r="K28" s="5">
        <v>417865.72</v>
      </c>
      <c r="L28" s="7">
        <v>347765.88</v>
      </c>
      <c r="M28" s="5">
        <v>418185.44</v>
      </c>
      <c r="N28" s="5">
        <f t="shared" si="0"/>
        <v>4801948.09</v>
      </c>
      <c r="Q28" s="27"/>
      <c r="R28" s="23"/>
      <c r="S28" s="24"/>
      <c r="U28" s="5"/>
    </row>
    <row r="29" spans="1:21" ht="12.75">
      <c r="A29" t="s">
        <v>7</v>
      </c>
      <c r="B29" s="5"/>
      <c r="C29" s="5"/>
      <c r="D29" s="5" t="s">
        <v>100</v>
      </c>
      <c r="E29" s="5" t="s">
        <v>100</v>
      </c>
      <c r="F29" s="7" t="s">
        <v>100</v>
      </c>
      <c r="G29" s="5" t="s">
        <v>100</v>
      </c>
      <c r="H29" s="5" t="s">
        <v>100</v>
      </c>
      <c r="I29" s="5" t="s">
        <v>100</v>
      </c>
      <c r="J29" s="5" t="s">
        <v>100</v>
      </c>
      <c r="K29" s="5" t="s">
        <v>100</v>
      </c>
      <c r="L29" s="7" t="s">
        <v>100</v>
      </c>
      <c r="M29" s="5" t="s">
        <v>100</v>
      </c>
      <c r="N29" s="5">
        <f t="shared" si="0"/>
        <v>0</v>
      </c>
      <c r="Q29" s="27"/>
      <c r="R29" s="23"/>
      <c r="S29" s="24"/>
      <c r="U29" s="5"/>
    </row>
    <row r="30" spans="1:21" ht="12.75">
      <c r="A30" t="s">
        <v>8</v>
      </c>
      <c r="B30" s="5"/>
      <c r="C30" s="5"/>
      <c r="D30" s="5" t="s">
        <v>100</v>
      </c>
      <c r="E30" s="5" t="s">
        <v>100</v>
      </c>
      <c r="F30" s="7" t="s">
        <v>100</v>
      </c>
      <c r="G30" s="5" t="s">
        <v>100</v>
      </c>
      <c r="H30" s="5" t="s">
        <v>100</v>
      </c>
      <c r="I30" s="5" t="s">
        <v>100</v>
      </c>
      <c r="J30" s="5" t="s">
        <v>100</v>
      </c>
      <c r="K30" s="5" t="s">
        <v>100</v>
      </c>
      <c r="L30" s="7" t="s">
        <v>100</v>
      </c>
      <c r="M30" s="5" t="s">
        <v>100</v>
      </c>
      <c r="N30" s="5">
        <f t="shared" si="0"/>
        <v>0</v>
      </c>
      <c r="Q30" s="27"/>
      <c r="R30" s="23"/>
      <c r="S30" s="24"/>
      <c r="U30" s="5"/>
    </row>
    <row r="31" spans="1:21" ht="12.75">
      <c r="A31" t="s">
        <v>9</v>
      </c>
      <c r="B31" s="5"/>
      <c r="C31" s="5"/>
      <c r="D31" s="5" t="s">
        <v>100</v>
      </c>
      <c r="E31" s="5" t="s">
        <v>100</v>
      </c>
      <c r="F31" s="7" t="s">
        <v>100</v>
      </c>
      <c r="G31" s="5" t="s">
        <v>100</v>
      </c>
      <c r="H31" s="5" t="s">
        <v>100</v>
      </c>
      <c r="I31" s="5" t="s">
        <v>100</v>
      </c>
      <c r="J31" s="5" t="s">
        <v>100</v>
      </c>
      <c r="K31" s="5" t="s">
        <v>100</v>
      </c>
      <c r="L31" s="7" t="s">
        <v>100</v>
      </c>
      <c r="M31" s="5" t="s">
        <v>100</v>
      </c>
      <c r="N31" s="5">
        <f t="shared" si="0"/>
        <v>0</v>
      </c>
      <c r="Q31" s="27"/>
      <c r="R31" s="23"/>
      <c r="S31" s="24"/>
      <c r="U31" s="5"/>
    </row>
    <row r="32" spans="1:21" ht="12.75">
      <c r="A32" t="s">
        <v>10</v>
      </c>
      <c r="B32" s="5"/>
      <c r="C32" s="5"/>
      <c r="D32" s="5" t="s">
        <v>100</v>
      </c>
      <c r="E32" s="5" t="s">
        <v>100</v>
      </c>
      <c r="F32" s="7" t="s">
        <v>100</v>
      </c>
      <c r="G32" s="5" t="s">
        <v>100</v>
      </c>
      <c r="H32" s="5" t="s">
        <v>100</v>
      </c>
      <c r="I32" s="5" t="s">
        <v>100</v>
      </c>
      <c r="J32" s="5" t="s">
        <v>100</v>
      </c>
      <c r="K32" s="5" t="s">
        <v>100</v>
      </c>
      <c r="L32" s="7" t="s">
        <v>100</v>
      </c>
      <c r="M32" s="5" t="s">
        <v>100</v>
      </c>
      <c r="N32" s="5">
        <f t="shared" si="0"/>
        <v>0</v>
      </c>
      <c r="Q32" s="27"/>
      <c r="R32" s="23"/>
      <c r="S32" s="24"/>
      <c r="U32" s="5"/>
    </row>
    <row r="33" spans="1:21" ht="12.75">
      <c r="A33" t="s">
        <v>11</v>
      </c>
      <c r="B33" s="5"/>
      <c r="C33" s="5"/>
      <c r="D33" s="5" t="s">
        <v>100</v>
      </c>
      <c r="E33" s="5" t="s">
        <v>100</v>
      </c>
      <c r="F33" s="7" t="s">
        <v>100</v>
      </c>
      <c r="G33" s="5" t="s">
        <v>100</v>
      </c>
      <c r="H33" s="5" t="s">
        <v>100</v>
      </c>
      <c r="I33" s="5" t="s">
        <v>100</v>
      </c>
      <c r="J33" s="5" t="s">
        <v>100</v>
      </c>
      <c r="K33" s="5" t="s">
        <v>100</v>
      </c>
      <c r="L33" s="7" t="s">
        <v>100</v>
      </c>
      <c r="M33" s="5" t="s">
        <v>100</v>
      </c>
      <c r="N33" s="5">
        <f t="shared" si="0"/>
        <v>0</v>
      </c>
      <c r="Q33" s="27"/>
      <c r="R33" s="23"/>
      <c r="S33" s="24"/>
      <c r="U33" s="5"/>
    </row>
    <row r="34" spans="1:21" ht="12.75">
      <c r="A34" t="s">
        <v>64</v>
      </c>
      <c r="B34" s="5"/>
      <c r="C34" s="5"/>
      <c r="D34" s="5" t="s">
        <v>100</v>
      </c>
      <c r="E34" s="5" t="s">
        <v>100</v>
      </c>
      <c r="F34" s="7" t="s">
        <v>100</v>
      </c>
      <c r="G34" s="5" t="s">
        <v>100</v>
      </c>
      <c r="H34" s="5" t="s">
        <v>100</v>
      </c>
      <c r="I34" s="5" t="s">
        <v>100</v>
      </c>
      <c r="J34" s="5" t="s">
        <v>100</v>
      </c>
      <c r="K34" s="5" t="s">
        <v>100</v>
      </c>
      <c r="L34" s="7" t="s">
        <v>100</v>
      </c>
      <c r="M34" s="5" t="s">
        <v>100</v>
      </c>
      <c r="N34" s="5">
        <f t="shared" si="0"/>
        <v>0</v>
      </c>
      <c r="Q34" s="27"/>
      <c r="R34" s="23"/>
      <c r="S34" s="24"/>
      <c r="U34" s="5"/>
    </row>
    <row r="35" spans="1:21" ht="12.75">
      <c r="A35" t="s">
        <v>12</v>
      </c>
      <c r="B35" s="5"/>
      <c r="C35" s="5"/>
      <c r="D35" s="5" t="s">
        <v>100</v>
      </c>
      <c r="E35" s="5" t="s">
        <v>100</v>
      </c>
      <c r="F35" s="7" t="s">
        <v>100</v>
      </c>
      <c r="G35" s="5" t="s">
        <v>100</v>
      </c>
      <c r="H35" s="5" t="s">
        <v>100</v>
      </c>
      <c r="I35" s="5" t="s">
        <v>100</v>
      </c>
      <c r="J35" s="5" t="s">
        <v>100</v>
      </c>
      <c r="K35" s="5" t="s">
        <v>100</v>
      </c>
      <c r="L35" s="7" t="s">
        <v>100</v>
      </c>
      <c r="M35" s="5" t="s">
        <v>100</v>
      </c>
      <c r="N35" s="5">
        <f t="shared" si="0"/>
        <v>0</v>
      </c>
      <c r="Q35" s="27"/>
      <c r="R35" s="23"/>
      <c r="S35" s="24"/>
      <c r="U35" s="5"/>
    </row>
    <row r="36" spans="1:21" ht="12.75">
      <c r="A36" t="s">
        <v>13</v>
      </c>
      <c r="B36" s="5">
        <v>43051.25</v>
      </c>
      <c r="C36" s="5">
        <v>37755.88</v>
      </c>
      <c r="D36" s="5">
        <v>37957.73</v>
      </c>
      <c r="E36" s="5">
        <v>37010.29</v>
      </c>
      <c r="F36" s="7">
        <v>41979.14</v>
      </c>
      <c r="G36" s="5">
        <v>48762.82</v>
      </c>
      <c r="H36" s="5">
        <v>43815.6</v>
      </c>
      <c r="I36" s="5">
        <v>46241.07</v>
      </c>
      <c r="J36" s="5">
        <v>45893.1</v>
      </c>
      <c r="K36" s="5">
        <v>49456.36</v>
      </c>
      <c r="L36" s="7">
        <v>45067.64</v>
      </c>
      <c r="M36" s="5">
        <v>46492.409999999996</v>
      </c>
      <c r="N36" s="5">
        <f t="shared" si="0"/>
        <v>523483.29</v>
      </c>
      <c r="Q36" s="27"/>
      <c r="R36" s="23"/>
      <c r="S36" s="24"/>
      <c r="U36" s="5"/>
    </row>
    <row r="37" spans="1:21" ht="12.75">
      <c r="A37" t="s">
        <v>14</v>
      </c>
      <c r="B37" s="5">
        <v>24364.54</v>
      </c>
      <c r="C37" s="5">
        <v>22883.04</v>
      </c>
      <c r="D37" s="5">
        <v>22449.57</v>
      </c>
      <c r="E37" s="5">
        <v>20829.260000000002</v>
      </c>
      <c r="F37" s="15">
        <v>22526.87</v>
      </c>
      <c r="G37" s="5">
        <v>23233.370000000003</v>
      </c>
      <c r="H37" s="5">
        <v>21946.2</v>
      </c>
      <c r="I37" s="5">
        <v>22709.9</v>
      </c>
      <c r="J37" s="5">
        <v>23950.68</v>
      </c>
      <c r="K37" s="5">
        <v>25706.86</v>
      </c>
      <c r="L37" s="7">
        <v>22837.58</v>
      </c>
      <c r="M37" s="5">
        <v>29543.49</v>
      </c>
      <c r="N37" s="5">
        <f t="shared" si="0"/>
        <v>282981.36</v>
      </c>
      <c r="Q37" s="27"/>
      <c r="R37" s="23"/>
      <c r="S37" s="24"/>
      <c r="U37" s="5"/>
    </row>
    <row r="38" spans="1:21" ht="12.75">
      <c r="A38" t="s">
        <v>65</v>
      </c>
      <c r="B38" s="5">
        <v>103049.61</v>
      </c>
      <c r="C38" s="5">
        <v>99642.61</v>
      </c>
      <c r="D38" s="5">
        <v>100386.24</v>
      </c>
      <c r="E38" s="5">
        <v>95606.5</v>
      </c>
      <c r="F38" s="15">
        <v>101657.83</v>
      </c>
      <c r="G38" s="5">
        <v>115558.42000000001</v>
      </c>
      <c r="H38" s="5">
        <v>123190.56</v>
      </c>
      <c r="I38" s="5">
        <v>269995.13</v>
      </c>
      <c r="J38" s="5">
        <v>268569.14999999997</v>
      </c>
      <c r="K38" s="5">
        <v>299991.95</v>
      </c>
      <c r="L38" s="7">
        <v>265094.9</v>
      </c>
      <c r="M38" s="5">
        <v>272481.81</v>
      </c>
      <c r="N38" s="5">
        <f t="shared" si="0"/>
        <v>2115224.71</v>
      </c>
      <c r="Q38" s="27"/>
      <c r="R38" s="23"/>
      <c r="S38" s="24"/>
      <c r="U38" s="5"/>
    </row>
    <row r="39" spans="1:21" ht="12.75">
      <c r="A39" t="s">
        <v>15</v>
      </c>
      <c r="B39" s="5">
        <v>156913.07</v>
      </c>
      <c r="C39" s="5">
        <v>149415.23</v>
      </c>
      <c r="D39" s="5">
        <v>150019.56</v>
      </c>
      <c r="E39" s="5">
        <v>142152.52000000002</v>
      </c>
      <c r="F39" s="15">
        <v>155903.87</v>
      </c>
      <c r="G39" s="5">
        <v>165917.37999999998</v>
      </c>
      <c r="H39" s="5">
        <v>166346.57</v>
      </c>
      <c r="I39" s="5">
        <v>165223.90000000002</v>
      </c>
      <c r="J39" s="5">
        <v>170647.12</v>
      </c>
      <c r="K39" s="5">
        <v>187836.74</v>
      </c>
      <c r="L39" s="7">
        <v>156171.25</v>
      </c>
      <c r="M39" s="5">
        <v>154584.88</v>
      </c>
      <c r="N39" s="5">
        <f t="shared" si="0"/>
        <v>1921132.0900000003</v>
      </c>
      <c r="Q39" s="27"/>
      <c r="R39" s="23"/>
      <c r="S39" s="24"/>
      <c r="U39" s="5"/>
    </row>
    <row r="40" spans="1:21" ht="12.75">
      <c r="A40" t="s">
        <v>66</v>
      </c>
      <c r="B40" s="5"/>
      <c r="C40" s="5"/>
      <c r="D40" s="5" t="s">
        <v>100</v>
      </c>
      <c r="E40" s="5" t="s">
        <v>100</v>
      </c>
      <c r="F40" s="7" t="s">
        <v>100</v>
      </c>
      <c r="G40" s="5" t="s">
        <v>100</v>
      </c>
      <c r="H40" s="5" t="s">
        <v>100</v>
      </c>
      <c r="I40" s="5" t="s">
        <v>100</v>
      </c>
      <c r="J40" s="5" t="s">
        <v>100</v>
      </c>
      <c r="K40" s="5" t="s">
        <v>100</v>
      </c>
      <c r="L40" s="7" t="s">
        <v>100</v>
      </c>
      <c r="M40" s="5" t="s">
        <v>100</v>
      </c>
      <c r="N40" s="5">
        <f t="shared" si="0"/>
        <v>0</v>
      </c>
      <c r="Q40" s="27"/>
      <c r="R40" s="23"/>
      <c r="S40" s="24"/>
      <c r="U40" s="5"/>
    </row>
    <row r="41" spans="1:19" ht="12.75">
      <c r="A41" t="s">
        <v>16</v>
      </c>
      <c r="B41" s="5"/>
      <c r="C41" s="5"/>
      <c r="D41" s="5" t="s">
        <v>100</v>
      </c>
      <c r="E41" s="5" t="s">
        <v>100</v>
      </c>
      <c r="F41" s="7" t="s">
        <v>100</v>
      </c>
      <c r="G41" s="5" t="s">
        <v>100</v>
      </c>
      <c r="H41" s="5" t="s">
        <v>100</v>
      </c>
      <c r="I41" s="5" t="s">
        <v>100</v>
      </c>
      <c r="J41" s="5" t="s">
        <v>100</v>
      </c>
      <c r="K41" s="5" t="s">
        <v>100</v>
      </c>
      <c r="L41" s="7" t="s">
        <v>100</v>
      </c>
      <c r="M41" s="5" t="s">
        <v>100</v>
      </c>
      <c r="N41" s="5">
        <f t="shared" si="0"/>
        <v>0</v>
      </c>
      <c r="Q41" s="27"/>
      <c r="R41" s="23"/>
      <c r="S41" s="24"/>
    </row>
    <row r="42" spans="1:19" ht="12.75">
      <c r="A42" t="s">
        <v>67</v>
      </c>
      <c r="B42" s="5"/>
      <c r="C42" s="5"/>
      <c r="D42" s="5" t="s">
        <v>100</v>
      </c>
      <c r="E42" s="5" t="s">
        <v>100</v>
      </c>
      <c r="F42" s="7" t="s">
        <v>100</v>
      </c>
      <c r="G42" s="5" t="s">
        <v>100</v>
      </c>
      <c r="H42" s="5" t="s">
        <v>100</v>
      </c>
      <c r="I42" s="5" t="s">
        <v>100</v>
      </c>
      <c r="J42" s="5" t="s">
        <v>100</v>
      </c>
      <c r="K42" s="5" t="s">
        <v>100</v>
      </c>
      <c r="L42" s="7" t="s">
        <v>100</v>
      </c>
      <c r="M42" s="5" t="s">
        <v>100</v>
      </c>
      <c r="N42" s="5">
        <f t="shared" si="0"/>
        <v>0</v>
      </c>
      <c r="Q42" s="27"/>
      <c r="R42" s="23"/>
      <c r="S42" s="24"/>
    </row>
    <row r="43" spans="1:18" ht="12.75">
      <c r="A43" t="s">
        <v>17</v>
      </c>
      <c r="B43" s="5"/>
      <c r="C43" s="5"/>
      <c r="D43" s="5" t="s">
        <v>100</v>
      </c>
      <c r="E43" s="5" t="s">
        <v>100</v>
      </c>
      <c r="F43" s="7" t="s">
        <v>100</v>
      </c>
      <c r="G43" s="5" t="s">
        <v>100</v>
      </c>
      <c r="H43" s="5" t="s">
        <v>100</v>
      </c>
      <c r="I43" s="5" t="s">
        <v>100</v>
      </c>
      <c r="J43" s="5" t="s">
        <v>100</v>
      </c>
      <c r="K43" s="5" t="s">
        <v>100</v>
      </c>
      <c r="L43" s="7" t="s">
        <v>100</v>
      </c>
      <c r="M43" s="5" t="s">
        <v>100</v>
      </c>
      <c r="N43" s="5">
        <f t="shared" si="0"/>
        <v>0</v>
      </c>
      <c r="Q43" s="27"/>
      <c r="R43" s="23"/>
    </row>
    <row r="44" spans="1:18" ht="12.75">
      <c r="A44" t="s">
        <v>18</v>
      </c>
      <c r="B44" s="5"/>
      <c r="C44" s="5"/>
      <c r="D44" s="5" t="s">
        <v>100</v>
      </c>
      <c r="E44" s="5" t="s">
        <v>100</v>
      </c>
      <c r="F44" s="7" t="s">
        <v>100</v>
      </c>
      <c r="G44" s="5" t="s">
        <v>100</v>
      </c>
      <c r="H44" s="5" t="s">
        <v>100</v>
      </c>
      <c r="I44" s="5" t="s">
        <v>100</v>
      </c>
      <c r="J44" s="5" t="s">
        <v>100</v>
      </c>
      <c r="K44" s="5" t="s">
        <v>100</v>
      </c>
      <c r="L44" s="7" t="s">
        <v>100</v>
      </c>
      <c r="M44" s="5" t="s">
        <v>100</v>
      </c>
      <c r="N44" s="5">
        <f t="shared" si="0"/>
        <v>0</v>
      </c>
      <c r="Q44" s="27"/>
      <c r="R44" s="23"/>
    </row>
    <row r="45" spans="1:18" ht="12.75">
      <c r="A45" t="s">
        <v>19</v>
      </c>
      <c r="B45" s="5"/>
      <c r="C45" s="5"/>
      <c r="D45" s="5" t="s">
        <v>100</v>
      </c>
      <c r="E45" s="5" t="s">
        <v>100</v>
      </c>
      <c r="F45" s="7" t="s">
        <v>100</v>
      </c>
      <c r="G45" s="5" t="s">
        <v>100</v>
      </c>
      <c r="H45" s="5" t="s">
        <v>100</v>
      </c>
      <c r="I45" s="5" t="s">
        <v>100</v>
      </c>
      <c r="J45" s="5" t="s">
        <v>100</v>
      </c>
      <c r="K45" s="5" t="s">
        <v>100</v>
      </c>
      <c r="L45" s="7" t="s">
        <v>100</v>
      </c>
      <c r="M45" s="5" t="s">
        <v>100</v>
      </c>
      <c r="N45" s="5">
        <f t="shared" si="0"/>
        <v>0</v>
      </c>
      <c r="Q45" s="27"/>
      <c r="R45" s="23"/>
    </row>
    <row r="46" spans="1:18" ht="12.75">
      <c r="A46" t="s">
        <v>68</v>
      </c>
      <c r="B46" s="5"/>
      <c r="C46" s="5"/>
      <c r="D46" s="5" t="s">
        <v>100</v>
      </c>
      <c r="E46" s="5" t="s">
        <v>100</v>
      </c>
      <c r="F46" s="7" t="s">
        <v>100</v>
      </c>
      <c r="G46" s="5" t="s">
        <v>100</v>
      </c>
      <c r="H46" s="5" t="s">
        <v>100</v>
      </c>
      <c r="I46" s="5" t="s">
        <v>100</v>
      </c>
      <c r="J46" s="5" t="s">
        <v>100</v>
      </c>
      <c r="K46" s="5" t="s">
        <v>100</v>
      </c>
      <c r="L46" s="7" t="s">
        <v>100</v>
      </c>
      <c r="M46" s="5" t="s">
        <v>100</v>
      </c>
      <c r="N46" s="5">
        <f t="shared" si="0"/>
        <v>0</v>
      </c>
      <c r="Q46" s="27"/>
      <c r="R46" s="24"/>
    </row>
    <row r="47" spans="1:14" ht="12.75">
      <c r="A47" t="s">
        <v>69</v>
      </c>
      <c r="B47" s="5">
        <v>1134056.12</v>
      </c>
      <c r="C47" s="5">
        <v>1105716.8</v>
      </c>
      <c r="D47" s="5">
        <v>1084239.14</v>
      </c>
      <c r="E47" s="5">
        <v>1057956.42</v>
      </c>
      <c r="F47" s="15">
        <v>1161797.6800000002</v>
      </c>
      <c r="G47" s="5">
        <v>1328125.9100000001</v>
      </c>
      <c r="H47" s="5">
        <v>1225050.52</v>
      </c>
      <c r="I47" s="5">
        <v>1273213.5899999999</v>
      </c>
      <c r="J47" s="5">
        <v>1350064.02</v>
      </c>
      <c r="K47" s="5">
        <v>1458385.33</v>
      </c>
      <c r="L47" s="7">
        <v>1290622.28</v>
      </c>
      <c r="M47" s="5">
        <v>1306781.9100000001</v>
      </c>
      <c r="N47" s="5">
        <f t="shared" si="0"/>
        <v>14776009.719999999</v>
      </c>
    </row>
    <row r="48" spans="1:14" ht="12.75">
      <c r="A48" t="s">
        <v>70</v>
      </c>
      <c r="B48" s="5">
        <v>488925.6</v>
      </c>
      <c r="C48" s="5">
        <v>502385.28</v>
      </c>
      <c r="D48" s="5">
        <v>515145.12</v>
      </c>
      <c r="E48" s="5">
        <v>480951.66</v>
      </c>
      <c r="F48" s="7">
        <v>528048.54</v>
      </c>
      <c r="G48" s="5">
        <v>566588.48</v>
      </c>
      <c r="H48" s="5">
        <v>451569.06</v>
      </c>
      <c r="I48" s="5">
        <v>474606.88</v>
      </c>
      <c r="J48" s="5">
        <v>478905.38</v>
      </c>
      <c r="K48" s="5">
        <v>518420.12</v>
      </c>
      <c r="L48" s="7">
        <v>468675.8</v>
      </c>
      <c r="M48" s="5">
        <v>493045.94</v>
      </c>
      <c r="N48" s="5">
        <f t="shared" si="0"/>
        <v>5967267.86</v>
      </c>
    </row>
    <row r="49" spans="1:14" ht="12.75">
      <c r="A49" t="s">
        <v>20</v>
      </c>
      <c r="B49" s="5"/>
      <c r="C49" s="5"/>
      <c r="D49" s="5" t="s">
        <v>100</v>
      </c>
      <c r="E49" s="5" t="s">
        <v>100</v>
      </c>
      <c r="F49" s="7" t="s">
        <v>100</v>
      </c>
      <c r="G49" s="5" t="s">
        <v>100</v>
      </c>
      <c r="H49" s="5" t="s">
        <v>100</v>
      </c>
      <c r="I49" s="5" t="s">
        <v>100</v>
      </c>
      <c r="J49" s="5" t="s">
        <v>100</v>
      </c>
      <c r="K49" s="5" t="s">
        <v>100</v>
      </c>
      <c r="L49" s="42" t="s">
        <v>100</v>
      </c>
      <c r="M49" s="5" t="s">
        <v>100</v>
      </c>
      <c r="N49" s="5">
        <f t="shared" si="0"/>
        <v>0</v>
      </c>
    </row>
    <row r="50" spans="1:14" ht="12.75">
      <c r="A50" t="s">
        <v>21</v>
      </c>
      <c r="B50" s="5"/>
      <c r="C50" s="5"/>
      <c r="D50" s="5" t="s">
        <v>100</v>
      </c>
      <c r="E50" s="5" t="s">
        <v>100</v>
      </c>
      <c r="F50" s="7" t="s">
        <v>100</v>
      </c>
      <c r="G50" s="5" t="s">
        <v>100</v>
      </c>
      <c r="H50" s="5" t="s">
        <v>100</v>
      </c>
      <c r="I50" s="5" t="s">
        <v>100</v>
      </c>
      <c r="J50" s="5" t="s">
        <v>100</v>
      </c>
      <c r="K50" s="5" t="s">
        <v>100</v>
      </c>
      <c r="L50" s="42" t="s">
        <v>100</v>
      </c>
      <c r="M50" s="5" t="s">
        <v>100</v>
      </c>
      <c r="N50" s="5">
        <f t="shared" si="0"/>
        <v>0</v>
      </c>
    </row>
    <row r="51" spans="1:14" ht="12.75">
      <c r="A51" t="s">
        <v>22</v>
      </c>
      <c r="B51" s="5">
        <v>42616.78</v>
      </c>
      <c r="C51" s="5">
        <v>56224.34</v>
      </c>
      <c r="D51" s="5">
        <v>44117.520000000004</v>
      </c>
      <c r="E51" s="5">
        <v>41249.229999999996</v>
      </c>
      <c r="F51" s="7">
        <v>44200.53</v>
      </c>
      <c r="G51" s="5">
        <v>43753.96</v>
      </c>
      <c r="H51" s="5">
        <v>50414.51</v>
      </c>
      <c r="I51" s="5">
        <v>45946.23</v>
      </c>
      <c r="J51" s="5">
        <v>44949.7</v>
      </c>
      <c r="K51" s="5">
        <v>53232.26</v>
      </c>
      <c r="L51" s="42">
        <v>42846.369999999995</v>
      </c>
      <c r="M51" s="5">
        <v>45111.54</v>
      </c>
      <c r="N51" s="5">
        <f t="shared" si="0"/>
        <v>554662.97</v>
      </c>
    </row>
    <row r="52" spans="1:14" ht="12.75">
      <c r="A52" t="s">
        <v>71</v>
      </c>
      <c r="B52" s="5">
        <v>584397.86</v>
      </c>
      <c r="C52" s="5">
        <v>592802.56</v>
      </c>
      <c r="D52" s="5">
        <v>593507.64</v>
      </c>
      <c r="E52" s="5">
        <v>543214.12</v>
      </c>
      <c r="F52" s="7">
        <v>607845.85</v>
      </c>
      <c r="G52" s="5">
        <v>613127.33</v>
      </c>
      <c r="H52" s="5">
        <v>675063.51</v>
      </c>
      <c r="I52" s="5">
        <v>661054.41</v>
      </c>
      <c r="J52" s="5">
        <v>642772.99</v>
      </c>
      <c r="K52" s="5">
        <v>712718.9</v>
      </c>
      <c r="L52" s="5">
        <v>604549.93</v>
      </c>
      <c r="M52" s="5">
        <v>682348.89</v>
      </c>
      <c r="N52" s="5">
        <f t="shared" si="0"/>
        <v>7513403.99</v>
      </c>
    </row>
    <row r="53" spans="1:14" ht="12.75">
      <c r="A53" t="s">
        <v>23</v>
      </c>
      <c r="B53" s="5">
        <v>612642.43</v>
      </c>
      <c r="C53" s="5">
        <v>649380.56</v>
      </c>
      <c r="D53" s="5">
        <v>642355.68</v>
      </c>
      <c r="E53" s="5">
        <v>567777.77</v>
      </c>
      <c r="F53" s="7">
        <v>641089.1799999999</v>
      </c>
      <c r="G53" s="5">
        <v>699373.5399999999</v>
      </c>
      <c r="H53" s="5">
        <v>641427.03</v>
      </c>
      <c r="I53" s="5">
        <v>634225.21</v>
      </c>
      <c r="J53" s="5">
        <v>647740.97</v>
      </c>
      <c r="K53" s="5">
        <v>702254.7899999999</v>
      </c>
      <c r="L53" s="5">
        <v>622432.01</v>
      </c>
      <c r="M53" s="5">
        <v>681648.3099999999</v>
      </c>
      <c r="N53" s="5">
        <f t="shared" si="0"/>
        <v>7742347.4799999995</v>
      </c>
    </row>
    <row r="54" spans="1:14" ht="12.75">
      <c r="A54" t="s">
        <v>24</v>
      </c>
      <c r="B54" s="5">
        <v>282812.03</v>
      </c>
      <c r="C54" s="5">
        <v>271632.95</v>
      </c>
      <c r="D54" s="5">
        <v>278139.92</v>
      </c>
      <c r="E54" s="5">
        <v>248070.05</v>
      </c>
      <c r="F54" s="15">
        <v>269549.41</v>
      </c>
      <c r="G54" s="5">
        <v>282422.03</v>
      </c>
      <c r="H54" s="5">
        <v>276661.87</v>
      </c>
      <c r="I54" s="5">
        <v>277230</v>
      </c>
      <c r="J54" s="5">
        <v>282348.42000000004</v>
      </c>
      <c r="K54" s="5">
        <v>316696.44999999995</v>
      </c>
      <c r="L54" s="5">
        <v>266446.64999999997</v>
      </c>
      <c r="M54" s="5">
        <v>323654.20999999996</v>
      </c>
      <c r="N54" s="5">
        <f t="shared" si="0"/>
        <v>3375663.9899999998</v>
      </c>
    </row>
    <row r="55" spans="1:14" ht="12.75">
      <c r="A55" t="s">
        <v>72</v>
      </c>
      <c r="B55" s="5">
        <v>115266.62</v>
      </c>
      <c r="C55" s="5">
        <v>143132.71</v>
      </c>
      <c r="D55" s="5">
        <v>141573.43</v>
      </c>
      <c r="E55" s="5">
        <v>109191.09</v>
      </c>
      <c r="F55" s="7">
        <v>108367.70999999999</v>
      </c>
      <c r="G55" s="5">
        <v>103456.45</v>
      </c>
      <c r="H55" s="5">
        <v>112414.45999999999</v>
      </c>
      <c r="I55" s="5">
        <v>113517.51999999999</v>
      </c>
      <c r="J55" s="5">
        <v>113334.63999999998</v>
      </c>
      <c r="K55" s="5">
        <v>128238.40999999999</v>
      </c>
      <c r="L55" s="42">
        <v>123266.84000000001</v>
      </c>
      <c r="M55" s="5">
        <v>113353.62</v>
      </c>
      <c r="N55" s="5">
        <f t="shared" si="0"/>
        <v>1425113.5</v>
      </c>
    </row>
    <row r="56" spans="1:14" ht="12.75">
      <c r="A56" t="s">
        <v>73</v>
      </c>
      <c r="B56" s="5"/>
      <c r="C56" s="5"/>
      <c r="D56" s="5" t="s">
        <v>100</v>
      </c>
      <c r="E56" s="5" t="s">
        <v>100</v>
      </c>
      <c r="F56" s="7" t="s">
        <v>100</v>
      </c>
      <c r="G56" s="5" t="s">
        <v>100</v>
      </c>
      <c r="H56" s="5" t="s">
        <v>100</v>
      </c>
      <c r="I56" s="5" t="s">
        <v>100</v>
      </c>
      <c r="J56" s="5" t="s">
        <v>100</v>
      </c>
      <c r="K56" s="5" t="s">
        <v>100</v>
      </c>
      <c r="L56" s="42" t="s">
        <v>100</v>
      </c>
      <c r="M56" s="5" t="s">
        <v>100</v>
      </c>
      <c r="N56" s="5">
        <f t="shared" si="0"/>
        <v>0</v>
      </c>
    </row>
    <row r="57" spans="1:14" ht="12.75">
      <c r="A57" t="s">
        <v>74</v>
      </c>
      <c r="B57" s="5">
        <v>224283.63</v>
      </c>
      <c r="C57" s="5">
        <v>265729.61</v>
      </c>
      <c r="D57" s="5">
        <v>251614.06</v>
      </c>
      <c r="E57" s="5">
        <v>213171.13</v>
      </c>
      <c r="F57" s="7">
        <v>228676.16999999998</v>
      </c>
      <c r="G57" s="5">
        <v>214904.52000000002</v>
      </c>
      <c r="H57" s="5">
        <v>190216.01</v>
      </c>
      <c r="I57" s="5">
        <v>189970.22999999998</v>
      </c>
      <c r="J57" s="5">
        <v>203830.45</v>
      </c>
      <c r="K57" s="5">
        <v>210478.96</v>
      </c>
      <c r="L57" s="42">
        <v>197472.68</v>
      </c>
      <c r="M57" s="5">
        <v>232047.91</v>
      </c>
      <c r="N57" s="5">
        <f t="shared" si="0"/>
        <v>2622395.3600000003</v>
      </c>
    </row>
    <row r="58" spans="1:14" ht="12.75">
      <c r="A58" t="s">
        <v>25</v>
      </c>
      <c r="B58" s="5">
        <v>96922.96</v>
      </c>
      <c r="C58" s="5">
        <v>104984.58</v>
      </c>
      <c r="D58" s="5">
        <v>99594.70999999999</v>
      </c>
      <c r="E58" s="39">
        <v>82158.08</v>
      </c>
      <c r="F58" s="7">
        <v>93372.28</v>
      </c>
      <c r="G58" s="5">
        <v>104578.31999999999</v>
      </c>
      <c r="H58" s="5">
        <v>98548.9</v>
      </c>
      <c r="I58" s="5">
        <v>93550.21</v>
      </c>
      <c r="J58" s="5">
        <v>96572.66</v>
      </c>
      <c r="K58" s="5">
        <v>119881.2</v>
      </c>
      <c r="L58" s="42">
        <v>98255.76000000001</v>
      </c>
      <c r="M58" s="5">
        <v>106742.23999999999</v>
      </c>
      <c r="N58" s="5">
        <f t="shared" si="0"/>
        <v>1195161.9</v>
      </c>
    </row>
    <row r="59" spans="1:14" ht="12.75">
      <c r="A59" t="s">
        <v>75</v>
      </c>
      <c r="B59" s="5"/>
      <c r="C59" s="5"/>
      <c r="D59" s="5" t="s">
        <v>100</v>
      </c>
      <c r="E59" s="5" t="s">
        <v>100</v>
      </c>
      <c r="F59" s="7" t="s">
        <v>100</v>
      </c>
      <c r="G59" s="5" t="s">
        <v>100</v>
      </c>
      <c r="H59" s="5" t="s">
        <v>100</v>
      </c>
      <c r="I59" s="5" t="s">
        <v>100</v>
      </c>
      <c r="J59" s="5" t="s">
        <v>100</v>
      </c>
      <c r="K59" s="5" t="s">
        <v>100</v>
      </c>
      <c r="L59" s="42" t="s">
        <v>100</v>
      </c>
      <c r="M59" s="5" t="s">
        <v>100</v>
      </c>
      <c r="N59" s="5">
        <f t="shared" si="0"/>
        <v>0</v>
      </c>
    </row>
    <row r="60" spans="1:14" ht="12.75">
      <c r="A60" t="s">
        <v>76</v>
      </c>
      <c r="B60" s="5"/>
      <c r="C60" s="5"/>
      <c r="D60" s="5" t="s">
        <v>100</v>
      </c>
      <c r="E60" s="5" t="s">
        <v>100</v>
      </c>
      <c r="F60" s="7" t="s">
        <v>100</v>
      </c>
      <c r="G60" s="5" t="s">
        <v>100</v>
      </c>
      <c r="H60" s="5" t="s">
        <v>100</v>
      </c>
      <c r="I60" s="5">
        <v>800417.65</v>
      </c>
      <c r="J60" s="5">
        <v>660158.92</v>
      </c>
      <c r="K60" s="5">
        <v>733794.08</v>
      </c>
      <c r="L60" s="42">
        <v>678262.59</v>
      </c>
      <c r="M60" s="5">
        <v>570320.79</v>
      </c>
      <c r="N60" s="5">
        <f t="shared" si="0"/>
        <v>3442954.03</v>
      </c>
    </row>
    <row r="61" spans="1:14" ht="12.75">
      <c r="A61" t="s">
        <v>77</v>
      </c>
      <c r="B61" s="5">
        <v>2018325.96</v>
      </c>
      <c r="C61" s="5">
        <v>2064558.43</v>
      </c>
      <c r="D61" s="5">
        <v>2111283.84</v>
      </c>
      <c r="E61" s="5">
        <v>2079375.8199999998</v>
      </c>
      <c r="F61" s="15">
        <v>2153913.7</v>
      </c>
      <c r="G61" s="5">
        <v>2220061.5</v>
      </c>
      <c r="H61" s="5">
        <v>2020942.19</v>
      </c>
      <c r="I61" s="5">
        <v>2063580.3</v>
      </c>
      <c r="J61" s="5">
        <v>2114187.54</v>
      </c>
      <c r="K61" s="5">
        <v>2378076.59</v>
      </c>
      <c r="L61" s="42">
        <v>2241228.94</v>
      </c>
      <c r="M61" s="5">
        <v>2675330.06</v>
      </c>
      <c r="N61" s="5">
        <f t="shared" si="0"/>
        <v>26140864.87</v>
      </c>
    </row>
    <row r="62" spans="1:14" ht="12.75">
      <c r="A62" t="s">
        <v>26</v>
      </c>
      <c r="B62" s="5">
        <v>803756.77</v>
      </c>
      <c r="C62" s="5">
        <v>740190.6</v>
      </c>
      <c r="D62" s="5">
        <v>725692.9299999999</v>
      </c>
      <c r="E62" s="5">
        <v>680631.2200000001</v>
      </c>
      <c r="F62" s="7">
        <v>789300.83</v>
      </c>
      <c r="G62" s="5">
        <v>783003.4400000001</v>
      </c>
      <c r="H62" s="5">
        <v>550508.67</v>
      </c>
      <c r="I62" s="5">
        <v>840512.53</v>
      </c>
      <c r="J62" s="5">
        <v>773744.54</v>
      </c>
      <c r="K62" s="5">
        <v>827379.6599999999</v>
      </c>
      <c r="L62" s="42">
        <v>719862.73</v>
      </c>
      <c r="M62" s="5">
        <v>786038.49</v>
      </c>
      <c r="N62" s="5">
        <f t="shared" si="0"/>
        <v>9020622.41</v>
      </c>
    </row>
    <row r="63" spans="1:14" ht="12.75">
      <c r="A63" t="s">
        <v>78</v>
      </c>
      <c r="B63" s="5"/>
      <c r="C63" s="5"/>
      <c r="D63" s="5" t="s">
        <v>100</v>
      </c>
      <c r="E63" s="5" t="s">
        <v>100</v>
      </c>
      <c r="F63" s="7" t="s">
        <v>100</v>
      </c>
      <c r="G63" s="5" t="s">
        <v>100</v>
      </c>
      <c r="H63" s="5" t="s">
        <v>100</v>
      </c>
      <c r="I63" s="5" t="s">
        <v>100</v>
      </c>
      <c r="J63" s="5" t="s">
        <v>100</v>
      </c>
      <c r="K63" s="5" t="s">
        <v>100</v>
      </c>
      <c r="L63" s="42" t="s">
        <v>100</v>
      </c>
      <c r="M63" s="5" t="s">
        <v>100</v>
      </c>
      <c r="N63" s="5">
        <f t="shared" si="0"/>
        <v>0</v>
      </c>
    </row>
    <row r="64" spans="1:14" ht="12.75">
      <c r="A64" t="s">
        <v>79</v>
      </c>
      <c r="B64" s="5">
        <v>914459.71</v>
      </c>
      <c r="C64" s="5">
        <v>932494.61</v>
      </c>
      <c r="D64" s="5">
        <v>939530.7</v>
      </c>
      <c r="E64" s="5">
        <v>875648.45</v>
      </c>
      <c r="F64" s="15">
        <v>978138.9500000001</v>
      </c>
      <c r="G64" s="5">
        <v>1009774.66</v>
      </c>
      <c r="H64" s="5">
        <v>986646.32</v>
      </c>
      <c r="I64" s="5">
        <v>957857.29</v>
      </c>
      <c r="J64" s="5">
        <v>934815.5399999999</v>
      </c>
      <c r="K64" s="5">
        <v>1104355.29</v>
      </c>
      <c r="L64" s="42">
        <v>943900.6399999999</v>
      </c>
      <c r="M64" s="5">
        <v>1070320.3</v>
      </c>
      <c r="N64" s="5">
        <f t="shared" si="0"/>
        <v>11647942.46</v>
      </c>
    </row>
    <row r="65" spans="1:14" ht="12.75">
      <c r="A65" t="s">
        <v>80</v>
      </c>
      <c r="B65" s="5">
        <v>112241.01</v>
      </c>
      <c r="C65" s="5">
        <v>123248.09</v>
      </c>
      <c r="D65" s="5">
        <v>117166.31999999999</v>
      </c>
      <c r="E65" s="5">
        <v>114488.1</v>
      </c>
      <c r="F65" s="7">
        <v>127667.45999999999</v>
      </c>
      <c r="G65" s="5">
        <v>132228.35</v>
      </c>
      <c r="H65" s="5">
        <v>120967.61</v>
      </c>
      <c r="I65" s="5">
        <v>119165.44</v>
      </c>
      <c r="J65" s="5">
        <v>122727.43</v>
      </c>
      <c r="K65" s="5">
        <v>127182.93000000001</v>
      </c>
      <c r="L65" s="42">
        <v>110969.16</v>
      </c>
      <c r="M65" s="5">
        <v>138541.95</v>
      </c>
      <c r="N65" s="5">
        <f t="shared" si="0"/>
        <v>1466593.8499999996</v>
      </c>
    </row>
    <row r="66" spans="1:14" ht="12.75">
      <c r="A66" t="s">
        <v>81</v>
      </c>
      <c r="B66" s="5"/>
      <c r="C66" s="5"/>
      <c r="D66" s="5" t="s">
        <v>100</v>
      </c>
      <c r="E66" s="5" t="s">
        <v>100</v>
      </c>
      <c r="F66" s="7" t="s">
        <v>100</v>
      </c>
      <c r="G66" s="5" t="s">
        <v>100</v>
      </c>
      <c r="H66" s="5" t="s">
        <v>100</v>
      </c>
      <c r="I66" s="5" t="s">
        <v>100</v>
      </c>
      <c r="J66" s="5" t="s">
        <v>100</v>
      </c>
      <c r="K66" s="5" t="s">
        <v>100</v>
      </c>
      <c r="L66" s="42" t="s">
        <v>100</v>
      </c>
      <c r="M66" s="5" t="s">
        <v>100</v>
      </c>
      <c r="N66" s="5">
        <f t="shared" si="0"/>
        <v>0</v>
      </c>
    </row>
    <row r="67" spans="1:14" ht="12.75">
      <c r="A67" t="s">
        <v>82</v>
      </c>
      <c r="B67" s="5">
        <v>467932.26</v>
      </c>
      <c r="C67" s="5">
        <v>479700</v>
      </c>
      <c r="D67" s="5">
        <v>484690.37</v>
      </c>
      <c r="E67" s="5">
        <v>453178.18999999994</v>
      </c>
      <c r="F67" s="15">
        <v>494516.25</v>
      </c>
      <c r="G67" s="5">
        <v>515201.47000000003</v>
      </c>
      <c r="H67" s="5">
        <v>507434.83999999997</v>
      </c>
      <c r="I67" s="5">
        <v>508730.7</v>
      </c>
      <c r="J67" s="5">
        <v>528967.6799999999</v>
      </c>
      <c r="K67" s="5">
        <v>564598.0499999999</v>
      </c>
      <c r="L67" s="42">
        <v>483728.18</v>
      </c>
      <c r="M67" s="5">
        <v>513015.99999999994</v>
      </c>
      <c r="N67" s="5">
        <f t="shared" si="0"/>
        <v>6001693.989999999</v>
      </c>
    </row>
    <row r="68" spans="1:14" ht="12.75">
      <c r="A68" t="s">
        <v>83</v>
      </c>
      <c r="B68" s="5"/>
      <c r="C68" s="5"/>
      <c r="D68" s="5" t="s">
        <v>100</v>
      </c>
      <c r="E68" s="5" t="s">
        <v>100</v>
      </c>
      <c r="F68" s="7" t="s">
        <v>100</v>
      </c>
      <c r="G68" s="5" t="s">
        <v>100</v>
      </c>
      <c r="H68" s="5" t="s">
        <v>100</v>
      </c>
      <c r="I68" s="5">
        <v>316711.06999999995</v>
      </c>
      <c r="J68" s="5">
        <v>238379.42</v>
      </c>
      <c r="K68" s="5">
        <v>270982.11</v>
      </c>
      <c r="L68" s="42">
        <v>246962.5</v>
      </c>
      <c r="M68" s="5">
        <v>225248.94</v>
      </c>
      <c r="N68" s="5">
        <f t="shared" si="0"/>
        <v>1298284.04</v>
      </c>
    </row>
    <row r="69" spans="1:14" ht="12.75">
      <c r="A69" t="s">
        <v>84</v>
      </c>
      <c r="B69" s="5">
        <v>563523.76</v>
      </c>
      <c r="C69" s="5">
        <v>556097.85</v>
      </c>
      <c r="D69" s="5">
        <v>540665.96</v>
      </c>
      <c r="E69" s="5">
        <v>512347.45999999996</v>
      </c>
      <c r="F69" s="15">
        <v>558790.4</v>
      </c>
      <c r="G69" s="5">
        <v>616597.3400000001</v>
      </c>
      <c r="H69" s="5">
        <v>596851.3899999999</v>
      </c>
      <c r="I69" s="5">
        <v>599084.23</v>
      </c>
      <c r="J69" s="5">
        <v>609130.03</v>
      </c>
      <c r="K69" s="5">
        <v>696164.05</v>
      </c>
      <c r="L69" s="42">
        <v>620311.22</v>
      </c>
      <c r="M69" s="5">
        <v>630376.24</v>
      </c>
      <c r="N69" s="5">
        <f t="shared" si="0"/>
        <v>7099939.929999999</v>
      </c>
    </row>
    <row r="70" spans="1:14" ht="12.75">
      <c r="A70" t="s">
        <v>85</v>
      </c>
      <c r="B70" s="5"/>
      <c r="C70" s="5"/>
      <c r="D70" s="5" t="s">
        <v>100</v>
      </c>
      <c r="E70" s="5" t="s">
        <v>100</v>
      </c>
      <c r="F70" s="7" t="s">
        <v>100</v>
      </c>
      <c r="G70" s="5" t="s">
        <v>100</v>
      </c>
      <c r="H70" s="5" t="s">
        <v>100</v>
      </c>
      <c r="I70" s="5" t="s">
        <v>100</v>
      </c>
      <c r="J70" s="5" t="s">
        <v>100</v>
      </c>
      <c r="K70" s="5" t="s">
        <v>100</v>
      </c>
      <c r="L70" s="42" t="s">
        <v>100</v>
      </c>
      <c r="M70" s="5" t="s">
        <v>100</v>
      </c>
      <c r="N70" s="5">
        <f t="shared" si="0"/>
        <v>0</v>
      </c>
    </row>
    <row r="71" spans="1:14" ht="12.75">
      <c r="A71" t="s">
        <v>27</v>
      </c>
      <c r="B71" s="5"/>
      <c r="C71" s="5"/>
      <c r="D71" s="5" t="s">
        <v>100</v>
      </c>
      <c r="E71" s="5" t="s">
        <v>100</v>
      </c>
      <c r="F71" s="7" t="s">
        <v>100</v>
      </c>
      <c r="G71" s="5" t="s">
        <v>100</v>
      </c>
      <c r="H71" s="5" t="s">
        <v>100</v>
      </c>
      <c r="I71" s="5" t="s">
        <v>100</v>
      </c>
      <c r="J71" s="5" t="s">
        <v>100</v>
      </c>
      <c r="K71" s="5" t="s">
        <v>100</v>
      </c>
      <c r="L71" s="42" t="s">
        <v>100</v>
      </c>
      <c r="M71" s="5" t="s">
        <v>100</v>
      </c>
      <c r="N71" s="5">
        <f t="shared" si="0"/>
        <v>0</v>
      </c>
    </row>
    <row r="72" spans="1:14" ht="12.75">
      <c r="A72" t="s">
        <v>86</v>
      </c>
      <c r="B72" s="5">
        <v>77772.65</v>
      </c>
      <c r="C72" s="5">
        <v>107919.59</v>
      </c>
      <c r="D72" s="5">
        <v>89446.15</v>
      </c>
      <c r="E72" s="5">
        <v>76252.6</v>
      </c>
      <c r="F72" s="15">
        <v>84934.6</v>
      </c>
      <c r="G72" s="5">
        <v>81328.06999999999</v>
      </c>
      <c r="H72" s="5">
        <v>86256.26999999999</v>
      </c>
      <c r="I72" s="5">
        <v>82046.88</v>
      </c>
      <c r="J72" s="5">
        <v>57324.08</v>
      </c>
      <c r="K72" s="5">
        <v>95664.23000000001</v>
      </c>
      <c r="L72" s="5">
        <v>89706.95999999999</v>
      </c>
      <c r="M72" s="5">
        <v>85002.7</v>
      </c>
      <c r="N72" s="5">
        <f t="shared" si="0"/>
        <v>1013654.7799999998</v>
      </c>
    </row>
    <row r="73" spans="1:14" ht="12.75">
      <c r="A73" t="s">
        <v>28</v>
      </c>
      <c r="B73" s="5"/>
      <c r="C73" s="5"/>
      <c r="D73" s="5" t="s">
        <v>100</v>
      </c>
      <c r="E73" s="5" t="s">
        <v>100</v>
      </c>
      <c r="F73" s="7" t="s">
        <v>100</v>
      </c>
      <c r="G73" s="5" t="s">
        <v>100</v>
      </c>
      <c r="H73" s="5" t="s">
        <v>100</v>
      </c>
      <c r="I73" s="5" t="s">
        <v>100</v>
      </c>
      <c r="J73" s="5" t="s">
        <v>100</v>
      </c>
      <c r="K73" s="5" t="s">
        <v>100</v>
      </c>
      <c r="L73" s="42" t="s">
        <v>100</v>
      </c>
      <c r="M73" s="5" t="s">
        <v>100</v>
      </c>
      <c r="N73" s="5">
        <f t="shared" si="0"/>
        <v>0</v>
      </c>
    </row>
    <row r="74" spans="1:14" ht="12.75">
      <c r="A74" t="s">
        <v>29</v>
      </c>
      <c r="B74" s="5"/>
      <c r="C74" s="5"/>
      <c r="D74" s="5" t="s">
        <v>100</v>
      </c>
      <c r="E74" s="5" t="s">
        <v>100</v>
      </c>
      <c r="F74" s="7" t="s">
        <v>100</v>
      </c>
      <c r="G74" s="5" t="s">
        <v>100</v>
      </c>
      <c r="H74" s="5" t="s">
        <v>100</v>
      </c>
      <c r="I74" s="5" t="s">
        <v>100</v>
      </c>
      <c r="J74" s="5" t="s">
        <v>100</v>
      </c>
      <c r="K74" s="5" t="s">
        <v>100</v>
      </c>
      <c r="L74" s="42" t="s">
        <v>100</v>
      </c>
      <c r="M74" s="5" t="s">
        <v>100</v>
      </c>
      <c r="N74" s="5">
        <f t="shared" si="0"/>
        <v>0</v>
      </c>
    </row>
    <row r="75" spans="1:14" ht="12.75">
      <c r="A75" t="s">
        <v>87</v>
      </c>
      <c r="B75" s="39">
        <v>803505.85</v>
      </c>
      <c r="C75" s="5">
        <v>850439</v>
      </c>
      <c r="D75" s="5">
        <v>823286.1900000001</v>
      </c>
      <c r="E75" s="5">
        <v>774960.82</v>
      </c>
      <c r="F75" s="15">
        <v>835656.8900000001</v>
      </c>
      <c r="G75" s="5">
        <v>903823.63</v>
      </c>
      <c r="H75" s="5">
        <v>861416.1699999999</v>
      </c>
      <c r="I75" s="5">
        <v>834692.95</v>
      </c>
      <c r="J75" s="5">
        <v>855536.3400000001</v>
      </c>
      <c r="K75" s="5">
        <v>946961.9600000001</v>
      </c>
      <c r="L75" s="42">
        <v>839681.3899999999</v>
      </c>
      <c r="M75" s="5">
        <v>981555.42</v>
      </c>
      <c r="N75" s="5">
        <f t="shared" si="0"/>
        <v>10311516.610000001</v>
      </c>
    </row>
    <row r="76" spans="1:14" ht="12.75">
      <c r="A76" t="s">
        <v>88</v>
      </c>
      <c r="B76" s="5"/>
      <c r="C76" s="5"/>
      <c r="D76" s="5" t="s">
        <v>100</v>
      </c>
      <c r="E76" s="5" t="s">
        <v>100</v>
      </c>
      <c r="F76" s="7" t="s">
        <v>100</v>
      </c>
      <c r="G76" s="5" t="s">
        <v>100</v>
      </c>
      <c r="H76" s="5" t="s">
        <v>100</v>
      </c>
      <c r="I76" s="5" t="s">
        <v>100</v>
      </c>
      <c r="J76" s="5" t="s">
        <v>100</v>
      </c>
      <c r="K76" s="5" t="s">
        <v>100</v>
      </c>
      <c r="L76" s="42" t="s">
        <v>100</v>
      </c>
      <c r="M76" s="5" t="s">
        <v>100</v>
      </c>
      <c r="N76" s="5">
        <f t="shared" si="0"/>
        <v>0</v>
      </c>
    </row>
    <row r="77" spans="1:14" ht="12.75">
      <c r="A77" t="s">
        <v>89</v>
      </c>
      <c r="B77" s="5"/>
      <c r="C77" s="5"/>
      <c r="D77" s="5" t="s">
        <v>100</v>
      </c>
      <c r="E77" s="5" t="s">
        <v>100</v>
      </c>
      <c r="F77" s="7" t="s">
        <v>100</v>
      </c>
      <c r="G77" s="5" t="s">
        <v>100</v>
      </c>
      <c r="H77" s="5" t="s">
        <v>100</v>
      </c>
      <c r="I77" s="5" t="s">
        <v>100</v>
      </c>
      <c r="J77" s="5" t="s">
        <v>100</v>
      </c>
      <c r="K77" s="5" t="s">
        <v>100</v>
      </c>
      <c r="L77" s="42" t="s">
        <v>100</v>
      </c>
      <c r="M77" s="5" t="s">
        <v>100</v>
      </c>
      <c r="N77" s="5">
        <f>SUM(B77:M77)</f>
        <v>0</v>
      </c>
    </row>
    <row r="78" spans="1:14" ht="12.75">
      <c r="A78" t="s">
        <v>30</v>
      </c>
      <c r="B78" s="5"/>
      <c r="C78" s="5"/>
      <c r="D78" s="5" t="s">
        <v>100</v>
      </c>
      <c r="E78" s="5" t="s">
        <v>100</v>
      </c>
      <c r="F78" s="7" t="s">
        <v>100</v>
      </c>
      <c r="G78" s="5" t="s">
        <v>100</v>
      </c>
      <c r="H78" s="5" t="s">
        <v>100</v>
      </c>
      <c r="I78" s="5" t="s">
        <v>100</v>
      </c>
      <c r="J78" s="5" t="s">
        <v>100</v>
      </c>
      <c r="K78" s="5" t="s">
        <v>100</v>
      </c>
      <c r="L78" s="42" t="s">
        <v>100</v>
      </c>
      <c r="M78" s="5" t="s">
        <v>100</v>
      </c>
      <c r="N78" s="5">
        <f>SUM(B78:M78)</f>
        <v>0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16690013.87</v>
      </c>
      <c r="C80" s="5">
        <f t="shared" si="1"/>
        <v>17032115.5</v>
      </c>
      <c r="D80" s="5">
        <f t="shared" si="1"/>
        <v>17262660.56</v>
      </c>
      <c r="E80" s="5">
        <f t="shared" si="1"/>
        <v>16186669.42</v>
      </c>
      <c r="F80" s="5">
        <f t="shared" si="1"/>
        <v>17563167.359999996</v>
      </c>
      <c r="G80" s="5">
        <f t="shared" si="1"/>
        <v>18283558.16</v>
      </c>
      <c r="H80" s="5">
        <f t="shared" si="1"/>
        <v>16909090.409999996</v>
      </c>
      <c r="I80" s="5">
        <f t="shared" si="1"/>
        <v>18673899.12</v>
      </c>
      <c r="J80" s="5">
        <f t="shared" si="1"/>
        <v>18702377.09</v>
      </c>
      <c r="K80" s="5">
        <f t="shared" si="1"/>
        <v>20477613.44</v>
      </c>
      <c r="L80" s="5">
        <f t="shared" si="1"/>
        <v>18312597.73</v>
      </c>
      <c r="M80" s="5">
        <f t="shared" si="1"/>
        <v>20378691.25</v>
      </c>
      <c r="N80" s="5">
        <f>SUM(B80:M80)</f>
        <v>216472453.90999997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2" sqref="M12:M78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9.83203125" style="0" bestFit="1" customWidth="1"/>
    <col min="5" max="5" width="9.66015625" style="0" customWidth="1"/>
    <col min="6" max="6" width="9.83203125" style="0" bestFit="1" customWidth="1"/>
    <col min="7" max="7" width="11.83203125" style="0" bestFit="1" customWidth="1"/>
    <col min="8" max="8" width="10.5" style="0" bestFit="1" customWidth="1"/>
    <col min="9" max="10" width="9.83203125" style="0" bestFit="1" customWidth="1"/>
    <col min="11" max="11" width="11.83203125" style="0" bestFit="1" customWidth="1"/>
    <col min="12" max="12" width="9.83203125" style="0" bestFit="1" customWidth="1"/>
    <col min="13" max="13" width="11" style="0" customWidth="1"/>
    <col min="14" max="14" width="10.16015625" style="0" bestFit="1" customWidth="1"/>
  </cols>
  <sheetData>
    <row r="1" spans="1:14" ht="12.75">
      <c r="A1" t="str">
        <f>'SFY 15-16'!A1</f>
        <v>VALIDATED TAX RECEIPTS DATA FOR: JULY, 2015 thru June, 2016</v>
      </c>
      <c r="N1" t="s">
        <v>90</v>
      </c>
    </row>
    <row r="3" spans="1:14" ht="12.75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.75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2.75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2:14" ht="12.75">
      <c r="B9" s="1">
        <f>'Local Option Sales Tax Dist'!B9</f>
        <v>42186</v>
      </c>
      <c r="C9" s="1">
        <f>'Local Option Sales Tax Dist'!C9</f>
        <v>42217</v>
      </c>
      <c r="D9" s="1">
        <f>'Local Option Sales Tax Dist'!D9</f>
        <v>42248</v>
      </c>
      <c r="E9" s="1">
        <f>'Local Option Sales Tax Dist'!E9</f>
        <v>42278</v>
      </c>
      <c r="F9" s="1">
        <f>'Local Option Sales Tax Dist'!F9</f>
        <v>42309</v>
      </c>
      <c r="G9" s="1">
        <f>'Local Option Sales Tax Dist'!G9</f>
        <v>42339</v>
      </c>
      <c r="H9" s="1">
        <f>'Local Option Sales Tax Dist'!H9</f>
        <v>42370</v>
      </c>
      <c r="I9" s="1">
        <f>'Local Option Sales Tax Dist'!I9</f>
        <v>42401</v>
      </c>
      <c r="J9" s="1">
        <f>'Local Option Sales Tax Dist'!J9</f>
        <v>42430</v>
      </c>
      <c r="K9" s="1">
        <f>'Local Option Sales Tax Dist'!K9</f>
        <v>42461</v>
      </c>
      <c r="L9" s="1">
        <f>'Local Option Sales Tax Dist'!L9</f>
        <v>42491</v>
      </c>
      <c r="M9" s="1">
        <f>'Local Option Sales Tax Dist'!M9</f>
        <v>42522</v>
      </c>
      <c r="N9" s="1" t="str">
        <f>'Local Option Sales Tax Dist'!N9</f>
        <v>SFY15-16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101940.49</v>
      </c>
      <c r="C12" s="32">
        <v>112715.2</v>
      </c>
      <c r="D12" s="32">
        <v>111571.1</v>
      </c>
      <c r="E12" s="32">
        <v>105917.83</v>
      </c>
      <c r="F12" s="14">
        <v>114069.51</v>
      </c>
      <c r="G12" s="31">
        <v>107350.73</v>
      </c>
      <c r="H12" s="31">
        <v>116626.26</v>
      </c>
      <c r="I12" s="31">
        <v>107948.78</v>
      </c>
      <c r="J12" s="33">
        <v>116291.99</v>
      </c>
      <c r="K12" s="34">
        <v>128396.56</v>
      </c>
      <c r="L12" s="36">
        <v>115352.11</v>
      </c>
      <c r="M12" s="36">
        <v>126112.11</v>
      </c>
      <c r="N12" s="5">
        <f>SUM(B12:M12)</f>
        <v>1364292.6700000002</v>
      </c>
    </row>
    <row r="13" spans="1:14" ht="12.75">
      <c r="A13" t="s">
        <v>54</v>
      </c>
      <c r="B13" s="31">
        <v>19799.8</v>
      </c>
      <c r="C13" s="32">
        <v>13390.63</v>
      </c>
      <c r="D13" s="32">
        <v>18032.07</v>
      </c>
      <c r="E13" s="32">
        <v>16509.91</v>
      </c>
      <c r="F13" s="14">
        <v>12848.8</v>
      </c>
      <c r="G13" s="31">
        <v>11882.75</v>
      </c>
      <c r="H13" s="31">
        <v>19326.28</v>
      </c>
      <c r="I13" s="31">
        <v>17585.11</v>
      </c>
      <c r="J13" s="34">
        <v>13384.6</v>
      </c>
      <c r="K13" s="34">
        <v>16474</v>
      </c>
      <c r="L13" s="36">
        <v>12750.74</v>
      </c>
      <c r="M13" s="36">
        <v>12414.43</v>
      </c>
      <c r="N13" s="5">
        <f aca="true" t="shared" si="0" ref="N13:N76">SUM(B13:M13)</f>
        <v>184399.12</v>
      </c>
    </row>
    <row r="14" spans="1:14" ht="12.75">
      <c r="A14" t="s">
        <v>55</v>
      </c>
      <c r="B14" s="31">
        <v>91591.45</v>
      </c>
      <c r="C14" s="32">
        <v>106591.17</v>
      </c>
      <c r="D14" s="32">
        <v>101974.66</v>
      </c>
      <c r="E14" s="32">
        <v>94720.19</v>
      </c>
      <c r="F14" s="14">
        <v>92587.01</v>
      </c>
      <c r="G14" s="31">
        <v>85197.02</v>
      </c>
      <c r="H14" s="31">
        <v>83513.42</v>
      </c>
      <c r="I14" s="31">
        <v>77791.32</v>
      </c>
      <c r="J14" s="31">
        <v>85018.14</v>
      </c>
      <c r="K14" s="31">
        <v>97908.49</v>
      </c>
      <c r="L14" s="36">
        <v>84353.43</v>
      </c>
      <c r="M14" s="36">
        <v>101899.42</v>
      </c>
      <c r="N14" s="5">
        <f t="shared" si="0"/>
        <v>1103145.72</v>
      </c>
    </row>
    <row r="15" spans="1:14" ht="12.75">
      <c r="A15" t="s">
        <v>2</v>
      </c>
      <c r="B15" s="31">
        <v>1870.41</v>
      </c>
      <c r="C15" s="32">
        <v>1753.18</v>
      </c>
      <c r="D15" s="32">
        <v>1785.2</v>
      </c>
      <c r="E15" s="32">
        <v>1770.67</v>
      </c>
      <c r="F15" s="14">
        <v>1855.49</v>
      </c>
      <c r="G15" s="31">
        <v>1790</v>
      </c>
      <c r="H15" s="31">
        <v>3190.68</v>
      </c>
      <c r="I15" s="31">
        <v>1776.02</v>
      </c>
      <c r="J15" s="31">
        <v>3367.42</v>
      </c>
      <c r="K15" s="31">
        <v>4166.29</v>
      </c>
      <c r="L15" s="36">
        <v>3828.61</v>
      </c>
      <c r="M15" s="36">
        <v>3757.24</v>
      </c>
      <c r="N15" s="5">
        <f t="shared" si="0"/>
        <v>30911.21</v>
      </c>
    </row>
    <row r="16" spans="1:14" ht="12.75">
      <c r="A16" t="s">
        <v>56</v>
      </c>
      <c r="B16" s="31">
        <v>32400.57</v>
      </c>
      <c r="C16" s="32">
        <v>30338.61</v>
      </c>
      <c r="D16" s="32">
        <v>30925.21</v>
      </c>
      <c r="E16" s="32">
        <v>30669.56</v>
      </c>
      <c r="F16" s="14">
        <v>32161.26</v>
      </c>
      <c r="G16" s="31">
        <v>31009.49</v>
      </c>
      <c r="H16" s="31">
        <v>181928.88</v>
      </c>
      <c r="I16" s="31">
        <v>119702.38</v>
      </c>
      <c r="J16" s="31">
        <v>226704.8</v>
      </c>
      <c r="K16" s="31">
        <v>280089.7</v>
      </c>
      <c r="L16" s="36">
        <v>257524.56</v>
      </c>
      <c r="M16" s="36">
        <v>252755.23</v>
      </c>
      <c r="N16" s="5">
        <f t="shared" si="0"/>
        <v>1506210.25</v>
      </c>
    </row>
    <row r="17" spans="1:14" ht="12.75">
      <c r="A17" t="s">
        <v>57</v>
      </c>
      <c r="B17" s="31">
        <v>723465.59</v>
      </c>
      <c r="C17" s="32">
        <v>722679.96</v>
      </c>
      <c r="D17" s="32">
        <v>762973.24</v>
      </c>
      <c r="E17" s="32">
        <v>714142.26</v>
      </c>
      <c r="F17" s="14">
        <v>756176.91</v>
      </c>
      <c r="G17" s="31">
        <v>731390.62</v>
      </c>
      <c r="H17" s="31">
        <v>733605.59</v>
      </c>
      <c r="I17" s="31">
        <v>706863.86</v>
      </c>
      <c r="J17" s="31">
        <v>749315.93</v>
      </c>
      <c r="K17" s="31">
        <v>797482.63</v>
      </c>
      <c r="L17" s="36">
        <v>754931.8</v>
      </c>
      <c r="M17" s="36">
        <v>835681.06</v>
      </c>
      <c r="N17" s="5">
        <f t="shared" si="0"/>
        <v>8988709.45</v>
      </c>
    </row>
    <row r="18" spans="1:14" ht="12.75">
      <c r="A18" t="s">
        <v>3</v>
      </c>
      <c r="B18" s="31">
        <v>2538.66</v>
      </c>
      <c r="C18" s="32">
        <v>2381.9</v>
      </c>
      <c r="D18" s="32">
        <v>2422.97</v>
      </c>
      <c r="E18" s="32">
        <v>2403.54</v>
      </c>
      <c r="F18" s="14">
        <v>2516.94</v>
      </c>
      <c r="G18" s="31">
        <v>2429.38</v>
      </c>
      <c r="H18" s="31">
        <v>1797.76</v>
      </c>
      <c r="I18" s="31">
        <v>646.86</v>
      </c>
      <c r="J18" s="31">
        <v>1207.74</v>
      </c>
      <c r="K18" s="31">
        <v>1495.83</v>
      </c>
      <c r="L18" s="36">
        <v>1374.05</v>
      </c>
      <c r="M18" s="36">
        <v>1348.31</v>
      </c>
      <c r="N18" s="5">
        <f t="shared" si="0"/>
        <v>22563.940000000002</v>
      </c>
    </row>
    <row r="19" spans="1:14" ht="12.75">
      <c r="A19" t="s">
        <v>58</v>
      </c>
      <c r="B19" s="31">
        <v>83728.13</v>
      </c>
      <c r="C19" s="32">
        <v>78039.6</v>
      </c>
      <c r="D19" s="32">
        <v>76029.09</v>
      </c>
      <c r="E19" s="32">
        <v>73892.05</v>
      </c>
      <c r="F19" s="14">
        <v>81134.17</v>
      </c>
      <c r="G19" s="31">
        <v>83132.26</v>
      </c>
      <c r="H19" s="31">
        <v>90158.45</v>
      </c>
      <c r="I19" s="31">
        <v>80866.01</v>
      </c>
      <c r="J19" s="31">
        <v>89897.36</v>
      </c>
      <c r="K19" s="31">
        <v>101909.41</v>
      </c>
      <c r="L19" s="36">
        <v>86391.69</v>
      </c>
      <c r="M19" s="36">
        <v>91203.15</v>
      </c>
      <c r="N19" s="5">
        <f t="shared" si="0"/>
        <v>1016381.37</v>
      </c>
    </row>
    <row r="20" spans="1:14" ht="12.75">
      <c r="A20" t="s">
        <v>59</v>
      </c>
      <c r="B20" s="31">
        <v>47767.13</v>
      </c>
      <c r="C20" s="32">
        <v>49321.23</v>
      </c>
      <c r="D20" s="32">
        <v>48148.47</v>
      </c>
      <c r="E20" s="32">
        <v>44804.26</v>
      </c>
      <c r="F20" s="14">
        <v>49994.01</v>
      </c>
      <c r="G20" s="31">
        <v>46846.66</v>
      </c>
      <c r="H20" s="31">
        <v>52861.5</v>
      </c>
      <c r="I20" s="31">
        <v>47988.16</v>
      </c>
      <c r="J20" s="31">
        <v>52326.55</v>
      </c>
      <c r="K20" s="31">
        <v>58000.33</v>
      </c>
      <c r="L20" s="36">
        <v>52115.71</v>
      </c>
      <c r="M20" s="36">
        <v>58562.75</v>
      </c>
      <c r="N20" s="5">
        <f t="shared" si="0"/>
        <v>608736.76</v>
      </c>
    </row>
    <row r="21" spans="1:14" ht="12.75">
      <c r="A21" t="s">
        <v>60</v>
      </c>
      <c r="B21" s="31">
        <v>73063.65</v>
      </c>
      <c r="C21" s="32">
        <v>71014.77</v>
      </c>
      <c r="D21" s="32">
        <v>75141.25</v>
      </c>
      <c r="E21" s="32">
        <v>72537.88</v>
      </c>
      <c r="F21" s="14">
        <v>76351.26</v>
      </c>
      <c r="G21" s="31">
        <v>70011.69</v>
      </c>
      <c r="H21" s="31">
        <v>77789.77</v>
      </c>
      <c r="I21" s="31">
        <v>71173.17</v>
      </c>
      <c r="J21" s="31">
        <v>74317.99</v>
      </c>
      <c r="K21" s="31">
        <v>79449.52</v>
      </c>
      <c r="L21" s="36">
        <v>69420.85</v>
      </c>
      <c r="M21" s="36">
        <v>78169.99</v>
      </c>
      <c r="N21" s="5">
        <f t="shared" si="0"/>
        <v>888441.79</v>
      </c>
    </row>
    <row r="22" spans="1:14" ht="12.75">
      <c r="A22" t="s">
        <v>61</v>
      </c>
      <c r="B22" s="31">
        <v>118877</v>
      </c>
      <c r="C22" s="32">
        <v>109808.26</v>
      </c>
      <c r="D22" s="32">
        <v>113508.8</v>
      </c>
      <c r="E22" s="32">
        <v>104664.16</v>
      </c>
      <c r="F22" s="14">
        <v>114366.98</v>
      </c>
      <c r="G22" s="31">
        <v>117355.21</v>
      </c>
      <c r="H22" s="31">
        <v>125093.65</v>
      </c>
      <c r="I22" s="31">
        <v>125639.28</v>
      </c>
      <c r="J22" s="31">
        <v>145032.88</v>
      </c>
      <c r="K22" s="31">
        <v>156841.74</v>
      </c>
      <c r="L22" s="36">
        <v>142295.86</v>
      </c>
      <c r="M22" s="36">
        <v>143019.76</v>
      </c>
      <c r="N22" s="5">
        <f t="shared" si="0"/>
        <v>1516503.5799999998</v>
      </c>
    </row>
    <row r="23" spans="1:14" ht="12.75">
      <c r="A23" t="s">
        <v>4</v>
      </c>
      <c r="B23" s="31">
        <v>52450.04</v>
      </c>
      <c r="C23" s="32">
        <v>63586.4</v>
      </c>
      <c r="D23" s="32">
        <v>59887.54</v>
      </c>
      <c r="E23" s="32">
        <v>52986.48</v>
      </c>
      <c r="F23" s="14">
        <v>54706.48</v>
      </c>
      <c r="G23" s="31">
        <v>50247.25</v>
      </c>
      <c r="H23" s="31">
        <v>51784.17</v>
      </c>
      <c r="I23" s="31">
        <v>43193.34</v>
      </c>
      <c r="J23" s="31">
        <v>40189.23</v>
      </c>
      <c r="K23" s="31">
        <v>50955.68</v>
      </c>
      <c r="L23" s="36">
        <v>46286.03</v>
      </c>
      <c r="M23" s="36">
        <v>41532.71</v>
      </c>
      <c r="N23" s="5">
        <f t="shared" si="0"/>
        <v>607805.3499999999</v>
      </c>
    </row>
    <row r="24" spans="1:14" ht="12.75">
      <c r="A24" t="s">
        <v>91</v>
      </c>
      <c r="B24" s="31">
        <v>935595.71</v>
      </c>
      <c r="C24" s="32">
        <v>948027.2</v>
      </c>
      <c r="D24" s="49">
        <v>996229.15</v>
      </c>
      <c r="E24" s="32">
        <v>943527.86</v>
      </c>
      <c r="F24" s="14">
        <v>1021588.04</v>
      </c>
      <c r="G24" s="31">
        <v>966056.16</v>
      </c>
      <c r="H24" s="31">
        <v>946441.79</v>
      </c>
      <c r="I24" s="31">
        <v>864958.27</v>
      </c>
      <c r="J24" s="31">
        <v>906453.78</v>
      </c>
      <c r="K24" s="31">
        <v>983460.9</v>
      </c>
      <c r="L24" s="36">
        <v>845295.54</v>
      </c>
      <c r="M24" s="36">
        <v>1057812.53</v>
      </c>
      <c r="N24" s="5">
        <f>SUM(B24:M24)</f>
        <v>11415446.929999998</v>
      </c>
    </row>
    <row r="25" spans="1:14" ht="12.75">
      <c r="A25" t="s">
        <v>5</v>
      </c>
      <c r="B25" s="31">
        <v>12821.64</v>
      </c>
      <c r="C25" s="32">
        <v>12172.12</v>
      </c>
      <c r="D25" s="49">
        <v>12609.2</v>
      </c>
      <c r="E25" s="32">
        <v>11588.49</v>
      </c>
      <c r="F25" s="14">
        <v>11810.02</v>
      </c>
      <c r="G25" s="31">
        <v>12581.43</v>
      </c>
      <c r="H25" s="31">
        <v>13000.41</v>
      </c>
      <c r="I25" s="31">
        <v>10668.9</v>
      </c>
      <c r="J25" s="31">
        <v>13635.57</v>
      </c>
      <c r="K25" s="31">
        <v>14789.96</v>
      </c>
      <c r="L25" s="36">
        <v>12546.21</v>
      </c>
      <c r="M25" s="36">
        <v>13154.31</v>
      </c>
      <c r="N25" s="5">
        <f t="shared" si="0"/>
        <v>151378.25999999998</v>
      </c>
    </row>
    <row r="26" spans="1:14" ht="12.75">
      <c r="A26" t="s">
        <v>6</v>
      </c>
      <c r="B26" s="31">
        <v>1935.34</v>
      </c>
      <c r="C26" s="32">
        <v>1815.09</v>
      </c>
      <c r="D26" s="49">
        <v>1847.16</v>
      </c>
      <c r="E26" s="32">
        <v>1832.25</v>
      </c>
      <c r="F26" s="14">
        <v>1919.24</v>
      </c>
      <c r="G26" s="31">
        <v>1852.08</v>
      </c>
      <c r="H26" s="31">
        <v>4197.68</v>
      </c>
      <c r="I26" s="31">
        <v>2477.92</v>
      </c>
      <c r="J26" s="31">
        <v>4678.87</v>
      </c>
      <c r="K26" s="31">
        <v>5781.37</v>
      </c>
      <c r="L26" s="36">
        <v>5315.35</v>
      </c>
      <c r="M26" s="36">
        <v>5216.86</v>
      </c>
      <c r="N26" s="5">
        <f t="shared" si="0"/>
        <v>38869.21</v>
      </c>
    </row>
    <row r="27" spans="1:14" ht="12.75">
      <c r="A27" t="s">
        <v>62</v>
      </c>
      <c r="B27" s="31">
        <v>107540.47</v>
      </c>
      <c r="C27" s="32">
        <v>100855.17</v>
      </c>
      <c r="D27" s="49">
        <v>102640.78</v>
      </c>
      <c r="E27" s="32">
        <v>101811.9</v>
      </c>
      <c r="F27" s="14">
        <v>106648.3</v>
      </c>
      <c r="G27" s="31">
        <v>102914.02</v>
      </c>
      <c r="H27" s="31">
        <v>96256.53</v>
      </c>
      <c r="I27" s="31">
        <v>41176.01</v>
      </c>
      <c r="J27" s="31">
        <v>77784.43</v>
      </c>
      <c r="K27" s="31">
        <v>96387.65</v>
      </c>
      <c r="L27" s="36">
        <v>88523.88</v>
      </c>
      <c r="M27" s="36">
        <v>86861.81</v>
      </c>
      <c r="N27" s="5">
        <f t="shared" si="0"/>
        <v>1109400.9500000002</v>
      </c>
    </row>
    <row r="28" spans="1:14" ht="12.75">
      <c r="A28" t="s">
        <v>63</v>
      </c>
      <c r="B28" s="31">
        <v>137090.14</v>
      </c>
      <c r="C28" s="32">
        <v>140673.1</v>
      </c>
      <c r="D28" s="49">
        <v>141886.31</v>
      </c>
      <c r="E28" s="32">
        <v>128170.43</v>
      </c>
      <c r="F28" s="14">
        <v>139206.97</v>
      </c>
      <c r="G28" s="31">
        <v>128665.14</v>
      </c>
      <c r="H28" s="31">
        <v>127947.39</v>
      </c>
      <c r="I28" s="31">
        <v>111241.08</v>
      </c>
      <c r="J28" s="31">
        <v>126286.45</v>
      </c>
      <c r="K28" s="31">
        <v>139970.21</v>
      </c>
      <c r="L28" s="36">
        <v>120293.88</v>
      </c>
      <c r="M28" s="36">
        <v>139908.24</v>
      </c>
      <c r="N28" s="5">
        <f t="shared" si="0"/>
        <v>1581339.34</v>
      </c>
    </row>
    <row r="29" spans="1:14" ht="12.75">
      <c r="A29" t="s">
        <v>7</v>
      </c>
      <c r="B29" s="31">
        <v>35748.05</v>
      </c>
      <c r="C29" s="32">
        <v>36550.06</v>
      </c>
      <c r="D29" s="49">
        <v>37338.48</v>
      </c>
      <c r="E29" s="32">
        <v>34079.86</v>
      </c>
      <c r="F29" s="14">
        <v>34640.29</v>
      </c>
      <c r="G29" s="31">
        <v>33069.22</v>
      </c>
      <c r="H29" s="31">
        <v>36774.14</v>
      </c>
      <c r="I29" s="31">
        <v>35439.84</v>
      </c>
      <c r="J29" s="31">
        <v>37393.6</v>
      </c>
      <c r="K29" s="31">
        <v>40422.44</v>
      </c>
      <c r="L29" s="36">
        <v>37039.51</v>
      </c>
      <c r="M29" s="36">
        <v>41928.09</v>
      </c>
      <c r="N29" s="5">
        <f t="shared" si="0"/>
        <v>440423.5800000001</v>
      </c>
    </row>
    <row r="30" spans="1:14" ht="12.75">
      <c r="A30" t="s">
        <v>8</v>
      </c>
      <c r="B30" s="31">
        <v>1237.7</v>
      </c>
      <c r="C30" s="32">
        <v>1159.39</v>
      </c>
      <c r="D30" s="49">
        <v>1181.33</v>
      </c>
      <c r="E30" s="32">
        <v>1171.63</v>
      </c>
      <c r="F30" s="14">
        <v>1228.28</v>
      </c>
      <c r="G30" s="31">
        <v>1184.53</v>
      </c>
      <c r="H30" s="31">
        <v>1104.92</v>
      </c>
      <c r="I30" s="31">
        <v>460.2</v>
      </c>
      <c r="J30" s="31">
        <v>888.01</v>
      </c>
      <c r="K30" s="31">
        <v>1105.4</v>
      </c>
      <c r="L30" s="36">
        <v>1013.51</v>
      </c>
      <c r="M30" s="36">
        <v>994.08</v>
      </c>
      <c r="N30" s="5">
        <f t="shared" si="0"/>
        <v>12728.98</v>
      </c>
    </row>
    <row r="31" spans="1:14" ht="12.75">
      <c r="A31" t="s">
        <v>9</v>
      </c>
      <c r="B31" s="31">
        <v>3480.83</v>
      </c>
      <c r="C31" s="32">
        <v>3261.51</v>
      </c>
      <c r="D31" s="49">
        <v>3322.29</v>
      </c>
      <c r="E31" s="32">
        <v>3295.09</v>
      </c>
      <c r="F31" s="14">
        <v>3453.76</v>
      </c>
      <c r="G31" s="31">
        <v>3331.26</v>
      </c>
      <c r="H31" s="31">
        <v>4864.66</v>
      </c>
      <c r="I31" s="31">
        <v>151659.21</v>
      </c>
      <c r="J31" s="31">
        <v>4837.16</v>
      </c>
      <c r="K31" s="31">
        <v>5992.85</v>
      </c>
      <c r="L31" s="36">
        <v>5504.24</v>
      </c>
      <c r="M31" s="36">
        <v>5400.97</v>
      </c>
      <c r="N31" s="5">
        <f t="shared" si="0"/>
        <v>198403.83</v>
      </c>
    </row>
    <row r="32" spans="1:14" ht="12.75">
      <c r="A32" t="s">
        <v>10</v>
      </c>
      <c r="B32" s="31">
        <v>6214.36</v>
      </c>
      <c r="C32" s="32">
        <v>6741.16</v>
      </c>
      <c r="D32" s="49">
        <v>6401.82</v>
      </c>
      <c r="E32" s="32">
        <v>6095.82</v>
      </c>
      <c r="F32" s="14">
        <v>6737.95</v>
      </c>
      <c r="G32" s="31">
        <v>6858.2</v>
      </c>
      <c r="H32" s="31">
        <v>7298.28</v>
      </c>
      <c r="I32" s="31">
        <v>7531.96</v>
      </c>
      <c r="J32" s="31">
        <v>7306.64</v>
      </c>
      <c r="K32" s="31">
        <v>7111.58</v>
      </c>
      <c r="L32" s="36">
        <v>6432.39</v>
      </c>
      <c r="M32" s="36">
        <v>7176.08</v>
      </c>
      <c r="N32" s="5">
        <f t="shared" si="0"/>
        <v>81906.23999999999</v>
      </c>
    </row>
    <row r="33" spans="1:14" ht="12.75">
      <c r="A33" t="s">
        <v>11</v>
      </c>
      <c r="B33" s="31">
        <v>3309.09</v>
      </c>
      <c r="C33" s="32">
        <v>3277.13</v>
      </c>
      <c r="D33" s="49">
        <v>3289.66</v>
      </c>
      <c r="E33" s="32">
        <v>3194.08</v>
      </c>
      <c r="F33" s="14">
        <v>3208.95</v>
      </c>
      <c r="G33" s="31">
        <v>3224.77</v>
      </c>
      <c r="H33" s="31">
        <v>4811.84</v>
      </c>
      <c r="I33" s="31">
        <v>4887.82</v>
      </c>
      <c r="J33" s="31">
        <v>5634.13</v>
      </c>
      <c r="K33" s="31">
        <v>6979.12</v>
      </c>
      <c r="L33" s="36">
        <v>5090.68</v>
      </c>
      <c r="M33" s="36">
        <v>5994.63</v>
      </c>
      <c r="N33" s="5">
        <f t="shared" si="0"/>
        <v>52901.9</v>
      </c>
    </row>
    <row r="34" spans="1:14" ht="12.75">
      <c r="A34" t="s">
        <v>64</v>
      </c>
      <c r="B34" s="31">
        <v>5285.75</v>
      </c>
      <c r="C34" s="32">
        <v>6782.46</v>
      </c>
      <c r="D34" s="49">
        <v>6281.59</v>
      </c>
      <c r="E34" s="32">
        <v>4889.55</v>
      </c>
      <c r="F34" s="14">
        <v>5195.91</v>
      </c>
      <c r="G34" s="31">
        <v>4176.61</v>
      </c>
      <c r="H34" s="31">
        <v>4639.5</v>
      </c>
      <c r="I34" s="31">
        <v>4473.74</v>
      </c>
      <c r="J34" s="31">
        <v>4842.99</v>
      </c>
      <c r="K34" s="31">
        <v>5596.6</v>
      </c>
      <c r="L34" s="36">
        <v>5887.23</v>
      </c>
      <c r="M34" s="36">
        <v>6486.72</v>
      </c>
      <c r="N34" s="5">
        <f t="shared" si="0"/>
        <v>64538.649999999994</v>
      </c>
    </row>
    <row r="35" spans="1:14" ht="12.75">
      <c r="A35" t="s">
        <v>12</v>
      </c>
      <c r="B35" s="31">
        <v>8521.78</v>
      </c>
      <c r="C35" s="32">
        <v>7995.23</v>
      </c>
      <c r="D35" s="49">
        <v>8133.46</v>
      </c>
      <c r="E35" s="32">
        <v>8068.18</v>
      </c>
      <c r="F35" s="14">
        <v>8449.11</v>
      </c>
      <c r="G35" s="31">
        <v>8154.98</v>
      </c>
      <c r="H35" s="31">
        <v>5465.73</v>
      </c>
      <c r="I35" s="31">
        <v>353814.83</v>
      </c>
      <c r="J35" s="31">
        <v>3297.27</v>
      </c>
      <c r="K35" s="31">
        <v>4087.82</v>
      </c>
      <c r="L35" s="36">
        <v>3753.47</v>
      </c>
      <c r="M35" s="36">
        <v>3682.8</v>
      </c>
      <c r="N35" s="5">
        <f t="shared" si="0"/>
        <v>423424.66000000003</v>
      </c>
    </row>
    <row r="36" spans="1:14" ht="12.75">
      <c r="A36" t="s">
        <v>13</v>
      </c>
      <c r="B36" s="31">
        <v>13271.33</v>
      </c>
      <c r="C36" s="32">
        <v>11791.67</v>
      </c>
      <c r="D36" s="49">
        <v>11925.5</v>
      </c>
      <c r="E36" s="32">
        <v>11683.54</v>
      </c>
      <c r="F36" s="14">
        <v>12885.35</v>
      </c>
      <c r="G36" s="31">
        <v>12526.07</v>
      </c>
      <c r="H36" s="31">
        <v>13422.9</v>
      </c>
      <c r="I36" s="31">
        <v>11782.77</v>
      </c>
      <c r="J36" s="31">
        <v>13195.44</v>
      </c>
      <c r="K36" s="31">
        <v>14701.7</v>
      </c>
      <c r="L36" s="36">
        <v>13570.94</v>
      </c>
      <c r="M36" s="36">
        <v>13847.24</v>
      </c>
      <c r="N36" s="5">
        <f t="shared" si="0"/>
        <v>154604.44999999998</v>
      </c>
    </row>
    <row r="37" spans="1:14" ht="12.75">
      <c r="A37" t="s">
        <v>14</v>
      </c>
      <c r="B37" s="31">
        <v>22383.06</v>
      </c>
      <c r="C37" s="32">
        <v>20854.31</v>
      </c>
      <c r="D37" s="49">
        <v>20811.8</v>
      </c>
      <c r="E37" s="32">
        <v>19852.18</v>
      </c>
      <c r="F37" s="14">
        <v>21074.45</v>
      </c>
      <c r="G37" s="31">
        <v>20839.03</v>
      </c>
      <c r="H37" s="31">
        <v>21709.66</v>
      </c>
      <c r="I37" s="31">
        <v>16816.14</v>
      </c>
      <c r="J37" s="31">
        <v>21341.02</v>
      </c>
      <c r="K37" s="31">
        <v>24208.62</v>
      </c>
      <c r="L37" s="36">
        <v>21756.63</v>
      </c>
      <c r="M37" s="36">
        <v>25553.98</v>
      </c>
      <c r="N37" s="5">
        <f t="shared" si="0"/>
        <v>257200.88</v>
      </c>
    </row>
    <row r="38" spans="1:14" ht="12.75">
      <c r="A38" t="s">
        <v>65</v>
      </c>
      <c r="B38" s="31">
        <v>68661.45</v>
      </c>
      <c r="C38" s="32">
        <v>65639.97</v>
      </c>
      <c r="D38" s="49">
        <v>66098.41</v>
      </c>
      <c r="E38" s="32">
        <v>63525.01</v>
      </c>
      <c r="F38" s="14">
        <v>67348.23</v>
      </c>
      <c r="G38" s="31">
        <v>65509.6</v>
      </c>
      <c r="H38" s="31">
        <v>81181.42</v>
      </c>
      <c r="I38" s="31">
        <v>58319.45</v>
      </c>
      <c r="J38" s="31">
        <v>72875.16</v>
      </c>
      <c r="K38" s="31">
        <v>88587.13</v>
      </c>
      <c r="L38" s="36">
        <v>69597.46</v>
      </c>
      <c r="M38" s="36">
        <v>73535.64</v>
      </c>
      <c r="N38" s="5">
        <f t="shared" si="0"/>
        <v>840878.9299999999</v>
      </c>
    </row>
    <row r="39" spans="1:14" ht="12.75">
      <c r="A39" t="s">
        <v>15</v>
      </c>
      <c r="B39" s="31">
        <v>46264.07</v>
      </c>
      <c r="C39" s="32">
        <v>43520.56</v>
      </c>
      <c r="D39" s="49">
        <v>43931.09</v>
      </c>
      <c r="E39" s="32">
        <v>41981.47</v>
      </c>
      <c r="F39" s="14">
        <v>45373.66</v>
      </c>
      <c r="G39" s="31">
        <v>43696.9</v>
      </c>
      <c r="H39" s="31">
        <v>46711.1</v>
      </c>
      <c r="I39" s="31">
        <v>40025.71</v>
      </c>
      <c r="J39" s="31">
        <v>44806.43</v>
      </c>
      <c r="K39" s="31">
        <v>50201.42</v>
      </c>
      <c r="L39" s="36">
        <v>42924.52</v>
      </c>
      <c r="M39" s="36">
        <v>42739.64</v>
      </c>
      <c r="N39" s="5">
        <f t="shared" si="0"/>
        <v>532176.57</v>
      </c>
    </row>
    <row r="40" spans="1:14" ht="12.75">
      <c r="A40" t="s">
        <v>66</v>
      </c>
      <c r="B40" s="31">
        <v>593240.12</v>
      </c>
      <c r="C40" s="32">
        <v>592710.03</v>
      </c>
      <c r="D40" s="49">
        <v>608488.29</v>
      </c>
      <c r="E40" s="32">
        <v>569435.5</v>
      </c>
      <c r="F40" s="14">
        <v>629562.91</v>
      </c>
      <c r="G40" s="31">
        <v>570890.36</v>
      </c>
      <c r="H40" s="31">
        <v>623557.69</v>
      </c>
      <c r="I40" s="31">
        <v>536708.05</v>
      </c>
      <c r="J40" s="31">
        <v>567779.36</v>
      </c>
      <c r="K40" s="31">
        <v>630668.84</v>
      </c>
      <c r="L40" s="36">
        <v>548978.99</v>
      </c>
      <c r="M40" s="36">
        <v>619096.05</v>
      </c>
      <c r="N40" s="5">
        <f t="shared" si="0"/>
        <v>7091116.19</v>
      </c>
    </row>
    <row r="41" spans="1:14" ht="12.75">
      <c r="A41" t="s">
        <v>16</v>
      </c>
      <c r="B41" s="31">
        <v>10894.48</v>
      </c>
      <c r="C41" s="32">
        <v>10535.67</v>
      </c>
      <c r="D41" s="49">
        <v>10143.74</v>
      </c>
      <c r="E41" s="32">
        <v>8991.58</v>
      </c>
      <c r="F41" s="14">
        <v>9399.1</v>
      </c>
      <c r="G41" s="31">
        <v>8833.83</v>
      </c>
      <c r="H41" s="31">
        <v>8691.71</v>
      </c>
      <c r="I41" s="31">
        <v>6159.41</v>
      </c>
      <c r="J41" s="31">
        <v>7094.56</v>
      </c>
      <c r="K41" s="31">
        <v>8475.56</v>
      </c>
      <c r="L41" s="36">
        <v>7453.13</v>
      </c>
      <c r="M41" s="36">
        <v>9107.05</v>
      </c>
      <c r="N41" s="5">
        <f t="shared" si="0"/>
        <v>105779.82</v>
      </c>
    </row>
    <row r="42" spans="1:14" ht="12.75">
      <c r="A42" t="s">
        <v>67</v>
      </c>
      <c r="B42" s="31">
        <v>19702.27</v>
      </c>
      <c r="C42" s="32">
        <v>18476.04</v>
      </c>
      <c r="D42" s="49">
        <v>18804.63</v>
      </c>
      <c r="E42" s="32">
        <v>18652.6</v>
      </c>
      <c r="F42" s="14">
        <v>19539.71</v>
      </c>
      <c r="G42" s="31">
        <v>18854.76</v>
      </c>
      <c r="H42" s="31">
        <v>12877.33</v>
      </c>
      <c r="I42" s="31">
        <v>4180.86</v>
      </c>
      <c r="J42" s="31">
        <v>7919.79</v>
      </c>
      <c r="K42" s="31">
        <v>9850.58</v>
      </c>
      <c r="L42" s="36">
        <v>9034.38</v>
      </c>
      <c r="M42" s="36">
        <v>8861.87</v>
      </c>
      <c r="N42" s="5">
        <f t="shared" si="0"/>
        <v>166754.81999999998</v>
      </c>
    </row>
    <row r="43" spans="1:14" ht="12.75">
      <c r="A43" t="s">
        <v>17</v>
      </c>
      <c r="B43" s="31">
        <v>52878.95</v>
      </c>
      <c r="C43" s="32">
        <v>54987.67</v>
      </c>
      <c r="D43" s="49">
        <v>54891.26</v>
      </c>
      <c r="E43" s="32">
        <v>72078.98</v>
      </c>
      <c r="F43" s="14">
        <v>55832.78</v>
      </c>
      <c r="G43" s="31">
        <v>60334.76</v>
      </c>
      <c r="H43" s="31">
        <v>46560.51</v>
      </c>
      <c r="I43" s="31">
        <v>30971.07</v>
      </c>
      <c r="J43" s="31">
        <v>36372.28</v>
      </c>
      <c r="K43" s="31">
        <v>38871.4</v>
      </c>
      <c r="L43" s="36">
        <v>38048.89</v>
      </c>
      <c r="M43" s="36">
        <v>38674.17</v>
      </c>
      <c r="N43" s="5">
        <f t="shared" si="0"/>
        <v>580502.7200000001</v>
      </c>
    </row>
    <row r="44" spans="1:14" ht="12.75">
      <c r="A44" t="s">
        <v>18</v>
      </c>
      <c r="B44" s="31">
        <v>11416.54</v>
      </c>
      <c r="C44" s="32">
        <v>13784.17</v>
      </c>
      <c r="D44" s="49">
        <v>12817.61</v>
      </c>
      <c r="E44" s="32">
        <v>11211.4</v>
      </c>
      <c r="F44" s="14">
        <v>11939.4</v>
      </c>
      <c r="G44" s="31">
        <v>11584.76</v>
      </c>
      <c r="H44" s="31">
        <v>10765.31</v>
      </c>
      <c r="I44" s="31">
        <v>7713.08</v>
      </c>
      <c r="J44" s="31">
        <v>8590.49</v>
      </c>
      <c r="K44" s="31">
        <v>9861.34</v>
      </c>
      <c r="L44" s="36">
        <v>9502.03</v>
      </c>
      <c r="M44" s="36">
        <v>10294.6</v>
      </c>
      <c r="N44" s="5">
        <f t="shared" si="0"/>
        <v>129480.73000000001</v>
      </c>
    </row>
    <row r="45" spans="1:14" ht="12.75">
      <c r="A45" t="s">
        <v>19</v>
      </c>
      <c r="B45" s="31">
        <v>568.21</v>
      </c>
      <c r="C45" s="32">
        <v>532.7</v>
      </c>
      <c r="D45" s="49">
        <v>542.33</v>
      </c>
      <c r="E45" s="32">
        <v>537.92</v>
      </c>
      <c r="F45" s="14">
        <v>563.62</v>
      </c>
      <c r="G45" s="31">
        <v>543.77</v>
      </c>
      <c r="H45" s="31">
        <v>1627.06</v>
      </c>
      <c r="I45" s="31">
        <v>1003.65</v>
      </c>
      <c r="J45" s="31">
        <v>1898.03</v>
      </c>
      <c r="K45" s="31">
        <v>2345.28</v>
      </c>
      <c r="L45" s="36">
        <v>2156.24</v>
      </c>
      <c r="M45" s="36">
        <v>2116.27</v>
      </c>
      <c r="N45" s="5">
        <f t="shared" si="0"/>
        <v>14435.08</v>
      </c>
    </row>
    <row r="46" spans="1:14" ht="12.75">
      <c r="A46" t="s">
        <v>68</v>
      </c>
      <c r="B46" s="31">
        <v>126030.38</v>
      </c>
      <c r="C46" s="32">
        <v>124310.12</v>
      </c>
      <c r="D46" s="49">
        <v>119901.34</v>
      </c>
      <c r="E46" s="32">
        <v>119314.98</v>
      </c>
      <c r="F46" s="14">
        <v>130644.96</v>
      </c>
      <c r="G46" s="31">
        <v>123791.39</v>
      </c>
      <c r="H46" s="31">
        <v>137600.01</v>
      </c>
      <c r="I46" s="31">
        <v>125698.97</v>
      </c>
      <c r="J46" s="31">
        <v>137187.31</v>
      </c>
      <c r="K46" s="31">
        <v>151601.65</v>
      </c>
      <c r="L46" s="36">
        <v>131289.74</v>
      </c>
      <c r="M46" s="36">
        <v>145484.84</v>
      </c>
      <c r="N46" s="5">
        <f t="shared" si="0"/>
        <v>1572855.69</v>
      </c>
    </row>
    <row r="47" spans="1:14" ht="12.75">
      <c r="A47" t="s">
        <v>69</v>
      </c>
      <c r="B47" s="31">
        <v>279173.07</v>
      </c>
      <c r="C47" s="32">
        <v>269032.14</v>
      </c>
      <c r="D47" s="49">
        <v>266015.39</v>
      </c>
      <c r="E47" s="32">
        <v>259201.33</v>
      </c>
      <c r="F47" s="14">
        <v>283752.29</v>
      </c>
      <c r="G47" s="31">
        <v>286592.75</v>
      </c>
      <c r="H47" s="31">
        <v>311464.46</v>
      </c>
      <c r="I47" s="31">
        <v>297823.88</v>
      </c>
      <c r="J47" s="31">
        <v>333362.31</v>
      </c>
      <c r="K47" s="31">
        <v>366982.22</v>
      </c>
      <c r="L47" s="36">
        <v>328539.22</v>
      </c>
      <c r="M47" s="36">
        <v>327238.08</v>
      </c>
      <c r="N47" s="5">
        <f t="shared" si="0"/>
        <v>3609177.1399999997</v>
      </c>
    </row>
    <row r="48" spans="1:14" ht="12.75">
      <c r="A48" t="s">
        <v>70</v>
      </c>
      <c r="B48" s="31">
        <v>119775.71</v>
      </c>
      <c r="C48" s="32">
        <v>121094.61</v>
      </c>
      <c r="D48" s="49">
        <v>124165.99</v>
      </c>
      <c r="E48" s="32">
        <v>116702.1</v>
      </c>
      <c r="F48" s="14">
        <v>126947.3</v>
      </c>
      <c r="G48" s="31">
        <v>119061.32</v>
      </c>
      <c r="H48" s="31">
        <v>113351.06</v>
      </c>
      <c r="I48" s="31">
        <v>109498.89</v>
      </c>
      <c r="J48" s="31">
        <v>117265.43</v>
      </c>
      <c r="K48" s="31">
        <v>126563.33</v>
      </c>
      <c r="L48" s="36">
        <v>115750.38</v>
      </c>
      <c r="M48" s="36">
        <v>122148.92</v>
      </c>
      <c r="N48" s="5">
        <f t="shared" si="0"/>
        <v>1432325.04</v>
      </c>
    </row>
    <row r="49" spans="1:14" ht="12.75">
      <c r="A49" t="s">
        <v>20</v>
      </c>
      <c r="B49" s="31">
        <v>4471.02</v>
      </c>
      <c r="C49" s="32">
        <v>4192.45</v>
      </c>
      <c r="D49" s="49">
        <v>4267.33</v>
      </c>
      <c r="E49" s="32">
        <v>4232.79</v>
      </c>
      <c r="F49" s="14">
        <v>4434.31</v>
      </c>
      <c r="G49" s="31">
        <v>4278.71</v>
      </c>
      <c r="H49" s="31">
        <v>4312.87</v>
      </c>
      <c r="I49" s="31">
        <v>1925.6</v>
      </c>
      <c r="J49" s="31">
        <v>3645.97</v>
      </c>
      <c r="K49" s="31">
        <v>4518.18</v>
      </c>
      <c r="L49" s="36">
        <v>4149.48</v>
      </c>
      <c r="M49" s="36">
        <v>4071.56</v>
      </c>
      <c r="N49" s="5">
        <f t="shared" si="0"/>
        <v>48500.26999999999</v>
      </c>
    </row>
    <row r="50" spans="1:14" ht="12.75">
      <c r="A50" t="s">
        <v>21</v>
      </c>
      <c r="B50" s="31">
        <v>4825.02</v>
      </c>
      <c r="C50" s="32">
        <v>4922.85</v>
      </c>
      <c r="D50" s="49">
        <v>4779.02</v>
      </c>
      <c r="E50" s="32">
        <v>4476.58</v>
      </c>
      <c r="F50" s="14">
        <v>4537.35</v>
      </c>
      <c r="G50" s="31">
        <v>4240.72</v>
      </c>
      <c r="H50" s="31">
        <v>4054.25</v>
      </c>
      <c r="I50" s="31">
        <v>3472.69</v>
      </c>
      <c r="J50" s="31">
        <v>3711.42</v>
      </c>
      <c r="K50" s="31">
        <v>3905.28</v>
      </c>
      <c r="L50" s="36">
        <v>3949.52</v>
      </c>
      <c r="M50" s="36">
        <v>3931.82</v>
      </c>
      <c r="N50" s="5">
        <f t="shared" si="0"/>
        <v>50806.52</v>
      </c>
    </row>
    <row r="51" spans="1:14" ht="12.75">
      <c r="A51" t="s">
        <v>22</v>
      </c>
      <c r="B51" s="31">
        <v>34111.1</v>
      </c>
      <c r="C51" s="32">
        <v>35456.83</v>
      </c>
      <c r="D51" s="49">
        <v>33703.35</v>
      </c>
      <c r="E51" s="32">
        <v>32461.84</v>
      </c>
      <c r="F51" s="14">
        <v>34118.56</v>
      </c>
      <c r="G51" s="31">
        <v>33221.77</v>
      </c>
      <c r="H51" s="31">
        <v>22908.32</v>
      </c>
      <c r="I51" s="31">
        <v>12313.4</v>
      </c>
      <c r="J51" s="31">
        <v>13831.57</v>
      </c>
      <c r="K51" s="31">
        <v>16554.03</v>
      </c>
      <c r="L51" s="36">
        <v>13968.24</v>
      </c>
      <c r="M51" s="36">
        <v>14451.53</v>
      </c>
      <c r="N51" s="5">
        <f t="shared" si="0"/>
        <v>297100.54000000004</v>
      </c>
    </row>
    <row r="52" spans="1:14" ht="12.75">
      <c r="A52" t="s">
        <v>71</v>
      </c>
      <c r="B52" s="31">
        <v>146672.95</v>
      </c>
      <c r="C52" s="32">
        <v>146145.62</v>
      </c>
      <c r="D52" s="49">
        <v>146793.96</v>
      </c>
      <c r="E52" s="32">
        <v>135525.42</v>
      </c>
      <c r="F52" s="14">
        <v>150382.96</v>
      </c>
      <c r="G52" s="31">
        <v>137056.17</v>
      </c>
      <c r="H52" s="31">
        <v>167793.39</v>
      </c>
      <c r="I52" s="31">
        <v>152579.61</v>
      </c>
      <c r="J52" s="31">
        <v>156887.03</v>
      </c>
      <c r="K52" s="31">
        <v>176073.06</v>
      </c>
      <c r="L52" s="36">
        <v>152593.52</v>
      </c>
      <c r="M52" s="36">
        <v>168082.25</v>
      </c>
      <c r="N52" s="5">
        <f t="shared" si="0"/>
        <v>1836585.9400000002</v>
      </c>
    </row>
    <row r="53" spans="1:14" ht="12.75">
      <c r="A53" t="s">
        <v>23</v>
      </c>
      <c r="B53" s="31">
        <v>183858.51</v>
      </c>
      <c r="C53" s="32">
        <v>187200.97</v>
      </c>
      <c r="D53" s="49">
        <v>186824.31</v>
      </c>
      <c r="E53" s="32">
        <v>169580.56</v>
      </c>
      <c r="F53" s="14">
        <v>187962.91</v>
      </c>
      <c r="G53" s="31">
        <v>184100.09</v>
      </c>
      <c r="H53" s="31">
        <v>177530.79</v>
      </c>
      <c r="I53" s="31">
        <v>150769.16</v>
      </c>
      <c r="J53" s="31">
        <v>164743.1</v>
      </c>
      <c r="K53" s="31">
        <v>181748.58</v>
      </c>
      <c r="L53" s="36">
        <v>163592.65</v>
      </c>
      <c r="M53" s="36">
        <v>177057.16</v>
      </c>
      <c r="N53" s="5">
        <f t="shared" si="0"/>
        <v>2114968.79</v>
      </c>
    </row>
    <row r="54" spans="1:14" ht="12.75">
      <c r="A54" t="s">
        <v>24</v>
      </c>
      <c r="B54" s="31">
        <v>68896.36</v>
      </c>
      <c r="C54" s="32">
        <v>65468.85</v>
      </c>
      <c r="D54" s="49">
        <v>66822.46</v>
      </c>
      <c r="E54" s="32">
        <v>60470.44</v>
      </c>
      <c r="F54" s="14">
        <v>65569.3</v>
      </c>
      <c r="G54" s="31">
        <v>62811.99</v>
      </c>
      <c r="H54" s="31">
        <v>70305.86</v>
      </c>
      <c r="I54" s="31">
        <v>64885.76</v>
      </c>
      <c r="J54" s="31">
        <v>69911.43</v>
      </c>
      <c r="K54" s="31">
        <v>79605.78</v>
      </c>
      <c r="L54" s="36">
        <v>68272.81</v>
      </c>
      <c r="M54" s="36">
        <v>80250.57</v>
      </c>
      <c r="N54" s="5">
        <f>SUM(B54:M54)</f>
        <v>823271.6100000001</v>
      </c>
    </row>
    <row r="55" spans="1:14" ht="12.75">
      <c r="A55" t="s">
        <v>72</v>
      </c>
      <c r="B55" s="31">
        <v>45564.15</v>
      </c>
      <c r="C55" s="32">
        <v>55063.13</v>
      </c>
      <c r="D55" s="49">
        <v>54561.1</v>
      </c>
      <c r="E55" s="32">
        <v>42711.45</v>
      </c>
      <c r="F55" s="14">
        <v>42533.94</v>
      </c>
      <c r="G55" s="31">
        <v>36951.47</v>
      </c>
      <c r="H55" s="31">
        <v>46042.66</v>
      </c>
      <c r="I55" s="31">
        <v>43622.07</v>
      </c>
      <c r="J55" s="31">
        <v>45413.48</v>
      </c>
      <c r="K55" s="31">
        <v>51521.83</v>
      </c>
      <c r="L55" s="36">
        <v>49901.1</v>
      </c>
      <c r="M55" s="36">
        <v>46450.03</v>
      </c>
      <c r="N55" s="5">
        <f t="shared" si="0"/>
        <v>560336.41</v>
      </c>
    </row>
    <row r="56" spans="1:14" ht="12.75">
      <c r="A56" t="s">
        <v>73</v>
      </c>
      <c r="B56" s="31">
        <v>39797.78</v>
      </c>
      <c r="C56" s="32">
        <v>40525.82</v>
      </c>
      <c r="D56" s="49">
        <v>42485.55</v>
      </c>
      <c r="E56" s="32">
        <v>39358.94</v>
      </c>
      <c r="F56" s="14">
        <v>40331.59</v>
      </c>
      <c r="G56" s="31">
        <v>38800.16</v>
      </c>
      <c r="H56" s="31">
        <v>35241.88</v>
      </c>
      <c r="I56" s="31">
        <v>32850.32</v>
      </c>
      <c r="J56" s="31">
        <v>34791.16</v>
      </c>
      <c r="K56" s="31">
        <v>30981.48</v>
      </c>
      <c r="L56" s="36">
        <v>33521.57</v>
      </c>
      <c r="M56" s="36">
        <v>38807.2</v>
      </c>
      <c r="N56" s="5">
        <f t="shared" si="0"/>
        <v>447493.45000000007</v>
      </c>
    </row>
    <row r="57" spans="1:14" ht="12.75">
      <c r="A57" t="s">
        <v>74</v>
      </c>
      <c r="B57" s="31">
        <v>89914.7</v>
      </c>
      <c r="C57" s="32">
        <v>103705.41</v>
      </c>
      <c r="D57" s="49">
        <v>98989.37</v>
      </c>
      <c r="E57" s="32">
        <v>84573.75</v>
      </c>
      <c r="F57" s="14">
        <v>90411.95</v>
      </c>
      <c r="G57" s="31">
        <v>79264.24</v>
      </c>
      <c r="H57" s="31">
        <v>78758.3</v>
      </c>
      <c r="I57" s="31">
        <v>72820.36</v>
      </c>
      <c r="J57" s="31">
        <v>81408.16</v>
      </c>
      <c r="K57" s="31">
        <v>84941.21</v>
      </c>
      <c r="L57" s="36">
        <v>80187.1</v>
      </c>
      <c r="M57" s="36">
        <v>93062.83</v>
      </c>
      <c r="N57" s="5">
        <f t="shared" si="0"/>
        <v>1038037.38</v>
      </c>
    </row>
    <row r="58" spans="1:14" ht="12.75">
      <c r="A58" t="s">
        <v>25</v>
      </c>
      <c r="B58" s="31">
        <v>28684.22</v>
      </c>
      <c r="C58" s="32">
        <v>29734.54</v>
      </c>
      <c r="D58" s="49">
        <v>28711.47</v>
      </c>
      <c r="E58" s="32">
        <v>24856.41</v>
      </c>
      <c r="F58" s="14">
        <v>27559.62</v>
      </c>
      <c r="G58" s="31">
        <v>28313.99</v>
      </c>
      <c r="H58" s="31">
        <v>29749.76</v>
      </c>
      <c r="I58" s="31">
        <v>23912.22</v>
      </c>
      <c r="J58" s="31">
        <v>27639.23</v>
      </c>
      <c r="K58" s="31">
        <v>34410.58</v>
      </c>
      <c r="L58" s="36">
        <v>28933.31</v>
      </c>
      <c r="M58" s="36">
        <v>30942.03</v>
      </c>
      <c r="N58" s="5">
        <f t="shared" si="0"/>
        <v>343447.38</v>
      </c>
    </row>
    <row r="59" spans="1:14" ht="12.75">
      <c r="A59" t="s">
        <v>75</v>
      </c>
      <c r="B59" s="31">
        <v>105703.28</v>
      </c>
      <c r="C59" s="32">
        <v>99092.06</v>
      </c>
      <c r="D59" s="49">
        <v>100888.02</v>
      </c>
      <c r="E59" s="32">
        <v>100068.32</v>
      </c>
      <c r="F59" s="14">
        <v>104851.15</v>
      </c>
      <c r="G59" s="31">
        <v>101158.24</v>
      </c>
      <c r="H59" s="31">
        <v>104149.12</v>
      </c>
      <c r="I59" s="31">
        <v>46847.43</v>
      </c>
      <c r="J59" s="31">
        <v>89040.83</v>
      </c>
      <c r="K59" s="31">
        <v>110420.19</v>
      </c>
      <c r="L59" s="36">
        <v>101382.99</v>
      </c>
      <c r="M59" s="36">
        <v>99472.89</v>
      </c>
      <c r="N59" s="5">
        <f t="shared" si="0"/>
        <v>1163074.5199999998</v>
      </c>
    </row>
    <row r="60" spans="1:14" ht="12.75">
      <c r="A60" t="s">
        <v>76</v>
      </c>
      <c r="B60" s="31">
        <v>157306.01</v>
      </c>
      <c r="C60" s="32">
        <v>164118.68</v>
      </c>
      <c r="D60" s="49">
        <v>170092.03</v>
      </c>
      <c r="E60" s="32">
        <v>148901.78</v>
      </c>
      <c r="F60" s="14">
        <v>155734.88</v>
      </c>
      <c r="G60" s="31">
        <v>151677.45</v>
      </c>
      <c r="H60" s="31">
        <v>213387.61</v>
      </c>
      <c r="I60" s="31">
        <v>127775.8</v>
      </c>
      <c r="J60" s="31">
        <v>160898.33</v>
      </c>
      <c r="K60" s="31">
        <v>209032.23</v>
      </c>
      <c r="L60" s="36">
        <v>152337.08</v>
      </c>
      <c r="M60" s="36">
        <v>138750.37</v>
      </c>
      <c r="N60" s="5">
        <f t="shared" si="0"/>
        <v>1950012.25</v>
      </c>
    </row>
    <row r="61" spans="1:14" ht="12.75">
      <c r="A61" t="s">
        <v>77</v>
      </c>
      <c r="B61" s="31">
        <v>496928.66</v>
      </c>
      <c r="C61" s="32">
        <v>498905.21</v>
      </c>
      <c r="D61" s="49">
        <v>510913.3</v>
      </c>
      <c r="E61" s="32">
        <v>502672.02</v>
      </c>
      <c r="F61" s="14">
        <v>521595.41</v>
      </c>
      <c r="G61" s="31">
        <v>500338.01</v>
      </c>
      <c r="H61" s="31">
        <v>518547.12</v>
      </c>
      <c r="I61" s="31">
        <v>484070.55</v>
      </c>
      <c r="J61" s="31">
        <v>526303.02</v>
      </c>
      <c r="K61" s="31">
        <v>598588.43</v>
      </c>
      <c r="L61" s="36">
        <v>560368.62</v>
      </c>
      <c r="M61" s="36">
        <v>646530.17</v>
      </c>
      <c r="N61" s="5">
        <f t="shared" si="0"/>
        <v>6365760.5200000005</v>
      </c>
    </row>
    <row r="62" spans="1:14" ht="12.75">
      <c r="A62" t="s">
        <v>26</v>
      </c>
      <c r="B62" s="31">
        <v>200006.9</v>
      </c>
      <c r="C62" s="32">
        <v>183446.55</v>
      </c>
      <c r="D62" s="49">
        <v>181216.15</v>
      </c>
      <c r="E62" s="32">
        <v>170318.96</v>
      </c>
      <c r="F62" s="14">
        <v>195468.38</v>
      </c>
      <c r="G62" s="31">
        <v>178935.01</v>
      </c>
      <c r="H62" s="31">
        <v>144888.59</v>
      </c>
      <c r="I62" s="31">
        <v>192896.17</v>
      </c>
      <c r="J62" s="31">
        <v>187420.99</v>
      </c>
      <c r="K62" s="31">
        <v>203448.17</v>
      </c>
      <c r="L62" s="36">
        <v>179364.32</v>
      </c>
      <c r="M62" s="36">
        <v>192162.28</v>
      </c>
      <c r="N62" s="5">
        <f t="shared" si="0"/>
        <v>2209572.4699999997</v>
      </c>
    </row>
    <row r="63" spans="1:14" ht="12.75">
      <c r="A63" t="s">
        <v>78</v>
      </c>
      <c r="B63" s="31">
        <v>338624.9</v>
      </c>
      <c r="C63" s="32">
        <v>338910.68</v>
      </c>
      <c r="D63" s="49">
        <v>344845.62</v>
      </c>
      <c r="E63" s="32">
        <v>323061.8</v>
      </c>
      <c r="F63" s="14">
        <v>353207.62</v>
      </c>
      <c r="G63" s="31">
        <v>317366.45</v>
      </c>
      <c r="H63" s="31">
        <v>347842.19</v>
      </c>
      <c r="I63" s="31">
        <v>318078.2</v>
      </c>
      <c r="J63" s="31">
        <v>349458.93</v>
      </c>
      <c r="K63" s="31">
        <v>383408.88</v>
      </c>
      <c r="L63" s="36">
        <v>330177.55</v>
      </c>
      <c r="M63" s="36">
        <v>370297.31</v>
      </c>
      <c r="N63" s="5">
        <f t="shared" si="0"/>
        <v>4115280.1300000004</v>
      </c>
    </row>
    <row r="64" spans="1:14" ht="12.75">
      <c r="A64" t="s">
        <v>79</v>
      </c>
      <c r="B64" s="31">
        <v>279661.43</v>
      </c>
      <c r="C64" s="32">
        <v>276979.93</v>
      </c>
      <c r="D64" s="49">
        <v>279795.28</v>
      </c>
      <c r="E64" s="32">
        <v>265171.8</v>
      </c>
      <c r="F64" s="14">
        <v>290865.68</v>
      </c>
      <c r="G64" s="31">
        <v>273700.71</v>
      </c>
      <c r="H64" s="31">
        <v>286927.67</v>
      </c>
      <c r="I64" s="31">
        <v>230702.15</v>
      </c>
      <c r="J64" s="31">
        <v>259668.9</v>
      </c>
      <c r="K64" s="31">
        <v>315004.51</v>
      </c>
      <c r="L64" s="36">
        <v>271093.07</v>
      </c>
      <c r="M64" s="36">
        <v>296493.9</v>
      </c>
      <c r="N64" s="5">
        <f t="shared" si="0"/>
        <v>3326065.0299999993</v>
      </c>
    </row>
    <row r="65" spans="1:14" ht="12.75">
      <c r="A65" t="s">
        <v>80</v>
      </c>
      <c r="B65" s="31">
        <v>31365.55</v>
      </c>
      <c r="C65" s="32">
        <v>33162.95</v>
      </c>
      <c r="D65" s="49">
        <v>31859.23</v>
      </c>
      <c r="E65" s="32">
        <v>31271.71</v>
      </c>
      <c r="F65" s="14">
        <v>34349.94</v>
      </c>
      <c r="G65" s="31">
        <v>29852.88</v>
      </c>
      <c r="H65" s="31">
        <v>32491.4</v>
      </c>
      <c r="I65" s="31">
        <v>28514.65</v>
      </c>
      <c r="J65" s="31">
        <v>31459.63</v>
      </c>
      <c r="K65" s="31">
        <v>33387.35</v>
      </c>
      <c r="L65" s="36">
        <v>30150.85</v>
      </c>
      <c r="M65" s="36">
        <v>35922.49</v>
      </c>
      <c r="N65" s="5">
        <f t="shared" si="0"/>
        <v>383788.62999999995</v>
      </c>
    </row>
    <row r="66" spans="1:14" ht="12.75">
      <c r="A66" t="s">
        <v>81</v>
      </c>
      <c r="B66" s="31">
        <v>24681.81</v>
      </c>
      <c r="C66" s="32">
        <v>23144.17</v>
      </c>
      <c r="D66" s="49">
        <v>23557.33</v>
      </c>
      <c r="E66" s="32">
        <v>23366.69</v>
      </c>
      <c r="F66" s="14">
        <v>24479.09</v>
      </c>
      <c r="G66" s="31">
        <v>23620.18</v>
      </c>
      <c r="H66" s="31">
        <v>15443.84</v>
      </c>
      <c r="I66" s="31">
        <v>4740.21</v>
      </c>
      <c r="J66" s="31">
        <v>9002.64</v>
      </c>
      <c r="K66" s="31">
        <v>11211.68</v>
      </c>
      <c r="L66" s="36">
        <v>10277.85</v>
      </c>
      <c r="M66" s="36">
        <v>10080.47</v>
      </c>
      <c r="N66" s="5">
        <f t="shared" si="0"/>
        <v>203605.95999999996</v>
      </c>
    </row>
    <row r="67" spans="1:14" ht="12.75">
      <c r="A67" t="s">
        <v>82</v>
      </c>
      <c r="B67" s="31">
        <v>122947.52</v>
      </c>
      <c r="C67" s="32">
        <v>123254.95</v>
      </c>
      <c r="D67" s="49">
        <v>124919.2</v>
      </c>
      <c r="E67" s="32">
        <v>117627.7</v>
      </c>
      <c r="F67" s="14">
        <v>127339.21</v>
      </c>
      <c r="G67" s="31">
        <v>121629.47</v>
      </c>
      <c r="H67" s="31">
        <v>131316.82</v>
      </c>
      <c r="I67" s="31">
        <v>118771.35</v>
      </c>
      <c r="J67" s="31">
        <v>130111.27</v>
      </c>
      <c r="K67" s="31">
        <v>140988.61</v>
      </c>
      <c r="L67" s="36">
        <v>122308.67</v>
      </c>
      <c r="M67" s="36">
        <v>128709.12</v>
      </c>
      <c r="N67" s="5">
        <f t="shared" si="0"/>
        <v>1509923.8899999997</v>
      </c>
    </row>
    <row r="68" spans="1:14" ht="12.75">
      <c r="A68" t="s">
        <v>83</v>
      </c>
      <c r="B68" s="31">
        <v>6434.19</v>
      </c>
      <c r="C68" s="32">
        <v>6025.3</v>
      </c>
      <c r="D68" s="49">
        <v>6141.2</v>
      </c>
      <c r="E68" s="32">
        <v>6090.5</v>
      </c>
      <c r="F68" s="14">
        <v>6386.31</v>
      </c>
      <c r="G68" s="31">
        <v>6157.91</v>
      </c>
      <c r="H68" s="31">
        <v>12223.72</v>
      </c>
      <c r="I68" s="31">
        <v>75788.83</v>
      </c>
      <c r="J68" s="31">
        <v>65331.08</v>
      </c>
      <c r="K68" s="31">
        <v>74712.97</v>
      </c>
      <c r="L68" s="36">
        <v>68853.01</v>
      </c>
      <c r="M68" s="36">
        <v>64574.41</v>
      </c>
      <c r="N68" s="5">
        <f t="shared" si="0"/>
        <v>398719.43000000005</v>
      </c>
    </row>
    <row r="69" spans="1:14" ht="12.75">
      <c r="A69" t="s">
        <v>84</v>
      </c>
      <c r="B69" s="31">
        <v>139435.09</v>
      </c>
      <c r="C69" s="32">
        <v>135834.38</v>
      </c>
      <c r="D69" s="49">
        <v>132523.84</v>
      </c>
      <c r="E69" s="32">
        <v>126411.64</v>
      </c>
      <c r="F69" s="14">
        <v>137387.04</v>
      </c>
      <c r="G69" s="31">
        <v>135999.51</v>
      </c>
      <c r="H69" s="31">
        <v>145971.73</v>
      </c>
      <c r="I69" s="31">
        <v>135693.91</v>
      </c>
      <c r="J69" s="31">
        <v>144552.57</v>
      </c>
      <c r="K69" s="31">
        <v>166616.48</v>
      </c>
      <c r="L69" s="36">
        <v>148937.18</v>
      </c>
      <c r="M69" s="36">
        <v>150676.05</v>
      </c>
      <c r="N69" s="5">
        <f t="shared" si="0"/>
        <v>1700039.42</v>
      </c>
    </row>
    <row r="70" spans="1:14" ht="12.75">
      <c r="A70" t="s">
        <v>85</v>
      </c>
      <c r="B70" s="31">
        <v>178562.18</v>
      </c>
      <c r="C70" s="32">
        <v>176866.28</v>
      </c>
      <c r="D70" s="49">
        <v>184076.14</v>
      </c>
      <c r="E70" s="32">
        <v>167721.09</v>
      </c>
      <c r="F70" s="14">
        <v>185852.46</v>
      </c>
      <c r="G70" s="31">
        <v>173438.47</v>
      </c>
      <c r="H70" s="31">
        <v>178084.28</v>
      </c>
      <c r="I70" s="31">
        <v>173427.62</v>
      </c>
      <c r="J70" s="31">
        <v>184787.28</v>
      </c>
      <c r="K70" s="31">
        <v>200821</v>
      </c>
      <c r="L70" s="36">
        <v>180413.93</v>
      </c>
      <c r="M70" s="36">
        <v>198924.09</v>
      </c>
      <c r="N70" s="5">
        <f t="shared" si="0"/>
        <v>2182974.82</v>
      </c>
    </row>
    <row r="71" spans="1:14" ht="12.75">
      <c r="A71" t="s">
        <v>27</v>
      </c>
      <c r="B71" s="31">
        <v>85585.38</v>
      </c>
      <c r="C71" s="32">
        <v>80798.83</v>
      </c>
      <c r="D71" s="49">
        <v>83426.05</v>
      </c>
      <c r="E71" s="32">
        <v>76074.63</v>
      </c>
      <c r="F71" s="14">
        <v>81524.93</v>
      </c>
      <c r="G71" s="31">
        <v>81237.37</v>
      </c>
      <c r="H71" s="31">
        <v>75539.22</v>
      </c>
      <c r="I71" s="31">
        <v>55143.64</v>
      </c>
      <c r="J71" s="31">
        <v>65968.22</v>
      </c>
      <c r="K71" s="31">
        <v>70211.27</v>
      </c>
      <c r="L71" s="36">
        <v>61985.2</v>
      </c>
      <c r="M71" s="36">
        <v>66319.28</v>
      </c>
      <c r="N71" s="5">
        <f t="shared" si="0"/>
        <v>883814.02</v>
      </c>
    </row>
    <row r="72" spans="1:14" ht="12.75">
      <c r="A72" t="s">
        <v>86</v>
      </c>
      <c r="B72" s="31">
        <v>25509.05</v>
      </c>
      <c r="C72" s="32">
        <v>31361.15</v>
      </c>
      <c r="D72" s="49">
        <v>27589.88</v>
      </c>
      <c r="E72" s="32">
        <v>24539.76</v>
      </c>
      <c r="F72" s="14">
        <v>26799.29</v>
      </c>
      <c r="G72" s="31">
        <v>25073.45</v>
      </c>
      <c r="H72" s="31">
        <v>25514.24</v>
      </c>
      <c r="I72" s="31">
        <v>19884.3</v>
      </c>
      <c r="J72" s="31">
        <v>20179.14</v>
      </c>
      <c r="K72" s="31">
        <v>26126.88</v>
      </c>
      <c r="L72" s="36">
        <v>24426.68</v>
      </c>
      <c r="M72" s="36">
        <v>23405.09</v>
      </c>
      <c r="N72" s="5">
        <f t="shared" si="0"/>
        <v>300408.91000000003</v>
      </c>
    </row>
    <row r="73" spans="1:14" ht="12.75">
      <c r="A73" t="s">
        <v>28</v>
      </c>
      <c r="B73" s="31">
        <v>6660.91</v>
      </c>
      <c r="C73" s="32">
        <v>6250.22</v>
      </c>
      <c r="D73" s="49">
        <v>6357.37</v>
      </c>
      <c r="E73" s="32">
        <v>6306.45</v>
      </c>
      <c r="F73" s="14">
        <v>6603.56</v>
      </c>
      <c r="G73" s="31">
        <v>6374.15</v>
      </c>
      <c r="H73" s="31">
        <v>5960.21</v>
      </c>
      <c r="I73" s="31">
        <v>2577.99</v>
      </c>
      <c r="J73" s="31">
        <v>4823.81</v>
      </c>
      <c r="K73" s="31">
        <v>5965.09</v>
      </c>
      <c r="L73" s="36">
        <v>5482.66</v>
      </c>
      <c r="M73" s="36">
        <v>5380.69</v>
      </c>
      <c r="N73" s="5">
        <f t="shared" si="0"/>
        <v>68743.11</v>
      </c>
    </row>
    <row r="74" spans="1:14" ht="12.75">
      <c r="A74" t="s">
        <v>29</v>
      </c>
      <c r="B74" s="31">
        <v>6501.01</v>
      </c>
      <c r="C74" s="32">
        <v>6916.02</v>
      </c>
      <c r="D74" s="49">
        <v>7009.54</v>
      </c>
      <c r="E74" s="32">
        <v>6092.71</v>
      </c>
      <c r="F74" s="14">
        <v>6269.77</v>
      </c>
      <c r="G74" s="31">
        <v>5960.44</v>
      </c>
      <c r="H74" s="31">
        <v>5557.63</v>
      </c>
      <c r="I74" s="31">
        <v>3481.94</v>
      </c>
      <c r="J74" s="31">
        <v>4687.2</v>
      </c>
      <c r="K74" s="31">
        <v>5426.27</v>
      </c>
      <c r="L74" s="36">
        <v>5135.26</v>
      </c>
      <c r="M74" s="36">
        <v>5725.43</v>
      </c>
      <c r="N74" s="5">
        <f t="shared" si="0"/>
        <v>68763.22</v>
      </c>
    </row>
    <row r="75" spans="1:14" ht="12.75">
      <c r="A75" t="s">
        <v>87</v>
      </c>
      <c r="B75" s="31">
        <v>197998.13</v>
      </c>
      <c r="C75" s="32">
        <v>205289.35</v>
      </c>
      <c r="D75" s="49">
        <v>199174.51</v>
      </c>
      <c r="E75" s="32">
        <v>189022.48</v>
      </c>
      <c r="F75" s="14">
        <v>203178.71</v>
      </c>
      <c r="G75" s="31">
        <v>193195.63</v>
      </c>
      <c r="H75" s="31">
        <v>215217.07</v>
      </c>
      <c r="I75" s="31">
        <v>194642.57</v>
      </c>
      <c r="J75" s="31">
        <v>210361.01</v>
      </c>
      <c r="K75" s="31">
        <v>235384.16</v>
      </c>
      <c r="L75" s="36">
        <v>213477.55</v>
      </c>
      <c r="M75" s="36">
        <v>242813.01</v>
      </c>
      <c r="N75" s="5">
        <f t="shared" si="0"/>
        <v>2499754.1799999997</v>
      </c>
    </row>
    <row r="76" spans="1:14" ht="12.75">
      <c r="A76" t="s">
        <v>88</v>
      </c>
      <c r="B76" s="31">
        <v>10269.75</v>
      </c>
      <c r="C76" s="32">
        <v>10776.47</v>
      </c>
      <c r="D76" s="49">
        <v>11095.4</v>
      </c>
      <c r="E76" s="32">
        <v>8910.58</v>
      </c>
      <c r="F76" s="14">
        <v>10227.47</v>
      </c>
      <c r="G76" s="31">
        <v>9208.68</v>
      </c>
      <c r="H76" s="31">
        <v>10088.05</v>
      </c>
      <c r="I76" s="31">
        <v>9182.37</v>
      </c>
      <c r="J76" s="31">
        <v>9595</v>
      </c>
      <c r="K76" s="31">
        <v>11225.01</v>
      </c>
      <c r="L76" s="36">
        <v>11181.29</v>
      </c>
      <c r="M76" s="36">
        <v>12027.89</v>
      </c>
      <c r="N76" s="5">
        <f t="shared" si="0"/>
        <v>123787.96</v>
      </c>
    </row>
    <row r="77" spans="1:14" ht="12.75">
      <c r="A77" t="s">
        <v>89</v>
      </c>
      <c r="B77" s="31">
        <v>39423.02</v>
      </c>
      <c r="C77" s="32">
        <v>50289.99</v>
      </c>
      <c r="D77" s="49">
        <v>45847.17</v>
      </c>
      <c r="E77" s="32">
        <v>39965.85</v>
      </c>
      <c r="F77" s="14">
        <v>40944.48</v>
      </c>
      <c r="G77" s="31">
        <v>36536.38</v>
      </c>
      <c r="H77" s="31">
        <v>37274.13</v>
      </c>
      <c r="I77" s="31">
        <v>126871.91</v>
      </c>
      <c r="J77" s="31">
        <v>35865.56</v>
      </c>
      <c r="K77" s="31">
        <v>43368.34</v>
      </c>
      <c r="L77" s="37">
        <v>40118.61</v>
      </c>
      <c r="M77" s="37">
        <v>46387.95</v>
      </c>
      <c r="N77" s="5">
        <f>SUM(B77:M77)</f>
        <v>582893.39</v>
      </c>
    </row>
    <row r="78" spans="1:14" ht="12.75">
      <c r="A78" t="s">
        <v>30</v>
      </c>
      <c r="B78" s="31">
        <v>10622.41</v>
      </c>
      <c r="C78" s="32">
        <v>12465.12</v>
      </c>
      <c r="D78" s="49">
        <v>11674.96</v>
      </c>
      <c r="E78" s="32">
        <v>10292.37</v>
      </c>
      <c r="F78" s="14">
        <v>11269.67</v>
      </c>
      <c r="G78" s="31">
        <v>10443.18</v>
      </c>
      <c r="H78" s="31">
        <v>11472.32</v>
      </c>
      <c r="I78" s="31">
        <v>10460.81</v>
      </c>
      <c r="J78" s="31">
        <v>10737.13</v>
      </c>
      <c r="K78" s="31">
        <v>12556.74</v>
      </c>
      <c r="L78" s="38">
        <v>12361.43</v>
      </c>
      <c r="M78" s="38">
        <v>12590.52</v>
      </c>
      <c r="N78" s="5">
        <f>SUM(B78:M78)</f>
        <v>136946.66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7083556.41</v>
      </c>
      <c r="C80" s="5">
        <f t="shared" si="1"/>
        <v>7114504.949999999</v>
      </c>
      <c r="D80" s="5">
        <f t="shared" si="1"/>
        <v>7233038.35</v>
      </c>
      <c r="E80" s="5">
        <f>SUM(E12:E78)</f>
        <v>6818049.540000002</v>
      </c>
      <c r="F80" s="5">
        <f t="shared" si="1"/>
        <v>7319896.94</v>
      </c>
      <c r="G80" s="5">
        <f t="shared" si="1"/>
        <v>6944713.639999999</v>
      </c>
      <c r="H80" s="5">
        <f t="shared" si="1"/>
        <v>7374594.540000001</v>
      </c>
      <c r="I80" s="5">
        <f t="shared" si="1"/>
        <v>7155369.590000001</v>
      </c>
      <c r="J80" s="5">
        <f>SUM(J12:J78)</f>
        <v>7262016.2299999995</v>
      </c>
      <c r="K80" s="5">
        <f t="shared" si="1"/>
        <v>8129939.419999999</v>
      </c>
      <c r="L80" s="5">
        <f t="shared" si="1"/>
        <v>7230826.979999998</v>
      </c>
      <c r="M80" s="5">
        <f t="shared" si="1"/>
        <v>7964122.020000001</v>
      </c>
      <c r="N80" s="5">
        <f>SUM(B80:M80)</f>
        <v>87630628.61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80"/>
  <sheetViews>
    <sheetView zoomScalePageLayoutView="0" workbookViewId="0" topLeftCell="A1">
      <pane xSplit="1" ySplit="11" topLeftCell="B6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2" sqref="M12:M78"/>
    </sheetView>
  </sheetViews>
  <sheetFormatPr defaultColWidth="9.33203125" defaultRowHeight="12.75"/>
  <cols>
    <col min="1" max="1" width="16.16015625" style="0" bestFit="1" customWidth="1"/>
    <col min="2" max="2" width="10.16015625" style="0" bestFit="1" customWidth="1"/>
    <col min="3" max="3" width="10.5" style="0" bestFit="1" customWidth="1"/>
    <col min="4" max="13" width="10.16015625" style="0" bestFit="1" customWidth="1"/>
    <col min="14" max="14" width="11.16015625" style="0" bestFit="1" customWidth="1"/>
  </cols>
  <sheetData>
    <row r="1" spans="1:14" ht="12.75">
      <c r="A1" t="str">
        <f>'SFY 15-16'!A1</f>
        <v>VALIDATED TAX RECEIPTS DATA FOR: JULY, 2015 thru June, 2016</v>
      </c>
      <c r="N1" t="s">
        <v>90</v>
      </c>
    </row>
    <row r="3" spans="1:14" ht="12.75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.75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2.75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9" spans="2:14" ht="12.75">
      <c r="B9" s="1">
        <f>'Local Option Sales Tax Dist'!B9</f>
        <v>42186</v>
      </c>
      <c r="C9" s="1">
        <f>'Local Option Sales Tax Dist'!C9</f>
        <v>42217</v>
      </c>
      <c r="D9" s="1">
        <f>'Local Option Sales Tax Dist'!D9</f>
        <v>42248</v>
      </c>
      <c r="E9" s="1">
        <f>'Local Option Sales Tax Dist'!E9</f>
        <v>42278</v>
      </c>
      <c r="F9" s="1">
        <f>'Local Option Sales Tax Dist'!F9</f>
        <v>42309</v>
      </c>
      <c r="G9" s="1">
        <f>'Local Option Sales Tax Dist'!G9</f>
        <v>42339</v>
      </c>
      <c r="H9" s="1">
        <f>'Local Option Sales Tax Dist'!H9</f>
        <v>42370</v>
      </c>
      <c r="I9" s="1">
        <f>'Local Option Sales Tax Dist'!I9</f>
        <v>42401</v>
      </c>
      <c r="J9" s="1">
        <f>'Local Option Sales Tax Dist'!J9</f>
        <v>42430</v>
      </c>
      <c r="K9" s="1">
        <f>'Local Option Sales Tax Dist'!K9</f>
        <v>42461</v>
      </c>
      <c r="L9" s="1">
        <f>'Local Option Sales Tax Dist'!L9</f>
        <v>42491</v>
      </c>
      <c r="M9" s="1">
        <f>'Local Option Sales Tax Dist'!M9</f>
        <v>42522</v>
      </c>
      <c r="N9" s="1" t="str">
        <f>'Local Option Sales Tax Dist'!N9</f>
        <v>SFY15-16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53</v>
      </c>
      <c r="B12" s="31">
        <v>296331.14</v>
      </c>
      <c r="C12" s="32">
        <v>326859.62</v>
      </c>
      <c r="D12" s="32">
        <v>323639.43</v>
      </c>
      <c r="E12" s="32">
        <v>307207.2</v>
      </c>
      <c r="F12" s="14">
        <v>331025.65</v>
      </c>
      <c r="G12" s="31">
        <v>311455.61</v>
      </c>
      <c r="H12" s="23">
        <v>338632.75</v>
      </c>
      <c r="I12" s="31">
        <v>313231.73</v>
      </c>
      <c r="J12" s="33">
        <v>335660.38</v>
      </c>
      <c r="K12" s="34">
        <v>372730.13</v>
      </c>
      <c r="L12" s="36">
        <v>334451.39</v>
      </c>
      <c r="M12" s="36">
        <v>365236.16</v>
      </c>
      <c r="N12" s="5">
        <f aca="true" t="shared" si="0" ref="N12:N43">SUM(B12:M12)</f>
        <v>3956461.19</v>
      </c>
    </row>
    <row r="13" spans="1:14" ht="12.75">
      <c r="A13" t="s">
        <v>54</v>
      </c>
      <c r="B13" s="31">
        <v>95047.74</v>
      </c>
      <c r="C13" s="32">
        <v>63713.64</v>
      </c>
      <c r="D13" s="32">
        <v>86212.23</v>
      </c>
      <c r="E13" s="32">
        <v>78720.58</v>
      </c>
      <c r="F13" s="14">
        <v>61386.76</v>
      </c>
      <c r="G13" s="31">
        <v>56371.73</v>
      </c>
      <c r="H13" s="23">
        <v>92319.26</v>
      </c>
      <c r="I13" s="31">
        <v>83941.76</v>
      </c>
      <c r="J13" s="34">
        <v>63398.06</v>
      </c>
      <c r="K13" s="34">
        <v>78925.05</v>
      </c>
      <c r="L13" s="36">
        <v>60820.28</v>
      </c>
      <c r="M13" s="36">
        <v>58908.12</v>
      </c>
      <c r="N13" s="5">
        <f t="shared" si="0"/>
        <v>879765.2100000001</v>
      </c>
    </row>
    <row r="14" spans="1:14" ht="12.75">
      <c r="A14" t="s">
        <v>55</v>
      </c>
      <c r="B14" s="31">
        <v>303808.7</v>
      </c>
      <c r="C14" s="32">
        <v>352979.89</v>
      </c>
      <c r="D14" s="32">
        <v>337776.96</v>
      </c>
      <c r="E14" s="32">
        <v>313669.61</v>
      </c>
      <c r="F14" s="14">
        <v>306672.82</v>
      </c>
      <c r="G14" s="31">
        <v>282106.56</v>
      </c>
      <c r="H14" s="23">
        <v>276665.9</v>
      </c>
      <c r="I14" s="31">
        <v>257522.51</v>
      </c>
      <c r="J14" s="31">
        <v>280036.13</v>
      </c>
      <c r="K14" s="31">
        <v>324513.6</v>
      </c>
      <c r="L14" s="36">
        <v>279138.26</v>
      </c>
      <c r="M14" s="36">
        <v>337131.77</v>
      </c>
      <c r="N14" s="5">
        <f t="shared" si="0"/>
        <v>3652022.7100000004</v>
      </c>
    </row>
    <row r="15" spans="1:14" ht="12.75">
      <c r="A15" t="s">
        <v>2</v>
      </c>
      <c r="B15" s="31">
        <v>51038.05</v>
      </c>
      <c r="C15" s="32">
        <v>54591.15</v>
      </c>
      <c r="D15" s="32">
        <v>54192.62</v>
      </c>
      <c r="E15" s="32">
        <v>47385.87</v>
      </c>
      <c r="F15" s="14">
        <v>50948.26</v>
      </c>
      <c r="G15" s="31">
        <v>50334.54</v>
      </c>
      <c r="H15" s="23">
        <v>52244.05</v>
      </c>
      <c r="I15" s="31">
        <v>50804.74</v>
      </c>
      <c r="J15" s="31">
        <v>57863.13</v>
      </c>
      <c r="K15" s="31">
        <v>66059.3</v>
      </c>
      <c r="L15" s="36">
        <v>56077.72</v>
      </c>
      <c r="M15" s="36">
        <v>63070.19</v>
      </c>
      <c r="N15" s="5">
        <f t="shared" si="0"/>
        <v>654609.6199999999</v>
      </c>
    </row>
    <row r="16" spans="1:14" ht="12.75">
      <c r="A16" t="s">
        <v>56</v>
      </c>
      <c r="B16" s="31">
        <v>611916.65</v>
      </c>
      <c r="C16" s="32">
        <v>598242.43</v>
      </c>
      <c r="D16" s="32">
        <v>607731.71</v>
      </c>
      <c r="E16" s="32">
        <v>581813.78</v>
      </c>
      <c r="F16" s="14">
        <v>620183.17</v>
      </c>
      <c r="G16" s="31">
        <v>583262.09</v>
      </c>
      <c r="H16" s="23">
        <v>1034398.99</v>
      </c>
      <c r="I16" s="31">
        <v>856969.51</v>
      </c>
      <c r="J16" s="31">
        <v>1126251.37</v>
      </c>
      <c r="K16" s="31">
        <v>1327275.18</v>
      </c>
      <c r="L16" s="36">
        <v>1194288.89</v>
      </c>
      <c r="M16" s="36">
        <v>1268693.34</v>
      </c>
      <c r="N16" s="5">
        <f t="shared" si="0"/>
        <v>10411027.11</v>
      </c>
    </row>
    <row r="17" spans="1:14" ht="12.75">
      <c r="A17" t="s">
        <v>57</v>
      </c>
      <c r="B17" s="31">
        <v>2519209.53</v>
      </c>
      <c r="C17" s="32">
        <v>2508398.73</v>
      </c>
      <c r="D17" s="32">
        <v>2651734.76</v>
      </c>
      <c r="E17" s="32">
        <v>2481330.37</v>
      </c>
      <c r="F17" s="14">
        <v>2628818.24</v>
      </c>
      <c r="G17" s="31">
        <v>2541300.85</v>
      </c>
      <c r="H17" s="23">
        <v>2549964.02</v>
      </c>
      <c r="I17" s="31">
        <v>2456803.25</v>
      </c>
      <c r="J17" s="31">
        <v>2598743.08</v>
      </c>
      <c r="K17" s="31">
        <v>2774948.74</v>
      </c>
      <c r="L17" s="36">
        <v>2625359.89</v>
      </c>
      <c r="M17" s="36">
        <v>2905708.6</v>
      </c>
      <c r="N17" s="5">
        <f t="shared" si="0"/>
        <v>31242320.060000002</v>
      </c>
    </row>
    <row r="18" spans="1:14" ht="12.75">
      <c r="A18" t="s">
        <v>3</v>
      </c>
      <c r="B18" s="31">
        <v>26399.9</v>
      </c>
      <c r="C18" s="32">
        <v>26568.32</v>
      </c>
      <c r="D18" s="32">
        <v>25796.33</v>
      </c>
      <c r="E18" s="32">
        <v>23392.13</v>
      </c>
      <c r="F18" s="14">
        <v>24654.45</v>
      </c>
      <c r="G18" s="31">
        <v>22240.2</v>
      </c>
      <c r="H18" s="23">
        <v>21885.66</v>
      </c>
      <c r="I18" s="31">
        <v>16171.31</v>
      </c>
      <c r="J18" s="31">
        <v>18223.78</v>
      </c>
      <c r="K18" s="31">
        <v>19220.52</v>
      </c>
      <c r="L18" s="36">
        <v>22594.39</v>
      </c>
      <c r="M18" s="36">
        <v>23045.29</v>
      </c>
      <c r="N18" s="5">
        <f t="shared" si="0"/>
        <v>270192.27999999997</v>
      </c>
    </row>
    <row r="19" spans="1:14" ht="12.75">
      <c r="A19" t="s">
        <v>58</v>
      </c>
      <c r="B19" s="31">
        <v>418614.65</v>
      </c>
      <c r="C19" s="32">
        <v>388455.76</v>
      </c>
      <c r="D19" s="32">
        <v>378565.59</v>
      </c>
      <c r="E19" s="32">
        <v>368012.85</v>
      </c>
      <c r="F19" s="14">
        <v>404394.33</v>
      </c>
      <c r="G19" s="31">
        <v>414301.79</v>
      </c>
      <c r="H19" s="23">
        <v>449716.74</v>
      </c>
      <c r="I19" s="31">
        <v>403100.11</v>
      </c>
      <c r="J19" s="31">
        <v>446898.18</v>
      </c>
      <c r="K19" s="31">
        <v>508923.16</v>
      </c>
      <c r="L19" s="36">
        <v>430874.38</v>
      </c>
      <c r="M19" s="36">
        <v>454557.48</v>
      </c>
      <c r="N19" s="5">
        <f t="shared" si="0"/>
        <v>5066415.02</v>
      </c>
    </row>
    <row r="20" spans="1:14" ht="12.75">
      <c r="A20" t="s">
        <v>59</v>
      </c>
      <c r="B20" s="31">
        <v>242050.31</v>
      </c>
      <c r="C20" s="32">
        <v>249437.2</v>
      </c>
      <c r="D20" s="32">
        <v>243579.78</v>
      </c>
      <c r="E20" s="32">
        <v>226629.17</v>
      </c>
      <c r="F20" s="14">
        <v>253015.15</v>
      </c>
      <c r="G20" s="31">
        <v>237035.49</v>
      </c>
      <c r="H20" s="23">
        <v>267694.15</v>
      </c>
      <c r="I20" s="31">
        <v>242851.14</v>
      </c>
      <c r="J20" s="31">
        <v>263435.51</v>
      </c>
      <c r="K20" s="31">
        <v>293672.41</v>
      </c>
      <c r="L20" s="36">
        <v>263523.25</v>
      </c>
      <c r="M20" s="36">
        <v>295911.4</v>
      </c>
      <c r="N20" s="5">
        <f t="shared" si="0"/>
        <v>3078834.9600000004</v>
      </c>
    </row>
    <row r="21" spans="1:14" ht="12.75">
      <c r="A21" t="s">
        <v>60</v>
      </c>
      <c r="B21" s="31">
        <v>349876.09</v>
      </c>
      <c r="C21" s="32">
        <v>339329.08</v>
      </c>
      <c r="D21" s="32">
        <v>359228.86</v>
      </c>
      <c r="E21" s="32">
        <v>346780.15</v>
      </c>
      <c r="F21" s="14">
        <v>365124.93</v>
      </c>
      <c r="G21" s="31">
        <v>334728.25</v>
      </c>
      <c r="H21" s="23">
        <v>372158.25</v>
      </c>
      <c r="I21" s="31">
        <v>340326.86</v>
      </c>
      <c r="J21" s="31">
        <v>352594.08</v>
      </c>
      <c r="K21" s="31">
        <v>378781.3</v>
      </c>
      <c r="L21" s="36">
        <v>331715.36</v>
      </c>
      <c r="M21" s="36">
        <v>373294.86</v>
      </c>
      <c r="N21" s="5">
        <f t="shared" si="0"/>
        <v>4243938.07</v>
      </c>
    </row>
    <row r="22" spans="1:14" ht="12.75">
      <c r="A22" t="s">
        <v>61</v>
      </c>
      <c r="B22" s="31">
        <v>565590.07</v>
      </c>
      <c r="C22" s="32">
        <v>521320.25</v>
      </c>
      <c r="D22" s="32">
        <v>539222.86</v>
      </c>
      <c r="E22" s="32">
        <v>497004.98</v>
      </c>
      <c r="F22" s="14">
        <v>543474.26</v>
      </c>
      <c r="G22" s="31">
        <v>557712.16</v>
      </c>
      <c r="H22" s="23">
        <v>594834.65</v>
      </c>
      <c r="I22" s="31">
        <v>597208.12</v>
      </c>
      <c r="J22" s="31">
        <v>687754.22</v>
      </c>
      <c r="K22" s="31">
        <v>746225.71</v>
      </c>
      <c r="L22" s="36">
        <v>676401.25</v>
      </c>
      <c r="M22" s="36">
        <v>679713.83</v>
      </c>
      <c r="N22" s="5">
        <f t="shared" si="0"/>
        <v>7206462.359999999</v>
      </c>
    </row>
    <row r="23" spans="1:14" ht="12.75">
      <c r="A23" t="s">
        <v>4</v>
      </c>
      <c r="B23" s="31">
        <v>209184.28</v>
      </c>
      <c r="C23" s="32">
        <v>251721.28</v>
      </c>
      <c r="D23" s="32">
        <v>237191.57</v>
      </c>
      <c r="E23" s="32">
        <v>209766.69</v>
      </c>
      <c r="F23" s="14">
        <v>216776.89</v>
      </c>
      <c r="G23" s="31">
        <v>198991.75</v>
      </c>
      <c r="H23" s="23">
        <v>205238.49</v>
      </c>
      <c r="I23" s="31">
        <v>170957.3</v>
      </c>
      <c r="J23" s="31">
        <v>158588.73</v>
      </c>
      <c r="K23" s="31">
        <v>202584.92</v>
      </c>
      <c r="L23" s="36">
        <v>183762.16</v>
      </c>
      <c r="M23" s="36">
        <v>164534.17</v>
      </c>
      <c r="N23" s="5">
        <f t="shared" si="0"/>
        <v>2409298.23</v>
      </c>
    </row>
    <row r="24" spans="1:14" ht="12.75">
      <c r="A24" t="s">
        <v>91</v>
      </c>
      <c r="B24" s="31">
        <v>3667570.57</v>
      </c>
      <c r="C24" s="32">
        <v>3705650.34</v>
      </c>
      <c r="D24" s="32">
        <v>3898311.92</v>
      </c>
      <c r="E24" s="32">
        <v>3683652.5</v>
      </c>
      <c r="F24" s="14">
        <v>3999608.06</v>
      </c>
      <c r="G24" s="31">
        <v>3781088.12</v>
      </c>
      <c r="H24" s="23">
        <v>3698814.02</v>
      </c>
      <c r="I24" s="31">
        <v>3383217.49</v>
      </c>
      <c r="J24" s="31">
        <v>3538713.96</v>
      </c>
      <c r="K24" s="31">
        <v>3846376.47</v>
      </c>
      <c r="L24" s="36">
        <v>3308513.22</v>
      </c>
      <c r="M24" s="36">
        <v>4141994.59</v>
      </c>
      <c r="N24" s="5">
        <f>SUM(B24:M24)</f>
        <v>44653511.260000005</v>
      </c>
    </row>
    <row r="25" spans="1:14" ht="12.75">
      <c r="A25" t="s">
        <v>5</v>
      </c>
      <c r="B25" s="31">
        <v>55413.69</v>
      </c>
      <c r="C25" s="32">
        <v>52618.66</v>
      </c>
      <c r="D25" s="32">
        <v>54567.04</v>
      </c>
      <c r="E25" s="32">
        <v>49760.7</v>
      </c>
      <c r="F25" s="14">
        <v>51134.93</v>
      </c>
      <c r="G25" s="31">
        <v>54488</v>
      </c>
      <c r="H25" s="23">
        <v>56314.94</v>
      </c>
      <c r="I25" s="31">
        <v>46178.16</v>
      </c>
      <c r="J25" s="31">
        <v>58431.66</v>
      </c>
      <c r="K25" s="31">
        <v>64143.4</v>
      </c>
      <c r="L25" s="36">
        <v>53732.95</v>
      </c>
      <c r="M25" s="36">
        <v>56881.86</v>
      </c>
      <c r="N25" s="5">
        <f t="shared" si="0"/>
        <v>653665.99</v>
      </c>
    </row>
    <row r="26" spans="1:14" ht="12.75">
      <c r="A26" t="s">
        <v>6</v>
      </c>
      <c r="B26" s="31">
        <v>30078.37</v>
      </c>
      <c r="C26" s="32">
        <v>31723.48</v>
      </c>
      <c r="D26" s="32">
        <v>31614.55</v>
      </c>
      <c r="E26" s="32">
        <v>27321.33</v>
      </c>
      <c r="F26" s="14">
        <v>33221.44</v>
      </c>
      <c r="G26" s="31">
        <v>34463.64</v>
      </c>
      <c r="H26" s="23">
        <v>44137.75</v>
      </c>
      <c r="I26" s="31">
        <v>34085.05</v>
      </c>
      <c r="J26" s="31">
        <v>42290.04</v>
      </c>
      <c r="K26" s="31">
        <v>48560.38</v>
      </c>
      <c r="L26" s="36">
        <v>45986.32</v>
      </c>
      <c r="M26" s="36">
        <v>50255.4</v>
      </c>
      <c r="N26" s="5">
        <f t="shared" si="0"/>
        <v>453737.75</v>
      </c>
    </row>
    <row r="27" spans="1:14" ht="12.75">
      <c r="A27" t="s">
        <v>62</v>
      </c>
      <c r="B27" s="31">
        <v>2592481.71</v>
      </c>
      <c r="C27" s="32">
        <v>2529466.2</v>
      </c>
      <c r="D27" s="32">
        <v>2619632.35</v>
      </c>
      <c r="E27" s="32">
        <v>2468530.65</v>
      </c>
      <c r="F27" s="14">
        <v>2690814.65</v>
      </c>
      <c r="G27" s="31">
        <v>2490276.09</v>
      </c>
      <c r="H27" s="23">
        <v>2517835.66</v>
      </c>
      <c r="I27" s="31">
        <v>2189568.65</v>
      </c>
      <c r="J27" s="31">
        <v>2410056.29</v>
      </c>
      <c r="K27" s="31">
        <v>2623864.32</v>
      </c>
      <c r="L27" s="36">
        <v>2298474.58</v>
      </c>
      <c r="M27" s="36">
        <v>2623009.01</v>
      </c>
      <c r="N27" s="5">
        <f t="shared" si="0"/>
        <v>30054010.159999996</v>
      </c>
    </row>
    <row r="28" spans="1:14" ht="12.75">
      <c r="A28" t="s">
        <v>63</v>
      </c>
      <c r="B28" s="31">
        <v>620554.13</v>
      </c>
      <c r="C28" s="32">
        <v>633684.39</v>
      </c>
      <c r="D28" s="32">
        <v>639290.81</v>
      </c>
      <c r="E28" s="32">
        <v>577230.14</v>
      </c>
      <c r="F28" s="14">
        <v>627814.65</v>
      </c>
      <c r="G28" s="31">
        <v>579893.34</v>
      </c>
      <c r="H28" s="23">
        <v>577188.06</v>
      </c>
      <c r="I28" s="31">
        <v>500880.55</v>
      </c>
      <c r="J28" s="31">
        <v>566726.86</v>
      </c>
      <c r="K28" s="31">
        <v>632231.49</v>
      </c>
      <c r="L28" s="36">
        <v>542095.65</v>
      </c>
      <c r="M28" s="36">
        <v>630403.04</v>
      </c>
      <c r="N28" s="5">
        <f t="shared" si="0"/>
        <v>7127993.11</v>
      </c>
    </row>
    <row r="29" spans="1:14" ht="12.75">
      <c r="A29" t="s">
        <v>7</v>
      </c>
      <c r="B29" s="31">
        <v>38858.99</v>
      </c>
      <c r="C29" s="32">
        <v>39633.4</v>
      </c>
      <c r="D29" s="32">
        <v>40506.96</v>
      </c>
      <c r="E29" s="32">
        <v>36587.11</v>
      </c>
      <c r="F29" s="14">
        <v>37198.38</v>
      </c>
      <c r="G29" s="31">
        <v>35505.17</v>
      </c>
      <c r="H29" s="23">
        <v>39512.23</v>
      </c>
      <c r="I29" s="31">
        <v>38062.25</v>
      </c>
      <c r="J29" s="31">
        <v>40006.05</v>
      </c>
      <c r="K29" s="31">
        <v>43446.92</v>
      </c>
      <c r="L29" s="36">
        <v>39768.47</v>
      </c>
      <c r="M29" s="36">
        <v>44993.58</v>
      </c>
      <c r="N29" s="5">
        <f t="shared" si="0"/>
        <v>474079.50999999995</v>
      </c>
    </row>
    <row r="30" spans="1:14" ht="12.75">
      <c r="A30" t="s">
        <v>8</v>
      </c>
      <c r="B30" s="31">
        <v>23856.76</v>
      </c>
      <c r="C30" s="32">
        <v>27710.41</v>
      </c>
      <c r="D30" s="32">
        <v>24829.83</v>
      </c>
      <c r="E30" s="32">
        <v>19692.33</v>
      </c>
      <c r="F30" s="14">
        <v>21223.76</v>
      </c>
      <c r="G30" s="31">
        <v>18371.07</v>
      </c>
      <c r="H30" s="23">
        <v>18306.59</v>
      </c>
      <c r="I30" s="31">
        <v>16428.36</v>
      </c>
      <c r="J30" s="31">
        <v>16781.87</v>
      </c>
      <c r="K30" s="31">
        <v>19124.11</v>
      </c>
      <c r="L30" s="36">
        <v>19510.94</v>
      </c>
      <c r="M30" s="36">
        <v>24703.19</v>
      </c>
      <c r="N30" s="5">
        <f t="shared" si="0"/>
        <v>250539.21999999997</v>
      </c>
    </row>
    <row r="31" spans="1:14" ht="12.75">
      <c r="A31" t="s">
        <v>9</v>
      </c>
      <c r="B31" s="31">
        <v>106134.22</v>
      </c>
      <c r="C31" s="32">
        <v>114286.09</v>
      </c>
      <c r="D31" s="32">
        <v>109709.36</v>
      </c>
      <c r="E31" s="32">
        <v>101014.26</v>
      </c>
      <c r="F31" s="14">
        <v>109462.6</v>
      </c>
      <c r="G31" s="31">
        <v>103541.96</v>
      </c>
      <c r="H31" s="23">
        <v>121840.71</v>
      </c>
      <c r="I31" s="31">
        <v>755166.2</v>
      </c>
      <c r="J31" s="31">
        <v>115274.54</v>
      </c>
      <c r="K31" s="31">
        <v>126882.05</v>
      </c>
      <c r="L31" s="36">
        <v>111042.4</v>
      </c>
      <c r="M31" s="36">
        <v>125195.81</v>
      </c>
      <c r="N31" s="5">
        <f t="shared" si="0"/>
        <v>1999550.2</v>
      </c>
    </row>
    <row r="32" spans="1:14" ht="12.75">
      <c r="A32" t="s">
        <v>10</v>
      </c>
      <c r="B32" s="31">
        <v>29659.58</v>
      </c>
      <c r="C32" s="32">
        <v>32051.41</v>
      </c>
      <c r="D32" s="32">
        <v>30447.75</v>
      </c>
      <c r="E32" s="32">
        <v>28991.79</v>
      </c>
      <c r="F32" s="14">
        <v>32067.9</v>
      </c>
      <c r="G32" s="31">
        <v>33044.68</v>
      </c>
      <c r="H32" s="23">
        <v>35239.17</v>
      </c>
      <c r="I32" s="31">
        <v>36360.03</v>
      </c>
      <c r="J32" s="31">
        <v>35167.94</v>
      </c>
      <c r="K32" s="31">
        <v>34363.81</v>
      </c>
      <c r="L32" s="36">
        <v>31048.09</v>
      </c>
      <c r="M32" s="36">
        <v>34616.55</v>
      </c>
      <c r="N32" s="5">
        <f t="shared" si="0"/>
        <v>393058.7</v>
      </c>
    </row>
    <row r="33" spans="1:14" ht="12.75">
      <c r="A33" t="s">
        <v>11</v>
      </c>
      <c r="B33" s="31">
        <v>14776.39</v>
      </c>
      <c r="C33" s="32">
        <v>14528.72</v>
      </c>
      <c r="D33" s="32">
        <v>14573.6</v>
      </c>
      <c r="E33" s="32">
        <v>13935.67</v>
      </c>
      <c r="F33" s="14">
        <v>14249.74</v>
      </c>
      <c r="G33" s="31">
        <v>14319.17</v>
      </c>
      <c r="H33" s="23">
        <v>21432.41</v>
      </c>
      <c r="I33" s="31">
        <v>21724.29</v>
      </c>
      <c r="J33" s="31">
        <v>24717.6</v>
      </c>
      <c r="K33" s="31">
        <v>31017.36</v>
      </c>
      <c r="L33" s="36">
        <v>22424.78</v>
      </c>
      <c r="M33" s="36">
        <v>26504.44</v>
      </c>
      <c r="N33" s="5">
        <f t="shared" si="0"/>
        <v>234204.17</v>
      </c>
    </row>
    <row r="34" spans="1:14" ht="12.75">
      <c r="A34" t="s">
        <v>64</v>
      </c>
      <c r="B34" s="31">
        <v>29427.49</v>
      </c>
      <c r="C34" s="32">
        <v>37372.98</v>
      </c>
      <c r="D34" s="32">
        <v>34930.58</v>
      </c>
      <c r="E34" s="32">
        <v>27157.62</v>
      </c>
      <c r="F34" s="14">
        <v>28882.02</v>
      </c>
      <c r="G34" s="31">
        <v>23181.72</v>
      </c>
      <c r="H34" s="23">
        <v>25790.01</v>
      </c>
      <c r="I34" s="31">
        <v>24854.53</v>
      </c>
      <c r="J34" s="31">
        <v>26696.24</v>
      </c>
      <c r="K34" s="31">
        <v>31120.07</v>
      </c>
      <c r="L34" s="36">
        <v>32378.56</v>
      </c>
      <c r="M34" s="36">
        <v>35997.96</v>
      </c>
      <c r="N34" s="5">
        <f t="shared" si="0"/>
        <v>357789.78</v>
      </c>
    </row>
    <row r="35" spans="1:14" ht="12.75">
      <c r="A35" t="s">
        <v>12</v>
      </c>
      <c r="B35" s="31">
        <v>73599.85</v>
      </c>
      <c r="C35" s="32">
        <v>95256.35</v>
      </c>
      <c r="D35" s="32">
        <v>108360.1</v>
      </c>
      <c r="E35" s="32">
        <v>77532.37</v>
      </c>
      <c r="F35" s="14">
        <v>85070.92</v>
      </c>
      <c r="G35" s="31">
        <v>89953.46</v>
      </c>
      <c r="H35" s="23">
        <v>93844.83</v>
      </c>
      <c r="I35" s="31">
        <v>1634159.22</v>
      </c>
      <c r="J35" s="31">
        <v>63266.96</v>
      </c>
      <c r="K35" s="31">
        <v>78112</v>
      </c>
      <c r="L35" s="36">
        <v>75474.67</v>
      </c>
      <c r="M35" s="36">
        <v>79747.22</v>
      </c>
      <c r="N35" s="5">
        <f t="shared" si="0"/>
        <v>2554377.95</v>
      </c>
    </row>
    <row r="36" spans="1:14" ht="12.75">
      <c r="A36" t="s">
        <v>13</v>
      </c>
      <c r="B36" s="31">
        <v>63117.82</v>
      </c>
      <c r="C36" s="32">
        <v>55667.94</v>
      </c>
      <c r="D36" s="32">
        <v>56301.8</v>
      </c>
      <c r="E36" s="32">
        <v>55155.61</v>
      </c>
      <c r="F36" s="14">
        <v>60990.84</v>
      </c>
      <c r="G36" s="31">
        <v>59258.22</v>
      </c>
      <c r="H36" s="23">
        <v>63549.21</v>
      </c>
      <c r="I36" s="31">
        <v>55753.21</v>
      </c>
      <c r="J36" s="31">
        <v>62071.22</v>
      </c>
      <c r="K36" s="31">
        <v>69766.98</v>
      </c>
      <c r="L36" s="36">
        <v>64266.21</v>
      </c>
      <c r="M36" s="36">
        <v>65450.08</v>
      </c>
      <c r="N36" s="5">
        <f t="shared" si="0"/>
        <v>731349.1399999999</v>
      </c>
    </row>
    <row r="37" spans="1:14" ht="12.75">
      <c r="A37" t="s">
        <v>14</v>
      </c>
      <c r="B37" s="31">
        <v>81095.81</v>
      </c>
      <c r="C37" s="32">
        <v>74816.2</v>
      </c>
      <c r="D37" s="32">
        <v>74714.51</v>
      </c>
      <c r="E37" s="32">
        <v>71133.84</v>
      </c>
      <c r="F37" s="14">
        <v>75900.86</v>
      </c>
      <c r="G37" s="31">
        <v>74965.41</v>
      </c>
      <c r="H37" s="23">
        <v>78119.23</v>
      </c>
      <c r="I37" s="31">
        <v>60477.97</v>
      </c>
      <c r="J37" s="31">
        <v>75962.33</v>
      </c>
      <c r="K37" s="31">
        <v>87462.12</v>
      </c>
      <c r="L37" s="36">
        <v>78289.62</v>
      </c>
      <c r="M37" s="36">
        <v>91670.49</v>
      </c>
      <c r="N37" s="5">
        <f t="shared" si="0"/>
        <v>924608.3899999999</v>
      </c>
    </row>
    <row r="38" spans="1:14" ht="12.75">
      <c r="A38" t="s">
        <v>65</v>
      </c>
      <c r="B38" s="31">
        <v>365894.27</v>
      </c>
      <c r="C38" s="32">
        <v>348076.5</v>
      </c>
      <c r="D38" s="32">
        <v>350773.32</v>
      </c>
      <c r="E38" s="32">
        <v>337126.15</v>
      </c>
      <c r="F38" s="14">
        <v>357581.49</v>
      </c>
      <c r="G38" s="31">
        <v>347821.45</v>
      </c>
      <c r="H38" s="23">
        <v>431589.28</v>
      </c>
      <c r="I38" s="31">
        <v>309515.69</v>
      </c>
      <c r="J38" s="31">
        <v>385210.1</v>
      </c>
      <c r="K38" s="31">
        <v>471302.45</v>
      </c>
      <c r="L38" s="36">
        <v>369573.3</v>
      </c>
      <c r="M38" s="36">
        <v>389996.58</v>
      </c>
      <c r="N38" s="5">
        <f t="shared" si="0"/>
        <v>4464460.58</v>
      </c>
    </row>
    <row r="39" spans="1:14" ht="12.75">
      <c r="A39" t="s">
        <v>15</v>
      </c>
      <c r="B39" s="31">
        <v>218273.47</v>
      </c>
      <c r="C39" s="32">
        <v>204160.05</v>
      </c>
      <c r="D39" s="32">
        <v>206348.73</v>
      </c>
      <c r="E39" s="32">
        <v>197284.88</v>
      </c>
      <c r="F39" s="14">
        <v>213711.79</v>
      </c>
      <c r="G39" s="31">
        <v>205504.97</v>
      </c>
      <c r="H39" s="23">
        <v>220066.76</v>
      </c>
      <c r="I39" s="31">
        <v>188243.17</v>
      </c>
      <c r="J39" s="31">
        <v>210097.59</v>
      </c>
      <c r="K39" s="31">
        <v>236967.31</v>
      </c>
      <c r="L39" s="36">
        <v>202300.09</v>
      </c>
      <c r="M39" s="36">
        <v>201068.36</v>
      </c>
      <c r="N39" s="5">
        <f t="shared" si="0"/>
        <v>2504027.17</v>
      </c>
    </row>
    <row r="40" spans="1:14" ht="12.75">
      <c r="A40" t="s">
        <v>66</v>
      </c>
      <c r="B40" s="31">
        <v>2253379.95</v>
      </c>
      <c r="C40" s="32">
        <v>2240649.19</v>
      </c>
      <c r="D40" s="32">
        <v>2301497.67</v>
      </c>
      <c r="E40" s="32">
        <v>2156383.17</v>
      </c>
      <c r="F40" s="14">
        <v>2387095.68</v>
      </c>
      <c r="G40" s="31">
        <v>2163395.3</v>
      </c>
      <c r="H40" s="23">
        <v>2364488.08</v>
      </c>
      <c r="I40" s="31">
        <v>2034086.26</v>
      </c>
      <c r="J40" s="31">
        <v>2145605.71</v>
      </c>
      <c r="K40" s="31">
        <v>2394571.49</v>
      </c>
      <c r="L40" s="36">
        <v>2082132.54</v>
      </c>
      <c r="M40" s="36">
        <v>2346816.27</v>
      </c>
      <c r="N40" s="5">
        <f t="shared" si="0"/>
        <v>26870101.31</v>
      </c>
    </row>
    <row r="41" spans="1:14" ht="12.75">
      <c r="A41" t="s">
        <v>16</v>
      </c>
      <c r="B41" s="31">
        <v>52371.07</v>
      </c>
      <c r="C41" s="32">
        <v>49075.25</v>
      </c>
      <c r="D41" s="32">
        <v>47806.05</v>
      </c>
      <c r="E41" s="32">
        <v>42166.58</v>
      </c>
      <c r="F41" s="14">
        <v>43609.37</v>
      </c>
      <c r="G41" s="31">
        <v>42073.08</v>
      </c>
      <c r="H41" s="23">
        <v>41431.78</v>
      </c>
      <c r="I41" s="31">
        <v>29257.65</v>
      </c>
      <c r="J41" s="31">
        <v>32585.38</v>
      </c>
      <c r="K41" s="31">
        <v>40550.92</v>
      </c>
      <c r="L41" s="36">
        <v>34514.29</v>
      </c>
      <c r="M41" s="36">
        <v>43395.91</v>
      </c>
      <c r="N41" s="5">
        <f t="shared" si="0"/>
        <v>498837.3300000001</v>
      </c>
    </row>
    <row r="42" spans="1:14" ht="12.75">
      <c r="A42" t="s">
        <v>67</v>
      </c>
      <c r="B42" s="31">
        <v>302150.61</v>
      </c>
      <c r="C42" s="32">
        <v>308675.1</v>
      </c>
      <c r="D42" s="32">
        <v>308501.72</v>
      </c>
      <c r="E42" s="32">
        <v>287585.65</v>
      </c>
      <c r="F42" s="14">
        <v>310769.49</v>
      </c>
      <c r="G42" s="31">
        <v>320143.25</v>
      </c>
      <c r="H42" s="23">
        <v>291694.56</v>
      </c>
      <c r="I42" s="31">
        <v>262752.5</v>
      </c>
      <c r="J42" s="31">
        <v>286143.58</v>
      </c>
      <c r="K42" s="31">
        <v>315035.81</v>
      </c>
      <c r="L42" s="36">
        <v>269859.65</v>
      </c>
      <c r="M42" s="36">
        <v>298438.92</v>
      </c>
      <c r="N42" s="5">
        <f t="shared" si="0"/>
        <v>3561750.84</v>
      </c>
    </row>
    <row r="43" spans="1:14" ht="12.75">
      <c r="A43" t="s">
        <v>17</v>
      </c>
      <c r="B43" s="31">
        <v>221225.11</v>
      </c>
      <c r="C43" s="32">
        <v>226844.49</v>
      </c>
      <c r="D43" s="32">
        <v>226068.24</v>
      </c>
      <c r="E43" s="32">
        <v>299099.2</v>
      </c>
      <c r="F43" s="14">
        <v>231656.27</v>
      </c>
      <c r="G43" s="31">
        <v>250440.5</v>
      </c>
      <c r="H43" s="23">
        <v>193014.9</v>
      </c>
      <c r="I43" s="31">
        <v>127126.04</v>
      </c>
      <c r="J43" s="31">
        <v>149822.1</v>
      </c>
      <c r="K43" s="31">
        <v>162111.56</v>
      </c>
      <c r="L43" s="36">
        <v>157049.02</v>
      </c>
      <c r="M43" s="36">
        <v>160665.76</v>
      </c>
      <c r="N43" s="5">
        <f t="shared" si="0"/>
        <v>2405123.1900000004</v>
      </c>
    </row>
    <row r="44" spans="1:14" ht="12.75">
      <c r="A44" t="s">
        <v>18</v>
      </c>
      <c r="B44" s="31">
        <v>56716.98</v>
      </c>
      <c r="C44" s="32">
        <v>67406.57</v>
      </c>
      <c r="D44" s="32">
        <v>62958.64</v>
      </c>
      <c r="E44" s="32">
        <v>54610.3</v>
      </c>
      <c r="F44" s="14">
        <v>58699.27</v>
      </c>
      <c r="G44" s="31">
        <v>56933.56</v>
      </c>
      <c r="H44" s="23">
        <v>52919.68</v>
      </c>
      <c r="I44" s="31">
        <v>37781.12</v>
      </c>
      <c r="J44" s="31">
        <v>42041.65</v>
      </c>
      <c r="K44" s="31">
        <v>48726.06</v>
      </c>
      <c r="L44" s="36">
        <v>46869.44</v>
      </c>
      <c r="M44" s="36">
        <v>50592.11</v>
      </c>
      <c r="N44" s="5">
        <f aca="true" t="shared" si="1" ref="N44:N75">SUM(B44:M44)</f>
        <v>636255.38</v>
      </c>
    </row>
    <row r="45" spans="1:14" ht="12.75">
      <c r="A45" t="s">
        <v>19</v>
      </c>
      <c r="B45" s="31">
        <v>11950.43</v>
      </c>
      <c r="C45" s="32">
        <v>15817.9</v>
      </c>
      <c r="D45" s="32">
        <v>11483.85</v>
      </c>
      <c r="E45" s="32">
        <v>12478.23</v>
      </c>
      <c r="F45" s="14">
        <v>13031.05</v>
      </c>
      <c r="G45" s="31">
        <v>13094.76</v>
      </c>
      <c r="H45" s="23">
        <v>17994</v>
      </c>
      <c r="I45" s="31">
        <v>14918.13</v>
      </c>
      <c r="J45" s="31">
        <v>19470.68</v>
      </c>
      <c r="K45" s="31">
        <v>23020.38</v>
      </c>
      <c r="L45" s="36">
        <v>20283.2</v>
      </c>
      <c r="M45" s="36">
        <v>22591.04</v>
      </c>
      <c r="N45" s="5">
        <f t="shared" si="1"/>
        <v>196133.65000000002</v>
      </c>
    </row>
    <row r="46" spans="1:14" ht="12.75">
      <c r="A46" t="s">
        <v>68</v>
      </c>
      <c r="B46" s="31">
        <v>466177.86</v>
      </c>
      <c r="C46" s="32">
        <v>457459.51</v>
      </c>
      <c r="D46" s="32">
        <v>441974.78</v>
      </c>
      <c r="E46" s="32">
        <v>439877.14</v>
      </c>
      <c r="F46" s="14">
        <v>481393.34</v>
      </c>
      <c r="G46" s="31">
        <v>457142.87</v>
      </c>
      <c r="H46" s="23">
        <v>508503.75</v>
      </c>
      <c r="I46" s="31">
        <v>463680.22</v>
      </c>
      <c r="J46" s="31">
        <v>504261.73</v>
      </c>
      <c r="K46" s="31">
        <v>560233.96</v>
      </c>
      <c r="L46" s="36">
        <v>484235.81</v>
      </c>
      <c r="M46" s="36">
        <v>536840.89</v>
      </c>
      <c r="N46" s="5">
        <f t="shared" si="1"/>
        <v>5801781.8599999985</v>
      </c>
    </row>
    <row r="47" spans="1:14" ht="12.75">
      <c r="A47" t="s">
        <v>69</v>
      </c>
      <c r="B47" s="31">
        <v>782908.28</v>
      </c>
      <c r="C47" s="32">
        <v>752274.14</v>
      </c>
      <c r="D47" s="32">
        <v>744240.31</v>
      </c>
      <c r="E47" s="32">
        <v>687408.96</v>
      </c>
      <c r="F47" s="14">
        <v>754224.11</v>
      </c>
      <c r="G47" s="31">
        <v>761750.88</v>
      </c>
      <c r="H47" s="23">
        <v>828457.3</v>
      </c>
      <c r="I47" s="31">
        <v>791840.69</v>
      </c>
      <c r="J47" s="31">
        <v>883090.66</v>
      </c>
      <c r="K47" s="31">
        <v>976195</v>
      </c>
      <c r="L47" s="36">
        <v>873400.68</v>
      </c>
      <c r="M47" s="36">
        <v>868911.79</v>
      </c>
      <c r="N47" s="5">
        <f t="shared" si="1"/>
        <v>9704702.8</v>
      </c>
    </row>
    <row r="48" spans="1:14" ht="12.75">
      <c r="A48" t="s">
        <v>70</v>
      </c>
      <c r="B48" s="31">
        <v>311579.22</v>
      </c>
      <c r="C48" s="32">
        <v>314004.29</v>
      </c>
      <c r="D48" s="32">
        <v>322334.23</v>
      </c>
      <c r="E48" s="32">
        <v>301903.37</v>
      </c>
      <c r="F48" s="14">
        <v>329447.93</v>
      </c>
      <c r="G48" s="31">
        <v>308693.34</v>
      </c>
      <c r="H48" s="23">
        <v>294162.08</v>
      </c>
      <c r="I48" s="31">
        <v>284094.9</v>
      </c>
      <c r="J48" s="31">
        <v>303599.96</v>
      </c>
      <c r="K48" s="31">
        <v>328859.18</v>
      </c>
      <c r="L48" s="36">
        <v>300190.98</v>
      </c>
      <c r="M48" s="36">
        <v>317021.06</v>
      </c>
      <c r="N48" s="5">
        <f t="shared" si="1"/>
        <v>3715890.54</v>
      </c>
    </row>
    <row r="49" spans="1:14" ht="12.75">
      <c r="A49" t="s">
        <v>20</v>
      </c>
      <c r="B49" s="31">
        <v>103123.11</v>
      </c>
      <c r="C49" s="32">
        <v>103394.33</v>
      </c>
      <c r="D49" s="32">
        <v>94350.9</v>
      </c>
      <c r="E49" s="32">
        <v>92132.41</v>
      </c>
      <c r="F49" s="14">
        <v>104830.42</v>
      </c>
      <c r="G49" s="31">
        <v>106708.5</v>
      </c>
      <c r="H49" s="23">
        <v>100749.31</v>
      </c>
      <c r="I49" s="31">
        <v>86329.8</v>
      </c>
      <c r="J49" s="31">
        <v>98069.55</v>
      </c>
      <c r="K49" s="31">
        <v>105556.42</v>
      </c>
      <c r="L49" s="36">
        <v>98457.19</v>
      </c>
      <c r="M49" s="36">
        <v>102755.56</v>
      </c>
      <c r="N49" s="5">
        <f t="shared" si="1"/>
        <v>1196457.5000000002</v>
      </c>
    </row>
    <row r="50" spans="1:14" ht="12.75">
      <c r="A50" t="s">
        <v>21</v>
      </c>
      <c r="B50" s="31">
        <v>24297.52</v>
      </c>
      <c r="C50" s="32">
        <v>24474.25</v>
      </c>
      <c r="D50" s="32">
        <v>23785.29</v>
      </c>
      <c r="E50" s="32">
        <v>22278.73</v>
      </c>
      <c r="F50" s="14">
        <v>22608.32</v>
      </c>
      <c r="G50" s="31">
        <v>21115.01</v>
      </c>
      <c r="H50" s="23">
        <v>20203.15</v>
      </c>
      <c r="I50" s="31">
        <v>17269.07</v>
      </c>
      <c r="J50" s="31">
        <v>18343.28</v>
      </c>
      <c r="K50" s="31">
        <v>19546.89</v>
      </c>
      <c r="L50" s="36">
        <v>19723.74</v>
      </c>
      <c r="M50" s="36">
        <v>19563.31</v>
      </c>
      <c r="N50" s="5">
        <f t="shared" si="1"/>
        <v>253208.56</v>
      </c>
    </row>
    <row r="51" spans="1:14" ht="12.75">
      <c r="A51" t="s">
        <v>22</v>
      </c>
      <c r="B51" s="31">
        <v>134279.23</v>
      </c>
      <c r="C51" s="32">
        <v>136769.75</v>
      </c>
      <c r="D51" s="32">
        <v>130200.02</v>
      </c>
      <c r="E51" s="32">
        <v>125160.27</v>
      </c>
      <c r="F51" s="14">
        <v>132133.49</v>
      </c>
      <c r="G51" s="31">
        <v>128616.12</v>
      </c>
      <c r="H51" s="23">
        <v>88303.18</v>
      </c>
      <c r="I51" s="31">
        <v>46808.69</v>
      </c>
      <c r="J51" s="31">
        <v>53419.66</v>
      </c>
      <c r="K51" s="31">
        <v>64650.58</v>
      </c>
      <c r="L51" s="36">
        <v>54411.7</v>
      </c>
      <c r="M51" s="36">
        <v>56137.43</v>
      </c>
      <c r="N51" s="5">
        <f t="shared" si="1"/>
        <v>1150890.1199999999</v>
      </c>
    </row>
    <row r="52" spans="1:14" ht="12.75">
      <c r="A52" t="s">
        <v>71</v>
      </c>
      <c r="B52" s="31">
        <v>816607.93</v>
      </c>
      <c r="C52" s="32">
        <v>811928.51</v>
      </c>
      <c r="D52" s="32">
        <v>815928.76</v>
      </c>
      <c r="E52" s="32">
        <v>753234.7</v>
      </c>
      <c r="F52" s="14">
        <v>836401.06</v>
      </c>
      <c r="G52" s="31">
        <v>761893.45</v>
      </c>
      <c r="H52" s="23">
        <v>933880.36</v>
      </c>
      <c r="I52" s="31">
        <v>848679.47</v>
      </c>
      <c r="J52" s="31">
        <v>869798.65</v>
      </c>
      <c r="K52" s="31">
        <v>979263.23</v>
      </c>
      <c r="L52" s="36">
        <v>848750.01</v>
      </c>
      <c r="M52" s="36">
        <v>934431.06</v>
      </c>
      <c r="N52" s="5">
        <f t="shared" si="1"/>
        <v>10210797.190000001</v>
      </c>
    </row>
    <row r="53" spans="1:14" ht="12.75">
      <c r="A53" t="s">
        <v>23</v>
      </c>
      <c r="B53" s="31">
        <v>824491.1</v>
      </c>
      <c r="C53" s="32">
        <v>834883.69</v>
      </c>
      <c r="D53" s="32">
        <v>833985.24</v>
      </c>
      <c r="E53" s="32">
        <v>756834.17</v>
      </c>
      <c r="F53" s="14">
        <v>838092.7</v>
      </c>
      <c r="G53" s="31">
        <v>822422.54</v>
      </c>
      <c r="H53" s="23">
        <v>791801.15</v>
      </c>
      <c r="I53" s="31">
        <v>672952.52</v>
      </c>
      <c r="J53" s="31">
        <v>734122.91</v>
      </c>
      <c r="K53" s="31">
        <v>812855.09</v>
      </c>
      <c r="L53" s="36">
        <v>732046.23</v>
      </c>
      <c r="M53" s="36">
        <v>791573.91</v>
      </c>
      <c r="N53" s="5">
        <f t="shared" si="1"/>
        <v>9446061.250000002</v>
      </c>
    </row>
    <row r="54" spans="1:14" ht="12.75">
      <c r="A54" t="s">
        <v>24</v>
      </c>
      <c r="B54" s="31">
        <v>357093.32</v>
      </c>
      <c r="C54" s="32">
        <v>338471.14</v>
      </c>
      <c r="D54" s="32">
        <v>345659.63</v>
      </c>
      <c r="E54" s="32">
        <v>312718.48</v>
      </c>
      <c r="F54" s="14">
        <v>339267.54</v>
      </c>
      <c r="G54" s="31">
        <v>324934.83</v>
      </c>
      <c r="H54" s="23">
        <v>364001.41</v>
      </c>
      <c r="I54" s="31">
        <v>335745.2</v>
      </c>
      <c r="J54" s="31">
        <v>360382.96</v>
      </c>
      <c r="K54" s="31">
        <v>412339.62</v>
      </c>
      <c r="L54" s="36">
        <v>353168.58</v>
      </c>
      <c r="M54" s="36">
        <v>415062.69</v>
      </c>
      <c r="N54" s="5">
        <f>SUM(B54:M54)</f>
        <v>4258845.4</v>
      </c>
    </row>
    <row r="55" spans="1:14" ht="12.75">
      <c r="A55" t="s">
        <v>72</v>
      </c>
      <c r="B55" s="31">
        <v>105961.94</v>
      </c>
      <c r="C55" s="32">
        <v>137823.93</v>
      </c>
      <c r="D55" s="32">
        <v>136237.86</v>
      </c>
      <c r="E55" s="32">
        <v>96220.55</v>
      </c>
      <c r="F55" s="14">
        <v>95641.01</v>
      </c>
      <c r="G55" s="31">
        <v>76791.74</v>
      </c>
      <c r="H55" s="23">
        <v>107554.09</v>
      </c>
      <c r="I55" s="31">
        <v>99356.13</v>
      </c>
      <c r="J55" s="31">
        <v>104925.64</v>
      </c>
      <c r="K55" s="31">
        <v>126060.55</v>
      </c>
      <c r="L55" s="36">
        <v>120493.07</v>
      </c>
      <c r="M55" s="36">
        <v>108824.71</v>
      </c>
      <c r="N55" s="5">
        <f t="shared" si="1"/>
        <v>1315891.22</v>
      </c>
    </row>
    <row r="56" spans="1:14" ht="12.75">
      <c r="A56" t="s">
        <v>73</v>
      </c>
      <c r="B56" s="31">
        <v>190186.49</v>
      </c>
      <c r="C56" s="32">
        <v>192412.44</v>
      </c>
      <c r="D56" s="32">
        <v>201923.21</v>
      </c>
      <c r="E56" s="32">
        <v>186591.38</v>
      </c>
      <c r="F56" s="14">
        <v>191783.69</v>
      </c>
      <c r="G56" s="31">
        <v>184453.9</v>
      </c>
      <c r="H56" s="23">
        <v>167310.61</v>
      </c>
      <c r="I56" s="31">
        <v>156078.46</v>
      </c>
      <c r="J56" s="31">
        <v>163765.87</v>
      </c>
      <c r="K56" s="31">
        <v>147681.26</v>
      </c>
      <c r="L56" s="36">
        <v>159517.77</v>
      </c>
      <c r="M56" s="36">
        <v>184423.86</v>
      </c>
      <c r="N56" s="5">
        <f t="shared" si="1"/>
        <v>2126128.94</v>
      </c>
    </row>
    <row r="57" spans="1:14" ht="12.75">
      <c r="A57" t="s">
        <v>74</v>
      </c>
      <c r="B57" s="31">
        <v>320613.98</v>
      </c>
      <c r="C57" s="32">
        <v>369223.98</v>
      </c>
      <c r="D57" s="32">
        <v>352510.57</v>
      </c>
      <c r="E57" s="32">
        <v>301044.58</v>
      </c>
      <c r="F57" s="14">
        <v>321966.5</v>
      </c>
      <c r="G57" s="31">
        <v>282147.12</v>
      </c>
      <c r="H57" s="23">
        <v>280437.38</v>
      </c>
      <c r="I57" s="31">
        <v>259163.78</v>
      </c>
      <c r="J57" s="31">
        <v>289048.24</v>
      </c>
      <c r="K57" s="31">
        <v>302649.6</v>
      </c>
      <c r="L57" s="36">
        <v>285477.93</v>
      </c>
      <c r="M57" s="36">
        <v>331340.92</v>
      </c>
      <c r="N57" s="5">
        <f t="shared" si="1"/>
        <v>3695624.58</v>
      </c>
    </row>
    <row r="58" spans="1:14" ht="12.75">
      <c r="A58" t="s">
        <v>25</v>
      </c>
      <c r="B58" s="31">
        <v>129096.48</v>
      </c>
      <c r="C58" s="32">
        <v>132873.55</v>
      </c>
      <c r="D58" s="32">
        <v>128513.53</v>
      </c>
      <c r="E58" s="32">
        <v>111201.29</v>
      </c>
      <c r="F58" s="14">
        <v>123439.35</v>
      </c>
      <c r="G58" s="31">
        <v>126823.96</v>
      </c>
      <c r="H58" s="23">
        <v>133364.97</v>
      </c>
      <c r="I58" s="31">
        <v>107046.13</v>
      </c>
      <c r="J58" s="31">
        <v>122926.15</v>
      </c>
      <c r="K58" s="31">
        <v>154537.97</v>
      </c>
      <c r="L58" s="36">
        <v>129675.93</v>
      </c>
      <c r="M58" s="36">
        <v>138402.03</v>
      </c>
      <c r="N58" s="5">
        <f t="shared" si="1"/>
        <v>1537901.3399999999</v>
      </c>
    </row>
    <row r="59" spans="1:14" ht="12.75">
      <c r="A59" t="s">
        <v>75</v>
      </c>
      <c r="B59" s="31">
        <v>2254029.8</v>
      </c>
      <c r="C59" s="32">
        <v>2280397.53</v>
      </c>
      <c r="D59" s="32">
        <v>2357005.51</v>
      </c>
      <c r="E59" s="32">
        <v>2148770.98</v>
      </c>
      <c r="F59" s="14">
        <v>2312687</v>
      </c>
      <c r="G59" s="31">
        <v>2254031.39</v>
      </c>
      <c r="H59" s="23">
        <v>2273105.37</v>
      </c>
      <c r="I59" s="31">
        <v>2121902.63</v>
      </c>
      <c r="J59" s="31">
        <v>2143722.76</v>
      </c>
      <c r="K59" s="31">
        <v>2450122.14</v>
      </c>
      <c r="L59" s="36">
        <v>2158757.28</v>
      </c>
      <c r="M59" s="36">
        <v>2332617.51</v>
      </c>
      <c r="N59" s="5">
        <f t="shared" si="1"/>
        <v>27087149.9</v>
      </c>
    </row>
    <row r="60" spans="1:14" ht="12.75">
      <c r="A60" t="s">
        <v>76</v>
      </c>
      <c r="B60" s="31">
        <v>548084.62</v>
      </c>
      <c r="C60" s="32">
        <v>570724.32</v>
      </c>
      <c r="D60" s="32">
        <v>591736.11</v>
      </c>
      <c r="E60" s="32">
        <v>517919.23</v>
      </c>
      <c r="F60" s="14">
        <v>541849.29</v>
      </c>
      <c r="G60" s="31">
        <v>527684.35</v>
      </c>
      <c r="H60" s="23">
        <v>742976.73</v>
      </c>
      <c r="I60" s="31">
        <v>444324.29</v>
      </c>
      <c r="J60" s="31">
        <v>558458.44</v>
      </c>
      <c r="K60" s="31">
        <v>728027.46</v>
      </c>
      <c r="L60" s="36">
        <v>529907.17</v>
      </c>
      <c r="M60" s="36">
        <v>482183.62</v>
      </c>
      <c r="N60" s="5">
        <f t="shared" si="1"/>
        <v>6783875.629999999</v>
      </c>
    </row>
    <row r="61" spans="1:14" ht="12.75">
      <c r="A61" t="s">
        <v>77</v>
      </c>
      <c r="B61" s="31">
        <v>1843031.63</v>
      </c>
      <c r="C61" s="32">
        <v>1845230.99</v>
      </c>
      <c r="D61" s="32">
        <v>1890508.42</v>
      </c>
      <c r="E61" s="32">
        <v>1860607.33</v>
      </c>
      <c r="F61" s="14">
        <v>1931409.66</v>
      </c>
      <c r="G61" s="31">
        <v>1852253.08</v>
      </c>
      <c r="H61" s="23">
        <v>1920760.86</v>
      </c>
      <c r="I61" s="31">
        <v>1791891.36</v>
      </c>
      <c r="J61" s="31">
        <v>1940581.93</v>
      </c>
      <c r="K61" s="31">
        <v>2217984.04</v>
      </c>
      <c r="L61" s="36">
        <v>2074828.01</v>
      </c>
      <c r="M61" s="36">
        <v>2392832.18</v>
      </c>
      <c r="N61" s="5">
        <f t="shared" si="1"/>
        <v>23561919.49</v>
      </c>
    </row>
    <row r="62" spans="1:14" ht="12.75">
      <c r="A62" t="s">
        <v>26</v>
      </c>
      <c r="B62" s="31">
        <v>1047739.31</v>
      </c>
      <c r="C62" s="32">
        <v>957649.39</v>
      </c>
      <c r="D62" s="32">
        <v>946349.63</v>
      </c>
      <c r="E62" s="32">
        <v>889441.98</v>
      </c>
      <c r="F62" s="14">
        <v>1021555.5</v>
      </c>
      <c r="G62" s="31">
        <v>934762.64</v>
      </c>
      <c r="H62" s="23">
        <v>756708.91</v>
      </c>
      <c r="I62" s="31">
        <v>1008115.03</v>
      </c>
      <c r="J62" s="31">
        <v>976717.58</v>
      </c>
      <c r="K62" s="31">
        <v>1064513.39</v>
      </c>
      <c r="L62" s="36">
        <v>937478.04</v>
      </c>
      <c r="M62" s="36">
        <v>1003886.52</v>
      </c>
      <c r="N62" s="5">
        <f t="shared" si="1"/>
        <v>11544917.920000002</v>
      </c>
    </row>
    <row r="63" spans="1:14" ht="12.75">
      <c r="A63" t="s">
        <v>78</v>
      </c>
      <c r="B63" s="31">
        <v>1885957.83</v>
      </c>
      <c r="C63" s="32">
        <v>1883330.41</v>
      </c>
      <c r="D63" s="32">
        <v>1917588.22</v>
      </c>
      <c r="E63" s="32">
        <v>1793629.32</v>
      </c>
      <c r="F63" s="14">
        <v>1964516.47</v>
      </c>
      <c r="G63" s="31">
        <v>1764179.43</v>
      </c>
      <c r="H63" s="23">
        <v>1935490.53</v>
      </c>
      <c r="I63" s="31">
        <v>1768897.36</v>
      </c>
      <c r="J63" s="31">
        <v>1937586.37</v>
      </c>
      <c r="K63" s="31">
        <v>2133123.07</v>
      </c>
      <c r="L63" s="36">
        <v>1835687.66</v>
      </c>
      <c r="M63" s="36">
        <v>2058611.26</v>
      </c>
      <c r="N63" s="5">
        <f t="shared" si="1"/>
        <v>22878597.93</v>
      </c>
    </row>
    <row r="64" spans="1:14" ht="12.75">
      <c r="A64" t="s">
        <v>79</v>
      </c>
      <c r="B64" s="31">
        <v>1017112.02</v>
      </c>
      <c r="C64" s="32">
        <v>999507.84</v>
      </c>
      <c r="D64" s="32">
        <v>1010460.07</v>
      </c>
      <c r="E64" s="32">
        <v>954784.93</v>
      </c>
      <c r="F64" s="14">
        <v>1048539.06</v>
      </c>
      <c r="G64" s="31">
        <v>986138.63</v>
      </c>
      <c r="H64" s="23">
        <v>1034988.01</v>
      </c>
      <c r="I64" s="31">
        <v>830553.97</v>
      </c>
      <c r="J64" s="31">
        <v>930866.68</v>
      </c>
      <c r="K64" s="31">
        <v>1138797.17</v>
      </c>
      <c r="L64" s="36">
        <v>978014.21</v>
      </c>
      <c r="M64" s="36">
        <v>1068211.43</v>
      </c>
      <c r="N64" s="5">
        <f t="shared" si="1"/>
        <v>11997974.02</v>
      </c>
    </row>
    <row r="65" spans="1:14" ht="12.75">
      <c r="A65" t="s">
        <v>80</v>
      </c>
      <c r="B65" s="31">
        <v>139354.17</v>
      </c>
      <c r="C65" s="32">
        <v>146257.76</v>
      </c>
      <c r="D65" s="32">
        <v>140863.11</v>
      </c>
      <c r="E65" s="32">
        <v>137888.15</v>
      </c>
      <c r="F65" s="14">
        <v>151774.56</v>
      </c>
      <c r="G65" s="31">
        <v>131943.45</v>
      </c>
      <c r="H65" s="23">
        <v>143737.73</v>
      </c>
      <c r="I65" s="31">
        <v>126004.42</v>
      </c>
      <c r="J65" s="31">
        <v>138285.77</v>
      </c>
      <c r="K65" s="31">
        <v>147902.82</v>
      </c>
      <c r="L65" s="36">
        <v>133404.78</v>
      </c>
      <c r="M65" s="36">
        <v>158623.99</v>
      </c>
      <c r="N65" s="5">
        <f t="shared" si="1"/>
        <v>1696040.71</v>
      </c>
    </row>
    <row r="66" spans="1:14" ht="12.75">
      <c r="A66" t="s">
        <v>81</v>
      </c>
      <c r="B66" s="31">
        <v>572812.27</v>
      </c>
      <c r="C66" s="32">
        <v>581654.54</v>
      </c>
      <c r="D66" s="32">
        <v>582430.11</v>
      </c>
      <c r="E66" s="32">
        <v>538078.27</v>
      </c>
      <c r="F66" s="14">
        <v>574613.26</v>
      </c>
      <c r="G66" s="31">
        <v>547476.48</v>
      </c>
      <c r="H66" s="23">
        <v>537419.65</v>
      </c>
      <c r="I66" s="31">
        <v>481727.16</v>
      </c>
      <c r="J66" s="31">
        <v>501891.21</v>
      </c>
      <c r="K66" s="31">
        <v>564194.43</v>
      </c>
      <c r="L66" s="36">
        <v>500343.14</v>
      </c>
      <c r="M66" s="36">
        <v>570165.28</v>
      </c>
      <c r="N66" s="5">
        <f t="shared" si="1"/>
        <v>6552805.8</v>
      </c>
    </row>
    <row r="67" spans="1:14" ht="12.75">
      <c r="A67" t="s">
        <v>82</v>
      </c>
      <c r="B67" s="31">
        <v>126968.22</v>
      </c>
      <c r="C67" s="32">
        <v>126706.94</v>
      </c>
      <c r="D67" s="32">
        <v>128474.51</v>
      </c>
      <c r="E67" s="32">
        <v>120989.4</v>
      </c>
      <c r="F67" s="14">
        <v>131071.17</v>
      </c>
      <c r="G67" s="31">
        <v>128642.38</v>
      </c>
      <c r="H67" s="23">
        <v>138979.91</v>
      </c>
      <c r="I67" s="31">
        <v>125609.95</v>
      </c>
      <c r="J67" s="31">
        <v>137225.18</v>
      </c>
      <c r="K67" s="31">
        <v>149392.24</v>
      </c>
      <c r="L67" s="36">
        <v>129415.98</v>
      </c>
      <c r="M67" s="36">
        <v>136106.31</v>
      </c>
      <c r="N67" s="5">
        <f t="shared" si="1"/>
        <v>1579582.19</v>
      </c>
    </row>
    <row r="68" spans="1:14" ht="12.75">
      <c r="A68" t="s">
        <v>83</v>
      </c>
      <c r="B68" s="31">
        <v>325575.87</v>
      </c>
      <c r="C68" s="32">
        <v>355895.79</v>
      </c>
      <c r="D68" s="32">
        <v>357725.74</v>
      </c>
      <c r="E68" s="32">
        <v>310763.84</v>
      </c>
      <c r="F68" s="14">
        <v>330024.04</v>
      </c>
      <c r="G68" s="31">
        <v>388958.21</v>
      </c>
      <c r="H68" s="23">
        <v>472830.43</v>
      </c>
      <c r="I68" s="31">
        <v>223496.14</v>
      </c>
      <c r="J68" s="31">
        <v>330595.52</v>
      </c>
      <c r="K68" s="31">
        <v>377370.67</v>
      </c>
      <c r="L68" s="36">
        <v>320576.58</v>
      </c>
      <c r="M68" s="36">
        <v>324572.31</v>
      </c>
      <c r="N68" s="5">
        <f t="shared" si="1"/>
        <v>4118385.14</v>
      </c>
    </row>
    <row r="69" spans="1:14" ht="12.75">
      <c r="A69" t="s">
        <v>84</v>
      </c>
      <c r="B69" s="31">
        <v>499100.68</v>
      </c>
      <c r="C69" s="32">
        <v>484831.81</v>
      </c>
      <c r="D69" s="32">
        <v>473394.7</v>
      </c>
      <c r="E69" s="32">
        <v>450761.81</v>
      </c>
      <c r="F69" s="14">
        <v>490304.48</v>
      </c>
      <c r="G69" s="31">
        <v>485061.79</v>
      </c>
      <c r="H69" s="23">
        <v>521213.37</v>
      </c>
      <c r="I69" s="31">
        <v>484147.13</v>
      </c>
      <c r="J69" s="31">
        <v>514833.92</v>
      </c>
      <c r="K69" s="31">
        <v>595693.71</v>
      </c>
      <c r="L69" s="36">
        <v>531766.06</v>
      </c>
      <c r="M69" s="36">
        <v>538053.24</v>
      </c>
      <c r="N69" s="5">
        <f t="shared" si="1"/>
        <v>6069162.700000001</v>
      </c>
    </row>
    <row r="70" spans="1:14" ht="12.75">
      <c r="A70" t="s">
        <v>85</v>
      </c>
      <c r="B70" s="31">
        <v>632800.17</v>
      </c>
      <c r="C70" s="32">
        <v>625519.07</v>
      </c>
      <c r="D70" s="32">
        <v>651445.69</v>
      </c>
      <c r="E70" s="32">
        <v>593320.6</v>
      </c>
      <c r="F70" s="14">
        <v>657912</v>
      </c>
      <c r="G70" s="31">
        <v>613778.3</v>
      </c>
      <c r="H70" s="23">
        <v>630503.75</v>
      </c>
      <c r="I70" s="31">
        <v>613740.53</v>
      </c>
      <c r="J70" s="31">
        <v>651846.33</v>
      </c>
      <c r="K70" s="31">
        <v>711271.14</v>
      </c>
      <c r="L70" s="36">
        <v>638190.47</v>
      </c>
      <c r="M70" s="36">
        <v>703578.61</v>
      </c>
      <c r="N70" s="5">
        <f t="shared" si="1"/>
        <v>7723906.66</v>
      </c>
    </row>
    <row r="71" spans="1:14" ht="12.75">
      <c r="A71" t="s">
        <v>27</v>
      </c>
      <c r="B71" s="31">
        <v>426250.9</v>
      </c>
      <c r="C71" s="32">
        <v>396988.51</v>
      </c>
      <c r="D71" s="32">
        <v>410743.24</v>
      </c>
      <c r="E71" s="32">
        <v>376211.56</v>
      </c>
      <c r="F71" s="14">
        <v>403724.99</v>
      </c>
      <c r="G71" s="31">
        <v>402228.97</v>
      </c>
      <c r="H71" s="23">
        <v>374080.22</v>
      </c>
      <c r="I71" s="31">
        <v>272221.4</v>
      </c>
      <c r="J71" s="31">
        <v>326070.27</v>
      </c>
      <c r="K71" s="31">
        <v>349404.22</v>
      </c>
      <c r="L71" s="36">
        <v>307913.85</v>
      </c>
      <c r="M71" s="36">
        <v>329025.28</v>
      </c>
      <c r="N71" s="5">
        <f t="shared" si="1"/>
        <v>4374863.409999999</v>
      </c>
    </row>
    <row r="72" spans="1:14" ht="12.75">
      <c r="A72" t="s">
        <v>86</v>
      </c>
      <c r="B72" s="31">
        <v>122450.1</v>
      </c>
      <c r="C72" s="32">
        <v>149371.76</v>
      </c>
      <c r="D72" s="32">
        <v>131073.91</v>
      </c>
      <c r="E72" s="32">
        <v>116842.82</v>
      </c>
      <c r="F72" s="14">
        <v>127580.83</v>
      </c>
      <c r="G72" s="31">
        <v>119477.19</v>
      </c>
      <c r="H72" s="23">
        <v>121360.33</v>
      </c>
      <c r="I72" s="31">
        <v>94641.46</v>
      </c>
      <c r="J72" s="31">
        <v>95703.6</v>
      </c>
      <c r="K72" s="31">
        <v>124811.59</v>
      </c>
      <c r="L72" s="36">
        <v>116675.78</v>
      </c>
      <c r="M72" s="36">
        <v>111443.35</v>
      </c>
      <c r="N72" s="5">
        <f t="shared" si="1"/>
        <v>1431432.7200000002</v>
      </c>
    </row>
    <row r="73" spans="1:14" ht="12.75">
      <c r="A73" t="s">
        <v>28</v>
      </c>
      <c r="B73" s="31">
        <v>61188.78</v>
      </c>
      <c r="C73" s="32">
        <v>69907.88</v>
      </c>
      <c r="D73" s="32">
        <v>67019.37</v>
      </c>
      <c r="E73" s="32">
        <v>57639.33</v>
      </c>
      <c r="F73" s="14">
        <v>62594.99</v>
      </c>
      <c r="G73" s="31">
        <v>59560.87</v>
      </c>
      <c r="H73" s="23">
        <v>61040.37</v>
      </c>
      <c r="I73" s="31">
        <v>45632.73</v>
      </c>
      <c r="J73" s="31">
        <v>54663.18</v>
      </c>
      <c r="K73" s="31">
        <v>63385.27</v>
      </c>
      <c r="L73" s="36">
        <v>53019.44</v>
      </c>
      <c r="M73" s="36">
        <v>57823.43</v>
      </c>
      <c r="N73" s="5">
        <f t="shared" si="1"/>
        <v>713475.64</v>
      </c>
    </row>
    <row r="74" spans="1:14" ht="12.75">
      <c r="A74" t="s">
        <v>29</v>
      </c>
      <c r="B74" s="31">
        <v>30130.68</v>
      </c>
      <c r="C74" s="32">
        <v>31632.51</v>
      </c>
      <c r="D74" s="32">
        <v>32109.27</v>
      </c>
      <c r="E74" s="32">
        <v>27889.2</v>
      </c>
      <c r="F74" s="14">
        <v>28738.62</v>
      </c>
      <c r="G74" s="31">
        <v>27304.28</v>
      </c>
      <c r="H74" s="23">
        <v>25473.46</v>
      </c>
      <c r="I74" s="31">
        <v>15864.09</v>
      </c>
      <c r="J74" s="31">
        <v>21284.54</v>
      </c>
      <c r="K74" s="31">
        <v>24992.6</v>
      </c>
      <c r="L74" s="36">
        <v>23589.98</v>
      </c>
      <c r="M74" s="36">
        <v>26228.19</v>
      </c>
      <c r="N74" s="5">
        <f t="shared" si="1"/>
        <v>315237.42</v>
      </c>
    </row>
    <row r="75" spans="1:14" ht="12.75">
      <c r="A75" t="s">
        <v>87</v>
      </c>
      <c r="B75" s="31">
        <v>631540.61</v>
      </c>
      <c r="C75" s="32">
        <v>653134.78</v>
      </c>
      <c r="D75" s="32">
        <v>633359.44</v>
      </c>
      <c r="E75" s="32">
        <v>601027.86</v>
      </c>
      <c r="F75" s="14">
        <v>646902.74</v>
      </c>
      <c r="G75" s="31">
        <v>613896.09</v>
      </c>
      <c r="H75" s="23">
        <v>685060.76</v>
      </c>
      <c r="I75" s="31">
        <v>618644.34</v>
      </c>
      <c r="J75" s="31">
        <v>667449.68</v>
      </c>
      <c r="K75" s="31">
        <v>750036.3</v>
      </c>
      <c r="L75" s="36">
        <v>679205.28</v>
      </c>
      <c r="M75" s="36">
        <v>771212.66</v>
      </c>
      <c r="N75" s="5">
        <f t="shared" si="1"/>
        <v>7951470.539999999</v>
      </c>
    </row>
    <row r="76" spans="1:14" ht="12.75">
      <c r="A76" t="s">
        <v>88</v>
      </c>
      <c r="B76" s="31">
        <v>57257.97</v>
      </c>
      <c r="C76" s="32">
        <v>59822.95</v>
      </c>
      <c r="D76" s="32">
        <v>61593.34</v>
      </c>
      <c r="E76" s="32">
        <v>49435.54</v>
      </c>
      <c r="F76" s="14">
        <v>56827.12</v>
      </c>
      <c r="G76" s="31">
        <v>51086.34</v>
      </c>
      <c r="H76" s="23">
        <v>56097.35</v>
      </c>
      <c r="I76" s="31">
        <v>50867.84</v>
      </c>
      <c r="J76" s="31">
        <v>52896.8</v>
      </c>
      <c r="K76" s="31">
        <v>62335.16</v>
      </c>
      <c r="L76" s="36">
        <v>62128.89</v>
      </c>
      <c r="M76" s="36">
        <v>66723.64</v>
      </c>
      <c r="N76" s="5">
        <f>SUM(B76:M76)</f>
        <v>687072.94</v>
      </c>
    </row>
    <row r="77" spans="1:14" ht="12.75">
      <c r="A77" t="s">
        <v>89</v>
      </c>
      <c r="B77" s="31">
        <v>188263.29</v>
      </c>
      <c r="C77" s="32">
        <v>239799.39</v>
      </c>
      <c r="D77" s="32">
        <v>218631.19</v>
      </c>
      <c r="E77" s="32">
        <v>190505.44</v>
      </c>
      <c r="F77" s="14">
        <v>195234.65</v>
      </c>
      <c r="G77" s="31">
        <v>174133.96</v>
      </c>
      <c r="H77" s="23">
        <v>177759.9</v>
      </c>
      <c r="I77" s="31">
        <v>606447.5</v>
      </c>
      <c r="J77" s="31">
        <v>170018.35</v>
      </c>
      <c r="K77" s="31">
        <v>206941.41</v>
      </c>
      <c r="L77" s="37">
        <v>191192.17</v>
      </c>
      <c r="M77" s="36">
        <v>221015.6</v>
      </c>
      <c r="N77" s="5">
        <f>SUM(B77:M77)</f>
        <v>2779942.85</v>
      </c>
    </row>
    <row r="78" spans="1:14" ht="12.75">
      <c r="A78" t="s">
        <v>30</v>
      </c>
      <c r="B78" s="31">
        <v>50814.86</v>
      </c>
      <c r="C78" s="32">
        <v>59422.35</v>
      </c>
      <c r="D78" s="32">
        <v>55669.06</v>
      </c>
      <c r="E78" s="32">
        <v>49061.58</v>
      </c>
      <c r="F78" s="14">
        <v>53755.51</v>
      </c>
      <c r="G78" s="31">
        <v>49797.91</v>
      </c>
      <c r="H78" s="23">
        <v>54761.54</v>
      </c>
      <c r="I78" s="31">
        <v>49890.38</v>
      </c>
      <c r="J78" s="31">
        <v>50825.01</v>
      </c>
      <c r="K78" s="31">
        <v>59944.88</v>
      </c>
      <c r="L78" s="38">
        <v>58929.06</v>
      </c>
      <c r="M78" s="36">
        <v>59909</v>
      </c>
      <c r="N78" s="5">
        <f>SUM(B78:M78)</f>
        <v>652781.1399999999</v>
      </c>
    </row>
    <row r="79" spans="1:13" ht="12.75">
      <c r="A79" t="s">
        <v>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2.75">
      <c r="A80" t="s">
        <v>31</v>
      </c>
      <c r="B80" s="4">
        <f aca="true" t="shared" si="2" ref="B80:M80">SUM(B12:B78)</f>
        <v>33624534.620000005</v>
      </c>
      <c r="C80" s="4">
        <f t="shared" si="2"/>
        <v>33710569.000000015</v>
      </c>
      <c r="D80" s="4">
        <f t="shared" si="2"/>
        <v>34327927.050000004</v>
      </c>
      <c r="E80" s="4">
        <f t="shared" si="2"/>
        <v>32078318.659999993</v>
      </c>
      <c r="F80" s="4">
        <f t="shared" si="2"/>
        <v>34593115.469999984</v>
      </c>
      <c r="G80" s="4">
        <f t="shared" si="2"/>
        <v>32857487.940000005</v>
      </c>
      <c r="H80" s="4">
        <f t="shared" si="2"/>
        <v>34543954.68999999</v>
      </c>
      <c r="I80" s="4">
        <f t="shared" si="2"/>
        <v>33534149.629999995</v>
      </c>
      <c r="J80" s="4">
        <f>SUM(J12:J78)</f>
        <v>33443865.38</v>
      </c>
      <c r="K80" s="4">
        <f t="shared" si="2"/>
        <v>37433290.54000001</v>
      </c>
      <c r="L80" s="4">
        <f t="shared" si="2"/>
        <v>33085168.660000004</v>
      </c>
      <c r="M80" s="4">
        <f t="shared" si="2"/>
        <v>36752906.01</v>
      </c>
      <c r="N80" s="5">
        <f>SUM(B80:M80)</f>
        <v>409985287.65000004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S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2" sqref="M12:M78"/>
    </sheetView>
  </sheetViews>
  <sheetFormatPr defaultColWidth="9.33203125" defaultRowHeight="12.75"/>
  <cols>
    <col min="1" max="1" width="16.16015625" style="0" bestFit="1" customWidth="1"/>
    <col min="2" max="7" width="10.16015625" style="0" bestFit="1" customWidth="1"/>
    <col min="8" max="8" width="11.66015625" style="0" bestFit="1" customWidth="1"/>
    <col min="9" max="9" width="10.66015625" style="0" bestFit="1" customWidth="1"/>
    <col min="10" max="12" width="10.16015625" style="0" bestFit="1" customWidth="1"/>
    <col min="13" max="13" width="10.66015625" style="0" bestFit="1" customWidth="1"/>
    <col min="14" max="14" width="11.16015625" style="5" bestFit="1" customWidth="1"/>
  </cols>
  <sheetData>
    <row r="1" spans="1:14" ht="12.75">
      <c r="A1" t="str">
        <f>'SFY 15-16'!A1</f>
        <v>VALIDATED TAX RECEIPTS DATA FOR: JULY, 2015 thru June, 2016</v>
      </c>
      <c r="N1" t="s">
        <v>90</v>
      </c>
    </row>
    <row r="2" ht="12.75">
      <c r="N2"/>
    </row>
    <row r="3" spans="1:14" ht="12.75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.75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2.75">
      <c r="A7" s="53" t="s">
        <v>94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ht="12.75">
      <c r="N8"/>
    </row>
    <row r="9" spans="2:14" ht="12.75">
      <c r="B9" s="1">
        <f>'Local Option Sales Tax Dist'!B9</f>
        <v>42186</v>
      </c>
      <c r="C9" s="1">
        <f>'Local Option Sales Tax Dist'!C9</f>
        <v>42217</v>
      </c>
      <c r="D9" s="1">
        <f>'Local Option Sales Tax Dist'!D9</f>
        <v>42248</v>
      </c>
      <c r="E9" s="1">
        <f>'Local Option Sales Tax Dist'!E9</f>
        <v>42278</v>
      </c>
      <c r="F9" s="1">
        <f>'Local Option Sales Tax Dist'!F9</f>
        <v>42309</v>
      </c>
      <c r="G9" s="1">
        <f>'Local Option Sales Tax Dist'!G9</f>
        <v>42339</v>
      </c>
      <c r="H9" s="1">
        <f>'Local Option Sales Tax Dist'!H9</f>
        <v>42370</v>
      </c>
      <c r="I9" s="1">
        <f>'Local Option Sales Tax Dist'!I9</f>
        <v>42401</v>
      </c>
      <c r="J9" s="1">
        <f>'Local Option Sales Tax Dist'!J9</f>
        <v>42430</v>
      </c>
      <c r="K9" s="1">
        <f>'Local Option Sales Tax Dist'!K9</f>
        <v>42461</v>
      </c>
      <c r="L9" s="1">
        <f>'Local Option Sales Tax Dist'!L9</f>
        <v>42491</v>
      </c>
      <c r="M9" s="1">
        <f>'Local Option Sales Tax Dist'!M9</f>
        <v>42522</v>
      </c>
      <c r="N9" s="1" t="str">
        <f>'Local Option Sales Tax Dist'!N9</f>
        <v>SFY15-16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46">
        <v>271897.32</v>
      </c>
      <c r="C12" s="23">
        <v>299908.6</v>
      </c>
      <c r="D12" s="23">
        <v>296953.92000000004</v>
      </c>
      <c r="E12" s="23">
        <v>281876.58999999997</v>
      </c>
      <c r="F12" s="8">
        <v>303731.12000000005</v>
      </c>
      <c r="G12" s="23">
        <v>285774.7</v>
      </c>
      <c r="H12" s="5">
        <v>310711.00000000006</v>
      </c>
      <c r="I12" s="23">
        <v>287404.3599999999</v>
      </c>
      <c r="J12" s="23">
        <v>307983.7</v>
      </c>
      <c r="K12" s="23">
        <v>341996.86</v>
      </c>
      <c r="L12" s="4">
        <v>306874.3799999999</v>
      </c>
      <c r="M12" s="51">
        <v>335120.84</v>
      </c>
      <c r="N12" s="5">
        <f aca="true" t="shared" si="0" ref="N12:N43">SUM(B12:M12)</f>
        <v>3630233.3899999997</v>
      </c>
    </row>
    <row r="13" spans="1:14" ht="12.75">
      <c r="A13" t="s">
        <v>54</v>
      </c>
      <c r="B13" s="23">
        <v>15472.89</v>
      </c>
      <c r="C13" s="23">
        <v>10371.99</v>
      </c>
      <c r="D13" s="23">
        <v>14034.54</v>
      </c>
      <c r="E13" s="23">
        <v>12814.99</v>
      </c>
      <c r="F13" s="8">
        <v>9993.189999999999</v>
      </c>
      <c r="G13" s="23">
        <v>9176.8</v>
      </c>
      <c r="H13" s="5">
        <v>15028.72</v>
      </c>
      <c r="I13" s="23">
        <v>13664.94</v>
      </c>
      <c r="J13" s="23">
        <v>10320.62</v>
      </c>
      <c r="K13" s="23">
        <v>12848.27</v>
      </c>
      <c r="L13" s="4">
        <v>9900.970000000001</v>
      </c>
      <c r="M13" s="51">
        <v>9589.689999999999</v>
      </c>
      <c r="N13" s="5">
        <f t="shared" si="0"/>
        <v>143217.61</v>
      </c>
    </row>
    <row r="14" spans="1:14" ht="12.75">
      <c r="A14" t="s">
        <v>55</v>
      </c>
      <c r="B14" s="23">
        <v>206254.09</v>
      </c>
      <c r="C14" s="23">
        <v>239636.15</v>
      </c>
      <c r="D14" s="23">
        <v>229314.94</v>
      </c>
      <c r="E14" s="23">
        <v>212948.61</v>
      </c>
      <c r="F14" s="8">
        <v>208198.53</v>
      </c>
      <c r="G14" s="23">
        <v>191520.62</v>
      </c>
      <c r="H14" s="5">
        <v>187827.00000000003</v>
      </c>
      <c r="I14" s="23">
        <v>174830.65</v>
      </c>
      <c r="J14" s="23">
        <v>190114.99999999997</v>
      </c>
      <c r="K14" s="23">
        <v>220310.53000000003</v>
      </c>
      <c r="L14" s="4">
        <v>189505.47000000003</v>
      </c>
      <c r="M14" s="51">
        <v>228876.95</v>
      </c>
      <c r="N14" s="5">
        <f t="shared" si="0"/>
        <v>2479338.54</v>
      </c>
    </row>
    <row r="15" spans="1:14" ht="12.75">
      <c r="A15" t="s">
        <v>2</v>
      </c>
      <c r="B15" s="23">
        <v>21873.45</v>
      </c>
      <c r="C15" s="23">
        <v>23396.2</v>
      </c>
      <c r="D15" s="23">
        <v>23225.41</v>
      </c>
      <c r="E15" s="23">
        <v>20308.239999999998</v>
      </c>
      <c r="F15" s="8">
        <v>21834.96</v>
      </c>
      <c r="G15" s="23">
        <v>21571.95</v>
      </c>
      <c r="H15" s="5">
        <v>22390.32</v>
      </c>
      <c r="I15" s="23">
        <v>21773.47</v>
      </c>
      <c r="J15" s="23">
        <v>24798.489999999998</v>
      </c>
      <c r="K15" s="23">
        <v>28311.129999999997</v>
      </c>
      <c r="L15" s="4">
        <v>24033.309999999998</v>
      </c>
      <c r="M15" s="51">
        <v>27030.079999999998</v>
      </c>
      <c r="N15" s="5">
        <f t="shared" si="0"/>
        <v>280547.01</v>
      </c>
    </row>
    <row r="16" spans="1:14" ht="12.75">
      <c r="A16" t="s">
        <v>56</v>
      </c>
      <c r="B16" s="23">
        <v>686165.89</v>
      </c>
      <c r="C16" s="23">
        <v>670832.44</v>
      </c>
      <c r="D16" s="23">
        <v>681473.11</v>
      </c>
      <c r="E16" s="23">
        <v>652410.3200000001</v>
      </c>
      <c r="F16" s="8">
        <v>695435.4099999998</v>
      </c>
      <c r="G16" s="23">
        <v>654034.39</v>
      </c>
      <c r="H16" s="5">
        <v>1159911.7</v>
      </c>
      <c r="I16" s="23">
        <v>960953.1399999999</v>
      </c>
      <c r="J16" s="23">
        <v>1262909.2899999998</v>
      </c>
      <c r="K16" s="23">
        <v>1488325.11</v>
      </c>
      <c r="L16" s="4">
        <v>1339202.4600000002</v>
      </c>
      <c r="M16" s="51">
        <v>1422635.0200000003</v>
      </c>
      <c r="N16" s="5">
        <f t="shared" si="0"/>
        <v>11674288.28</v>
      </c>
    </row>
    <row r="17" spans="1:14" ht="12.75">
      <c r="A17" t="s">
        <v>57</v>
      </c>
      <c r="B17" s="23">
        <v>1511525.72</v>
      </c>
      <c r="C17" s="23">
        <v>1505039.22</v>
      </c>
      <c r="D17" s="23">
        <v>1591040.8500000003</v>
      </c>
      <c r="E17" s="23">
        <v>1488798.2199999997</v>
      </c>
      <c r="F17" s="8">
        <v>1577290.92</v>
      </c>
      <c r="G17" s="23">
        <v>1524780.53</v>
      </c>
      <c r="H17" s="5">
        <v>1529978.4399999997</v>
      </c>
      <c r="I17" s="23">
        <v>1474081.9500000004</v>
      </c>
      <c r="J17" s="23">
        <v>1559245.84</v>
      </c>
      <c r="K17" s="23">
        <v>1664969.2600000002</v>
      </c>
      <c r="L17" s="4">
        <v>1575215.92</v>
      </c>
      <c r="M17" s="51">
        <v>1743425.1900000004</v>
      </c>
      <c r="N17" s="5">
        <f t="shared" si="0"/>
        <v>18745392.06</v>
      </c>
    </row>
    <row r="18" spans="1:14" ht="12.75">
      <c r="A18" t="s">
        <v>3</v>
      </c>
      <c r="B18" s="23">
        <v>6645.41</v>
      </c>
      <c r="C18" s="23">
        <v>6687.81</v>
      </c>
      <c r="D18" s="23">
        <v>6493.4800000000005</v>
      </c>
      <c r="E18" s="23">
        <v>5888.299999999999</v>
      </c>
      <c r="F18" s="8">
        <v>6206.05</v>
      </c>
      <c r="G18" s="23">
        <v>5598.33</v>
      </c>
      <c r="H18" s="5">
        <v>5509.08</v>
      </c>
      <c r="I18" s="23">
        <v>4070.66</v>
      </c>
      <c r="J18" s="23">
        <v>4587.31</v>
      </c>
      <c r="K18" s="23">
        <v>4838.219999999999</v>
      </c>
      <c r="L18" s="4">
        <v>5687.49</v>
      </c>
      <c r="M18" s="51">
        <v>5800.9800000000005</v>
      </c>
      <c r="N18" s="5">
        <f t="shared" si="0"/>
        <v>68013.12</v>
      </c>
    </row>
    <row r="19" spans="1:14" ht="12.75">
      <c r="A19" t="s">
        <v>58</v>
      </c>
      <c r="B19" s="23">
        <v>48276.55</v>
      </c>
      <c r="C19" s="23">
        <v>44798.49</v>
      </c>
      <c r="D19" s="23">
        <v>43657.91</v>
      </c>
      <c r="E19" s="23">
        <v>42440.92</v>
      </c>
      <c r="F19" s="8">
        <v>46636.6</v>
      </c>
      <c r="G19" s="23">
        <v>47779.17</v>
      </c>
      <c r="H19" s="5">
        <v>51863.39</v>
      </c>
      <c r="I19" s="23">
        <v>46487.34</v>
      </c>
      <c r="J19" s="23">
        <v>51538.33</v>
      </c>
      <c r="K19" s="23">
        <v>58691.34</v>
      </c>
      <c r="L19" s="4">
        <v>49690.4</v>
      </c>
      <c r="M19" s="51">
        <v>52421.64</v>
      </c>
      <c r="N19" s="5">
        <f t="shared" si="0"/>
        <v>584282.0800000001</v>
      </c>
    </row>
    <row r="20" spans="1:14" ht="12.75">
      <c r="A20" t="s">
        <v>59</v>
      </c>
      <c r="B20" s="23">
        <v>24085.27</v>
      </c>
      <c r="C20" s="23">
        <v>24820.3</v>
      </c>
      <c r="D20" s="23">
        <v>24237.45</v>
      </c>
      <c r="E20" s="23">
        <v>22550.78</v>
      </c>
      <c r="F20" s="8">
        <v>25176.33</v>
      </c>
      <c r="G20" s="23">
        <v>23586.27</v>
      </c>
      <c r="H20" s="5">
        <v>26636.97</v>
      </c>
      <c r="I20" s="23">
        <v>24164.949999999997</v>
      </c>
      <c r="J20" s="23">
        <v>26213.2</v>
      </c>
      <c r="K20" s="23">
        <v>29221.94</v>
      </c>
      <c r="L20" s="4">
        <v>26221.93</v>
      </c>
      <c r="M20" s="51">
        <v>29444.729999999996</v>
      </c>
      <c r="N20" s="5">
        <f t="shared" si="0"/>
        <v>306360.12</v>
      </c>
    </row>
    <row r="21" spans="1:14" ht="12.75">
      <c r="A21" t="s">
        <v>60</v>
      </c>
      <c r="B21" s="23">
        <v>57430.19</v>
      </c>
      <c r="C21" s="23">
        <v>55698.96</v>
      </c>
      <c r="D21" s="23">
        <v>58965.39</v>
      </c>
      <c r="E21" s="23">
        <v>56922</v>
      </c>
      <c r="F21" s="8">
        <v>59933.19</v>
      </c>
      <c r="G21" s="23">
        <v>54943.75</v>
      </c>
      <c r="H21" s="5">
        <v>61087.68</v>
      </c>
      <c r="I21" s="23">
        <v>55862.73</v>
      </c>
      <c r="J21" s="23">
        <v>57876.33</v>
      </c>
      <c r="K21" s="23">
        <v>62174.81</v>
      </c>
      <c r="L21" s="4">
        <v>54449.2</v>
      </c>
      <c r="M21" s="51">
        <v>61274.259999999995</v>
      </c>
      <c r="N21" s="5">
        <f t="shared" si="0"/>
        <v>696618.49</v>
      </c>
    </row>
    <row r="22" spans="1:14" ht="12.75">
      <c r="A22" t="s">
        <v>61</v>
      </c>
      <c r="B22" s="23">
        <v>96073.55</v>
      </c>
      <c r="C22" s="23">
        <v>88553.69</v>
      </c>
      <c r="D22" s="23">
        <v>91594.72</v>
      </c>
      <c r="E22" s="23">
        <v>84423.4</v>
      </c>
      <c r="F22" s="8">
        <v>92316.87</v>
      </c>
      <c r="G22" s="23">
        <v>94735.39</v>
      </c>
      <c r="H22" s="5">
        <v>101041.17000000001</v>
      </c>
      <c r="I22" s="23">
        <v>101444.34</v>
      </c>
      <c r="J22" s="23">
        <v>116824.88</v>
      </c>
      <c r="K22" s="23">
        <v>126757.11</v>
      </c>
      <c r="L22" s="4">
        <v>114896.43</v>
      </c>
      <c r="M22" s="51">
        <v>115459.1</v>
      </c>
      <c r="N22" s="5">
        <f t="shared" si="0"/>
        <v>1224120.6500000001</v>
      </c>
    </row>
    <row r="23" spans="1:14" ht="12.75">
      <c r="A23" t="s">
        <v>4</v>
      </c>
      <c r="B23" s="23">
        <v>83831.94</v>
      </c>
      <c r="C23" s="23">
        <v>100878.91</v>
      </c>
      <c r="D23" s="23">
        <v>95056.05</v>
      </c>
      <c r="E23" s="23">
        <v>84065.34999999999</v>
      </c>
      <c r="F23" s="8">
        <v>86874.72</v>
      </c>
      <c r="G23" s="23">
        <v>79747.20999999999</v>
      </c>
      <c r="H23" s="5">
        <v>82250.64</v>
      </c>
      <c r="I23" s="23">
        <v>68512.23</v>
      </c>
      <c r="J23" s="23">
        <v>63555.46000000001</v>
      </c>
      <c r="K23" s="23">
        <v>81187.20000000001</v>
      </c>
      <c r="L23" s="4">
        <v>73643.85</v>
      </c>
      <c r="M23" s="51">
        <v>65938.12</v>
      </c>
      <c r="N23" s="5">
        <f t="shared" si="0"/>
        <v>965541.6799999999</v>
      </c>
    </row>
    <row r="24" spans="1:14" ht="12.75">
      <c r="A24" t="s">
        <v>91</v>
      </c>
      <c r="B24" s="23">
        <v>1542194.73</v>
      </c>
      <c r="C24" s="23">
        <v>1558207.1</v>
      </c>
      <c r="D24" s="23">
        <v>1639220.2599999998</v>
      </c>
      <c r="E24" s="23">
        <v>1548957.0899999999</v>
      </c>
      <c r="F24" s="8">
        <v>1681814.84</v>
      </c>
      <c r="G24" s="23">
        <v>1589928.2799999998</v>
      </c>
      <c r="H24" s="5">
        <v>1555332.4300000004</v>
      </c>
      <c r="I24" s="5">
        <v>1422625.7200000002</v>
      </c>
      <c r="J24" s="23">
        <v>1488011.1100000003</v>
      </c>
      <c r="K24" s="23">
        <v>1617381.6799999997</v>
      </c>
      <c r="L24" s="4">
        <v>1391212.94</v>
      </c>
      <c r="M24" s="51">
        <v>1741687.62</v>
      </c>
      <c r="N24" s="5">
        <f t="shared" si="0"/>
        <v>18776573.8</v>
      </c>
    </row>
    <row r="25" spans="1:14" ht="12.75">
      <c r="A25" t="s">
        <v>5</v>
      </c>
      <c r="B25" s="23">
        <v>15629.5</v>
      </c>
      <c r="C25" s="23">
        <v>14841.16</v>
      </c>
      <c r="D25" s="23">
        <v>15390.71</v>
      </c>
      <c r="E25" s="23">
        <v>14035.07</v>
      </c>
      <c r="F25" s="8">
        <v>14422.68</v>
      </c>
      <c r="G25" s="23">
        <v>15368.41</v>
      </c>
      <c r="H25" s="5">
        <v>15883.7</v>
      </c>
      <c r="I25" s="23">
        <v>13024.61</v>
      </c>
      <c r="J25" s="23">
        <v>16480.73</v>
      </c>
      <c r="K25" s="23">
        <v>18091.73</v>
      </c>
      <c r="L25" s="4">
        <v>15155.44</v>
      </c>
      <c r="M25" s="51">
        <v>16043.6</v>
      </c>
      <c r="N25" s="5">
        <f t="shared" si="0"/>
        <v>184367.34000000003</v>
      </c>
    </row>
    <row r="26" spans="1:14" ht="12.75">
      <c r="A26" t="s">
        <v>6</v>
      </c>
      <c r="B26" s="23">
        <v>6941.16</v>
      </c>
      <c r="C26" s="23">
        <v>7320.81</v>
      </c>
      <c r="D26" s="23">
        <v>7295.67</v>
      </c>
      <c r="E26" s="23">
        <v>6304.92</v>
      </c>
      <c r="F26" s="8">
        <v>7666.49</v>
      </c>
      <c r="G26" s="23">
        <v>7953.150000000001</v>
      </c>
      <c r="H26" s="5">
        <v>10185.64</v>
      </c>
      <c r="I26" s="23">
        <v>7865.780000000001</v>
      </c>
      <c r="J26" s="23">
        <v>9759.25</v>
      </c>
      <c r="K26" s="23">
        <v>11206.25</v>
      </c>
      <c r="L26" s="4">
        <v>10612.23</v>
      </c>
      <c r="M26" s="51">
        <v>11597.400000000001</v>
      </c>
      <c r="N26" s="5">
        <f t="shared" si="0"/>
        <v>104708.75</v>
      </c>
    </row>
    <row r="27" spans="1:14" ht="12.75">
      <c r="A27" t="s">
        <v>62</v>
      </c>
      <c r="B27" s="23">
        <v>134167.5</v>
      </c>
      <c r="C27" s="23">
        <v>130906.29</v>
      </c>
      <c r="D27" s="23">
        <v>135572.62</v>
      </c>
      <c r="E27" s="23">
        <v>127392.6</v>
      </c>
      <c r="F27" s="8">
        <v>138860.63999999998</v>
      </c>
      <c r="G27" s="23">
        <v>128511.77</v>
      </c>
      <c r="H27" s="5">
        <v>129934.01</v>
      </c>
      <c r="I27" s="23">
        <v>112993.63</v>
      </c>
      <c r="J27" s="23">
        <v>124372</v>
      </c>
      <c r="K27" s="23">
        <v>135405.65</v>
      </c>
      <c r="L27" s="4">
        <v>118613.76999999999</v>
      </c>
      <c r="M27" s="51">
        <v>135361.51</v>
      </c>
      <c r="N27" s="5">
        <f t="shared" si="0"/>
        <v>1552091.99</v>
      </c>
    </row>
    <row r="28" spans="1:14" ht="12.75">
      <c r="A28" t="s">
        <v>63</v>
      </c>
      <c r="B28" s="23">
        <v>144145.97</v>
      </c>
      <c r="C28" s="23">
        <v>147195.94</v>
      </c>
      <c r="D28" s="23">
        <v>148498.24000000002</v>
      </c>
      <c r="E28" s="23">
        <v>134082.41999999998</v>
      </c>
      <c r="F28" s="8">
        <v>145832.48</v>
      </c>
      <c r="G28" s="23">
        <v>134701.05000000002</v>
      </c>
      <c r="H28" s="5">
        <v>134072.63999999998</v>
      </c>
      <c r="I28" s="23">
        <v>116347.48999999999</v>
      </c>
      <c r="J28" s="23">
        <v>131642.65</v>
      </c>
      <c r="K28" s="23">
        <v>146858.46</v>
      </c>
      <c r="L28" s="4">
        <v>125921.18</v>
      </c>
      <c r="M28" s="51">
        <v>146433.73</v>
      </c>
      <c r="N28" s="5">
        <f t="shared" si="0"/>
        <v>1655732.2499999998</v>
      </c>
    </row>
    <row r="29" spans="1:14" ht="12.75">
      <c r="A29" t="s">
        <v>7</v>
      </c>
      <c r="B29" s="23">
        <v>160417.88</v>
      </c>
      <c r="C29" s="23">
        <v>163614.81</v>
      </c>
      <c r="D29" s="23">
        <v>167221.03999999998</v>
      </c>
      <c r="E29" s="23">
        <v>152978.62</v>
      </c>
      <c r="F29" s="8">
        <v>155539.34</v>
      </c>
      <c r="G29" s="23">
        <v>148459.41999999998</v>
      </c>
      <c r="H29" s="5">
        <v>165214.35</v>
      </c>
      <c r="I29" s="23">
        <v>159151.48</v>
      </c>
      <c r="J29" s="23">
        <v>167279.22</v>
      </c>
      <c r="K29" s="23">
        <v>181666.67</v>
      </c>
      <c r="L29" s="4">
        <v>166285.77</v>
      </c>
      <c r="M29" s="51">
        <v>188133.78999999998</v>
      </c>
      <c r="N29" s="5">
        <f t="shared" si="0"/>
        <v>1975962.39</v>
      </c>
    </row>
    <row r="30" spans="1:14" ht="12.75">
      <c r="A30" t="s">
        <v>8</v>
      </c>
      <c r="B30" s="23">
        <v>7918.36</v>
      </c>
      <c r="C30" s="23">
        <v>9197.44</v>
      </c>
      <c r="D30" s="23">
        <v>8241.34</v>
      </c>
      <c r="E30" s="23">
        <v>6536.13</v>
      </c>
      <c r="F30" s="8">
        <v>7044.44</v>
      </c>
      <c r="G30" s="23">
        <v>6097.59</v>
      </c>
      <c r="H30" s="5">
        <v>6076.1900000000005</v>
      </c>
      <c r="I30" s="23">
        <v>5452.78</v>
      </c>
      <c r="J30" s="23">
        <v>5570.12</v>
      </c>
      <c r="K30" s="23">
        <v>6347.530000000001</v>
      </c>
      <c r="L30" s="4">
        <v>6475.9400000000005</v>
      </c>
      <c r="M30" s="51">
        <v>8199.3</v>
      </c>
      <c r="N30" s="5">
        <f t="shared" si="0"/>
        <v>83157.16000000002</v>
      </c>
    </row>
    <row r="31" spans="1:14" ht="12.75">
      <c r="A31" t="s">
        <v>9</v>
      </c>
      <c r="B31" s="23">
        <v>32966.99</v>
      </c>
      <c r="C31" s="23">
        <v>35499.09</v>
      </c>
      <c r="D31" s="23">
        <v>34077.479999999996</v>
      </c>
      <c r="E31" s="23">
        <v>28565.210000000003</v>
      </c>
      <c r="F31" s="8">
        <v>30973.62</v>
      </c>
      <c r="G31" s="23">
        <v>29298.33</v>
      </c>
      <c r="H31" s="5">
        <v>34476.16</v>
      </c>
      <c r="I31" s="23">
        <v>213682.47999999998</v>
      </c>
      <c r="J31" s="23">
        <v>32618.18</v>
      </c>
      <c r="K31" s="23">
        <v>35902.659999999996</v>
      </c>
      <c r="L31" s="4">
        <v>31420.660000000003</v>
      </c>
      <c r="M31" s="51">
        <v>35425.54</v>
      </c>
      <c r="N31" s="5">
        <f t="shared" si="0"/>
        <v>574906.4</v>
      </c>
    </row>
    <row r="32" spans="1:14" ht="12.75">
      <c r="A32" t="s">
        <v>10</v>
      </c>
      <c r="B32" s="23">
        <v>5001.61</v>
      </c>
      <c r="C32" s="23">
        <v>5404.95</v>
      </c>
      <c r="D32" s="23">
        <v>5134.53</v>
      </c>
      <c r="E32" s="23">
        <v>4888.99</v>
      </c>
      <c r="F32" s="8">
        <v>5407.7300000000005</v>
      </c>
      <c r="G32" s="23">
        <v>5100.2</v>
      </c>
      <c r="H32" s="5">
        <v>5377.68</v>
      </c>
      <c r="I32" s="23">
        <v>5548.719999999999</v>
      </c>
      <c r="J32" s="23">
        <v>5366.8</v>
      </c>
      <c r="K32" s="23">
        <v>5244.08</v>
      </c>
      <c r="L32" s="4">
        <v>4738.09</v>
      </c>
      <c r="M32" s="51">
        <v>5282.66</v>
      </c>
      <c r="N32" s="5">
        <f t="shared" si="0"/>
        <v>62496.04000000001</v>
      </c>
    </row>
    <row r="33" spans="1:14" ht="12.75">
      <c r="A33" t="s">
        <v>11</v>
      </c>
      <c r="B33" s="23">
        <v>3694.1</v>
      </c>
      <c r="C33" s="23">
        <v>3632.18</v>
      </c>
      <c r="D33" s="23">
        <v>3643.4</v>
      </c>
      <c r="E33" s="23">
        <v>3483.91</v>
      </c>
      <c r="F33" s="8">
        <v>3562.43</v>
      </c>
      <c r="G33" s="23">
        <v>3579.79</v>
      </c>
      <c r="H33" s="5">
        <v>5358.1</v>
      </c>
      <c r="I33" s="23">
        <v>5431.07</v>
      </c>
      <c r="J33" s="23">
        <v>6179.4</v>
      </c>
      <c r="K33" s="23">
        <v>7754.34</v>
      </c>
      <c r="L33" s="4">
        <v>5606.19</v>
      </c>
      <c r="M33" s="51">
        <v>6626.1</v>
      </c>
      <c r="N33" s="5">
        <f t="shared" si="0"/>
        <v>58551.01</v>
      </c>
    </row>
    <row r="34" spans="1:14" ht="12.75">
      <c r="A34" t="s">
        <v>64</v>
      </c>
      <c r="C34" s="23"/>
      <c r="D34" s="23" t="s">
        <v>100</v>
      </c>
      <c r="G34" s="23" t="s">
        <v>100</v>
      </c>
      <c r="H34" s="5" t="s">
        <v>100</v>
      </c>
      <c r="I34" s="5" t="s">
        <v>100</v>
      </c>
      <c r="J34" s="23" t="s">
        <v>100</v>
      </c>
      <c r="K34" s="23" t="s">
        <v>100</v>
      </c>
      <c r="L34" s="5" t="s">
        <v>100</v>
      </c>
      <c r="M34" s="51" t="s">
        <v>100</v>
      </c>
      <c r="N34" s="5">
        <f t="shared" si="0"/>
        <v>0</v>
      </c>
    </row>
    <row r="35" spans="1:14" ht="12.75">
      <c r="A35" t="s">
        <v>12</v>
      </c>
      <c r="B35" s="5">
        <v>18399.96</v>
      </c>
      <c r="C35" s="23">
        <v>23814.09</v>
      </c>
      <c r="D35" s="23">
        <v>27090.010000000002</v>
      </c>
      <c r="E35" s="23">
        <v>19383.1</v>
      </c>
      <c r="F35" s="8">
        <v>21267.730000000003</v>
      </c>
      <c r="G35" s="23">
        <v>22488.36</v>
      </c>
      <c r="H35" s="5">
        <v>23461.21</v>
      </c>
      <c r="I35" s="46">
        <v>408539.8</v>
      </c>
      <c r="J35" s="23">
        <v>15816.73</v>
      </c>
      <c r="K35" s="23">
        <v>19528</v>
      </c>
      <c r="L35" s="4">
        <v>18868.66</v>
      </c>
      <c r="M35" s="51">
        <v>19936.82</v>
      </c>
      <c r="N35" s="5">
        <f t="shared" si="0"/>
        <v>638594.47</v>
      </c>
    </row>
    <row r="36" spans="1:14" ht="12.75">
      <c r="A36" t="s">
        <v>13</v>
      </c>
      <c r="B36" s="23">
        <v>10894.64</v>
      </c>
      <c r="C36" s="23">
        <v>9608.72</v>
      </c>
      <c r="D36" s="23">
        <v>9718.13</v>
      </c>
      <c r="E36" s="23">
        <v>9520.29</v>
      </c>
      <c r="F36" s="8">
        <v>10527.5</v>
      </c>
      <c r="G36" s="23">
        <v>10228.44</v>
      </c>
      <c r="H36" s="5">
        <v>10969.09</v>
      </c>
      <c r="I36" s="23">
        <v>9623.439999999999</v>
      </c>
      <c r="J36" s="23">
        <v>10713.99</v>
      </c>
      <c r="K36" s="23">
        <v>12042.330000000002</v>
      </c>
      <c r="L36" s="4">
        <v>11092.86</v>
      </c>
      <c r="M36" s="51">
        <v>11297.210000000001</v>
      </c>
      <c r="N36" s="5">
        <f t="shared" si="0"/>
        <v>126236.64000000001</v>
      </c>
    </row>
    <row r="37" spans="1:14" ht="12.75">
      <c r="A37" t="s">
        <v>14</v>
      </c>
      <c r="B37" s="23">
        <v>43666.98</v>
      </c>
      <c r="C37" s="23">
        <v>40285.65</v>
      </c>
      <c r="D37" s="23">
        <v>40230.9</v>
      </c>
      <c r="E37" s="23">
        <v>38302.83</v>
      </c>
      <c r="F37" s="8">
        <v>40869.69</v>
      </c>
      <c r="G37" s="23">
        <v>40365.979999999996</v>
      </c>
      <c r="H37" s="5">
        <v>42064.2</v>
      </c>
      <c r="I37" s="23">
        <v>32565.06</v>
      </c>
      <c r="J37" s="23">
        <v>40902.79</v>
      </c>
      <c r="K37" s="23">
        <v>47094.979999999996</v>
      </c>
      <c r="L37" s="4">
        <v>42155.95</v>
      </c>
      <c r="M37" s="51">
        <v>49361.04</v>
      </c>
      <c r="N37" s="5">
        <f t="shared" si="0"/>
        <v>497866.04999999993</v>
      </c>
    </row>
    <row r="38" spans="1:14" ht="12.75">
      <c r="A38" t="s">
        <v>65</v>
      </c>
      <c r="B38" s="23">
        <v>17120.77</v>
      </c>
      <c r="C38" s="23">
        <v>16287.05</v>
      </c>
      <c r="D38" s="23">
        <v>16413.24</v>
      </c>
      <c r="E38" s="23">
        <v>15774.67</v>
      </c>
      <c r="F38" s="8">
        <v>16731.81</v>
      </c>
      <c r="G38" s="23">
        <v>16275.12</v>
      </c>
      <c r="H38" s="5">
        <v>20194.75</v>
      </c>
      <c r="I38" s="23">
        <v>14482.73</v>
      </c>
      <c r="J38" s="23">
        <v>18024.59</v>
      </c>
      <c r="K38" s="23">
        <v>22052.99</v>
      </c>
      <c r="L38" s="4">
        <v>17292.92</v>
      </c>
      <c r="M38" s="51">
        <v>18248.56</v>
      </c>
      <c r="N38" s="5">
        <f t="shared" si="0"/>
        <v>208899.19999999995</v>
      </c>
    </row>
    <row r="39" spans="1:14" ht="12.75">
      <c r="A39" t="s">
        <v>15</v>
      </c>
      <c r="B39" s="23">
        <v>39023.36</v>
      </c>
      <c r="C39" s="23">
        <v>36500.13</v>
      </c>
      <c r="D39" s="23">
        <v>36891.44</v>
      </c>
      <c r="E39" s="23">
        <v>35270.97</v>
      </c>
      <c r="F39" s="8">
        <v>38207.82</v>
      </c>
      <c r="G39" s="23">
        <v>36740.58</v>
      </c>
      <c r="H39" s="5">
        <v>39343.97</v>
      </c>
      <c r="I39" s="23">
        <v>33654.48</v>
      </c>
      <c r="J39" s="23">
        <v>37561.67</v>
      </c>
      <c r="K39" s="23">
        <v>42365.490000000005</v>
      </c>
      <c r="L39" s="4">
        <v>36167.61</v>
      </c>
      <c r="M39" s="51">
        <v>35947.4</v>
      </c>
      <c r="N39" s="5">
        <f t="shared" si="0"/>
        <v>447674.92</v>
      </c>
    </row>
    <row r="40" spans="1:14" ht="12.75">
      <c r="A40" t="s">
        <v>66</v>
      </c>
      <c r="B40" s="23">
        <v>1055548.01</v>
      </c>
      <c r="C40" s="23">
        <v>1049584.56</v>
      </c>
      <c r="D40" s="23">
        <v>1078087.74</v>
      </c>
      <c r="E40" s="23">
        <v>1005445.78</v>
      </c>
      <c r="F40" s="8">
        <v>1113044.62</v>
      </c>
      <c r="G40" s="23">
        <v>1008738.5700000001</v>
      </c>
      <c r="H40" s="5">
        <v>1102503.24</v>
      </c>
      <c r="I40" s="23">
        <v>948444.9099999999</v>
      </c>
      <c r="J40" s="23">
        <v>1000443.73</v>
      </c>
      <c r="K40" s="23">
        <v>1116530.4</v>
      </c>
      <c r="L40" s="4">
        <v>970847.72</v>
      </c>
      <c r="M40" s="51">
        <v>1094263.29</v>
      </c>
      <c r="N40" s="5">
        <f t="shared" si="0"/>
        <v>12543482.570000004</v>
      </c>
    </row>
    <row r="41" spans="1:14" ht="12.75">
      <c r="A41" t="s">
        <v>16</v>
      </c>
      <c r="B41" s="23">
        <v>8525.54</v>
      </c>
      <c r="C41" s="23">
        <v>7988.99</v>
      </c>
      <c r="D41" s="23">
        <v>7782.370000000001</v>
      </c>
      <c r="E41" s="23">
        <v>6864.330000000002</v>
      </c>
      <c r="F41" s="8">
        <v>7099.22</v>
      </c>
      <c r="G41" s="23">
        <v>6849.100000000001</v>
      </c>
      <c r="H41" s="5">
        <v>6744.6900000000005</v>
      </c>
      <c r="I41" s="23">
        <v>4762.849999999999</v>
      </c>
      <c r="J41" s="23">
        <v>5304.5999999999985</v>
      </c>
      <c r="K41" s="23">
        <v>6601.3</v>
      </c>
      <c r="L41" s="4">
        <v>5618.61</v>
      </c>
      <c r="M41" s="51">
        <v>7064.479999999999</v>
      </c>
      <c r="N41" s="5">
        <f t="shared" si="0"/>
        <v>81206.08</v>
      </c>
    </row>
    <row r="42" spans="1:14" ht="12.75">
      <c r="A42" t="s">
        <v>67</v>
      </c>
      <c r="B42" s="23">
        <v>117138.47</v>
      </c>
      <c r="C42" s="23">
        <v>119667.9</v>
      </c>
      <c r="D42" s="23">
        <v>119600.67000000001</v>
      </c>
      <c r="E42" s="23">
        <v>110297.43</v>
      </c>
      <c r="F42" s="8">
        <v>119215.48</v>
      </c>
      <c r="G42" s="23">
        <v>122811.38</v>
      </c>
      <c r="H42" s="5">
        <v>111898.08</v>
      </c>
      <c r="I42" s="23">
        <v>100795.48999999999</v>
      </c>
      <c r="J42" s="23">
        <v>109768.63999999998</v>
      </c>
      <c r="K42" s="23">
        <v>120852.09999999999</v>
      </c>
      <c r="L42" s="4">
        <v>103521.91</v>
      </c>
      <c r="M42" s="51">
        <v>114485.31</v>
      </c>
      <c r="N42" s="5">
        <f t="shared" si="0"/>
        <v>1370052.86</v>
      </c>
    </row>
    <row r="43" spans="1:14" ht="12.75">
      <c r="A43" t="s">
        <v>17</v>
      </c>
      <c r="B43" s="23">
        <v>74807.41</v>
      </c>
      <c r="C43" s="23">
        <v>76707.63</v>
      </c>
      <c r="D43" s="23">
        <v>76445.10999999999</v>
      </c>
      <c r="E43" s="23">
        <v>100438.68999999999</v>
      </c>
      <c r="F43" s="8">
        <v>77548.57</v>
      </c>
      <c r="G43" s="23">
        <v>83836.74</v>
      </c>
      <c r="H43" s="5">
        <v>64613.090000000004</v>
      </c>
      <c r="I43" s="23">
        <v>42556.32000000001</v>
      </c>
      <c r="J43" s="23">
        <v>50154.03</v>
      </c>
      <c r="K43" s="23">
        <v>54268.00000000001</v>
      </c>
      <c r="L43" s="4">
        <v>52573.27</v>
      </c>
      <c r="M43" s="51">
        <v>53783.98</v>
      </c>
      <c r="N43" s="5">
        <f t="shared" si="0"/>
        <v>807732.8400000001</v>
      </c>
    </row>
    <row r="44" spans="1:14" ht="12.75">
      <c r="A44" t="s">
        <v>18</v>
      </c>
      <c r="B44" s="23">
        <v>7167.88</v>
      </c>
      <c r="C44" s="23">
        <v>8518.83</v>
      </c>
      <c r="D44" s="23">
        <v>7956.7</v>
      </c>
      <c r="E44" s="23">
        <v>6901.64</v>
      </c>
      <c r="F44" s="8">
        <v>7418.4</v>
      </c>
      <c r="G44" s="23">
        <v>7195.25</v>
      </c>
      <c r="H44" s="5">
        <v>6687.98</v>
      </c>
      <c r="I44" s="23">
        <v>4774.77</v>
      </c>
      <c r="J44" s="23">
        <v>5313.21</v>
      </c>
      <c r="K44" s="23">
        <v>6157.99</v>
      </c>
      <c r="L44" s="4">
        <v>5923.35</v>
      </c>
      <c r="M44" s="51">
        <v>6393.83</v>
      </c>
      <c r="N44" s="5">
        <f aca="true" t="shared" si="1" ref="N44:N75">SUM(B44:M44)</f>
        <v>80409.83</v>
      </c>
    </row>
    <row r="45" spans="1:14" ht="12.75">
      <c r="A45" t="s">
        <v>19</v>
      </c>
      <c r="B45" s="23"/>
      <c r="C45" s="23"/>
      <c r="D45" s="23" t="s">
        <v>100</v>
      </c>
      <c r="G45" s="23" t="s">
        <v>100</v>
      </c>
      <c r="H45" s="5" t="s">
        <v>100</v>
      </c>
      <c r="I45" s="23" t="s">
        <v>100</v>
      </c>
      <c r="J45" s="23" t="s">
        <v>100</v>
      </c>
      <c r="K45" s="23" t="s">
        <v>100</v>
      </c>
      <c r="L45" s="4" t="s">
        <v>100</v>
      </c>
      <c r="M45" s="51" t="s">
        <v>100</v>
      </c>
      <c r="N45" s="5">
        <f t="shared" si="1"/>
        <v>0</v>
      </c>
    </row>
    <row r="46" spans="1:14" ht="12.75">
      <c r="A46" t="s">
        <v>68</v>
      </c>
      <c r="B46" s="5">
        <v>236214.56</v>
      </c>
      <c r="C46" s="23">
        <v>231796.94</v>
      </c>
      <c r="D46" s="23">
        <v>223950.75999999998</v>
      </c>
      <c r="E46" s="23">
        <v>222787.44999999995</v>
      </c>
      <c r="F46" s="8">
        <v>243816.17</v>
      </c>
      <c r="G46" s="23">
        <v>231533.79</v>
      </c>
      <c r="H46" s="5">
        <v>257547.02999999997</v>
      </c>
      <c r="I46" s="23">
        <v>234844.83000000005</v>
      </c>
      <c r="J46" s="23">
        <v>255398.53000000003</v>
      </c>
      <c r="K46" s="23">
        <v>283747.3300000001</v>
      </c>
      <c r="L46" s="4">
        <v>245255.8</v>
      </c>
      <c r="M46" s="51">
        <v>271899.19</v>
      </c>
      <c r="N46" s="5">
        <f t="shared" si="1"/>
        <v>2938792.38</v>
      </c>
    </row>
    <row r="47" spans="1:14" ht="12.75">
      <c r="A47" t="s">
        <v>69</v>
      </c>
      <c r="B47" s="23">
        <v>772332.65</v>
      </c>
      <c r="C47" s="23">
        <v>742112.31</v>
      </c>
      <c r="D47" s="23">
        <v>734187.01</v>
      </c>
      <c r="E47" s="23">
        <v>752908.49</v>
      </c>
      <c r="F47" s="8">
        <v>823650.59</v>
      </c>
      <c r="G47" s="23">
        <v>831870.22</v>
      </c>
      <c r="H47" s="5">
        <v>904716.97</v>
      </c>
      <c r="I47" s="23">
        <v>864729.8</v>
      </c>
      <c r="J47" s="23">
        <v>964379.3300000001</v>
      </c>
      <c r="K47" s="23">
        <v>1066053.95</v>
      </c>
      <c r="L47" s="4">
        <v>953797.3899999999</v>
      </c>
      <c r="M47" s="51">
        <v>948895.3099999999</v>
      </c>
      <c r="N47" s="5">
        <f t="shared" si="1"/>
        <v>10359634.02</v>
      </c>
    </row>
    <row r="48" spans="1:14" ht="12.75">
      <c r="A48" t="s">
        <v>70</v>
      </c>
      <c r="B48" s="23">
        <v>356042.85</v>
      </c>
      <c r="C48" s="23">
        <v>358813.99</v>
      </c>
      <c r="D48" s="23">
        <v>368332.66</v>
      </c>
      <c r="E48" s="23">
        <v>344986.21</v>
      </c>
      <c r="F48" s="8">
        <v>376461.5</v>
      </c>
      <c r="G48" s="23">
        <v>352745.14</v>
      </c>
      <c r="H48" s="5">
        <v>336140.21</v>
      </c>
      <c r="I48" s="23">
        <v>324636.41</v>
      </c>
      <c r="J48" s="23">
        <v>346924.92</v>
      </c>
      <c r="K48" s="23">
        <v>375788.73</v>
      </c>
      <c r="L48" s="4">
        <v>343029.47</v>
      </c>
      <c r="M48" s="51">
        <v>362261.26</v>
      </c>
      <c r="N48" s="5">
        <f t="shared" si="1"/>
        <v>4246163.35</v>
      </c>
    </row>
    <row r="49" spans="1:14" ht="12.75">
      <c r="A49" t="s">
        <v>20</v>
      </c>
      <c r="B49" s="23">
        <v>12446.89</v>
      </c>
      <c r="C49" s="23">
        <v>12479.64</v>
      </c>
      <c r="D49" s="23">
        <v>11388.12</v>
      </c>
      <c r="E49" s="23">
        <v>9537.52</v>
      </c>
      <c r="F49" s="8">
        <v>10889.199999999999</v>
      </c>
      <c r="G49" s="23">
        <v>11084.300000000001</v>
      </c>
      <c r="H49" s="5">
        <v>10465.310000000001</v>
      </c>
      <c r="I49" s="23">
        <v>8967.46</v>
      </c>
      <c r="J49" s="23">
        <v>10186.93</v>
      </c>
      <c r="K49" s="23">
        <v>10964.63</v>
      </c>
      <c r="L49" s="4">
        <v>10227.2</v>
      </c>
      <c r="M49" s="51">
        <v>10673.72</v>
      </c>
      <c r="N49" s="5">
        <f t="shared" si="1"/>
        <v>129310.92</v>
      </c>
    </row>
    <row r="50" spans="1:14" ht="12.75">
      <c r="A50" t="s">
        <v>21</v>
      </c>
      <c r="B50" s="23">
        <v>2699.72</v>
      </c>
      <c r="C50" s="23">
        <v>2719.36</v>
      </c>
      <c r="D50" s="23">
        <v>2642.81</v>
      </c>
      <c r="E50" s="23">
        <v>2475.41</v>
      </c>
      <c r="F50" s="8">
        <v>2512.04</v>
      </c>
      <c r="G50" s="23">
        <v>2346.11</v>
      </c>
      <c r="H50" s="5">
        <v>2244.8</v>
      </c>
      <c r="I50" s="23">
        <v>1918.79</v>
      </c>
      <c r="J50" s="23">
        <v>2038.14</v>
      </c>
      <c r="K50" s="23">
        <v>2171.88</v>
      </c>
      <c r="L50" s="4">
        <v>2191.52</v>
      </c>
      <c r="M50" s="51">
        <v>2173.7</v>
      </c>
      <c r="N50" s="5">
        <f t="shared" si="1"/>
        <v>28134.280000000002</v>
      </c>
    </row>
    <row r="51" spans="1:14" ht="12.75">
      <c r="A51" t="s">
        <v>22</v>
      </c>
      <c r="B51" s="23">
        <v>57083.5</v>
      </c>
      <c r="C51" s="23">
        <v>58142.25</v>
      </c>
      <c r="D51" s="23">
        <v>55349.38</v>
      </c>
      <c r="E51" s="23">
        <v>53206.92999999999</v>
      </c>
      <c r="F51" s="8">
        <v>56171.33</v>
      </c>
      <c r="G51" s="23">
        <v>54676.05</v>
      </c>
      <c r="H51" s="5">
        <v>37538.590000000004</v>
      </c>
      <c r="I51" s="23">
        <v>19898.86</v>
      </c>
      <c r="J51" s="23">
        <v>22709.260000000002</v>
      </c>
      <c r="K51" s="23">
        <v>27483.629999999997</v>
      </c>
      <c r="L51" s="4">
        <v>23130.989999999998</v>
      </c>
      <c r="M51" s="51">
        <v>23864.61</v>
      </c>
      <c r="N51" s="5">
        <f t="shared" si="1"/>
        <v>489255.38</v>
      </c>
    </row>
    <row r="52" spans="1:14" ht="12.75">
      <c r="A52" t="s">
        <v>71</v>
      </c>
      <c r="B52" s="23"/>
      <c r="C52" s="23"/>
      <c r="D52" s="23" t="s">
        <v>100</v>
      </c>
      <c r="G52" s="23" t="s">
        <v>100</v>
      </c>
      <c r="H52" s="5" t="s">
        <v>100</v>
      </c>
      <c r="I52" s="23" t="s">
        <v>100</v>
      </c>
      <c r="J52" s="23" t="s">
        <v>100</v>
      </c>
      <c r="K52" s="23" t="s">
        <v>100</v>
      </c>
      <c r="L52" s="4" t="s">
        <v>100</v>
      </c>
      <c r="M52" s="51" t="s">
        <v>100</v>
      </c>
      <c r="N52" s="5">
        <f t="shared" si="1"/>
        <v>0</v>
      </c>
    </row>
    <row r="53" spans="1:14" ht="12.75">
      <c r="A53" t="s">
        <v>23</v>
      </c>
      <c r="B53" s="23">
        <v>200230.62</v>
      </c>
      <c r="C53" s="23">
        <v>202754.5</v>
      </c>
      <c r="D53" s="23">
        <v>202536.31999999998</v>
      </c>
      <c r="E53" s="23">
        <v>183799.89</v>
      </c>
      <c r="F53" s="8">
        <v>203533.82</v>
      </c>
      <c r="G53" s="23">
        <v>199728.27</v>
      </c>
      <c r="H53" s="5">
        <v>192291.77</v>
      </c>
      <c r="I53" s="23">
        <v>163428.94</v>
      </c>
      <c r="J53" s="23">
        <v>178284.38999999998</v>
      </c>
      <c r="K53" s="23">
        <v>197404.77000000002</v>
      </c>
      <c r="L53" s="4">
        <v>177780.06</v>
      </c>
      <c r="M53" s="51">
        <v>192236.57</v>
      </c>
      <c r="N53" s="5">
        <f t="shared" si="1"/>
        <v>2294009.9199999995</v>
      </c>
    </row>
    <row r="54" spans="1:14" ht="12.75">
      <c r="A54" t="s">
        <v>24</v>
      </c>
      <c r="B54" s="23">
        <v>26728.18</v>
      </c>
      <c r="C54" s="23">
        <v>25334.32</v>
      </c>
      <c r="D54" s="23">
        <v>25872.38</v>
      </c>
      <c r="E54" s="23">
        <v>23406.739999999998</v>
      </c>
      <c r="F54" s="8">
        <v>25393.93</v>
      </c>
      <c r="G54" s="23">
        <v>24321.129999999997</v>
      </c>
      <c r="H54" s="5">
        <v>27245.25</v>
      </c>
      <c r="I54" s="23">
        <v>25130.29</v>
      </c>
      <c r="J54" s="23">
        <v>26974.4</v>
      </c>
      <c r="K54" s="23">
        <v>30863.33</v>
      </c>
      <c r="L54" s="4">
        <v>26434.41</v>
      </c>
      <c r="M54" s="51">
        <v>31067.14</v>
      </c>
      <c r="N54" s="5">
        <f t="shared" si="1"/>
        <v>318771.5</v>
      </c>
    </row>
    <row r="55" spans="1:14" ht="12.75">
      <c r="A55" t="s">
        <v>72</v>
      </c>
      <c r="B55" s="23">
        <v>147450.84</v>
      </c>
      <c r="C55" s="23">
        <v>168253.29</v>
      </c>
      <c r="D55" s="23">
        <v>167217.76</v>
      </c>
      <c r="E55" s="23">
        <v>141090.76</v>
      </c>
      <c r="F55" s="8">
        <v>140712.37</v>
      </c>
      <c r="G55" s="23">
        <v>128405.82999999999</v>
      </c>
      <c r="H55" s="5">
        <v>148490.34</v>
      </c>
      <c r="I55" s="23">
        <v>143137.94</v>
      </c>
      <c r="J55" s="23">
        <v>146774.25</v>
      </c>
      <c r="K55" s="23">
        <v>160573.08000000002</v>
      </c>
      <c r="L55" s="4">
        <v>156938.1</v>
      </c>
      <c r="M55" s="51">
        <v>149319.91999999998</v>
      </c>
      <c r="N55" s="5">
        <f t="shared" si="1"/>
        <v>1798364.48</v>
      </c>
    </row>
    <row r="56" spans="1:14" ht="12.75">
      <c r="A56" t="s">
        <v>73</v>
      </c>
      <c r="B56" s="23">
        <v>31977.11</v>
      </c>
      <c r="C56" s="23">
        <v>32351.39</v>
      </c>
      <c r="D56" s="23">
        <v>33950.479999999996</v>
      </c>
      <c r="E56" s="23">
        <v>31372.65</v>
      </c>
      <c r="F56" s="8">
        <v>32245.68</v>
      </c>
      <c r="G56" s="23">
        <v>31013.260000000002</v>
      </c>
      <c r="H56" s="5">
        <v>28130.850000000002</v>
      </c>
      <c r="I56" s="23">
        <v>26242.33</v>
      </c>
      <c r="J56" s="23">
        <v>27534.880000000005</v>
      </c>
      <c r="K56" s="23">
        <v>24830.47</v>
      </c>
      <c r="L56" s="4">
        <v>26820.619999999995</v>
      </c>
      <c r="M56" s="51">
        <v>31008.21</v>
      </c>
      <c r="N56" s="5">
        <f t="shared" si="1"/>
        <v>357477.93</v>
      </c>
    </row>
    <row r="57" spans="1:14" ht="12.75">
      <c r="A57" t="s">
        <v>74</v>
      </c>
      <c r="B57" s="23">
        <v>180345.36</v>
      </c>
      <c r="C57" s="23">
        <v>207688.48</v>
      </c>
      <c r="D57" s="23">
        <v>198287.21</v>
      </c>
      <c r="E57" s="23">
        <v>169337.58000000002</v>
      </c>
      <c r="F57" s="8">
        <v>181106.13999999998</v>
      </c>
      <c r="G57" s="23">
        <v>158707.77</v>
      </c>
      <c r="H57" s="5">
        <v>157746</v>
      </c>
      <c r="I57" s="23">
        <v>145779.61</v>
      </c>
      <c r="J57" s="23">
        <v>162589.62999999998</v>
      </c>
      <c r="K57" s="23">
        <v>170240.38999999998</v>
      </c>
      <c r="L57" s="4">
        <v>160581.35</v>
      </c>
      <c r="M57" s="51">
        <v>186379.27000000002</v>
      </c>
      <c r="N57" s="5">
        <f t="shared" si="1"/>
        <v>2078788.7899999998</v>
      </c>
    </row>
    <row r="58" spans="1:14" ht="12.75">
      <c r="A58" t="s">
        <v>25</v>
      </c>
      <c r="B58" s="23">
        <v>30953.71</v>
      </c>
      <c r="C58" s="23">
        <v>31859.34</v>
      </c>
      <c r="D58" s="23">
        <v>30813.93</v>
      </c>
      <c r="E58" s="23">
        <v>26662.95</v>
      </c>
      <c r="F58" s="8">
        <v>29597.28</v>
      </c>
      <c r="G58" s="23">
        <v>30408.82</v>
      </c>
      <c r="H58" s="5">
        <v>31977.16</v>
      </c>
      <c r="I58" s="23">
        <v>25666.66</v>
      </c>
      <c r="J58" s="23">
        <v>29474.23</v>
      </c>
      <c r="K58" s="23">
        <v>37053.86</v>
      </c>
      <c r="L58" s="4">
        <v>31092.65</v>
      </c>
      <c r="M58" s="51">
        <v>33184.92</v>
      </c>
      <c r="N58" s="5">
        <f t="shared" si="1"/>
        <v>368745.51</v>
      </c>
    </row>
    <row r="59" spans="1:14" ht="12.75">
      <c r="A59" t="s">
        <v>75</v>
      </c>
      <c r="B59" s="23">
        <v>1255280.17</v>
      </c>
      <c r="C59" s="23">
        <v>1269964.48</v>
      </c>
      <c r="D59" s="23">
        <v>1312627.8399999999</v>
      </c>
      <c r="E59" s="23">
        <v>1207002.58</v>
      </c>
      <c r="F59" s="8">
        <v>1299142.59</v>
      </c>
      <c r="G59" s="23">
        <v>1266193.0599999998</v>
      </c>
      <c r="H59" s="5">
        <v>1276907.76</v>
      </c>
      <c r="I59" s="23">
        <v>1191970.23</v>
      </c>
      <c r="J59" s="23">
        <v>1204227.65</v>
      </c>
      <c r="K59" s="23">
        <v>1376346.2599999998</v>
      </c>
      <c r="L59" s="4">
        <v>1212673.1700000002</v>
      </c>
      <c r="M59" s="51">
        <v>1310338.48</v>
      </c>
      <c r="N59" s="5">
        <f t="shared" si="1"/>
        <v>15182674.270000001</v>
      </c>
    </row>
    <row r="60" spans="1:14" ht="12.75">
      <c r="A60" t="s">
        <v>76</v>
      </c>
      <c r="B60" s="23">
        <v>328850.77</v>
      </c>
      <c r="C60" s="23">
        <v>342434.59</v>
      </c>
      <c r="D60" s="23">
        <v>355041.67000000004</v>
      </c>
      <c r="E60" s="23">
        <v>310751.53</v>
      </c>
      <c r="F60" s="8">
        <v>325109.58</v>
      </c>
      <c r="G60" s="23">
        <v>316610.61</v>
      </c>
      <c r="H60" s="5">
        <v>445786.05000000005</v>
      </c>
      <c r="I60" s="23">
        <v>266594.58</v>
      </c>
      <c r="J60" s="23">
        <v>335075.07</v>
      </c>
      <c r="K60" s="23">
        <v>436816.48</v>
      </c>
      <c r="L60" s="4">
        <v>317944.3</v>
      </c>
      <c r="M60" s="51">
        <v>289310.17000000004</v>
      </c>
      <c r="N60" s="5">
        <f t="shared" si="1"/>
        <v>4070325.3999999994</v>
      </c>
    </row>
    <row r="61" spans="1:14" ht="12.75">
      <c r="A61" t="s">
        <v>77</v>
      </c>
      <c r="B61" s="23">
        <v>925738.17</v>
      </c>
      <c r="C61" s="23">
        <v>926842.9</v>
      </c>
      <c r="D61" s="23">
        <v>949585.3499999997</v>
      </c>
      <c r="E61" s="23">
        <v>934525.62</v>
      </c>
      <c r="F61" s="8">
        <v>970086.11</v>
      </c>
      <c r="G61" s="23">
        <v>930328.2300000002</v>
      </c>
      <c r="H61" s="5">
        <v>964737.5199999999</v>
      </c>
      <c r="I61" s="23">
        <v>900010.4500000001</v>
      </c>
      <c r="J61" s="23">
        <v>974693.0099999998</v>
      </c>
      <c r="K61" s="23">
        <v>1114023.35</v>
      </c>
      <c r="L61" s="4">
        <v>1042120.5999999997</v>
      </c>
      <c r="M61" s="51">
        <v>1201844.0200000003</v>
      </c>
      <c r="N61" s="5">
        <f t="shared" si="1"/>
        <v>11834535.329999998</v>
      </c>
    </row>
    <row r="62" spans="1:14" ht="12.75">
      <c r="A62" t="s">
        <v>26</v>
      </c>
      <c r="B62" s="23">
        <v>67539.02</v>
      </c>
      <c r="C62" s="23">
        <v>61731.68</v>
      </c>
      <c r="D62" s="23">
        <v>61003.27</v>
      </c>
      <c r="E62" s="23">
        <v>57334.92</v>
      </c>
      <c r="F62" s="8">
        <v>65851.18</v>
      </c>
      <c r="G62" s="23">
        <v>60256.37</v>
      </c>
      <c r="H62" s="5">
        <v>48778.73</v>
      </c>
      <c r="I62" s="23">
        <v>64984.79000000001</v>
      </c>
      <c r="J62" s="23">
        <v>62960.86</v>
      </c>
      <c r="K62" s="23">
        <v>68620.31999999999</v>
      </c>
      <c r="L62" s="4">
        <v>60431.40000000001</v>
      </c>
      <c r="M62" s="51">
        <v>64712.21</v>
      </c>
      <c r="N62" s="5">
        <f t="shared" si="1"/>
        <v>744204.7499999999</v>
      </c>
    </row>
    <row r="63" spans="1:14" ht="12.75">
      <c r="A63" t="s">
        <v>78</v>
      </c>
      <c r="B63" s="23"/>
      <c r="C63" s="23"/>
      <c r="D63" s="23" t="s">
        <v>100</v>
      </c>
      <c r="E63" s="23" t="s">
        <v>100</v>
      </c>
      <c r="F63" s="8" t="s">
        <v>100</v>
      </c>
      <c r="G63" s="23" t="s">
        <v>100</v>
      </c>
      <c r="H63" s="5" t="s">
        <v>100</v>
      </c>
      <c r="I63" s="23" t="s">
        <v>100</v>
      </c>
      <c r="J63" s="23" t="s">
        <v>100</v>
      </c>
      <c r="K63" s="23" t="s">
        <v>100</v>
      </c>
      <c r="L63" s="4" t="s">
        <v>100</v>
      </c>
      <c r="M63" s="51" t="s">
        <v>100</v>
      </c>
      <c r="N63" s="5">
        <f t="shared" si="1"/>
        <v>0</v>
      </c>
    </row>
    <row r="64" spans="1:14" ht="12.75">
      <c r="A64" t="s">
        <v>79</v>
      </c>
      <c r="B64" s="23">
        <v>544120.89</v>
      </c>
      <c r="C64" s="23">
        <v>534703.26</v>
      </c>
      <c r="D64" s="23">
        <v>540562.32</v>
      </c>
      <c r="E64" s="23">
        <v>515518.11</v>
      </c>
      <c r="F64" s="8">
        <v>566088.36</v>
      </c>
      <c r="G64" s="23">
        <v>532399.48</v>
      </c>
      <c r="H64" s="5">
        <v>558772.4</v>
      </c>
      <c r="I64" s="23">
        <v>448401.92</v>
      </c>
      <c r="J64" s="23">
        <v>502559.05</v>
      </c>
      <c r="K64" s="23">
        <v>614817.2100000001</v>
      </c>
      <c r="L64" s="4">
        <v>528013.23</v>
      </c>
      <c r="M64" s="51">
        <v>576709.2</v>
      </c>
      <c r="N64" s="5">
        <f t="shared" si="1"/>
        <v>6462665.429999999</v>
      </c>
    </row>
    <row r="65" spans="1:14" ht="12.75">
      <c r="A65" t="s">
        <v>80</v>
      </c>
      <c r="B65" s="23">
        <v>35656.94</v>
      </c>
      <c r="C65" s="23">
        <v>37423.38</v>
      </c>
      <c r="D65" s="23">
        <v>36043.03999999999</v>
      </c>
      <c r="E65" s="23">
        <v>35401.450000000004</v>
      </c>
      <c r="F65" s="8">
        <v>38970.810000000005</v>
      </c>
      <c r="G65" s="23">
        <v>33878.81</v>
      </c>
      <c r="H65" s="5">
        <v>36907.200000000004</v>
      </c>
      <c r="I65" s="23">
        <v>32353.86</v>
      </c>
      <c r="J65" s="23">
        <v>35507.310000000005</v>
      </c>
      <c r="K65" s="23">
        <v>37976.66</v>
      </c>
      <c r="L65" s="4">
        <v>34254.04</v>
      </c>
      <c r="M65" s="51">
        <v>40729.52</v>
      </c>
      <c r="N65" s="5">
        <f t="shared" si="1"/>
        <v>435103.01999999996</v>
      </c>
    </row>
    <row r="66" spans="1:14" ht="12.75">
      <c r="A66" t="s">
        <v>81</v>
      </c>
      <c r="B66" s="23">
        <v>71520.99</v>
      </c>
      <c r="C66" s="23">
        <v>72625.03</v>
      </c>
      <c r="D66" s="23">
        <v>72721.87</v>
      </c>
      <c r="E66" s="23">
        <v>67184.13</v>
      </c>
      <c r="F66" s="8">
        <v>71745.87</v>
      </c>
      <c r="G66" s="23">
        <v>68357.57</v>
      </c>
      <c r="H66" s="5">
        <v>67101.87999999999</v>
      </c>
      <c r="I66" s="23">
        <v>60148.17</v>
      </c>
      <c r="J66" s="23">
        <v>62665.850000000006</v>
      </c>
      <c r="K66" s="23">
        <v>70444.98</v>
      </c>
      <c r="L66" s="4">
        <v>62472.55</v>
      </c>
      <c r="M66" s="51">
        <v>71190.5</v>
      </c>
      <c r="N66" s="5">
        <f t="shared" si="1"/>
        <v>818179.39</v>
      </c>
    </row>
    <row r="67" spans="1:14" ht="12.75">
      <c r="A67" t="s">
        <v>82</v>
      </c>
      <c r="B67" s="23">
        <v>558942.35</v>
      </c>
      <c r="C67" s="23">
        <v>557792.16</v>
      </c>
      <c r="D67" s="23">
        <v>565573.38</v>
      </c>
      <c r="E67" s="23">
        <v>532622.27</v>
      </c>
      <c r="F67" s="8">
        <v>577004.45</v>
      </c>
      <c r="G67" s="23">
        <v>547460.53</v>
      </c>
      <c r="H67" s="5">
        <v>591624.2699999999</v>
      </c>
      <c r="I67" s="23">
        <v>534709.6100000001</v>
      </c>
      <c r="J67" s="23">
        <v>584154.54</v>
      </c>
      <c r="K67" s="23">
        <v>635948.5599999999</v>
      </c>
      <c r="L67" s="4">
        <v>550911.52</v>
      </c>
      <c r="M67" s="51">
        <v>579391.64</v>
      </c>
      <c r="N67" s="5">
        <f t="shared" si="1"/>
        <v>6816135.28</v>
      </c>
    </row>
    <row r="68" spans="1:14" ht="12.75">
      <c r="A68" t="s">
        <v>83</v>
      </c>
      <c r="B68" s="23">
        <v>34255.99</v>
      </c>
      <c r="C68" s="23">
        <v>37446.16</v>
      </c>
      <c r="D68" s="23">
        <v>37638.7</v>
      </c>
      <c r="E68" s="23">
        <v>32697.519999999997</v>
      </c>
      <c r="F68" s="8">
        <v>34724.02</v>
      </c>
      <c r="G68" s="23">
        <v>40924.869999999995</v>
      </c>
      <c r="H68" s="5">
        <v>49749.62</v>
      </c>
      <c r="I68" s="23">
        <v>23515.510000000002</v>
      </c>
      <c r="J68" s="23">
        <v>34784.149999999994</v>
      </c>
      <c r="K68" s="23">
        <v>39705.68</v>
      </c>
      <c r="L68" s="4">
        <v>33729.979999999996</v>
      </c>
      <c r="M68" s="51">
        <v>34150.4</v>
      </c>
      <c r="N68" s="5">
        <f t="shared" si="1"/>
        <v>433322.60000000003</v>
      </c>
    </row>
    <row r="69" spans="1:14" ht="12.75">
      <c r="A69" t="s">
        <v>84</v>
      </c>
      <c r="B69" s="23">
        <v>277105.66</v>
      </c>
      <c r="C69" s="23">
        <v>269183.44</v>
      </c>
      <c r="D69" s="23">
        <v>262833.44999999995</v>
      </c>
      <c r="E69" s="23">
        <v>251168.32</v>
      </c>
      <c r="F69" s="8">
        <v>273171.83999999997</v>
      </c>
      <c r="G69" s="23">
        <v>270250.86</v>
      </c>
      <c r="H69" s="5">
        <v>290392.64</v>
      </c>
      <c r="I69" s="23">
        <v>269741.29000000004</v>
      </c>
      <c r="J69" s="23">
        <v>286838.32999999996</v>
      </c>
      <c r="K69" s="23">
        <v>331889.16000000003</v>
      </c>
      <c r="L69" s="4">
        <v>296272.03</v>
      </c>
      <c r="M69" s="51">
        <v>299774.91</v>
      </c>
      <c r="N69" s="5">
        <f t="shared" si="1"/>
        <v>3378621.9300000006</v>
      </c>
    </row>
    <row r="70" spans="1:14" ht="12.75">
      <c r="A70" t="s">
        <v>85</v>
      </c>
      <c r="B70" s="23">
        <v>362168.64</v>
      </c>
      <c r="C70" s="23">
        <v>358001.49</v>
      </c>
      <c r="D70" s="23">
        <v>372839.98</v>
      </c>
      <c r="E70" s="23">
        <v>339573.43</v>
      </c>
      <c r="F70" s="8">
        <v>376540.84</v>
      </c>
      <c r="G70" s="23">
        <v>351281.9</v>
      </c>
      <c r="H70" s="5">
        <v>360854.35</v>
      </c>
      <c r="I70" s="23">
        <v>351260.3</v>
      </c>
      <c r="J70" s="23">
        <v>373069.28</v>
      </c>
      <c r="K70" s="23">
        <v>407079.68999999994</v>
      </c>
      <c r="L70" s="4">
        <v>365253.66000000003</v>
      </c>
      <c r="M70" s="51">
        <v>402677.05000000005</v>
      </c>
      <c r="N70" s="5">
        <f t="shared" si="1"/>
        <v>4420600.61</v>
      </c>
    </row>
    <row r="71" spans="1:14" ht="12.75">
      <c r="A71" t="s">
        <v>27</v>
      </c>
      <c r="B71" s="23">
        <v>52575.09</v>
      </c>
      <c r="C71" s="23">
        <v>48965.79</v>
      </c>
      <c r="D71" s="23">
        <v>50662.33</v>
      </c>
      <c r="E71" s="23">
        <v>44422.05</v>
      </c>
      <c r="F71" s="8">
        <v>47772.98</v>
      </c>
      <c r="G71" s="23">
        <v>47595.979999999996</v>
      </c>
      <c r="H71" s="5">
        <v>44265.11</v>
      </c>
      <c r="I71" s="23">
        <v>32212.1</v>
      </c>
      <c r="J71" s="23">
        <v>38584.08</v>
      </c>
      <c r="K71" s="23">
        <v>41345.200000000004</v>
      </c>
      <c r="L71" s="4">
        <v>36435.61</v>
      </c>
      <c r="M71" s="51">
        <v>38933.770000000004</v>
      </c>
      <c r="N71" s="5">
        <f t="shared" si="1"/>
        <v>523770.09</v>
      </c>
    </row>
    <row r="72" spans="1:19" ht="12.75">
      <c r="A72" t="s">
        <v>86</v>
      </c>
      <c r="B72" s="23">
        <v>20081.24</v>
      </c>
      <c r="C72" s="23">
        <v>24496.27</v>
      </c>
      <c r="D72" s="23">
        <v>21495.5</v>
      </c>
      <c r="E72" s="23">
        <v>19161.67</v>
      </c>
      <c r="F72" s="8">
        <v>20922.66</v>
      </c>
      <c r="G72" s="23">
        <v>19593.7</v>
      </c>
      <c r="H72" s="5">
        <v>19902.52</v>
      </c>
      <c r="I72" s="23">
        <v>15520.759999999998</v>
      </c>
      <c r="J72" s="23">
        <v>15694.94</v>
      </c>
      <c r="K72" s="23">
        <v>20468.51</v>
      </c>
      <c r="L72" s="4">
        <v>19134.28</v>
      </c>
      <c r="M72" s="51">
        <v>18276.18</v>
      </c>
      <c r="N72" s="5">
        <f t="shared" si="1"/>
        <v>234748.23</v>
      </c>
      <c r="S72" t="s">
        <v>97</v>
      </c>
    </row>
    <row r="73" spans="1:14" ht="12.75">
      <c r="A73" t="s">
        <v>28</v>
      </c>
      <c r="B73" s="23">
        <v>26223.76</v>
      </c>
      <c r="C73" s="23">
        <v>29960.52</v>
      </c>
      <c r="D73" s="23">
        <v>28722.59</v>
      </c>
      <c r="E73" s="23">
        <v>24702.57</v>
      </c>
      <c r="F73" s="8">
        <v>26826.43</v>
      </c>
      <c r="G73" s="23">
        <v>25526.09</v>
      </c>
      <c r="H73" s="5">
        <v>26160.16</v>
      </c>
      <c r="I73" s="23">
        <v>19556.88</v>
      </c>
      <c r="J73" s="23">
        <v>23427.08</v>
      </c>
      <c r="K73" s="23">
        <v>27165.12</v>
      </c>
      <c r="L73" s="4">
        <v>22722.62</v>
      </c>
      <c r="M73" s="51">
        <v>24781.47</v>
      </c>
      <c r="N73" s="5">
        <f t="shared" si="1"/>
        <v>305775.29000000004</v>
      </c>
    </row>
    <row r="74" spans="1:14" ht="12.75">
      <c r="A74" t="s">
        <v>29</v>
      </c>
      <c r="B74" s="23">
        <v>6245.86</v>
      </c>
      <c r="C74" s="23">
        <v>6557.17</v>
      </c>
      <c r="D74" s="23">
        <v>6656</v>
      </c>
      <c r="E74" s="23">
        <v>5781.2</v>
      </c>
      <c r="F74" s="8">
        <v>5957.29</v>
      </c>
      <c r="G74" s="23">
        <v>5659.950000000001</v>
      </c>
      <c r="H74" s="5">
        <v>5280.46</v>
      </c>
      <c r="I74" s="23">
        <v>3288.51</v>
      </c>
      <c r="J74" s="23">
        <v>4412.110000000001</v>
      </c>
      <c r="K74" s="23">
        <v>5180.77</v>
      </c>
      <c r="L74" s="4">
        <v>4890.01</v>
      </c>
      <c r="M74" s="51">
        <v>5436.889999999999</v>
      </c>
      <c r="N74" s="5">
        <f t="shared" si="1"/>
        <v>65346.22000000001</v>
      </c>
    </row>
    <row r="75" spans="1:14" ht="12.75">
      <c r="A75" t="s">
        <v>87</v>
      </c>
      <c r="B75" s="23">
        <v>471799.08</v>
      </c>
      <c r="C75" s="23">
        <v>487931.25</v>
      </c>
      <c r="D75" s="23">
        <v>473157.87</v>
      </c>
      <c r="E75" s="23">
        <v>449004.20000000007</v>
      </c>
      <c r="F75" s="8">
        <v>483275.5399999999</v>
      </c>
      <c r="G75" s="23">
        <v>458617.6000000001</v>
      </c>
      <c r="H75" s="5">
        <v>511781.91000000003</v>
      </c>
      <c r="I75" s="23">
        <v>462164.78</v>
      </c>
      <c r="J75" s="23">
        <v>498625.36</v>
      </c>
      <c r="K75" s="23">
        <v>560322.56</v>
      </c>
      <c r="L75" s="4">
        <v>507407.49</v>
      </c>
      <c r="M75" s="51">
        <v>576142.6000000001</v>
      </c>
      <c r="N75" s="5">
        <f t="shared" si="1"/>
        <v>5940230.24</v>
      </c>
    </row>
    <row r="76" spans="1:14" ht="12.75">
      <c r="A76" t="s">
        <v>88</v>
      </c>
      <c r="B76" s="23"/>
      <c r="C76" s="23"/>
      <c r="D76" s="23" t="s">
        <v>100</v>
      </c>
      <c r="F76" s="8" t="s">
        <v>100</v>
      </c>
      <c r="G76" s="23" t="s">
        <v>100</v>
      </c>
      <c r="H76" s="5" t="s">
        <v>100</v>
      </c>
      <c r="I76" s="23" t="s">
        <v>100</v>
      </c>
      <c r="J76" s="23" t="s">
        <v>100</v>
      </c>
      <c r="K76" s="23" t="s">
        <v>100</v>
      </c>
      <c r="L76" s="4" t="s">
        <v>100</v>
      </c>
      <c r="M76" s="51" t="s">
        <v>100</v>
      </c>
      <c r="N76" s="5">
        <f>SUM(B76:M76)</f>
        <v>0</v>
      </c>
    </row>
    <row r="77" spans="1:14" ht="12.75">
      <c r="A77" t="s">
        <v>89</v>
      </c>
      <c r="B77" s="23">
        <v>31260.14</v>
      </c>
      <c r="C77" s="23">
        <v>39817.44</v>
      </c>
      <c r="D77" s="23">
        <v>36302.57</v>
      </c>
      <c r="E77" s="23">
        <v>31632.43</v>
      </c>
      <c r="F77" s="8">
        <v>32417.690000000002</v>
      </c>
      <c r="G77" s="23">
        <v>28914.03</v>
      </c>
      <c r="H77" s="5">
        <v>29516.11</v>
      </c>
      <c r="I77" s="23">
        <v>100697.43000000001</v>
      </c>
      <c r="J77" s="23">
        <v>28230.660000000003</v>
      </c>
      <c r="K77" s="23">
        <v>34361.54</v>
      </c>
      <c r="L77" s="4">
        <v>31746.460000000003</v>
      </c>
      <c r="M77" s="51">
        <v>36698.490000000005</v>
      </c>
      <c r="N77" s="5">
        <f>SUM(B77:M77)</f>
        <v>461594.99</v>
      </c>
    </row>
    <row r="78" spans="1:14" ht="12.75">
      <c r="A78" t="s">
        <v>30</v>
      </c>
      <c r="B78" s="23">
        <v>8437.54</v>
      </c>
      <c r="C78" s="23">
        <v>9866.76</v>
      </c>
      <c r="D78" s="23">
        <v>9243.57</v>
      </c>
      <c r="E78" s="23">
        <v>8146.42</v>
      </c>
      <c r="F78" s="8">
        <v>8925.82</v>
      </c>
      <c r="G78" s="23">
        <v>8268.69</v>
      </c>
      <c r="H78" s="5">
        <v>9092.880000000001</v>
      </c>
      <c r="I78" s="23">
        <v>8284.04</v>
      </c>
      <c r="J78" s="23">
        <v>8439.23</v>
      </c>
      <c r="K78" s="23">
        <v>9953.539999999999</v>
      </c>
      <c r="L78" s="4">
        <v>9784.869999999999</v>
      </c>
      <c r="M78" s="51">
        <v>9947.58</v>
      </c>
      <c r="N78" s="5">
        <f>SUM(B78:M78)</f>
        <v>108390.93999999999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2" ref="B80:H80">SUM(B12:B78)</f>
        <v>13607211.379999999</v>
      </c>
      <c r="C80" s="5">
        <f t="shared" si="2"/>
        <v>13725455.659999998</v>
      </c>
      <c r="D80" s="5">
        <f t="shared" si="2"/>
        <v>13987799.490000002</v>
      </c>
      <c r="E80" s="5">
        <f t="shared" si="2"/>
        <v>13169075.409999995</v>
      </c>
      <c r="F80" s="5">
        <f t="shared" si="2"/>
        <v>14127307.529999996</v>
      </c>
      <c r="G80" s="5">
        <f t="shared" si="2"/>
        <v>13486735.639999997</v>
      </c>
      <c r="H80" s="5">
        <f t="shared" si="2"/>
        <v>14516773.160000002</v>
      </c>
      <c r="I80" s="5">
        <f>SUM(I12:I78)</f>
        <v>13665371.499999998</v>
      </c>
      <c r="J80" s="5">
        <f>SUM(J12:J78)</f>
        <v>14204469.340000004</v>
      </c>
      <c r="K80" s="5">
        <f>SUM(K12:K78)</f>
        <v>15952626.050000003</v>
      </c>
      <c r="L80" s="5">
        <f>SUM(L12:L78)</f>
        <v>14202904.259999998</v>
      </c>
      <c r="M80" s="5">
        <f>SUM(M12:M78)</f>
        <v>15626598.670000004</v>
      </c>
      <c r="N80" s="5">
        <f>SUM(B80:M80)</f>
        <v>170272328.09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8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S4" sqref="S4"/>
    </sheetView>
  </sheetViews>
  <sheetFormatPr defaultColWidth="9.33203125" defaultRowHeight="12.75"/>
  <cols>
    <col min="1" max="1" width="16.16015625" style="0" customWidth="1"/>
    <col min="2" max="2" width="9.83203125" style="0" bestFit="1" customWidth="1"/>
    <col min="3" max="3" width="9.5" style="0" bestFit="1" customWidth="1"/>
    <col min="4" max="4" width="9.16015625" style="0" bestFit="1" customWidth="1"/>
    <col min="5" max="5" width="9.83203125" style="0" bestFit="1" customWidth="1"/>
    <col min="6" max="13" width="9.16015625" style="0" bestFit="1" customWidth="1"/>
    <col min="14" max="14" width="10.16015625" style="5" bestFit="1" customWidth="1"/>
    <col min="16" max="16" width="9.83203125" style="0" bestFit="1" customWidth="1"/>
  </cols>
  <sheetData>
    <row r="1" spans="1:14" ht="12.75">
      <c r="A1" t="str">
        <f>'SFY 15-16'!A1</f>
        <v>VALIDATED TAX RECEIPTS DATA FOR: JULY, 2015 thru June, 2016</v>
      </c>
      <c r="N1" t="s">
        <v>90</v>
      </c>
    </row>
    <row r="2" ht="12.75">
      <c r="N2"/>
    </row>
    <row r="3" spans="1:14" ht="12.75">
      <c r="A3" s="53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2.75">
      <c r="A4" s="53" t="s">
        <v>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.75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2.7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2.75">
      <c r="A7" s="53" t="s">
        <v>95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ht="12.75">
      <c r="N8"/>
    </row>
    <row r="9" spans="2:14" ht="12.75">
      <c r="B9" s="1">
        <f>'Local Option Sales Tax Dist'!B9</f>
        <v>42186</v>
      </c>
      <c r="C9" s="1">
        <f>'Local Option Sales Tax Dist'!C9</f>
        <v>42217</v>
      </c>
      <c r="D9" s="1">
        <f>'Local Option Sales Tax Dist'!D9</f>
        <v>42248</v>
      </c>
      <c r="E9" s="1">
        <f>'Local Option Sales Tax Dist'!E9</f>
        <v>42278</v>
      </c>
      <c r="F9" s="1">
        <f>'Local Option Sales Tax Dist'!F9</f>
        <v>42309</v>
      </c>
      <c r="G9" s="1">
        <f>'Local Option Sales Tax Dist'!G9</f>
        <v>42339</v>
      </c>
      <c r="H9" s="1">
        <f>'Local Option Sales Tax Dist'!H9</f>
        <v>42370</v>
      </c>
      <c r="I9" s="1">
        <f>'Local Option Sales Tax Dist'!I9</f>
        <v>42401</v>
      </c>
      <c r="J9" s="1">
        <f>'Local Option Sales Tax Dist'!J9</f>
        <v>42430</v>
      </c>
      <c r="K9" s="1">
        <f>'Local Option Sales Tax Dist'!K9</f>
        <v>42461</v>
      </c>
      <c r="L9" s="1">
        <f>'Local Option Sales Tax Dist'!L9</f>
        <v>42491</v>
      </c>
      <c r="M9" s="1">
        <f>'Local Option Sales Tax Dist'!M9</f>
        <v>42522</v>
      </c>
      <c r="N9" s="1" t="str">
        <f>'Local Option Sales Tax Dist'!N9</f>
        <v>SFY15-16</v>
      </c>
    </row>
    <row r="10" spans="1:13" ht="12.75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ht="12.75">
      <c r="A12" t="s">
        <v>53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>SUM(B12:M12)</f>
        <v>0</v>
      </c>
    </row>
    <row r="13" spans="1:14" ht="12.75">
      <c r="A13" t="s">
        <v>54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aca="true" t="shared" si="0" ref="N13:N76">SUM(B13:M13)</f>
        <v>0</v>
      </c>
    </row>
    <row r="14" spans="1:14" ht="12.75">
      <c r="A14" t="s">
        <v>55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2.75">
      <c r="A15" t="s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0</v>
      </c>
    </row>
    <row r="16" spans="1:14" ht="12.75">
      <c r="A16" t="s">
        <v>56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0</v>
      </c>
    </row>
    <row r="17" spans="1:14" ht="12.75">
      <c r="A17" t="s">
        <v>57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0</v>
      </c>
    </row>
    <row r="18" spans="1:14" ht="12.75">
      <c r="A18" t="s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</row>
    <row r="19" spans="1:14" ht="12.75">
      <c r="A19" t="s">
        <v>58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2.75">
      <c r="A20" t="s">
        <v>59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2.75">
      <c r="A21" t="s">
        <v>60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2.75">
      <c r="A22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2.75">
      <c r="A23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0</v>
      </c>
    </row>
    <row r="24" spans="1:16" ht="12.75">
      <c r="A24" t="s">
        <v>91</v>
      </c>
      <c r="B24" s="4">
        <v>3975791.58</v>
      </c>
      <c r="C24" s="4">
        <v>3635351.21</v>
      </c>
      <c r="D24" s="4">
        <v>4217514.35</v>
      </c>
      <c r="E24" s="4">
        <v>4156808.98</v>
      </c>
      <c r="F24" s="4">
        <v>1798666.18</v>
      </c>
      <c r="G24" s="4">
        <v>4210133.59</v>
      </c>
      <c r="H24" s="4">
        <v>4501292</v>
      </c>
      <c r="I24" s="4">
        <v>4496305.25</v>
      </c>
      <c r="J24" s="4">
        <v>2606111.52</v>
      </c>
      <c r="K24" s="4">
        <v>3810538.92</v>
      </c>
      <c r="L24" s="4">
        <v>4024874.63</v>
      </c>
      <c r="M24" s="41">
        <v>4923571.33</v>
      </c>
      <c r="N24" s="5">
        <f t="shared" si="0"/>
        <v>46356959.54000001</v>
      </c>
      <c r="P24" s="43"/>
    </row>
    <row r="25" spans="1:14" ht="12.75">
      <c r="A25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2.75">
      <c r="A26" t="s">
        <v>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2.75">
      <c r="A27" t="s">
        <v>62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2.75">
      <c r="A28" t="s">
        <v>63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2.75">
      <c r="A29" t="s">
        <v>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2.75">
      <c r="A30" t="s">
        <v>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2.75">
      <c r="A31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2.75">
      <c r="A32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2.75">
      <c r="A33" t="s">
        <v>11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2.75">
      <c r="A34" t="s">
        <v>64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2.75">
      <c r="A35" t="s">
        <v>12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2.75">
      <c r="A36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2.75">
      <c r="A37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2.75">
      <c r="A38" t="s">
        <v>65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2.75">
      <c r="A39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2.75">
      <c r="A40" t="s">
        <v>66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2.75">
      <c r="A41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2.75">
      <c r="A42" t="s">
        <v>67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2.75">
      <c r="A43" t="s">
        <v>17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2.75">
      <c r="A44" t="s">
        <v>18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2.75">
      <c r="A45" t="s">
        <v>19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2.75">
      <c r="A46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2.75">
      <c r="A47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2.75">
      <c r="A48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2.75">
      <c r="A49" t="s">
        <v>20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2.75">
      <c r="A50" t="s">
        <v>21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2.75">
      <c r="A51" t="s">
        <v>22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2.75">
      <c r="A52" t="s">
        <v>71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2.75">
      <c r="A53" t="s">
        <v>23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2.75">
      <c r="A54" t="s">
        <v>24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2.75">
      <c r="A55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2.75">
      <c r="A56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2.75">
      <c r="A57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2.75">
      <c r="A58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2.75">
      <c r="A59" t="s">
        <v>75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2.75">
      <c r="A60" t="s">
        <v>76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2.75">
      <c r="A61" t="s">
        <v>77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2.75">
      <c r="A62" t="s">
        <v>26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>
        <f t="shared" si="0"/>
        <v>0</v>
      </c>
    </row>
    <row r="63" spans="1:14" ht="12.75">
      <c r="A63" t="s">
        <v>78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>
        <f t="shared" si="0"/>
        <v>0</v>
      </c>
    </row>
    <row r="64" spans="1:14" ht="12.75">
      <c r="A64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>
        <f t="shared" si="0"/>
        <v>0</v>
      </c>
    </row>
    <row r="65" spans="1:14" ht="12.75">
      <c r="A65" t="s">
        <v>80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>
        <f t="shared" si="0"/>
        <v>0</v>
      </c>
    </row>
    <row r="66" spans="1:14" ht="12.75">
      <c r="A66" t="s">
        <v>81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>
        <f t="shared" si="0"/>
        <v>0</v>
      </c>
    </row>
    <row r="67" spans="1:14" ht="12.75">
      <c r="A67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>
        <f t="shared" si="0"/>
        <v>0</v>
      </c>
    </row>
    <row r="68" spans="1:14" ht="12.75">
      <c r="A68" t="s">
        <v>83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>
        <f t="shared" si="0"/>
        <v>0</v>
      </c>
    </row>
    <row r="69" spans="1:14" ht="12.75">
      <c r="A69" t="s">
        <v>84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>
        <f t="shared" si="0"/>
        <v>0</v>
      </c>
    </row>
    <row r="70" spans="1:14" ht="12.75">
      <c r="A70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>
        <f t="shared" si="0"/>
        <v>0</v>
      </c>
    </row>
    <row r="71" spans="1:14" ht="12.75">
      <c r="A71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>
        <f t="shared" si="0"/>
        <v>0</v>
      </c>
    </row>
    <row r="72" spans="1:14" ht="12.75">
      <c r="A7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>
        <f t="shared" si="0"/>
        <v>0</v>
      </c>
    </row>
    <row r="73" spans="1:14" ht="12.75">
      <c r="A73" t="s">
        <v>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>
        <f t="shared" si="0"/>
        <v>0</v>
      </c>
    </row>
    <row r="74" spans="1:14" ht="12.75">
      <c r="A74" t="s">
        <v>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>
        <f t="shared" si="0"/>
        <v>0</v>
      </c>
    </row>
    <row r="75" spans="1:14" ht="12.75">
      <c r="A75" t="s">
        <v>87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>
        <f t="shared" si="0"/>
        <v>0</v>
      </c>
    </row>
    <row r="76" spans="1:14" ht="12.75">
      <c r="A76" t="s">
        <v>88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>
        <f t="shared" si="0"/>
        <v>0</v>
      </c>
    </row>
    <row r="77" spans="1:14" ht="12.75">
      <c r="A77" t="s">
        <v>89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>
        <f>SUM(B77:M77)</f>
        <v>0</v>
      </c>
    </row>
    <row r="78" spans="1:14" ht="12.75">
      <c r="A78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>
        <f>SUM(B78:M78)</f>
        <v>0</v>
      </c>
    </row>
    <row r="79" ht="12.75">
      <c r="A79" t="s">
        <v>1</v>
      </c>
    </row>
    <row r="80" spans="1:14" s="5" customFormat="1" ht="12.75">
      <c r="A80" t="s">
        <v>31</v>
      </c>
      <c r="B80" s="5">
        <f aca="true" t="shared" si="1" ref="B80:M80">SUM(B12:B78)</f>
        <v>3975791.58</v>
      </c>
      <c r="C80" s="5">
        <f t="shared" si="1"/>
        <v>3635351.21</v>
      </c>
      <c r="D80" s="5">
        <f t="shared" si="1"/>
        <v>4217514.35</v>
      </c>
      <c r="E80" s="5">
        <f t="shared" si="1"/>
        <v>4156808.98</v>
      </c>
      <c r="F80" s="5">
        <f t="shared" si="1"/>
        <v>1798666.18</v>
      </c>
      <c r="G80" s="5">
        <f t="shared" si="1"/>
        <v>4210133.59</v>
      </c>
      <c r="H80" s="5">
        <f t="shared" si="1"/>
        <v>4501292</v>
      </c>
      <c r="I80" s="5">
        <f t="shared" si="1"/>
        <v>4496305.25</v>
      </c>
      <c r="J80" s="5">
        <f t="shared" si="1"/>
        <v>2606111.52</v>
      </c>
      <c r="K80" s="5">
        <f t="shared" si="1"/>
        <v>3810538.92</v>
      </c>
      <c r="L80" s="5">
        <f t="shared" si="1"/>
        <v>4024874.63</v>
      </c>
      <c r="M80" s="5">
        <f t="shared" si="1"/>
        <v>4923571.33</v>
      </c>
      <c r="N80" s="5">
        <f>SUM(B80:M80)</f>
        <v>46356959.54000001</v>
      </c>
    </row>
  </sheetData>
  <sheetProtection/>
  <mergeCells count="5">
    <mergeCell ref="A7:N7"/>
    <mergeCell ref="A3:N3"/>
    <mergeCell ref="A4:N4"/>
    <mergeCell ref="A5:N5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cp:lastPrinted>2006-03-13T21:47:46Z</cp:lastPrinted>
  <dcterms:created xsi:type="dcterms:W3CDTF">2005-12-06T18:39:52Z</dcterms:created>
  <dcterms:modified xsi:type="dcterms:W3CDTF">2016-11-14T18:57:30Z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j">
    <vt:lpwstr/>
  </property>
  <property fmtid="{D5CDD505-2E9C-101B-9397-08002B2CF9AE}" pid="4" name="hh">
    <vt:lpwstr>Local Government Tax Distributions by County (Form 4)</vt:lpwstr>
  </property>
  <property fmtid="{D5CDD505-2E9C-101B-9397-08002B2CF9AE}" pid="5" name="xl">
    <vt:lpwstr>2016</vt:lpwstr>
  </property>
  <property fmtid="{D5CDD505-2E9C-101B-9397-08002B2CF9AE}" pid="6" name="b_visib">
    <vt:lpwstr>1</vt:lpwstr>
  </property>
  <property fmtid="{D5CDD505-2E9C-101B-9397-08002B2CF9AE}" pid="7" name="my">
    <vt:lpwstr>Tax Distributions from July 2003 to Current</vt:lpwstr>
  </property>
  <property fmtid="{D5CDD505-2E9C-101B-9397-08002B2CF9AE}" pid="8" name="u6">
    <vt:lpwstr/>
  </property>
  <property fmtid="{D5CDD505-2E9C-101B-9397-08002B2CF9AE}" pid="9" name="p2">
    <vt:lpwstr>Fiscal Year Data with Monthlies</vt:lpwstr>
  </property>
</Properties>
</file>