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265" tabRatio="873" activeTab="0"/>
  </bookViews>
  <sheets>
    <sheet name="SFY 10-11" sheetId="1" r:id="rId1"/>
    <sheet name="Local Option Sales Tax Dist" sheetId="2" r:id="rId2"/>
    <sheet name="Tourist Development Tax" sheetId="3" r:id="rId3"/>
    <sheet name="Addition L. O. Gas" sheetId="4" r:id="rId4"/>
    <sheet name="Voted 1-Cent Local Option Fuel" sheetId="5" r:id="rId5"/>
    <sheet name="County Non-Voted L. O. Fuel " sheetId="6" r:id="rId6"/>
    <sheet name="Municipal Non-Voted L. O. Fuel" sheetId="7" r:id="rId7"/>
    <sheet name="Local Documentry Surtax" sheetId="8" r:id="rId8"/>
  </sheets>
  <definedNames/>
  <calcPr fullCalcOnLoad="1"/>
</workbook>
</file>

<file path=xl/sharedStrings.xml><?xml version="1.0" encoding="utf-8"?>
<sst xmlns="http://schemas.openxmlformats.org/spreadsheetml/2006/main" count="654" uniqueCount="99">
  <si>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</si>
  <si>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</si>
  <si>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</si>
  <si>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</si>
  <si>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</si>
  <si>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</si>
  <si>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</si>
  <si>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</si>
  <si>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</si>
  <si>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</si>
  <si>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</si>
  <si>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</si>
  <si>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</si>
  <si>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</si>
  <si>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</si>
  <si>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</si>
  <si>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</si>
  <si>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</si>
  <si>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</si>
  <si>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</si>
  <si>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</si>
  <si>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</si>
  <si>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</si>
  <si>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</si>
  <si>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</si>
  <si>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</si>
  <si>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</si>
  <si>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</si>
  <si>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</si>
  <si>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</si>
  <si>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</si>
  <si>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</si>
  <si>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LOCAL OPT.</t>
  </si>
  <si>
    <t>TOURIST</t>
  </si>
  <si>
    <t>VOTED 1 CENT</t>
  </si>
  <si>
    <t>NON-VOTED LOC.</t>
  </si>
  <si>
    <t>ADDITIONAL</t>
  </si>
  <si>
    <t>SALES TAX</t>
  </si>
  <si>
    <t>DEV. TAX</t>
  </si>
  <si>
    <t>LOC. GAS TAX</t>
  </si>
  <si>
    <t>OPT. GAS TAX</t>
  </si>
  <si>
    <t>L. O. GAS</t>
  </si>
  <si>
    <t>-------------</t>
  </si>
  <si>
    <t>---------------</t>
  </si>
  <si>
    <t>--------------</t>
  </si>
  <si>
    <t>LOCAL GOVERNMENT TAX DISTRIBUTIONS BY COUNTY</t>
  </si>
  <si>
    <t>DOR ADMINISTERED TAXES/DOR ACCOUNTS</t>
  </si>
  <si>
    <t>OFFICE OF TAX RESEARCH</t>
  </si>
  <si>
    <t>(DISTRIBUTIONS FOR MONTH INDICATED)</t>
  </si>
  <si>
    <t>MUNICIPAL</t>
  </si>
  <si>
    <t>LOCAL</t>
  </si>
  <si>
    <t>DOC. SURTAX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</si>
  <si>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</si>
  <si>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</si>
  <si>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</si>
  <si>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</si>
  <si>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</si>
  <si>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</si>
  <si>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</si>
  <si>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</si>
  <si>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</si>
  <si>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</si>
  <si>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</si>
  <si>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</si>
  <si>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</si>
  <si>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</si>
  <si>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</si>
  <si>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</si>
  <si>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</si>
  <si>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</si>
  <si>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</si>
  <si>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</si>
  <si>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</si>
  <si>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</si>
  <si>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</si>
  <si>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</si>
  <si>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</si>
  <si>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</si>
  <si>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</si>
  <si>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</si>
  <si>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</si>
  <si>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</si>
  <si>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</si>
  <si>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</si>
  <si>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</si>
  <si>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</si>
  <si>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</si>
  <si>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</si>
  <si>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</si>
  <si>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</si>
  <si>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4</t>
  </si>
  <si>
    <t>23 Miami-Dade</t>
  </si>
  <si>
    <t>TOURIST DEVELOPMENT DISTRIBUTIONS DATA</t>
  </si>
  <si>
    <t>SALES TAX DISTRIBUTIONS DATA</t>
  </si>
  <si>
    <t>LOCAL FUEL TAX DISTRIBUTION DATA</t>
  </si>
  <si>
    <t>LOCAL DOCUMENTARY TAX DISTRIBUTION DATA</t>
  </si>
  <si>
    <t>Note: please check individual tab for monthlies</t>
  </si>
  <si>
    <t>VALIDATED TAX RECEIPTS DATA FOR: JULY, 2010 thru June, 2011</t>
  </si>
  <si>
    <t>SFY10-11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</si>
</sst>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</numFmts>
  <fonts count="39">
    <font>
      <sz val="10"/>
      <name val="Times New Roman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4" fillId="33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44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44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vertical="top" wrapText="1"/>
    </xf>
    <xf numFmtId="37" fontId="0" fillId="0" borderId="0" xfId="42" applyNumberFormat="1" applyFont="1" applyFill="1" applyBorder="1" applyAlignment="1">
      <alignment/>
    </xf>
    <xf numFmtId="3" fontId="0" fillId="0" borderId="0" xfId="42" applyNumberFormat="1" applyFont="1" applyAlignment="1">
      <alignment/>
    </xf>
    <xf numFmtId="3" fontId="2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56" applyNumberFormat="1" applyFont="1" applyBorder="1" applyAlignment="1">
      <alignment horizontal="right" vertical="top" wrapText="1"/>
      <protection/>
    </xf>
    <xf numFmtId="3" fontId="2" fillId="0" borderId="0" xfId="56" applyNumberFormat="1" applyFont="1" applyFill="1" applyBorder="1" applyAlignment="1">
      <alignment horizontal="right" vertical="top" wrapText="1"/>
      <protection/>
    </xf>
    <xf numFmtId="41" fontId="0" fillId="0" borderId="0" xfId="42" applyNumberFormat="1" applyFill="1" applyBorder="1" applyAlignment="1">
      <alignment/>
    </xf>
    <xf numFmtId="37" fontId="0" fillId="0" borderId="0" xfId="42" applyNumberFormat="1" applyFill="1" applyBorder="1" applyAlignment="1">
      <alignment/>
    </xf>
    <xf numFmtId="41" fontId="0" fillId="0" borderId="0" xfId="42" applyNumberFormat="1" applyAlignment="1">
      <alignment/>
    </xf>
    <xf numFmtId="41" fontId="0" fillId="0" borderId="0" xfId="42" applyNumberFormat="1" applyBorder="1" applyAlignment="1">
      <alignment/>
    </xf>
    <xf numFmtId="41" fontId="2" fillId="0" borderId="0" xfId="0" applyNumberFormat="1" applyFont="1" applyBorder="1" applyAlignment="1">
      <alignment horizontal="right" vertical="top" wrapText="1"/>
    </xf>
    <xf numFmtId="41" fontId="0" fillId="0" borderId="0" xfId="42" applyNumberFormat="1" applyFont="1" applyFill="1" applyBorder="1" applyAlignment="1">
      <alignment/>
    </xf>
    <xf numFmtId="41" fontId="0" fillId="0" borderId="0" xfId="42" applyNumberFormat="1" applyFont="1" applyBorder="1" applyAlignment="1">
      <alignment/>
    </xf>
    <xf numFmtId="41" fontId="0" fillId="0" borderId="0" xfId="42" applyNumberFormat="1" applyFont="1" applyAlignment="1">
      <alignment/>
    </xf>
    <xf numFmtId="3" fontId="0" fillId="34" borderId="0" xfId="0" applyNumberFormat="1" applyFont="1" applyFill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7" fontId="0" fillId="0" borderId="0" xfId="0" applyNumberFormat="1" applyAlignment="1">
      <alignment/>
    </xf>
    <xf numFmtId="43" fontId="0" fillId="0" borderId="0" xfId="0" applyNumberFormat="1" applyAlignment="1">
      <alignment/>
    </xf>
    <xf numFmtId="17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Tourist Development Tax" xfId="56"/>
    <cellStyle name="Note" xfId="57"/>
    <cellStyle name="Output" xfId="58"/>
    <cellStyle name="Percent" xfId="59"/>
    <cellStyle name="SEM-BPS-data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82"/>
  <sheetViews>
    <sheetView tabSelected="1" zoomScalePageLayoutView="0" workbookViewId="0" topLeftCell="A1">
      <selection activeCell="C22" sqref="C22"/>
    </sheetView>
  </sheetViews>
  <sheetFormatPr defaultColWidth="9.33203125" defaultRowHeight="12.75"/>
  <cols>
    <col min="1" max="1" width="26.16015625" style="0" customWidth="1"/>
    <col min="2" max="2" width="15.5" style="0" customWidth="1"/>
    <col min="3" max="3" width="21.83203125" style="0" customWidth="1"/>
    <col min="4" max="4" width="20.83203125" style="0" customWidth="1"/>
    <col min="5" max="5" width="15.5" style="0" customWidth="1"/>
    <col min="6" max="6" width="18.5" style="0" customWidth="1"/>
    <col min="7" max="7" width="16.83203125" style="0" customWidth="1"/>
    <col min="8" max="8" width="13.66015625" style="0" bestFit="1" customWidth="1"/>
  </cols>
  <sheetData>
    <row r="1" spans="1:8" ht="12.75">
      <c r="A1" t="s">
        <v>97</v>
      </c>
      <c r="H1" t="s">
        <v>90</v>
      </c>
    </row>
    <row r="2" ht="12.75">
      <c r="A2" t="s">
        <v>96</v>
      </c>
    </row>
    <row r="3" spans="4:7" ht="12.75">
      <c r="D3" s="46" t="s">
        <v>45</v>
      </c>
      <c r="E3" s="46"/>
      <c r="F3" s="46"/>
      <c r="G3" s="46"/>
    </row>
    <row r="4" spans="4:7" ht="12.75">
      <c r="D4" s="46" t="s">
        <v>46</v>
      </c>
      <c r="E4" s="46"/>
      <c r="F4" s="46"/>
      <c r="G4" s="46"/>
    </row>
    <row r="5" spans="4:7" ht="12.75">
      <c r="D5" s="46" t="s">
        <v>47</v>
      </c>
      <c r="E5" s="46"/>
      <c r="F5" s="46"/>
      <c r="G5" s="46"/>
    </row>
    <row r="6" spans="4:7" ht="12.75">
      <c r="D6" s="46" t="s">
        <v>48</v>
      </c>
      <c r="E6" s="46"/>
      <c r="F6" s="46"/>
      <c r="G6" s="46"/>
    </row>
    <row r="7" spans="4:7" ht="12.75">
      <c r="D7" s="6"/>
      <c r="E7" s="6"/>
      <c r="F7" s="6"/>
      <c r="G7" s="6"/>
    </row>
    <row r="8" spans="3:9" ht="12.75">
      <c r="C8" s="2"/>
      <c r="D8" s="2"/>
      <c r="E8" s="2"/>
      <c r="F8" s="2" t="s">
        <v>0</v>
      </c>
      <c r="G8" s="2" t="s">
        <v>49</v>
      </c>
      <c r="I8" s="2"/>
    </row>
    <row r="9" spans="2:8" ht="12.75">
      <c r="B9" s="2" t="s">
        <v>32</v>
      </c>
      <c r="C9" s="2" t="s">
        <v>33</v>
      </c>
      <c r="D9" s="2" t="s">
        <v>36</v>
      </c>
      <c r="E9" s="2" t="s">
        <v>34</v>
      </c>
      <c r="F9" s="2" t="s">
        <v>35</v>
      </c>
      <c r="G9" s="2" t="s">
        <v>35</v>
      </c>
      <c r="H9" s="2" t="s">
        <v>50</v>
      </c>
    </row>
    <row r="10" spans="1:8" ht="12.75">
      <c r="A10" t="s">
        <v>0</v>
      </c>
      <c r="B10" s="2" t="s">
        <v>37</v>
      </c>
      <c r="C10" s="2" t="s">
        <v>38</v>
      </c>
      <c r="D10" s="2" t="s">
        <v>41</v>
      </c>
      <c r="E10" s="2" t="s">
        <v>39</v>
      </c>
      <c r="F10" s="2" t="s">
        <v>40</v>
      </c>
      <c r="G10" s="2" t="s">
        <v>40</v>
      </c>
      <c r="H10" s="2" t="s">
        <v>51</v>
      </c>
    </row>
    <row r="11" spans="1:8" ht="12.75">
      <c r="A11" t="s">
        <v>1</v>
      </c>
      <c r="B11" s="2" t="s">
        <v>42</v>
      </c>
      <c r="C11" s="2" t="s">
        <v>52</v>
      </c>
      <c r="D11" s="2" t="s">
        <v>52</v>
      </c>
      <c r="E11" s="2" t="s">
        <v>44</v>
      </c>
      <c r="F11" s="2" t="s">
        <v>44</v>
      </c>
      <c r="G11" s="2" t="s">
        <v>43</v>
      </c>
      <c r="H11" s="2" t="s">
        <v>52</v>
      </c>
    </row>
    <row r="12" spans="1:8" ht="12.75">
      <c r="A12" t="s">
        <v>53</v>
      </c>
      <c r="B12" s="4">
        <f>SUM('Local Option Sales Tax Dist'!B12:M12)</f>
        <v>18782520.580000002</v>
      </c>
      <c r="C12" s="4">
        <f>SUM('Tourist Development Tax'!B12:M12)</f>
        <v>0</v>
      </c>
      <c r="D12" s="4">
        <f>SUM('Addition L. O. Gas'!B12:M12)</f>
        <v>4973234.61</v>
      </c>
      <c r="E12" s="4">
        <f>SUM('Voted 1-Cent Local Option Fuel'!B12:M12)</f>
        <v>1207392.0599999998</v>
      </c>
      <c r="F12" s="4">
        <f>SUM('County Non-Voted L. O. Fuel '!B12:M12)</f>
        <v>3499121.65</v>
      </c>
      <c r="G12" s="4">
        <f>SUM('Municipal Non-Voted L. O. Fuel'!B12:M12)</f>
        <v>3210603.36</v>
      </c>
      <c r="H12" s="5">
        <f>SUM('Local Documentry Surtax'!B12:M12)</f>
        <v>0</v>
      </c>
    </row>
    <row r="13" spans="1:8" ht="12.75">
      <c r="A13" t="s">
        <v>54</v>
      </c>
      <c r="B13" s="4">
        <f>SUM('Local Option Sales Tax Dist'!B13:M13)</f>
        <v>1654388.35</v>
      </c>
      <c r="C13" s="4">
        <f>SUM('Tourist Development Tax'!B13:M13)</f>
        <v>0</v>
      </c>
      <c r="D13" s="4">
        <f>SUM('Addition L. O. Gas'!B13:M13)</f>
        <v>0</v>
      </c>
      <c r="E13" s="4">
        <f>SUM('Voted 1-Cent Local Option Fuel'!B13:M13)</f>
        <v>193980.33000000002</v>
      </c>
      <c r="F13" s="4">
        <f>SUM('County Non-Voted L. O. Fuel '!B13:M13)</f>
        <v>926960.64</v>
      </c>
      <c r="G13" s="4">
        <f>SUM('Municipal Non-Voted L. O. Fuel'!B13:M13)</f>
        <v>150900.54</v>
      </c>
      <c r="H13" s="5">
        <f>SUM('Local Documentry Surtax'!B13:M13)</f>
        <v>0</v>
      </c>
    </row>
    <row r="14" spans="1:8" ht="12.75">
      <c r="A14" t="s">
        <v>55</v>
      </c>
      <c r="B14" s="4">
        <f>SUM('Local Option Sales Tax Dist'!B14:M14)</f>
        <v>4681959.11</v>
      </c>
      <c r="C14" s="4">
        <f>SUM('Tourist Development Tax'!B14:M14)</f>
        <v>0</v>
      </c>
      <c r="D14" s="4">
        <f>SUM('Addition L. O. Gas'!B14:M14)</f>
        <v>0</v>
      </c>
      <c r="E14" s="4">
        <f>SUM('Voted 1-Cent Local Option Fuel'!B14:M14)</f>
        <v>1013045.1900000001</v>
      </c>
      <c r="F14" s="4">
        <f>SUM('County Non-Voted L. O. Fuel '!B14:M14)</f>
        <v>3368163.14</v>
      </c>
      <c r="G14" s="4">
        <f>SUM('Municipal Non-Voted L. O. Fuel'!B14:M14)</f>
        <v>2258768.94</v>
      </c>
      <c r="H14" s="5">
        <f>SUM('Local Documentry Surtax'!B14:M14)</f>
        <v>0</v>
      </c>
    </row>
    <row r="15" spans="1:8" ht="12.75">
      <c r="A15" t="s">
        <v>2</v>
      </c>
      <c r="B15" s="4">
        <f>SUM('Local Option Sales Tax Dist'!B15:M15)</f>
        <v>2095174.1800000002</v>
      </c>
      <c r="C15" s="4">
        <f>SUM('Tourist Development Tax'!B15:M15)</f>
        <v>80409.15000000001</v>
      </c>
      <c r="D15" s="4">
        <f>SUM('Addition L. O. Gas'!B15:M15)</f>
        <v>0</v>
      </c>
      <c r="E15" s="4">
        <f>SUM('Voted 1-Cent Local Option Fuel'!B15:M15)</f>
        <v>27786.99</v>
      </c>
      <c r="F15" s="4">
        <f>SUM('County Non-Voted L. O. Fuel '!B15:M15)</f>
        <v>673340.4699999999</v>
      </c>
      <c r="G15" s="4">
        <f>SUM('Municipal Non-Voted L. O. Fuel'!B15:M15)</f>
        <v>288574.5</v>
      </c>
      <c r="H15" s="5">
        <f>SUM('Local Documentry Surtax'!B15:M15)</f>
        <v>0</v>
      </c>
    </row>
    <row r="16" spans="1:8" ht="12.75">
      <c r="A16" t="s">
        <v>56</v>
      </c>
      <c r="B16" s="4">
        <f>SUM('Local Option Sales Tax Dist'!B16:M16)</f>
        <v>0</v>
      </c>
      <c r="C16" s="4">
        <f>SUM('Tourist Development Tax'!B16:M16)</f>
        <v>0</v>
      </c>
      <c r="D16" s="4">
        <f>SUM('Addition L. O. Gas'!B16:M16)</f>
        <v>0</v>
      </c>
      <c r="E16" s="4">
        <f>SUM('Voted 1-Cent Local Option Fuel'!B16:M16)</f>
        <v>372030.57000000007</v>
      </c>
      <c r="F16" s="4">
        <f>SUM('County Non-Voted L. O. Fuel '!B16:M16)</f>
        <v>7186195.3</v>
      </c>
      <c r="G16" s="4">
        <f>SUM('Municipal Non-Voted L. O. Fuel'!B16:M16)</f>
        <v>8058159.429999999</v>
      </c>
      <c r="H16" s="5">
        <f>SUM('Local Documentry Surtax'!B16:M16)</f>
        <v>0</v>
      </c>
    </row>
    <row r="17" spans="1:8" ht="12.75">
      <c r="A17" t="s">
        <v>57</v>
      </c>
      <c r="B17" s="4">
        <f>SUM('Local Option Sales Tax Dist'!B17:M17)</f>
        <v>0</v>
      </c>
      <c r="C17" s="4">
        <f>SUM('Tourist Development Tax'!B17:M17)</f>
        <v>0</v>
      </c>
      <c r="D17" s="4">
        <f>SUM('Addition L. O. Gas'!B17:M17)</f>
        <v>35986577.98</v>
      </c>
      <c r="E17" s="4">
        <f>SUM('Voted 1-Cent Local Option Fuel'!B17:M17)</f>
        <v>8588342.42</v>
      </c>
      <c r="F17" s="4">
        <f>SUM('County Non-Voted L. O. Fuel '!B17:M17)</f>
        <v>29811530.770000003</v>
      </c>
      <c r="G17" s="4">
        <f>SUM('Municipal Non-Voted L. O. Fuel'!B17:M17)</f>
        <v>17886918.32</v>
      </c>
      <c r="H17" s="5">
        <f>SUM('Local Documentry Surtax'!B17:M17)</f>
        <v>0</v>
      </c>
    </row>
    <row r="18" spans="1:8" ht="12.75">
      <c r="A18" t="s">
        <v>3</v>
      </c>
      <c r="B18" s="4">
        <f>SUM('Local Option Sales Tax Dist'!B18:M18)</f>
        <v>1091637.49</v>
      </c>
      <c r="C18" s="4">
        <f>SUM('Tourist Development Tax'!B18:M18)</f>
        <v>0</v>
      </c>
      <c r="D18" s="4">
        <f>SUM('Addition L. O. Gas'!B18:M18)</f>
        <v>0</v>
      </c>
      <c r="E18" s="4">
        <f>SUM('Voted 1-Cent Local Option Fuel'!B18:M18)</f>
        <v>23348.889999999996</v>
      </c>
      <c r="F18" s="4">
        <f>SUM('County Non-Voted L. O. Fuel '!B18:M18)</f>
        <v>289590.76999999996</v>
      </c>
      <c r="G18" s="4">
        <f>SUM('Municipal Non-Voted L. O. Fuel'!B18:M18)</f>
        <v>72896.08</v>
      </c>
      <c r="H18" s="5">
        <f>SUM('Local Documentry Surtax'!B18:M18)</f>
        <v>0</v>
      </c>
    </row>
    <row r="19" spans="1:8" ht="12.75">
      <c r="A19" t="s">
        <v>58</v>
      </c>
      <c r="B19" s="4">
        <f>SUM('Local Option Sales Tax Dist'!B19:M19)</f>
        <v>18864539.68</v>
      </c>
      <c r="C19" s="4">
        <f>SUM('Tourist Development Tax'!B19:M19)</f>
        <v>0</v>
      </c>
      <c r="D19" s="4">
        <f>SUM('Addition L. O. Gas'!B19:M19)</f>
        <v>3493914.1900000004</v>
      </c>
      <c r="E19" s="4">
        <f>SUM('Voted 1-Cent Local Option Fuel'!B19:M19)</f>
        <v>887123.6799999999</v>
      </c>
      <c r="F19" s="4">
        <f>SUM('County Non-Voted L. O. Fuel '!B19:M19)</f>
        <v>4406090.869999999</v>
      </c>
      <c r="G19" s="4">
        <f>SUM('Municipal Non-Voted L. O. Fuel'!B19:M19)</f>
        <v>518543.23000000004</v>
      </c>
      <c r="H19" s="5">
        <f>SUM('Local Documentry Surtax'!B19:M19)</f>
        <v>0</v>
      </c>
    </row>
    <row r="20" spans="1:8" ht="12.75">
      <c r="A20" t="s">
        <v>59</v>
      </c>
      <c r="B20" s="4">
        <f>SUM('Local Option Sales Tax Dist'!B20:M20)</f>
        <v>0</v>
      </c>
      <c r="C20" s="4">
        <f>SUM('Tourist Development Tax'!B20:M20)</f>
        <v>565992.88</v>
      </c>
      <c r="D20" s="4">
        <f>SUM('Addition L. O. Gas'!B20:M20)</f>
        <v>2310821.6500000004</v>
      </c>
      <c r="E20" s="4">
        <f>SUM('Voted 1-Cent Local Option Fuel'!B20:M20)</f>
        <v>556319.47</v>
      </c>
      <c r="F20" s="4">
        <f>SUM('County Non-Voted L. O. Fuel '!B20:M20)</f>
        <v>2811220.3200000003</v>
      </c>
      <c r="G20" s="4">
        <f>SUM('Municipal Non-Voted L. O. Fuel'!B20:M20)</f>
        <v>279731.12</v>
      </c>
      <c r="H20" s="5">
        <f>SUM('Local Documentry Surtax'!B20:M20)</f>
        <v>0</v>
      </c>
    </row>
    <row r="21" spans="1:8" ht="12.75">
      <c r="A21" t="s">
        <v>60</v>
      </c>
      <c r="B21" s="4">
        <f>SUM('Local Option Sales Tax Dist'!B21:M21)</f>
        <v>16723304.88</v>
      </c>
      <c r="C21" s="4">
        <f>SUM('Tourist Development Tax'!B21:M21)</f>
        <v>0</v>
      </c>
      <c r="D21" s="4">
        <f>SUM('Addition L. O. Gas'!B21:M21)</f>
        <v>0</v>
      </c>
      <c r="E21" s="4">
        <f>SUM('Voted 1-Cent Local Option Fuel'!B21:M21)</f>
        <v>829075</v>
      </c>
      <c r="F21" s="4">
        <f>SUM('County Non-Voted L. O. Fuel '!B21:M21)</f>
        <v>3871233.21</v>
      </c>
      <c r="G21" s="4">
        <f>SUM('Municipal Non-Voted L. O. Fuel'!B21:M21)</f>
        <v>737377.82</v>
      </c>
      <c r="H21" s="5">
        <f>SUM('Local Documentry Surtax'!B21:M21)</f>
        <v>0</v>
      </c>
    </row>
    <row r="22" spans="1:8" ht="12.75">
      <c r="A22" t="s">
        <v>61</v>
      </c>
      <c r="B22" s="4">
        <f>SUM('Local Option Sales Tax Dist'!B22:M22)</f>
        <v>0</v>
      </c>
      <c r="C22" s="4">
        <f>SUM('Tourist Development Tax'!B22:M22)</f>
        <v>0</v>
      </c>
      <c r="D22" s="4">
        <f>SUM('Addition L. O. Gas'!B22:M22)</f>
        <v>5896859.380000001</v>
      </c>
      <c r="E22" s="4">
        <f>SUM('Voted 1-Cent Local Option Fuel'!B22:M22)</f>
        <v>1392279.67</v>
      </c>
      <c r="F22" s="4">
        <f>SUM('County Non-Voted L. O. Fuel '!B22:M22)</f>
        <v>6547398.139999999</v>
      </c>
      <c r="G22" s="4">
        <f>SUM('Municipal Non-Voted L. O. Fuel'!B22:M22)</f>
        <v>1186358.24</v>
      </c>
      <c r="H22" s="5">
        <f>SUM('Local Documentry Surtax'!B22:M22)</f>
        <v>0</v>
      </c>
    </row>
    <row r="23" spans="1:8" ht="12.75">
      <c r="A23" t="s">
        <v>4</v>
      </c>
      <c r="B23" s="4">
        <f>SUM('Local Option Sales Tax Dist'!B23:M23)</f>
        <v>6447364.399999999</v>
      </c>
      <c r="C23" s="4">
        <f>SUM('Tourist Development Tax'!B23:M23)</f>
        <v>584321.4299999999</v>
      </c>
      <c r="D23" s="4">
        <f>SUM('Addition L. O. Gas'!B23:M23)</f>
        <v>0</v>
      </c>
      <c r="E23" s="4">
        <f>SUM('Voted 1-Cent Local Option Fuel'!B23:M23)</f>
        <v>606521.6100000001</v>
      </c>
      <c r="F23" s="4">
        <f>SUM('County Non-Voted L. O. Fuel '!B23:M23)</f>
        <v>2401015.2800000003</v>
      </c>
      <c r="G23" s="4">
        <f>SUM('Municipal Non-Voted L. O. Fuel'!B23:M23)</f>
        <v>962221.6</v>
      </c>
      <c r="H23" s="5">
        <f>SUM('Local Documentry Surtax'!B23:M23)</f>
        <v>0</v>
      </c>
    </row>
    <row r="24" spans="1:8" ht="12.75">
      <c r="A24" t="s">
        <v>91</v>
      </c>
      <c r="B24" s="4">
        <f>SUM('Local Option Sales Tax Dist'!B24:M24)</f>
        <v>361445152.43000007</v>
      </c>
      <c r="C24" s="4">
        <f>SUM('Tourist Development Tax'!B24:M24)</f>
        <v>0</v>
      </c>
      <c r="D24" s="4">
        <f>SUM('Addition L. O. Gas'!B24:M24)</f>
        <v>27706349.51</v>
      </c>
      <c r="E24" s="4">
        <f>SUM('Voted 1-Cent Local Option Fuel'!B24:M24)</f>
        <v>11242992.889999999</v>
      </c>
      <c r="F24" s="4">
        <f>SUM('County Non-Voted L. O. Fuel '!B24:M24)</f>
        <v>43927730.21</v>
      </c>
      <c r="G24" s="4">
        <f>SUM('Municipal Non-Voted L. O. Fuel'!B24:M24)</f>
        <v>18469400.83</v>
      </c>
      <c r="H24" s="5">
        <f>SUM('Local Documentry Surtax'!B24:M24)</f>
        <v>19782238.61</v>
      </c>
    </row>
    <row r="25" spans="1:8" ht="12.75">
      <c r="A25" t="s">
        <v>5</v>
      </c>
      <c r="B25" s="4">
        <f>SUM('Local Option Sales Tax Dist'!B25:M25)</f>
        <v>1952441.7100000002</v>
      </c>
      <c r="C25" s="4">
        <f>SUM('Tourist Development Tax'!B25:M25)</f>
        <v>18286.27</v>
      </c>
      <c r="D25" s="4">
        <f>SUM('Addition L. O. Gas'!B25:M25)</f>
        <v>467857.50999999995</v>
      </c>
      <c r="E25" s="4">
        <f>SUM('Voted 1-Cent Local Option Fuel'!B25:M25)</f>
        <v>135139.5</v>
      </c>
      <c r="F25" s="4">
        <f>SUM('County Non-Voted L. O. Fuel '!B25:M25)</f>
        <v>582495.2300000001</v>
      </c>
      <c r="G25" s="4">
        <f>SUM('Municipal Non-Voted L. O. Fuel'!B25:M25)</f>
        <v>164293.52999999997</v>
      </c>
      <c r="H25" s="5">
        <f>SUM('Local Documentry Surtax'!B25:M25)</f>
        <v>0</v>
      </c>
    </row>
    <row r="26" spans="1:8" ht="12.75">
      <c r="A26" t="s">
        <v>6</v>
      </c>
      <c r="B26" s="4">
        <f>SUM('Local Option Sales Tax Dist'!B26:M26)</f>
        <v>722090.25</v>
      </c>
      <c r="C26" s="4">
        <f>SUM('Tourist Development Tax'!B26:M26)</f>
        <v>5531.639999999999</v>
      </c>
      <c r="D26" s="4">
        <f>SUM('Addition L. O. Gas'!B26:M26)</f>
        <v>0</v>
      </c>
      <c r="E26" s="4">
        <f>SUM('Voted 1-Cent Local Option Fuel'!B26:M26)</f>
        <v>30474.399999999998</v>
      </c>
      <c r="F26" s="4">
        <f>SUM('County Non-Voted L. O. Fuel '!B26:M26)</f>
        <v>438463.88</v>
      </c>
      <c r="G26" s="4">
        <f>SUM('Municipal Non-Voted L. O. Fuel'!B26:M26)</f>
        <v>101183.98000000001</v>
      </c>
      <c r="H26" s="5">
        <f>SUM('Local Documentry Surtax'!B26:M26)</f>
        <v>0</v>
      </c>
    </row>
    <row r="27" spans="1:8" ht="12.75">
      <c r="A27" t="s">
        <v>62</v>
      </c>
      <c r="B27" s="4">
        <f>SUM('Local Option Sales Tax Dist'!B27:M27)</f>
        <v>127513337.40999998</v>
      </c>
      <c r="C27" s="4">
        <f>SUM('Tourist Development Tax'!B27:M27)</f>
        <v>0</v>
      </c>
      <c r="D27" s="4">
        <f>SUM('Addition L. O. Gas'!B27:M27)</f>
        <v>0</v>
      </c>
      <c r="E27" s="4">
        <f>SUM('Voted 1-Cent Local Option Fuel'!B27:M27)</f>
        <v>1068334.02</v>
      </c>
      <c r="F27" s="4">
        <f>SUM('County Non-Voted L. O. Fuel '!B27:M27)</f>
        <v>28080456.26</v>
      </c>
      <c r="G27" s="4">
        <f>SUM('Municipal Non-Voted L. O. Fuel'!B27:M27)</f>
        <v>1492541.5799999998</v>
      </c>
      <c r="H27" s="5">
        <f>SUM('Local Documentry Surtax'!B27:M27)</f>
        <v>0</v>
      </c>
    </row>
    <row r="28" spans="1:8" ht="12.75">
      <c r="A28" t="s">
        <v>63</v>
      </c>
      <c r="B28" s="4">
        <f>SUM('Local Option Sales Tax Dist'!B28:M28)</f>
        <v>57725245.78000001</v>
      </c>
      <c r="C28" s="4">
        <f>SUM('Tourist Development Tax'!B28:M28)</f>
        <v>0</v>
      </c>
      <c r="D28" s="4">
        <f>SUM('Addition L. O. Gas'!B28:M28)</f>
        <v>0</v>
      </c>
      <c r="E28" s="4">
        <f>SUM('Voted 1-Cent Local Option Fuel'!B28:M28)</f>
        <v>1585538.69</v>
      </c>
      <c r="F28" s="4">
        <f>SUM('County Non-Voted L. O. Fuel '!B28:M28)</f>
        <v>7142714.12</v>
      </c>
      <c r="G28" s="4">
        <f>SUM('Municipal Non-Voted L. O. Fuel'!B28:M28)</f>
        <v>1659151.71</v>
      </c>
      <c r="H28" s="5">
        <f>SUM('Local Documentry Surtax'!B28:M28)</f>
        <v>0</v>
      </c>
    </row>
    <row r="29" spans="1:8" ht="12.75">
      <c r="A29" t="s">
        <v>7</v>
      </c>
      <c r="B29" s="4">
        <f>SUM('Local Option Sales Tax Dist'!B29:M29)</f>
        <v>7790921.6000000015</v>
      </c>
      <c r="C29" s="4">
        <f>SUM('Tourist Development Tax'!B29:M29)</f>
        <v>1106331.9100000001</v>
      </c>
      <c r="D29" s="4">
        <f>SUM('Addition L. O. Gas'!B29:M29)</f>
        <v>0</v>
      </c>
      <c r="E29" s="4">
        <f>SUM('Voted 1-Cent Local Option Fuel'!B29:M29)</f>
        <v>387055.61</v>
      </c>
      <c r="F29" s="4">
        <f>SUM('County Non-Voted L. O. Fuel '!B29:M29)</f>
        <v>413876.05</v>
      </c>
      <c r="G29" s="4">
        <f>SUM('Municipal Non-Voted L. O. Fuel'!B29:M29)</f>
        <v>1737613.33</v>
      </c>
      <c r="H29" s="5">
        <f>SUM('Local Documentry Surtax'!B29:M29)</f>
        <v>0</v>
      </c>
    </row>
    <row r="30" spans="1:8" ht="12.75">
      <c r="A30" t="s">
        <v>8</v>
      </c>
      <c r="B30" s="4">
        <f>SUM('Local Option Sales Tax Dist'!B30:M30)</f>
        <v>1415916.2500000002</v>
      </c>
      <c r="C30" s="4">
        <f>SUM('Tourist Development Tax'!B30:M30)</f>
        <v>779681.8899999999</v>
      </c>
      <c r="D30" s="4">
        <f>SUM('Addition L. O. Gas'!B30:M30)</f>
        <v>0</v>
      </c>
      <c r="E30" s="4">
        <f>SUM('Voted 1-Cent Local Option Fuel'!B30:M30)</f>
        <v>12836.269999999999</v>
      </c>
      <c r="F30" s="4">
        <f>SUM('County Non-Voted L. O. Fuel '!B30:M30)</f>
        <v>256063.58</v>
      </c>
      <c r="G30" s="4">
        <f>SUM('Municipal Non-Voted L. O. Fuel'!B30:M30)</f>
        <v>84990.73000000001</v>
      </c>
      <c r="H30" s="5">
        <f>SUM('Local Documentry Surtax'!B30:M30)</f>
        <v>0</v>
      </c>
    </row>
    <row r="31" spans="1:8" ht="12.75">
      <c r="A31" t="s">
        <v>9</v>
      </c>
      <c r="B31" s="4">
        <f>SUM('Local Option Sales Tax Dist'!B31:M31)</f>
        <v>3935569.19</v>
      </c>
      <c r="C31" s="4">
        <f>SUM('Tourist Development Tax'!B31:M31)</f>
        <v>83223.87999999999</v>
      </c>
      <c r="D31" s="4">
        <f>SUM('Addition L. O. Gas'!B31:M31)</f>
        <v>0</v>
      </c>
      <c r="E31" s="4">
        <f>SUM('Voted 1-Cent Local Option Fuel'!B31:M31)</f>
        <v>242526.24000000002</v>
      </c>
      <c r="F31" s="4">
        <f>SUM('County Non-Voted L. O. Fuel '!B31:M31)</f>
        <v>2173398.97</v>
      </c>
      <c r="G31" s="4">
        <f>SUM('Municipal Non-Voted L. O. Fuel'!B31:M31)</f>
        <v>675092.51</v>
      </c>
      <c r="H31" s="5">
        <f>SUM('Local Documentry Surtax'!B31:M31)</f>
        <v>0</v>
      </c>
    </row>
    <row r="32" spans="1:8" ht="12.75">
      <c r="A32" t="s">
        <v>10</v>
      </c>
      <c r="B32" s="4">
        <f>SUM('Local Option Sales Tax Dist'!B32:M32)</f>
        <v>656532.71</v>
      </c>
      <c r="C32" s="4">
        <f>SUM('Tourist Development Tax'!B32:M32)</f>
        <v>29786.450000000004</v>
      </c>
      <c r="D32" s="4">
        <f>SUM('Addition L. O. Gas'!B32:M32)</f>
        <v>0</v>
      </c>
      <c r="E32" s="4">
        <f>SUM('Voted 1-Cent Local Option Fuel'!B32:M32)</f>
        <v>77678.64</v>
      </c>
      <c r="F32" s="4">
        <f>SUM('County Non-Voted L. O. Fuel '!B32:M32)</f>
        <v>369012.79</v>
      </c>
      <c r="G32" s="4">
        <f>SUM('Municipal Non-Voted L. O. Fuel'!B32:M32)</f>
        <v>62228.02</v>
      </c>
      <c r="H32" s="5">
        <f>SUM('Local Documentry Surtax'!B32:M32)</f>
        <v>0</v>
      </c>
    </row>
    <row r="33" spans="1:8" ht="12.75">
      <c r="A33" t="s">
        <v>11</v>
      </c>
      <c r="B33" s="4">
        <f>SUM('Local Option Sales Tax Dist'!B33:M33)</f>
        <v>323346</v>
      </c>
      <c r="C33" s="4">
        <f>SUM('Tourist Development Tax'!B33:M33)</f>
        <v>16524.33</v>
      </c>
      <c r="D33" s="4">
        <f>SUM('Addition L. O. Gas'!B33:M33)</f>
        <v>0</v>
      </c>
      <c r="E33" s="4">
        <f>SUM('Voted 1-Cent Local Option Fuel'!B33:M33)</f>
        <v>52308.39</v>
      </c>
      <c r="F33" s="4">
        <f>SUM('County Non-Voted L. O. Fuel '!B33:M33)</f>
        <v>230170.28999999998</v>
      </c>
      <c r="G33" s="4">
        <f>SUM('Municipal Non-Voted L. O. Fuel'!B33:M33)</f>
        <v>57542.58</v>
      </c>
      <c r="H33" s="5">
        <f>SUM('Local Documentry Surtax'!B33:M33)</f>
        <v>0</v>
      </c>
    </row>
    <row r="34" spans="1:8" ht="12.75">
      <c r="A34" t="s">
        <v>64</v>
      </c>
      <c r="B34" s="4">
        <f>SUM('Local Option Sales Tax Dist'!B34:M34)</f>
        <v>1060138.5300000003</v>
      </c>
      <c r="C34" s="4">
        <f>SUM('Tourist Development Tax'!B34:M34)</f>
        <v>0</v>
      </c>
      <c r="D34" s="4">
        <f>SUM('Addition L. O. Gas'!B34:M34)</f>
        <v>0</v>
      </c>
      <c r="E34" s="4">
        <f>SUM('Voted 1-Cent Local Option Fuel'!B34:M34)</f>
        <v>69339.76</v>
      </c>
      <c r="F34" s="4">
        <f>SUM('County Non-Voted L. O. Fuel '!B34:M34)</f>
        <v>383448.42000000004</v>
      </c>
      <c r="G34" s="4">
        <f>SUM('Municipal Non-Voted L. O. Fuel'!B34:M34)</f>
        <v>0</v>
      </c>
      <c r="H34" s="5">
        <f>SUM('Local Documentry Surtax'!B34:M34)</f>
        <v>0</v>
      </c>
    </row>
    <row r="35" spans="1:8" ht="12.75">
      <c r="A35" t="s">
        <v>12</v>
      </c>
      <c r="B35" s="4">
        <f>SUM('Local Option Sales Tax Dist'!B35:M35)</f>
        <v>604720.26</v>
      </c>
      <c r="C35" s="4">
        <f>SUM('Tourist Development Tax'!B35:M35)</f>
        <v>30863.74</v>
      </c>
      <c r="D35" s="4">
        <f>SUM('Addition L. O. Gas'!B35:M35)</f>
        <v>0</v>
      </c>
      <c r="E35" s="4">
        <f>SUM('Voted 1-Cent Local Option Fuel'!B35:M35)</f>
        <v>72858.7</v>
      </c>
      <c r="F35" s="4">
        <f>SUM('County Non-Voted L. O. Fuel '!B35:M35)</f>
        <v>698027.8700000001</v>
      </c>
      <c r="G35" s="4">
        <f>SUM('Municipal Non-Voted L. O. Fuel'!B35:M35)</f>
        <v>153225.6</v>
      </c>
      <c r="H35" s="5">
        <f>SUM('Local Documentry Surtax'!B35:M35)</f>
        <v>0</v>
      </c>
    </row>
    <row r="36" spans="1:8" ht="12.75">
      <c r="A36" t="s">
        <v>13</v>
      </c>
      <c r="B36" s="4">
        <f>SUM('Local Option Sales Tax Dist'!B36:M36)</f>
        <v>1513105.1</v>
      </c>
      <c r="C36" s="4">
        <f>SUM('Tourist Development Tax'!B36:M36)</f>
        <v>0</v>
      </c>
      <c r="D36" s="4">
        <f>SUM('Addition L. O. Gas'!B36:M36)</f>
        <v>485065.8300000001</v>
      </c>
      <c r="E36" s="4">
        <f>SUM('Voted 1-Cent Local Option Fuel'!B36:M36)</f>
        <v>144199.57</v>
      </c>
      <c r="F36" s="4">
        <f>SUM('County Non-Voted L. O. Fuel '!B36:M36)</f>
        <v>680137.31</v>
      </c>
      <c r="G36" s="4">
        <f>SUM('Municipal Non-Voted L. O. Fuel'!B36:M36)</f>
        <v>117397.05</v>
      </c>
      <c r="H36" s="5">
        <f>SUM('Local Documentry Surtax'!B36:M36)</f>
        <v>0</v>
      </c>
    </row>
    <row r="37" spans="1:8" ht="12.75">
      <c r="A37" t="s">
        <v>14</v>
      </c>
      <c r="B37" s="4">
        <f>SUM('Local Option Sales Tax Dist'!B37:M37)</f>
        <v>2577207.4400000004</v>
      </c>
      <c r="C37" s="4">
        <f>SUM('Tourist Development Tax'!B37:M37)</f>
        <v>112468.57</v>
      </c>
      <c r="D37" s="4">
        <f>SUM('Addition L. O. Gas'!B37:M37)</f>
        <v>288316.5</v>
      </c>
      <c r="E37" s="4">
        <f>SUM('Voted 1-Cent Local Option Fuel'!B37:M37)</f>
        <v>247753.33</v>
      </c>
      <c r="F37" s="4">
        <f>SUM('County Non-Voted L. O. Fuel '!B37:M37)</f>
        <v>887905.5100000001</v>
      </c>
      <c r="G37" s="4">
        <f>SUM('Municipal Non-Voted L. O. Fuel'!B37:M37)</f>
        <v>478102.98</v>
      </c>
      <c r="H37" s="5">
        <f>SUM('Local Documentry Surtax'!B37:M37)</f>
        <v>0</v>
      </c>
    </row>
    <row r="38" spans="1:8" ht="12.75">
      <c r="A38" t="s">
        <v>65</v>
      </c>
      <c r="B38" s="4">
        <f>SUM('Local Option Sales Tax Dist'!B38:M38)</f>
        <v>7612722.829999999</v>
      </c>
      <c r="C38" s="4">
        <f>SUM('Tourist Development Tax'!B38:M38)</f>
        <v>0</v>
      </c>
      <c r="D38" s="4">
        <f>SUM('Addition L. O. Gas'!B38:M38)</f>
        <v>1347531.19</v>
      </c>
      <c r="E38" s="4">
        <f>SUM('Voted 1-Cent Local Option Fuel'!B38:M38)</f>
        <v>850651.24</v>
      </c>
      <c r="F38" s="4">
        <f>SUM('County Non-Voted L. O. Fuel '!B38:M38)</f>
        <v>4506433.540000001</v>
      </c>
      <c r="G38" s="4">
        <f>SUM('Municipal Non-Voted L. O. Fuel'!B38:M38)</f>
        <v>218406.54</v>
      </c>
      <c r="H38" s="5">
        <f>SUM('Local Documentry Surtax'!B38:M38)</f>
        <v>0</v>
      </c>
    </row>
    <row r="39" spans="1:8" ht="12.75">
      <c r="A39" t="s">
        <v>15</v>
      </c>
      <c r="B39" s="4">
        <f>SUM('Local Option Sales Tax Dist'!B39:M39)</f>
        <v>8646089.830000002</v>
      </c>
      <c r="C39" s="4">
        <f>SUM('Tourist Development Tax'!B39:M39)</f>
        <v>292225.75</v>
      </c>
      <c r="D39" s="4">
        <f>SUM('Addition L. O. Gas'!B39:M39)</f>
        <v>1842663.4200000004</v>
      </c>
      <c r="E39" s="4">
        <f>SUM('Voted 1-Cent Local Option Fuel'!B39:M39)</f>
        <v>511993.97</v>
      </c>
      <c r="F39" s="4">
        <f>SUM('County Non-Voted L. O. Fuel '!B39:M39)</f>
        <v>2402867.98</v>
      </c>
      <c r="G39" s="4">
        <f>SUM('Municipal Non-Voted L. O. Fuel'!B39:M39)</f>
        <v>429589.42000000004</v>
      </c>
      <c r="H39" s="5">
        <f>SUM('Local Documentry Surtax'!B39:M39)</f>
        <v>0</v>
      </c>
    </row>
    <row r="40" spans="1:8" ht="12.75">
      <c r="A40" t="s">
        <v>66</v>
      </c>
      <c r="B40" s="4">
        <f>SUM('Local Option Sales Tax Dist'!B40:M40)</f>
        <v>177112152.55</v>
      </c>
      <c r="C40" s="4">
        <f>SUM('Tourist Development Tax'!B40:M40)</f>
        <v>0</v>
      </c>
      <c r="D40" s="4">
        <f>SUM('Addition L. O. Gas'!B40:M40)</f>
        <v>0</v>
      </c>
      <c r="E40" s="4">
        <f>SUM('Voted 1-Cent Local Option Fuel'!B40:M40)</f>
        <v>6641442.22</v>
      </c>
      <c r="F40" s="4">
        <f>SUM('County Non-Voted L. O. Fuel '!B40:M40)</f>
        <v>24658610.029999997</v>
      </c>
      <c r="G40" s="4">
        <f>SUM('Municipal Non-Voted L. O. Fuel'!B40:M40)</f>
        <v>12214030.040000001</v>
      </c>
      <c r="H40" s="5">
        <f>SUM('Local Documentry Surtax'!B40:M40)</f>
        <v>0</v>
      </c>
    </row>
    <row r="41" spans="1:8" ht="12.75">
      <c r="A41" t="s">
        <v>16</v>
      </c>
      <c r="B41" s="4">
        <f>SUM('Local Option Sales Tax Dist'!B41:M41)</f>
        <v>844798.8699999999</v>
      </c>
      <c r="C41" s="4">
        <f>SUM('Tourist Development Tax'!B41:M41)</f>
        <v>22481.640000000003</v>
      </c>
      <c r="D41" s="4">
        <f>SUM('Addition L. O. Gas'!B41:M41)</f>
        <v>0</v>
      </c>
      <c r="E41" s="4">
        <f>SUM('Voted 1-Cent Local Option Fuel'!B41:M41)</f>
        <v>120973.93000000001</v>
      </c>
      <c r="F41" s="4">
        <f>SUM('County Non-Voted L. O. Fuel '!B41:M41)</f>
        <v>576302.79</v>
      </c>
      <c r="G41" s="4">
        <f>SUM('Municipal Non-Voted L. O. Fuel'!B41:M41)</f>
        <v>93816.63999999998</v>
      </c>
      <c r="H41" s="5">
        <f>SUM('Local Documentry Surtax'!B41:M41)</f>
        <v>0</v>
      </c>
    </row>
    <row r="42" spans="1:8" ht="12.75">
      <c r="A42" t="s">
        <v>67</v>
      </c>
      <c r="B42" s="4">
        <f>SUM('Local Option Sales Tax Dist'!B42:M42)</f>
        <v>17659070.16</v>
      </c>
      <c r="C42" s="4">
        <f>SUM('Tourist Development Tax'!B42:M42)</f>
        <v>0</v>
      </c>
      <c r="D42" s="4">
        <f>SUM('Addition L. O. Gas'!B42:M42)</f>
        <v>0</v>
      </c>
      <c r="E42" s="4">
        <f>SUM('Voted 1-Cent Local Option Fuel'!B42:M42)</f>
        <v>168497.06999999998</v>
      </c>
      <c r="F42" s="4">
        <f>SUM('County Non-Voted L. O. Fuel '!B42:M42)</f>
        <v>3240861.16</v>
      </c>
      <c r="G42" s="4">
        <f>SUM('Municipal Non-Voted L. O. Fuel'!B42:M42)</f>
        <v>1222083.3</v>
      </c>
      <c r="H42" s="5">
        <f>SUM('Local Documentry Surtax'!B42:M42)</f>
        <v>0</v>
      </c>
    </row>
    <row r="43" spans="1:8" ht="12.75">
      <c r="A43" t="s">
        <v>17</v>
      </c>
      <c r="B43" s="4">
        <f>SUM('Local Option Sales Tax Dist'!B43:M43)</f>
        <v>5806581.16</v>
      </c>
      <c r="C43" s="4">
        <f>SUM('Tourist Development Tax'!B43:M43)</f>
        <v>296612.51</v>
      </c>
      <c r="D43" s="4">
        <f>SUM('Addition L. O. Gas'!B43:M43)</f>
        <v>0</v>
      </c>
      <c r="E43" s="4">
        <f>SUM('Voted 1-Cent Local Option Fuel'!B43:M43)</f>
        <v>538776.5800000001</v>
      </c>
      <c r="F43" s="4">
        <f>SUM('County Non-Voted L. O. Fuel '!B43:M43)</f>
        <v>2225589.2</v>
      </c>
      <c r="G43" s="4">
        <f>SUM('Municipal Non-Voted L. O. Fuel'!B43:M43)</f>
        <v>749659.1900000001</v>
      </c>
      <c r="H43" s="5">
        <f>SUM('Local Documentry Surtax'!B43:M43)</f>
        <v>0</v>
      </c>
    </row>
    <row r="44" spans="1:8" ht="12.75">
      <c r="A44" t="s">
        <v>18</v>
      </c>
      <c r="B44" s="4">
        <f>SUM('Local Option Sales Tax Dist'!B44:M44)</f>
        <v>730254.86</v>
      </c>
      <c r="C44" s="4">
        <f>SUM('Tourist Development Tax'!B44:M44)</f>
        <v>24286.89</v>
      </c>
      <c r="D44" s="4">
        <f>SUM('Addition L. O. Gas'!B44:M44)</f>
        <v>0</v>
      </c>
      <c r="E44" s="4">
        <f>SUM('Voted 1-Cent Local Option Fuel'!B44:M44)</f>
        <v>127084.8</v>
      </c>
      <c r="F44" s="4">
        <f>SUM('County Non-Voted L. O. Fuel '!B44:M44)</f>
        <v>619364.7799999999</v>
      </c>
      <c r="G44" s="4">
        <f>SUM('Municipal Non-Voted L. O. Fuel'!B44:M44)</f>
        <v>81511.93999999999</v>
      </c>
      <c r="H44" s="5">
        <f>SUM('Local Documentry Surtax'!B44:M44)</f>
        <v>0</v>
      </c>
    </row>
    <row r="45" spans="1:8" ht="12.75">
      <c r="A45" t="s">
        <v>19</v>
      </c>
      <c r="B45" s="4">
        <f>SUM('Local Option Sales Tax Dist'!B45:M45)</f>
        <v>267564.97</v>
      </c>
      <c r="C45" s="4">
        <f>SUM('Tourist Development Tax'!B45:M45)</f>
        <v>0</v>
      </c>
      <c r="D45" s="4">
        <f>SUM('Addition L. O. Gas'!B45:M45)</f>
        <v>0</v>
      </c>
      <c r="E45" s="4">
        <f>SUM('Voted 1-Cent Local Option Fuel'!B45:M45)</f>
        <v>11342.359999999999</v>
      </c>
      <c r="F45" s="4">
        <f>SUM('County Non-Voted L. O. Fuel '!B45:M45)</f>
        <v>181846.56</v>
      </c>
      <c r="G45" s="4">
        <f>SUM('Municipal Non-Voted L. O. Fuel'!B45:M45)</f>
        <v>0</v>
      </c>
      <c r="H45" s="5">
        <f>SUM('Local Documentry Surtax'!B45:M45)</f>
        <v>0</v>
      </c>
    </row>
    <row r="46" spans="1:8" ht="12.75">
      <c r="A46" t="s">
        <v>68</v>
      </c>
      <c r="B46" s="4">
        <f>SUM('Local Option Sales Tax Dist'!B46:M46)</f>
        <v>30382924.990000002</v>
      </c>
      <c r="C46" s="4">
        <f>SUM('Tourist Development Tax'!B46:M46)</f>
        <v>0</v>
      </c>
      <c r="D46" s="4">
        <f>SUM('Addition L. O. Gas'!B46:M46)</f>
        <v>0</v>
      </c>
      <c r="E46" s="4">
        <f>SUM('Voted 1-Cent Local Option Fuel'!B46:M46)</f>
        <v>1477933.0799999998</v>
      </c>
      <c r="F46" s="4">
        <f>SUM('County Non-Voted L. O. Fuel '!B46:M46)</f>
        <v>5452286.6899999995</v>
      </c>
      <c r="G46" s="4">
        <f>SUM('Municipal Non-Voted L. O. Fuel'!B46:M46)</f>
        <v>2762074.17</v>
      </c>
      <c r="H46" s="5">
        <f>SUM('Local Documentry Surtax'!B46:M46)</f>
        <v>0</v>
      </c>
    </row>
    <row r="47" spans="1:8" ht="12.75">
      <c r="A47" t="s">
        <v>69</v>
      </c>
      <c r="B47" s="4">
        <f>SUM('Local Option Sales Tax Dist'!B47:M47)</f>
        <v>0</v>
      </c>
      <c r="C47" s="4">
        <f>SUM('Tourist Development Tax'!B47:M47)</f>
        <v>0</v>
      </c>
      <c r="D47" s="4">
        <f>SUM('Addition L. O. Gas'!B47:M47)</f>
        <v>12178705.23</v>
      </c>
      <c r="E47" s="4">
        <f>SUM('Voted 1-Cent Local Option Fuel'!B47:M47)</f>
        <v>2955631.5</v>
      </c>
      <c r="F47" s="4">
        <f>SUM('County Non-Voted L. O. Fuel '!B47:M47)</f>
        <v>8159720.99</v>
      </c>
      <c r="G47" s="4">
        <f>SUM('Municipal Non-Voted L. O. Fuel'!B47:M47)</f>
        <v>8254925.979999999</v>
      </c>
      <c r="H47" s="5">
        <f>SUM('Local Documentry Surtax'!B47:M47)</f>
        <v>0</v>
      </c>
    </row>
    <row r="48" spans="1:8" ht="12.75">
      <c r="A48" t="s">
        <v>70</v>
      </c>
      <c r="B48" s="4">
        <f>SUM('Local Option Sales Tax Dist'!B48:M48)</f>
        <v>50688380.08</v>
      </c>
      <c r="C48" s="4">
        <f>SUM('Tourist Development Tax'!B48:M48)</f>
        <v>0</v>
      </c>
      <c r="D48" s="4">
        <f>SUM('Addition L. O. Gas'!B48:M48)</f>
        <v>0</v>
      </c>
      <c r="E48" s="4">
        <f>SUM('Voted 1-Cent Local Option Fuel'!B48:M48)</f>
        <v>1384190.8800000001</v>
      </c>
      <c r="F48" s="4">
        <f>SUM('County Non-Voted L. O. Fuel '!B48:M48)</f>
        <v>3587041.85</v>
      </c>
      <c r="G48" s="4">
        <f>SUM('Municipal Non-Voted L. O. Fuel'!B48:M48)</f>
        <v>4098927.4199999995</v>
      </c>
      <c r="H48" s="5">
        <f>SUM('Local Documentry Surtax'!B48:M48)</f>
        <v>0</v>
      </c>
    </row>
    <row r="49" spans="1:8" ht="12.75">
      <c r="A49" t="s">
        <v>20</v>
      </c>
      <c r="B49" s="4">
        <f>SUM('Local Option Sales Tax Dist'!B49:M49)</f>
        <v>2915824.4699999997</v>
      </c>
      <c r="C49" s="4">
        <f>SUM('Tourist Development Tax'!B49:M49)</f>
        <v>152944.47</v>
      </c>
      <c r="D49" s="4">
        <f>SUM('Addition L. O. Gas'!B49:M49)</f>
        <v>0</v>
      </c>
      <c r="E49" s="4">
        <f>SUM('Voted 1-Cent Local Option Fuel'!B49:M49)</f>
        <v>47208.21</v>
      </c>
      <c r="F49" s="4">
        <f>SUM('County Non-Voted L. O. Fuel '!B49:M49)</f>
        <v>1201761.55</v>
      </c>
      <c r="G49" s="4">
        <f>SUM('Municipal Non-Voted L. O. Fuel'!B49:M49)</f>
        <v>145051.77</v>
      </c>
      <c r="H49" s="5">
        <f>SUM('Local Documentry Surtax'!B49:M49)</f>
        <v>0</v>
      </c>
    </row>
    <row r="50" spans="1:8" ht="12.75">
      <c r="A50" t="s">
        <v>21</v>
      </c>
      <c r="B50" s="4">
        <f>SUM('Local Option Sales Tax Dist'!B50:M50)</f>
        <v>284923.93000000005</v>
      </c>
      <c r="C50" s="4">
        <f>SUM('Tourist Development Tax'!B50:M50)</f>
        <v>0</v>
      </c>
      <c r="D50" s="4">
        <f>SUM('Addition L. O. Gas'!B50:M50)</f>
        <v>0</v>
      </c>
      <c r="E50" s="4">
        <f>SUM('Voted 1-Cent Local Option Fuel'!B50:M50)</f>
        <v>45890.189999999995</v>
      </c>
      <c r="F50" s="4">
        <f>SUM('County Non-Voted L. O. Fuel '!B50:M50)</f>
        <v>227934.02999999997</v>
      </c>
      <c r="G50" s="4">
        <f>SUM('Municipal Non-Voted L. O. Fuel'!B50:M50)</f>
        <v>25325.989999999998</v>
      </c>
      <c r="H50" s="5">
        <f>SUM('Local Documentry Surtax'!B50:M50)</f>
        <v>0</v>
      </c>
    </row>
    <row r="51" spans="1:8" ht="12.75">
      <c r="A51" t="s">
        <v>22</v>
      </c>
      <c r="B51" s="4">
        <f>SUM('Local Option Sales Tax Dist'!B51:M51)</f>
        <v>1459969.4299999997</v>
      </c>
      <c r="C51" s="4">
        <f>SUM('Tourist Development Tax'!B51:M51)</f>
        <v>82697.64000000001</v>
      </c>
      <c r="D51" s="4">
        <f>SUM('Addition L. O. Gas'!B51:M51)</f>
        <v>0</v>
      </c>
      <c r="E51" s="4">
        <f>SUM('Voted 1-Cent Local Option Fuel'!B51:M51)</f>
        <v>192908.68000000005</v>
      </c>
      <c r="F51" s="4">
        <f>SUM('County Non-Voted L. O. Fuel '!B51:M51)</f>
        <v>1214203.31</v>
      </c>
      <c r="G51" s="4">
        <f>SUM('Municipal Non-Voted L. O. Fuel'!B51:M51)</f>
        <v>516170.5200000001</v>
      </c>
      <c r="H51" s="5">
        <f>SUM('Local Documentry Surtax'!B51:M51)</f>
        <v>0</v>
      </c>
    </row>
    <row r="52" spans="1:8" ht="12.75">
      <c r="A52" t="s">
        <v>71</v>
      </c>
      <c r="B52" s="4">
        <f>SUM('Local Option Sales Tax Dist'!B52:M52)</f>
        <v>21289345.540000003</v>
      </c>
      <c r="C52" s="4">
        <f>SUM('Tourist Development Tax'!B52:M52)</f>
        <v>0</v>
      </c>
      <c r="D52" s="4">
        <f>SUM('Addition L. O. Gas'!B52:M52)</f>
        <v>6390074.170000002</v>
      </c>
      <c r="E52" s="4">
        <f>SUM('Voted 1-Cent Local Option Fuel'!B52:M52)</f>
        <v>1563777.82</v>
      </c>
      <c r="F52" s="4">
        <f>SUM('County Non-Voted L. O. Fuel '!B52:M52)</f>
        <v>8684017.53</v>
      </c>
      <c r="G52" s="4">
        <f>SUM('Municipal Non-Voted L. O. Fuel'!B52:M52)</f>
        <v>0</v>
      </c>
      <c r="H52" s="5">
        <f>SUM('Local Documentry Surtax'!B52:M52)</f>
        <v>0</v>
      </c>
    </row>
    <row r="53" spans="1:8" ht="12.75">
      <c r="A53" t="s">
        <v>23</v>
      </c>
      <c r="B53" s="4">
        <f>SUM('Local Option Sales Tax Dist'!B53:M53)</f>
        <v>0</v>
      </c>
      <c r="C53" s="4">
        <f>SUM('Tourist Development Tax'!B53:M53)</f>
        <v>0</v>
      </c>
      <c r="D53" s="4">
        <f>SUM('Addition L. O. Gas'!B53:M53)</f>
        <v>7621785.08</v>
      </c>
      <c r="E53" s="4">
        <f>SUM('Voted 1-Cent Local Option Fuel'!B53:M53)</f>
        <v>2080046.8199999996</v>
      </c>
      <c r="F53" s="4">
        <f>SUM('County Non-Voted L. O. Fuel '!B53:M53)</f>
        <v>8082190.09</v>
      </c>
      <c r="G53" s="4">
        <f>SUM('Municipal Non-Voted L. O. Fuel'!B53:M53)</f>
        <v>3447325.0300000003</v>
      </c>
      <c r="H53" s="5">
        <f>SUM('Local Documentry Surtax'!B53:M53)</f>
        <v>0</v>
      </c>
    </row>
    <row r="54" spans="1:8" ht="12.75">
      <c r="A54" t="s">
        <v>24</v>
      </c>
      <c r="B54" s="4">
        <f>SUM('Local Option Sales Tax Dist'!B54:M54)</f>
        <v>11293577.88</v>
      </c>
      <c r="C54" s="4">
        <f>SUM('Tourist Development Tax'!B54:M54)</f>
        <v>0</v>
      </c>
      <c r="D54" s="4">
        <f>SUM('Addition L. O. Gas'!B54:M54)</f>
        <v>3309375.99</v>
      </c>
      <c r="E54" s="4">
        <f>SUM('Voted 1-Cent Local Option Fuel'!B54:M54)</f>
        <v>795215.3500000001</v>
      </c>
      <c r="F54" s="4">
        <f>SUM('County Non-Voted L. O. Fuel '!B54:M54)</f>
        <v>3836569.92</v>
      </c>
      <c r="G54" s="4">
        <f>SUM('Municipal Non-Voted L. O. Fuel'!B54:M54)</f>
        <v>581914.37</v>
      </c>
      <c r="H54" s="5">
        <f>SUM('Local Documentry Surtax'!B54:M54)</f>
        <v>0</v>
      </c>
    </row>
    <row r="55" spans="1:8" ht="12.75">
      <c r="A55" t="s">
        <v>72</v>
      </c>
      <c r="B55" s="4">
        <f>SUM('Local Option Sales Tax Dist'!B55:M55)</f>
        <v>36518704.33</v>
      </c>
      <c r="C55" s="4">
        <f>SUM('Tourist Development Tax'!B55:M55)</f>
        <v>0</v>
      </c>
      <c r="D55" s="4">
        <f>SUM('Addition L. O. Gas'!B55:M55)</f>
        <v>1260266.9300000002</v>
      </c>
      <c r="E55" s="4">
        <f>SUM('Voted 1-Cent Local Option Fuel'!B55:M55)</f>
        <v>488667.3700000001</v>
      </c>
      <c r="F55" s="4">
        <f>SUM('County Non-Voted L. O. Fuel '!B55:M55)</f>
        <v>1070030.14</v>
      </c>
      <c r="G55" s="4">
        <f>SUM('Municipal Non-Voted L. O. Fuel'!B55:M55)</f>
        <v>1637843.6</v>
      </c>
      <c r="H55" s="5">
        <f>SUM('Local Documentry Surtax'!B55:M55)</f>
        <v>0</v>
      </c>
    </row>
    <row r="56" spans="1:8" ht="12.75">
      <c r="A56" t="s">
        <v>73</v>
      </c>
      <c r="B56" s="4">
        <f>SUM('Local Option Sales Tax Dist'!B56:M56)</f>
        <v>7762118.15</v>
      </c>
      <c r="C56" s="4">
        <f>SUM('Tourist Development Tax'!B56:M56)</f>
        <v>0</v>
      </c>
      <c r="D56" s="4">
        <f>SUM('Addition L. O. Gas'!B56:M56)</f>
        <v>0</v>
      </c>
      <c r="E56" s="4">
        <f>SUM('Voted 1-Cent Local Option Fuel'!B56:M56)</f>
        <v>397890.48000000004</v>
      </c>
      <c r="F56" s="4">
        <f>SUM('County Non-Voted L. O. Fuel '!B56:M56)</f>
        <v>1886973.91</v>
      </c>
      <c r="G56" s="4">
        <f>SUM('Municipal Non-Voted L. O. Fuel'!B56:M56)</f>
        <v>317267.51</v>
      </c>
      <c r="H56" s="5">
        <f>SUM('Local Documentry Surtax'!B56:M56)</f>
        <v>0</v>
      </c>
    </row>
    <row r="57" spans="1:8" ht="12.75">
      <c r="A57" t="s">
        <v>74</v>
      </c>
      <c r="B57" s="4">
        <f>SUM('Local Option Sales Tax Dist'!B57:M57)</f>
        <v>0</v>
      </c>
      <c r="C57" s="4">
        <f>SUM('Tourist Development Tax'!B57:M57)</f>
        <v>0</v>
      </c>
      <c r="D57" s="4">
        <f>SUM('Addition L. O. Gas'!B57:M57)</f>
        <v>0</v>
      </c>
      <c r="E57" s="4">
        <f>SUM('Voted 1-Cent Local Option Fuel'!B57:M57)</f>
        <v>995732.2800000001</v>
      </c>
      <c r="F57" s="4">
        <f>SUM('County Non-Voted L. O. Fuel '!B57:M57)</f>
        <v>3321833.6</v>
      </c>
      <c r="G57" s="4">
        <f>SUM('Municipal Non-Voted L. O. Fuel'!B57:M57)</f>
        <v>2214555.73</v>
      </c>
      <c r="H57" s="5">
        <f>SUM('Local Documentry Surtax'!B57:M57)</f>
        <v>0</v>
      </c>
    </row>
    <row r="58" spans="1:8" ht="12.75">
      <c r="A58" t="s">
        <v>25</v>
      </c>
      <c r="B58" s="4">
        <f>SUM('Local Option Sales Tax Dist'!B58:M58)</f>
        <v>3748833.9899999998</v>
      </c>
      <c r="C58" s="4">
        <f>SUM('Tourist Development Tax'!B58:M58)</f>
        <v>166236.94</v>
      </c>
      <c r="D58" s="4">
        <f>SUM('Addition L. O. Gas'!B58:M58)</f>
        <v>1151035.5899999999</v>
      </c>
      <c r="E58" s="4">
        <f>SUM('Voted 1-Cent Local Option Fuel'!B58:M58)</f>
        <v>320198.32</v>
      </c>
      <c r="F58" s="4">
        <f>SUM('County Non-Voted L. O. Fuel '!B58:M58)</f>
        <v>1431090.0099999998</v>
      </c>
      <c r="G58" s="4">
        <f>SUM('Municipal Non-Voted L. O. Fuel'!B58:M58)</f>
        <v>343135.14</v>
      </c>
      <c r="H58" s="5">
        <f>SUM('Local Documentry Surtax'!B58:M58)</f>
        <v>0</v>
      </c>
    </row>
    <row r="59" spans="1:8" ht="12.75">
      <c r="A59" t="s">
        <v>75</v>
      </c>
      <c r="B59" s="4">
        <f>SUM('Local Option Sales Tax Dist'!B59:M59)</f>
        <v>161025179.6</v>
      </c>
      <c r="C59" s="4">
        <f>SUM('Tourist Development Tax'!B59:M59)</f>
        <v>0</v>
      </c>
      <c r="D59" s="4">
        <f>SUM('Addition L. O. Gas'!B59:M59)</f>
        <v>0</v>
      </c>
      <c r="E59" s="4">
        <f>SUM('Voted 1-Cent Local Option Fuel'!B59:M59)</f>
        <v>1068690.47</v>
      </c>
      <c r="F59" s="4">
        <f>SUM('County Non-Voted L. O. Fuel '!B59:M59)</f>
        <v>23383315.7</v>
      </c>
      <c r="G59" s="4">
        <f>SUM('Municipal Non-Voted L. O. Fuel'!B59:M59)</f>
        <v>13095764.95</v>
      </c>
      <c r="H59" s="5">
        <f>SUM('Local Documentry Surtax'!B59:M59)</f>
        <v>0</v>
      </c>
    </row>
    <row r="60" spans="1:8" ht="12.75">
      <c r="A60" t="s">
        <v>76</v>
      </c>
      <c r="B60" s="4">
        <f>SUM('Local Option Sales Tax Dist'!B60:M60)</f>
        <v>36855252.489999995</v>
      </c>
      <c r="C60" s="4">
        <f>SUM('Tourist Development Tax'!B60:M60)</f>
        <v>0</v>
      </c>
      <c r="D60" s="4">
        <f>SUM('Addition L. O. Gas'!B60:M60)</f>
        <v>0</v>
      </c>
      <c r="E60" s="4">
        <f>SUM('Voted 1-Cent Local Option Fuel'!B60:M60)</f>
        <v>1690817.1500000006</v>
      </c>
      <c r="F60" s="4">
        <f>SUM('County Non-Voted L. O. Fuel '!B60:M60)</f>
        <v>5878130.540000001</v>
      </c>
      <c r="G60" s="4">
        <f>SUM('Municipal Non-Voted L. O. Fuel'!B60:M60)</f>
        <v>3526878.35</v>
      </c>
      <c r="H60" s="5">
        <f>SUM('Local Documentry Surtax'!B60:M60)</f>
        <v>0</v>
      </c>
    </row>
    <row r="61" spans="1:8" ht="12.75">
      <c r="A61" t="s">
        <v>77</v>
      </c>
      <c r="B61" s="4">
        <f>SUM('Local Option Sales Tax Dist'!B61:M61)</f>
        <v>65289581.62999999</v>
      </c>
      <c r="C61" s="4">
        <f>SUM('Tourist Development Tax'!B61:M61)</f>
        <v>0</v>
      </c>
      <c r="D61" s="4">
        <f>SUM('Addition L. O. Gas'!B61:M61)</f>
        <v>23405664.43</v>
      </c>
      <c r="E61" s="4">
        <f>SUM('Voted 1-Cent Local Option Fuel'!B61:M61)</f>
        <v>5676329.609999999</v>
      </c>
      <c r="F61" s="4">
        <f>SUM('County Non-Voted L. O. Fuel '!B61:M61)</f>
        <v>20981753.669999998</v>
      </c>
      <c r="G61" s="4">
        <f>SUM('Municipal Non-Voted L. O. Fuel'!B61:M61)</f>
        <v>10539666.799999999</v>
      </c>
      <c r="H61" s="5">
        <f>SUM('Local Documentry Surtax'!B61:M61)</f>
        <v>0</v>
      </c>
    </row>
    <row r="62" spans="1:8" ht="12.75">
      <c r="A62" t="s">
        <v>26</v>
      </c>
      <c r="B62" s="4">
        <f>SUM('Local Option Sales Tax Dist'!B62:M62)</f>
        <v>40867438.300000004</v>
      </c>
      <c r="C62" s="4">
        <f>SUM('Tourist Development Tax'!B62:M62)</f>
        <v>675387.4400000001</v>
      </c>
      <c r="D62" s="4">
        <f>SUM('Addition L. O. Gas'!B62:M62)</f>
        <v>0</v>
      </c>
      <c r="E62" s="4">
        <f>SUM('Voted 1-Cent Local Option Fuel'!B62:M62)</f>
        <v>2069242.53</v>
      </c>
      <c r="F62" s="4">
        <f>SUM('County Non-Voted L. O. Fuel '!B62:M62)</f>
        <v>10079737.719999999</v>
      </c>
      <c r="G62" s="4">
        <f>SUM('Municipal Non-Voted L. O. Fuel'!B62:M62)</f>
        <v>1418597.3499999999</v>
      </c>
      <c r="H62" s="5">
        <f>SUM('Local Documentry Surtax'!B62:M62)</f>
        <v>0</v>
      </c>
    </row>
    <row r="63" spans="1:8" ht="12.75">
      <c r="A63" t="s">
        <v>78</v>
      </c>
      <c r="B63" s="4">
        <f>SUM('Local Option Sales Tax Dist'!B63:M63)</f>
        <v>117823984.86999999</v>
      </c>
      <c r="C63" s="4">
        <f>SUM('Tourist Development Tax'!B63:M63)</f>
        <v>0</v>
      </c>
      <c r="D63" s="4">
        <f>SUM('Addition L. O. Gas'!B63:M63)</f>
        <v>0</v>
      </c>
      <c r="E63" s="4">
        <f>SUM('Voted 1-Cent Local Option Fuel'!B63:M63)</f>
        <v>3781160.19</v>
      </c>
      <c r="F63" s="4">
        <f>SUM('County Non-Voted L. O. Fuel '!B63:M63)</f>
        <v>21003791.48</v>
      </c>
      <c r="G63" s="4">
        <f>SUM('Municipal Non-Voted L. O. Fuel'!B63:M63)</f>
        <v>0</v>
      </c>
      <c r="H63" s="5">
        <f>SUM('Local Documentry Surtax'!B63:M63)</f>
        <v>0</v>
      </c>
    </row>
    <row r="64" spans="1:8" ht="12.75">
      <c r="A64" t="s">
        <v>79</v>
      </c>
      <c r="B64" s="4">
        <f>SUM('Local Option Sales Tax Dist'!B64:M64)</f>
        <v>59150593.16000001</v>
      </c>
      <c r="C64" s="4">
        <f>SUM('Tourist Development Tax'!B64:M64)</f>
        <v>0</v>
      </c>
      <c r="D64" s="4">
        <f>SUM('Addition L. O. Gas'!B64:M64)</f>
        <v>10409685.26</v>
      </c>
      <c r="E64" s="4">
        <f>SUM('Voted 1-Cent Local Option Fuel'!B64:M64)</f>
        <v>3015179.6799999997</v>
      </c>
      <c r="F64" s="4">
        <f>SUM('County Non-Voted L. O. Fuel '!B64:M64)</f>
        <v>10883565.1</v>
      </c>
      <c r="G64" s="4">
        <f>SUM('Municipal Non-Voted L. O. Fuel'!B64:M64)</f>
        <v>5820429.130000001</v>
      </c>
      <c r="H64" s="5">
        <f>SUM('Local Documentry Surtax'!B64:M64)</f>
        <v>0</v>
      </c>
    </row>
    <row r="65" spans="1:8" ht="12.75">
      <c r="A65" t="s">
        <v>80</v>
      </c>
      <c r="B65" s="4">
        <f>SUM('Local Option Sales Tax Dist'!B65:M65)</f>
        <v>4980686.600000001</v>
      </c>
      <c r="C65" s="4">
        <f>SUM('Tourist Development Tax'!B65:M65)</f>
        <v>0</v>
      </c>
      <c r="D65" s="4">
        <f>SUM('Addition L. O. Gas'!B65:M65)</f>
        <v>1321617.88</v>
      </c>
      <c r="E65" s="4">
        <f>SUM('Voted 1-Cent Local Option Fuel'!B65:M65)</f>
        <v>352141.12</v>
      </c>
      <c r="F65" s="4">
        <f>SUM('County Non-Voted L. O. Fuel '!B65:M65)</f>
        <v>1528385.96</v>
      </c>
      <c r="G65" s="4">
        <f>SUM('Municipal Non-Voted L. O. Fuel'!B65:M65)</f>
        <v>419967.58</v>
      </c>
      <c r="H65" s="5">
        <f>SUM('Local Documentry Surtax'!B65:M65)</f>
        <v>0</v>
      </c>
    </row>
    <row r="66" spans="1:8" ht="12.75">
      <c r="A66" t="s">
        <v>81</v>
      </c>
      <c r="B66" s="4">
        <f>SUM('Local Option Sales Tax Dist'!B66:M66)</f>
        <v>0</v>
      </c>
      <c r="C66" s="4">
        <f>SUM('Tourist Development Tax'!B66:M66)</f>
        <v>0</v>
      </c>
      <c r="D66" s="4">
        <f>SUM('Addition L. O. Gas'!B66:M66)</f>
        <v>0</v>
      </c>
      <c r="E66" s="4">
        <f>SUM('Voted 1-Cent Local Option Fuel'!B66:M66)</f>
        <v>223665.6</v>
      </c>
      <c r="F66" s="4">
        <f>SUM('County Non-Voted L. O. Fuel '!B66:M66)</f>
        <v>5929979.369999999</v>
      </c>
      <c r="G66" s="4">
        <f>SUM('Municipal Non-Voted L. O. Fuel'!B66:M66)</f>
        <v>808633.5599999999</v>
      </c>
      <c r="H66" s="5">
        <f>SUM('Local Documentry Surtax'!B66:M66)</f>
        <v>0</v>
      </c>
    </row>
    <row r="67" spans="1:8" ht="12.75">
      <c r="A67" t="s">
        <v>82</v>
      </c>
      <c r="B67" s="4">
        <f>SUM('Local Option Sales Tax Dist'!B67:M67)</f>
        <v>12018726.09</v>
      </c>
      <c r="C67" s="4">
        <f>SUM('Tourist Development Tax'!B67:M67)</f>
        <v>0</v>
      </c>
      <c r="D67" s="4">
        <f>SUM('Addition L. O. Gas'!B67:M67)</f>
        <v>5275295.24</v>
      </c>
      <c r="E67" s="4">
        <f>SUM('Voted 1-Cent Local Option Fuel'!B67:M67)</f>
        <v>1352297.3199999998</v>
      </c>
      <c r="F67" s="4">
        <f>SUM('County Non-Voted L. O. Fuel '!B67:M67)</f>
        <v>1643943.42</v>
      </c>
      <c r="G67" s="4">
        <f>SUM('Municipal Non-Voted L. O. Fuel'!B67:M67)</f>
        <v>5863249.1</v>
      </c>
      <c r="H67" s="5">
        <f>SUM('Local Documentry Surtax'!B67:M67)</f>
        <v>0</v>
      </c>
    </row>
    <row r="68" spans="1:8" ht="12.75">
      <c r="A68" t="s">
        <v>83</v>
      </c>
      <c r="B68" s="4">
        <f>SUM('Local Option Sales Tax Dist'!B68:M68)</f>
        <v>6083492.72</v>
      </c>
      <c r="C68" s="4">
        <f>SUM('Tourist Development Tax'!B68:M68)</f>
        <v>0</v>
      </c>
      <c r="D68" s="4">
        <f>SUM('Addition L. O. Gas'!B68:M68)</f>
        <v>0</v>
      </c>
      <c r="E68" s="4">
        <f>SUM('Voted 1-Cent Local Option Fuel'!B68:M68)</f>
        <v>78612.87999999999</v>
      </c>
      <c r="F68" s="4">
        <f>SUM('County Non-Voted L. O. Fuel '!B68:M68)</f>
        <v>3590318.63</v>
      </c>
      <c r="G68" s="4">
        <f>SUM('Municipal Non-Voted L. O. Fuel'!B68:M68)</f>
        <v>377761.20999999996</v>
      </c>
      <c r="H68" s="5">
        <f>SUM('Local Documentry Surtax'!B68:M68)</f>
        <v>0</v>
      </c>
    </row>
    <row r="69" spans="1:8" ht="12.75">
      <c r="A69" t="s">
        <v>84</v>
      </c>
      <c r="B69" s="4">
        <f>SUM('Local Option Sales Tax Dist'!B69:M69)</f>
        <v>52171662.33</v>
      </c>
      <c r="C69" s="4">
        <f>SUM('Tourist Development Tax'!B69:M69)</f>
        <v>0</v>
      </c>
      <c r="D69" s="4">
        <f>SUM('Addition L. O. Gas'!B69:M69)</f>
        <v>6709800.129999999</v>
      </c>
      <c r="E69" s="4">
        <f>SUM('Voted 1-Cent Local Option Fuel'!B69:M69)</f>
        <v>1612965.15</v>
      </c>
      <c r="F69" s="4">
        <f>SUM('County Non-Voted L. O. Fuel '!B69:M69)</f>
        <v>5824670.880000001</v>
      </c>
      <c r="G69" s="4">
        <f>SUM('Municipal Non-Voted L. O. Fuel'!B69:M69)</f>
        <v>3131877.6499999994</v>
      </c>
      <c r="H69" s="5">
        <f>SUM('Local Documentry Surtax'!B69:M69)</f>
        <v>0</v>
      </c>
    </row>
    <row r="70" spans="1:8" ht="12.75">
      <c r="A70" t="s">
        <v>85</v>
      </c>
      <c r="B70" s="4">
        <f>SUM('Local Option Sales Tax Dist'!B70:M70)</f>
        <v>53072353.449999996</v>
      </c>
      <c r="C70" s="4">
        <f>SUM('Tourist Development Tax'!B70:M70)</f>
        <v>0</v>
      </c>
      <c r="D70" s="4">
        <f>SUM('Addition L. O. Gas'!B70:M70)</f>
        <v>0</v>
      </c>
      <c r="E70" s="4">
        <f>SUM('Voted 1-Cent Local Option Fuel'!B70:M70)</f>
        <v>2040187.94</v>
      </c>
      <c r="F70" s="4">
        <f>SUM('County Non-Voted L. O. Fuel '!B70:M70)</f>
        <v>7215987.15</v>
      </c>
      <c r="G70" s="4">
        <f>SUM('Municipal Non-Voted L. O. Fuel'!B70:M70)</f>
        <v>4129904.59</v>
      </c>
      <c r="H70" s="5">
        <f>SUM('Local Documentry Surtax'!B70:M70)</f>
        <v>0</v>
      </c>
    </row>
    <row r="71" spans="1:8" ht="12.75">
      <c r="A71" t="s">
        <v>27</v>
      </c>
      <c r="B71" s="4">
        <f>SUM('Local Option Sales Tax Dist'!B71:M71)</f>
        <v>8346949.6</v>
      </c>
      <c r="C71" s="4">
        <f>SUM('Tourist Development Tax'!B71:M71)</f>
        <v>402435.98</v>
      </c>
      <c r="D71" s="4">
        <f>SUM('Addition L. O. Gas'!B71:M71)</f>
        <v>0</v>
      </c>
      <c r="E71" s="4">
        <f>SUM('Voted 1-Cent Local Option Fuel'!B71:M71)</f>
        <v>759539.2899999998</v>
      </c>
      <c r="F71" s="4">
        <f>SUM('County Non-Voted L. O. Fuel '!B71:M71)</f>
        <v>3770086.3400000003</v>
      </c>
      <c r="G71" s="4">
        <f>SUM('Municipal Non-Voted L. O. Fuel'!B71:M71)</f>
        <v>426369.58999999997</v>
      </c>
      <c r="H71" s="5">
        <f>SUM('Local Documentry Surtax'!B71:M71)</f>
        <v>0</v>
      </c>
    </row>
    <row r="72" spans="1:8" ht="12.75">
      <c r="A72" t="s">
        <v>86</v>
      </c>
      <c r="B72" s="4">
        <f>SUM('Local Option Sales Tax Dist'!B72:M72)</f>
        <v>2915889.12</v>
      </c>
      <c r="C72" s="4">
        <f>SUM('Tourist Development Tax'!B72:M72)</f>
        <v>0</v>
      </c>
      <c r="D72" s="4">
        <f>SUM('Addition L. O. Gas'!B72:M72)</f>
        <v>991945.8599999999</v>
      </c>
      <c r="E72" s="4">
        <f>SUM('Voted 1-Cent Local Option Fuel'!B72:M72)</f>
        <v>290357.89</v>
      </c>
      <c r="F72" s="4">
        <f>SUM('County Non-Voted L. O. Fuel '!B72:M72)</f>
        <v>1310499.69</v>
      </c>
      <c r="G72" s="4">
        <f>SUM('Municipal Non-Voted L. O. Fuel'!B72:M72)</f>
        <v>296096.45999999996</v>
      </c>
      <c r="H72" s="5">
        <f>SUM('Local Documentry Surtax'!B72:M72)</f>
        <v>0</v>
      </c>
    </row>
    <row r="73" spans="1:8" ht="12.75">
      <c r="A73" t="s">
        <v>28</v>
      </c>
      <c r="B73" s="4">
        <f>SUM('Local Option Sales Tax Dist'!B73:M73)</f>
        <v>2032907.25</v>
      </c>
      <c r="C73" s="4">
        <f>SUM('Tourist Development Tax'!B73:M73)</f>
        <v>0</v>
      </c>
      <c r="D73" s="4">
        <f>SUM('Addition L. O. Gas'!B73:M73)</f>
        <v>0</v>
      </c>
      <c r="E73" s="4">
        <f>SUM('Voted 1-Cent Local Option Fuel'!B73:M73)</f>
        <v>65424.54</v>
      </c>
      <c r="F73" s="4">
        <f>SUM('County Non-Voted L. O. Fuel '!B73:M73)</f>
        <v>649661.0800000001</v>
      </c>
      <c r="G73" s="4">
        <f>SUM('Municipal Non-Voted L. O. Fuel'!B73:M73)</f>
        <v>319982.31</v>
      </c>
      <c r="H73" s="5">
        <f>SUM('Local Documentry Surtax'!B73:M73)</f>
        <v>0</v>
      </c>
    </row>
    <row r="74" spans="1:8" ht="12.75">
      <c r="A74" t="s">
        <v>29</v>
      </c>
      <c r="B74" s="4">
        <f>SUM('Local Option Sales Tax Dist'!B74:M74)</f>
        <v>502504.35</v>
      </c>
      <c r="C74" s="4">
        <f>SUM('Tourist Development Tax'!B74:M74)</f>
        <v>0</v>
      </c>
      <c r="D74" s="4">
        <f>SUM('Addition L. O. Gas'!B74:M74)</f>
        <v>0</v>
      </c>
      <c r="E74" s="4">
        <f>SUM('Voted 1-Cent Local Option Fuel'!B74:M74)</f>
        <v>68411.53</v>
      </c>
      <c r="F74" s="4">
        <f>SUM('County Non-Voted L. O. Fuel '!B74:M74)</f>
        <v>314631.85</v>
      </c>
      <c r="G74" s="4">
        <f>SUM('Municipal Non-Voted L. O. Fuel'!B74:M74)</f>
        <v>42134.07000000001</v>
      </c>
      <c r="H74" s="5">
        <f>SUM('Local Documentry Surtax'!B74:M74)</f>
        <v>0</v>
      </c>
    </row>
    <row r="75" spans="1:8" ht="12.75">
      <c r="A75" t="s">
        <v>87</v>
      </c>
      <c r="B75" s="4">
        <f>SUM('Local Option Sales Tax Dist'!B75:M75)</f>
        <v>29151477.05999999</v>
      </c>
      <c r="C75" s="4">
        <f>SUM('Tourist Development Tax'!B75:M75)</f>
        <v>0</v>
      </c>
      <c r="D75" s="4">
        <f>SUM('Addition L. O. Gas'!B75:M75)</f>
        <v>9436856.9</v>
      </c>
      <c r="E75" s="4">
        <f>SUM('Voted 1-Cent Local Option Fuel'!B75:M75)</f>
        <v>2278302.1100000003</v>
      </c>
      <c r="F75" s="4">
        <f>SUM('County Non-Voted L. O. Fuel '!B75:M75)</f>
        <v>7245629.369999999</v>
      </c>
      <c r="G75" s="4">
        <f>SUM('Municipal Non-Voted L. O. Fuel'!B75:M75)</f>
        <v>5412923.920000001</v>
      </c>
      <c r="H75" s="5">
        <f>SUM('Local Documentry Surtax'!B75:M75)</f>
        <v>0</v>
      </c>
    </row>
    <row r="76" spans="1:8" ht="12.75">
      <c r="A76" t="s">
        <v>88</v>
      </c>
      <c r="B76" s="4">
        <f>SUM('Local Option Sales Tax Dist'!B76:M76)</f>
        <v>1757128.61</v>
      </c>
      <c r="C76" s="4">
        <f>SUM('Tourist Development Tax'!B76:M76)</f>
        <v>50869.18999999999</v>
      </c>
      <c r="D76" s="4">
        <f>SUM('Addition L. O. Gas'!B76:M76)</f>
        <v>0</v>
      </c>
      <c r="E76" s="4">
        <f>SUM('Voted 1-Cent Local Option Fuel'!B76:M76)</f>
        <v>111684.87</v>
      </c>
      <c r="F76" s="4">
        <f>SUM('County Non-Voted L. O. Fuel '!B76:M76)</f>
        <v>619010.6499999999</v>
      </c>
      <c r="G76" s="4">
        <f>SUM('Municipal Non-Voted L. O. Fuel'!B76:M76)</f>
        <v>0</v>
      </c>
      <c r="H76" s="5">
        <f>SUM('Local Documentry Surtax'!B76:M76)</f>
        <v>0</v>
      </c>
    </row>
    <row r="77" spans="1:8" ht="12.75">
      <c r="A77" t="s">
        <v>89</v>
      </c>
      <c r="B77" s="4">
        <f>SUM('Local Option Sales Tax Dist'!B77:M77)</f>
        <v>12027667.4</v>
      </c>
      <c r="C77" s="4">
        <f>SUM('Tourist Development Tax'!B77:M77)</f>
        <v>0</v>
      </c>
      <c r="D77" s="4">
        <f>SUM('Addition L. O. Gas'!B77:M77)</f>
        <v>0</v>
      </c>
      <c r="E77" s="4">
        <f>SUM('Voted 1-Cent Local Option Fuel'!B77:M77)</f>
        <v>386374.62999999995</v>
      </c>
      <c r="F77" s="4">
        <f>SUM('County Non-Voted L. O. Fuel '!B77:M77)</f>
        <v>1838967.08</v>
      </c>
      <c r="G77" s="4">
        <f>SUM('Municipal Non-Voted L. O. Fuel'!B77:M77)</f>
        <v>305350.87999999995</v>
      </c>
      <c r="H77" s="5">
        <f>SUM('Local Documentry Surtax'!B77:M77)</f>
        <v>0</v>
      </c>
    </row>
    <row r="78" spans="1:8" ht="12.75">
      <c r="A78" t="s">
        <v>30</v>
      </c>
      <c r="B78" s="4">
        <f>SUM('Local Option Sales Tax Dist'!B78:M78)</f>
        <v>1553678.33</v>
      </c>
      <c r="C78" s="4">
        <f>SUM('Tourist Development Tax'!B78:M78)</f>
        <v>79964.53000000001</v>
      </c>
      <c r="D78" s="4">
        <f>SUM('Addition L. O. Gas'!B78:M78)</f>
        <v>0</v>
      </c>
      <c r="E78" s="4">
        <f>SUM('Voted 1-Cent Local Option Fuel'!B78:M78)</f>
        <v>122910.13</v>
      </c>
      <c r="F78" s="4">
        <f>SUM('County Non-Voted L. O. Fuel '!B78:M78)</f>
        <v>585177.6300000001</v>
      </c>
      <c r="G78" s="4">
        <f>SUM('Municipal Non-Voted L. O. Fuel'!B78:M78)</f>
        <v>97165.69000000002</v>
      </c>
      <c r="H78" s="5">
        <f>SUM('Local Documentry Surtax'!B78:M78)</f>
        <v>0</v>
      </c>
    </row>
    <row r="79" spans="1:8" ht="12.75">
      <c r="A79" t="s">
        <v>1</v>
      </c>
      <c r="B79" s="4" t="s">
        <v>42</v>
      </c>
      <c r="C79" s="4" t="s">
        <v>43</v>
      </c>
      <c r="D79" s="4" t="s">
        <v>43</v>
      </c>
      <c r="E79" s="4" t="s">
        <v>43</v>
      </c>
      <c r="F79" s="4" t="s">
        <v>43</v>
      </c>
      <c r="G79" s="4" t="s">
        <v>44</v>
      </c>
      <c r="H79" s="4" t="s">
        <v>44</v>
      </c>
    </row>
    <row r="80" spans="1:8" ht="12.75">
      <c r="A80" t="s">
        <v>31</v>
      </c>
      <c r="B80" s="4">
        <f aca="true" t="shared" si="0" ref="B80:H80">SUM(B12:B78)</f>
        <v>1692227604.3099992</v>
      </c>
      <c r="C80" s="4">
        <f t="shared" si="0"/>
        <v>5659565.120000001</v>
      </c>
      <c r="D80" s="4">
        <f t="shared" si="0"/>
        <v>174261300.46</v>
      </c>
      <c r="E80" s="4">
        <f t="shared" si="0"/>
        <v>79826629.66999999</v>
      </c>
      <c r="F80" s="4">
        <f t="shared" si="0"/>
        <v>372900534.01999986</v>
      </c>
      <c r="G80" s="4">
        <f t="shared" si="0"/>
        <v>156250185.1</v>
      </c>
      <c r="H80" s="4">
        <f t="shared" si="0"/>
        <v>19782238.61</v>
      </c>
    </row>
    <row r="82" ht="12.75">
      <c r="A82" s="3"/>
    </row>
  </sheetData>
  <sheetProtection/>
  <mergeCells count="4">
    <mergeCell ref="D6:G6"/>
    <mergeCell ref="D3:G3"/>
    <mergeCell ref="D4:G4"/>
    <mergeCell ref="D5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Q80"/>
  <sheetViews>
    <sheetView zoomScalePageLayoutView="0" workbookViewId="0" topLeftCell="A1">
      <pane xSplit="1" ySplit="11" topLeftCell="J25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37" sqref="M37"/>
    </sheetView>
  </sheetViews>
  <sheetFormatPr defaultColWidth="9.33203125" defaultRowHeight="12.75"/>
  <cols>
    <col min="1" max="1" width="16.16015625" style="0" bestFit="1" customWidth="1"/>
    <col min="2" max="13" width="10.83203125" style="0" bestFit="1" customWidth="1"/>
    <col min="14" max="14" width="12.33203125" style="0" bestFit="1" customWidth="1"/>
    <col min="17" max="17" width="10.16015625" style="0" bestFit="1" customWidth="1"/>
  </cols>
  <sheetData>
    <row r="1" spans="1:14" ht="12.75">
      <c r="A1" t="str">
        <f>'SFY 10-11'!A1</f>
        <v>VALIDATED TAX RECEIPTS DATA FOR: JULY, 2010 thru June, 2011</v>
      </c>
      <c r="N1" t="s">
        <v>90</v>
      </c>
    </row>
    <row r="3" spans="1:14" ht="12.75">
      <c r="A3" s="46" t="s">
        <v>45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2.75">
      <c r="A4" s="46" t="s">
        <v>46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2.75">
      <c r="A5" s="46" t="s">
        <v>47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2.75">
      <c r="A6" s="46" t="s">
        <v>48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2.75">
      <c r="A7" s="46" t="s">
        <v>93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9" spans="2:14" ht="12.75">
      <c r="B9" s="44">
        <v>40360</v>
      </c>
      <c r="C9" s="44">
        <v>40391</v>
      </c>
      <c r="D9" s="1">
        <v>40422</v>
      </c>
      <c r="E9" s="1">
        <v>40452</v>
      </c>
      <c r="F9" s="1">
        <v>40483</v>
      </c>
      <c r="G9" s="1">
        <v>40513</v>
      </c>
      <c r="H9" s="1">
        <v>40544</v>
      </c>
      <c r="I9" s="1">
        <v>40575</v>
      </c>
      <c r="J9" s="1">
        <v>40603</v>
      </c>
      <c r="K9" s="1">
        <v>40634</v>
      </c>
      <c r="L9" s="1">
        <v>40664</v>
      </c>
      <c r="M9" s="1">
        <v>40695</v>
      </c>
      <c r="N9" s="2" t="s">
        <v>98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53</v>
      </c>
      <c r="B12" s="5">
        <v>1687072.01</v>
      </c>
      <c r="C12" s="5">
        <v>2296308.55</v>
      </c>
      <c r="D12" s="5">
        <v>1783815.33</v>
      </c>
      <c r="E12" s="5">
        <v>1742406.29</v>
      </c>
      <c r="F12" s="5">
        <v>1884921.6</v>
      </c>
      <c r="G12" s="5">
        <v>1763458.83</v>
      </c>
      <c r="H12" s="5">
        <v>1779658.64</v>
      </c>
      <c r="I12" s="4">
        <v>2565629.14</v>
      </c>
      <c r="J12" s="5">
        <v>725686.67</v>
      </c>
      <c r="K12" s="5">
        <v>753595.19</v>
      </c>
      <c r="L12" s="40">
        <v>1082074.94</v>
      </c>
      <c r="M12" s="5">
        <v>717893.39</v>
      </c>
      <c r="N12" s="5">
        <f aca="true" t="shared" si="0" ref="N12:N43">SUM(B12:M12)</f>
        <v>18782520.580000002</v>
      </c>
    </row>
    <row r="13" spans="1:14" ht="12.75">
      <c r="A13" t="s">
        <v>54</v>
      </c>
      <c r="B13" s="5">
        <v>126837.34</v>
      </c>
      <c r="C13" s="5">
        <v>180527.72</v>
      </c>
      <c r="D13" s="5">
        <v>121873.9</v>
      </c>
      <c r="E13" s="5">
        <v>111609.46</v>
      </c>
      <c r="F13" s="5">
        <v>124120.02</v>
      </c>
      <c r="G13" s="5">
        <v>120946.49</v>
      </c>
      <c r="H13" s="5">
        <v>115998.12</v>
      </c>
      <c r="I13" s="4">
        <v>207259.69</v>
      </c>
      <c r="J13" s="5">
        <v>106683.32999999999</v>
      </c>
      <c r="K13" s="5">
        <v>126415.15</v>
      </c>
      <c r="L13" s="41">
        <v>195330.58000000002</v>
      </c>
      <c r="M13" s="5">
        <v>116786.54999999999</v>
      </c>
      <c r="N13" s="5">
        <f t="shared" si="0"/>
        <v>1654388.35</v>
      </c>
    </row>
    <row r="14" spans="1:14" ht="12.75">
      <c r="A14" t="s">
        <v>55</v>
      </c>
      <c r="B14" s="5">
        <v>0</v>
      </c>
      <c r="C14" s="5"/>
      <c r="D14" s="5"/>
      <c r="E14" s="5"/>
      <c r="F14" s="5"/>
      <c r="G14" s="5"/>
      <c r="H14" s="5"/>
      <c r="I14" s="4">
        <v>0</v>
      </c>
      <c r="J14" s="5">
        <v>860119.45</v>
      </c>
      <c r="K14" s="5">
        <v>1030916.36</v>
      </c>
      <c r="L14" s="5">
        <v>1538232.5599999998</v>
      </c>
      <c r="M14" s="5">
        <v>1252690.74</v>
      </c>
      <c r="N14" s="5">
        <f t="shared" si="0"/>
        <v>4681959.11</v>
      </c>
    </row>
    <row r="15" spans="1:14" ht="12.75">
      <c r="A15" t="s">
        <v>2</v>
      </c>
      <c r="B15" s="5">
        <v>166884.27</v>
      </c>
      <c r="C15" s="5">
        <v>219201.28</v>
      </c>
      <c r="D15" s="5">
        <v>156709.44</v>
      </c>
      <c r="E15" s="5">
        <v>143395.24</v>
      </c>
      <c r="F15" s="5">
        <v>167963.02</v>
      </c>
      <c r="G15" s="5">
        <v>142405.07</v>
      </c>
      <c r="H15" s="5">
        <v>147347.18</v>
      </c>
      <c r="I15" s="4">
        <v>239684.22999999998</v>
      </c>
      <c r="J15" s="5">
        <v>134540.02000000002</v>
      </c>
      <c r="K15" s="5">
        <v>170475.56</v>
      </c>
      <c r="L15" s="41">
        <v>237354.58000000002</v>
      </c>
      <c r="M15" s="5">
        <v>169214.29000000004</v>
      </c>
      <c r="N15" s="5">
        <f t="shared" si="0"/>
        <v>2095174.1800000002</v>
      </c>
    </row>
    <row r="16" spans="1:14" ht="12.75">
      <c r="A16" t="s">
        <v>56</v>
      </c>
      <c r="B16" s="5"/>
      <c r="C16" s="5"/>
      <c r="D16" s="5"/>
      <c r="E16" s="5"/>
      <c r="F16" s="5"/>
      <c r="G16" s="5"/>
      <c r="H16" s="5"/>
      <c r="I16" s="4">
        <v>0</v>
      </c>
      <c r="J16" s="5"/>
      <c r="K16" s="5"/>
      <c r="L16" s="5"/>
      <c r="M16" s="5"/>
      <c r="N16" s="5">
        <f t="shared" si="0"/>
        <v>0</v>
      </c>
    </row>
    <row r="17" spans="1:14" ht="12.75">
      <c r="A17" t="s">
        <v>57</v>
      </c>
      <c r="B17" s="5"/>
      <c r="C17" s="5"/>
      <c r="D17" s="5"/>
      <c r="E17" s="5"/>
      <c r="F17" s="5"/>
      <c r="G17" s="5"/>
      <c r="H17" s="5"/>
      <c r="I17" s="4">
        <v>0</v>
      </c>
      <c r="J17" s="5"/>
      <c r="K17" s="5"/>
      <c r="L17" s="5"/>
      <c r="M17" s="5"/>
      <c r="N17" s="5">
        <f t="shared" si="0"/>
        <v>0</v>
      </c>
    </row>
    <row r="18" spans="1:14" ht="12.75">
      <c r="A18" t="s">
        <v>3</v>
      </c>
      <c r="B18" s="5">
        <v>77816.76</v>
      </c>
      <c r="C18" s="5">
        <v>128642.88</v>
      </c>
      <c r="D18" s="5">
        <v>77649.08</v>
      </c>
      <c r="E18" s="5">
        <v>73676.36</v>
      </c>
      <c r="F18" s="5">
        <v>78703.64</v>
      </c>
      <c r="G18" s="5">
        <v>74681.15</v>
      </c>
      <c r="H18" s="5">
        <v>73474.64</v>
      </c>
      <c r="I18" s="4">
        <v>133398.15</v>
      </c>
      <c r="J18" s="5">
        <v>68890.56</v>
      </c>
      <c r="K18" s="5">
        <v>79254.95999999999</v>
      </c>
      <c r="L18" s="41">
        <v>142897.84999999998</v>
      </c>
      <c r="M18" s="5">
        <v>82551.45999999999</v>
      </c>
      <c r="N18" s="5">
        <f t="shared" si="0"/>
        <v>1091637.49</v>
      </c>
    </row>
    <row r="19" spans="1:14" ht="12.75">
      <c r="A19" t="s">
        <v>58</v>
      </c>
      <c r="B19" s="5">
        <v>1341002.96</v>
      </c>
      <c r="C19" s="5">
        <v>1766023.24</v>
      </c>
      <c r="D19" s="5">
        <v>1266165.02</v>
      </c>
      <c r="E19" s="5">
        <v>1157670.24</v>
      </c>
      <c r="F19" s="5">
        <v>1251597.18</v>
      </c>
      <c r="G19" s="5">
        <v>1366564.21</v>
      </c>
      <c r="H19" s="5">
        <v>1565146.78</v>
      </c>
      <c r="I19" s="4">
        <v>2110241.3</v>
      </c>
      <c r="J19" s="5">
        <v>1538626.26</v>
      </c>
      <c r="K19" s="5">
        <v>1664547.23</v>
      </c>
      <c r="L19" s="41">
        <v>2321628.09</v>
      </c>
      <c r="M19" s="5">
        <v>1515327.17</v>
      </c>
      <c r="N19" s="5">
        <f t="shared" si="0"/>
        <v>18864539.68</v>
      </c>
    </row>
    <row r="20" spans="1:14" ht="12.75">
      <c r="A20" t="s">
        <v>59</v>
      </c>
      <c r="B20" s="5"/>
      <c r="C20" s="5"/>
      <c r="D20" s="5"/>
      <c r="E20" s="5"/>
      <c r="F20" s="5"/>
      <c r="G20" s="5"/>
      <c r="H20" s="5"/>
      <c r="I20" s="4">
        <v>0</v>
      </c>
      <c r="J20" s="5"/>
      <c r="K20" s="5"/>
      <c r="L20" s="5"/>
      <c r="M20" s="5"/>
      <c r="N20" s="5">
        <f t="shared" si="0"/>
        <v>0</v>
      </c>
    </row>
    <row r="21" spans="1:14" ht="12.75">
      <c r="A21" t="s">
        <v>60</v>
      </c>
      <c r="B21" s="5">
        <v>1236778.3</v>
      </c>
      <c r="C21" s="5">
        <v>1809123.45</v>
      </c>
      <c r="D21" s="5">
        <v>1244829.96</v>
      </c>
      <c r="E21" s="5">
        <v>1154326.23</v>
      </c>
      <c r="F21" s="5">
        <v>1231536.99</v>
      </c>
      <c r="G21" s="5">
        <v>1200662.93</v>
      </c>
      <c r="H21" s="5">
        <v>1287245.49</v>
      </c>
      <c r="I21" s="4">
        <v>2011270.4</v>
      </c>
      <c r="J21" s="5">
        <v>1119325.03</v>
      </c>
      <c r="K21" s="5">
        <v>1264158.25</v>
      </c>
      <c r="L21" s="5">
        <v>1882998.7100000004</v>
      </c>
      <c r="M21" s="5">
        <v>1281049.14</v>
      </c>
      <c r="N21" s="5">
        <f t="shared" si="0"/>
        <v>16723304.88</v>
      </c>
    </row>
    <row r="22" spans="1:14" ht="12.75">
      <c r="A22" t="s">
        <v>61</v>
      </c>
      <c r="B22" s="5"/>
      <c r="C22" s="5"/>
      <c r="D22" s="5"/>
      <c r="E22" s="5"/>
      <c r="F22" s="5"/>
      <c r="G22" s="5"/>
      <c r="H22" s="5"/>
      <c r="I22" s="4">
        <v>0</v>
      </c>
      <c r="J22" s="5"/>
      <c r="K22" s="5"/>
      <c r="L22" s="5"/>
      <c r="M22" s="5"/>
      <c r="N22" s="5">
        <f t="shared" si="0"/>
        <v>0</v>
      </c>
    </row>
    <row r="23" spans="1:14" ht="12.75">
      <c r="A23" t="s">
        <v>4</v>
      </c>
      <c r="B23" s="5">
        <v>484673.33</v>
      </c>
      <c r="C23" s="5">
        <v>674488.31</v>
      </c>
      <c r="D23" s="5">
        <v>492586.27</v>
      </c>
      <c r="E23" s="5">
        <v>459029.55</v>
      </c>
      <c r="F23" s="5">
        <v>480855.17</v>
      </c>
      <c r="G23" s="5">
        <v>455167.42</v>
      </c>
      <c r="H23" s="5">
        <v>500173.73</v>
      </c>
      <c r="I23" s="4">
        <v>722064.91</v>
      </c>
      <c r="J23" s="5">
        <v>451652.10000000003</v>
      </c>
      <c r="K23" s="5">
        <v>501931.04000000004</v>
      </c>
      <c r="L23" s="5">
        <v>721785.1699999999</v>
      </c>
      <c r="M23" s="5">
        <v>502957.4</v>
      </c>
      <c r="N23" s="5">
        <f t="shared" si="0"/>
        <v>6447364.399999999</v>
      </c>
    </row>
    <row r="24" spans="1:14" ht="12.75">
      <c r="A24" t="s">
        <v>91</v>
      </c>
      <c r="B24" s="5">
        <v>26028116.89</v>
      </c>
      <c r="C24" s="5">
        <v>33159299.7</v>
      </c>
      <c r="D24" s="5">
        <v>26729674.73</v>
      </c>
      <c r="E24" s="5">
        <v>25444450.94</v>
      </c>
      <c r="F24" s="5">
        <v>27541616.35</v>
      </c>
      <c r="G24" s="5">
        <v>26609279.509999998</v>
      </c>
      <c r="H24" s="5">
        <v>29559626.86</v>
      </c>
      <c r="I24" s="4">
        <v>39894278.62</v>
      </c>
      <c r="J24" s="5">
        <v>28222846.05</v>
      </c>
      <c r="K24" s="5">
        <v>29222028.66</v>
      </c>
      <c r="L24" s="5">
        <v>39090421.79</v>
      </c>
      <c r="M24" s="5">
        <v>29943512.33</v>
      </c>
      <c r="N24" s="5">
        <f t="shared" si="0"/>
        <v>361445152.43000007</v>
      </c>
    </row>
    <row r="25" spans="1:14" ht="12.75">
      <c r="A25" t="s">
        <v>5</v>
      </c>
      <c r="B25" s="5">
        <v>137816.3</v>
      </c>
      <c r="C25" s="5">
        <v>225243.9</v>
      </c>
      <c r="D25" s="5">
        <v>117241.04</v>
      </c>
      <c r="E25" s="5">
        <v>114754</v>
      </c>
      <c r="F25" s="5">
        <v>125748.5</v>
      </c>
      <c r="G25" s="5">
        <v>145481.56</v>
      </c>
      <c r="H25" s="5">
        <v>139327.71</v>
      </c>
      <c r="I25" s="4">
        <v>245283.66</v>
      </c>
      <c r="J25" s="5">
        <v>141292.78</v>
      </c>
      <c r="K25" s="5">
        <v>158881.86</v>
      </c>
      <c r="L25" s="5">
        <v>256004.33</v>
      </c>
      <c r="M25" s="5">
        <v>145366.07</v>
      </c>
      <c r="N25" s="5">
        <f t="shared" si="0"/>
        <v>1952441.7100000002</v>
      </c>
    </row>
    <row r="26" spans="1:14" ht="12.75">
      <c r="A26" t="s">
        <v>6</v>
      </c>
      <c r="B26" s="5">
        <v>51564.25</v>
      </c>
      <c r="C26" s="5">
        <v>92009.62</v>
      </c>
      <c r="D26" s="5">
        <v>49099.18</v>
      </c>
      <c r="E26" s="5">
        <v>49863.57</v>
      </c>
      <c r="F26" s="5">
        <v>52521.78</v>
      </c>
      <c r="G26" s="5">
        <v>46184.18</v>
      </c>
      <c r="H26" s="5">
        <v>45821.87</v>
      </c>
      <c r="I26" s="4">
        <v>87892.35</v>
      </c>
      <c r="J26" s="5">
        <v>44442.15</v>
      </c>
      <c r="K26" s="5">
        <v>47653.15</v>
      </c>
      <c r="L26" s="5">
        <v>100769.06999999999</v>
      </c>
      <c r="M26" s="5">
        <v>54269.079999999994</v>
      </c>
      <c r="N26" s="5">
        <f t="shared" si="0"/>
        <v>722090.25</v>
      </c>
    </row>
    <row r="27" spans="1:14" ht="12.75">
      <c r="A27" t="s">
        <v>62</v>
      </c>
      <c r="B27" s="5">
        <v>9721289.59</v>
      </c>
      <c r="C27" s="5">
        <v>12515835.700000001</v>
      </c>
      <c r="D27" s="5">
        <v>9749514.76</v>
      </c>
      <c r="E27" s="5">
        <v>9577395.21</v>
      </c>
      <c r="F27" s="5">
        <v>10223368.23</v>
      </c>
      <c r="G27" s="5">
        <v>9665791.219999999</v>
      </c>
      <c r="H27" s="5">
        <v>10066057.71</v>
      </c>
      <c r="I27" s="4">
        <v>13853306.33</v>
      </c>
      <c r="J27" s="5">
        <v>8977568.44</v>
      </c>
      <c r="K27" s="5">
        <v>9972448.09</v>
      </c>
      <c r="L27" s="5">
        <v>13332809.61</v>
      </c>
      <c r="M27" s="5">
        <v>9857952.52</v>
      </c>
      <c r="N27" s="5">
        <f t="shared" si="0"/>
        <v>127513337.40999998</v>
      </c>
    </row>
    <row r="28" spans="1:14" ht="12.75">
      <c r="A28" t="s">
        <v>63</v>
      </c>
      <c r="B28" s="5">
        <v>4333603.54</v>
      </c>
      <c r="C28" s="5">
        <v>5897488.5600000005</v>
      </c>
      <c r="D28" s="5">
        <v>4510952.44</v>
      </c>
      <c r="E28" s="5">
        <v>4175612.63</v>
      </c>
      <c r="F28" s="5">
        <v>4490391.88</v>
      </c>
      <c r="G28" s="5">
        <v>4517875.84</v>
      </c>
      <c r="H28" s="5">
        <v>4402535.09</v>
      </c>
      <c r="I28" s="4">
        <v>6268010.84</v>
      </c>
      <c r="J28" s="5">
        <v>3966442.5300000003</v>
      </c>
      <c r="K28" s="5">
        <v>4319743.28</v>
      </c>
      <c r="L28" s="5">
        <v>6222639.02</v>
      </c>
      <c r="M28" s="5">
        <v>4619950.130000001</v>
      </c>
      <c r="N28" s="5">
        <f t="shared" si="0"/>
        <v>57725245.78000001</v>
      </c>
    </row>
    <row r="29" spans="1:14" ht="12.75">
      <c r="A29" t="s">
        <v>7</v>
      </c>
      <c r="B29" s="5">
        <v>581804.22</v>
      </c>
      <c r="C29" s="5">
        <v>862512.19</v>
      </c>
      <c r="D29" s="5">
        <v>592677.99</v>
      </c>
      <c r="E29" s="5">
        <v>519567.71</v>
      </c>
      <c r="F29" s="5">
        <v>535713.81</v>
      </c>
      <c r="G29" s="5">
        <v>535247.43</v>
      </c>
      <c r="H29" s="5">
        <v>596414.01</v>
      </c>
      <c r="I29" s="4">
        <v>889330.2899999999</v>
      </c>
      <c r="J29" s="5">
        <v>512034.48</v>
      </c>
      <c r="K29" s="5">
        <v>587972.5900000001</v>
      </c>
      <c r="L29" s="5">
        <v>953862.7799999999</v>
      </c>
      <c r="M29" s="5">
        <v>623784.1000000001</v>
      </c>
      <c r="N29" s="5">
        <f t="shared" si="0"/>
        <v>7790921.6000000015</v>
      </c>
    </row>
    <row r="30" spans="1:14" ht="12.75">
      <c r="A30" t="s">
        <v>8</v>
      </c>
      <c r="B30" s="5">
        <v>143555.81</v>
      </c>
      <c r="C30" s="5">
        <v>209720.39</v>
      </c>
      <c r="D30" s="5">
        <v>161796.4</v>
      </c>
      <c r="E30" s="5">
        <v>111835.13</v>
      </c>
      <c r="F30" s="5">
        <v>96497.16</v>
      </c>
      <c r="G30" s="5">
        <v>97263.4</v>
      </c>
      <c r="H30" s="5">
        <v>82026.4</v>
      </c>
      <c r="I30" s="4">
        <v>103286.81</v>
      </c>
      <c r="J30" s="5">
        <v>67721.61</v>
      </c>
      <c r="K30" s="5">
        <v>81669.53</v>
      </c>
      <c r="L30" s="5">
        <v>139808.06</v>
      </c>
      <c r="M30" s="5">
        <v>120735.55</v>
      </c>
      <c r="N30" s="5">
        <f t="shared" si="0"/>
        <v>1415916.2500000002</v>
      </c>
    </row>
    <row r="31" spans="1:14" ht="12.75">
      <c r="A31" t="s">
        <v>9</v>
      </c>
      <c r="B31" s="5">
        <v>269495.63</v>
      </c>
      <c r="C31" s="5">
        <v>479721.66</v>
      </c>
      <c r="D31" s="5">
        <v>281607.71</v>
      </c>
      <c r="E31" s="5">
        <v>267804.65</v>
      </c>
      <c r="F31" s="5">
        <v>276206.03</v>
      </c>
      <c r="G31" s="5">
        <v>278527.85</v>
      </c>
      <c r="H31" s="5">
        <v>288688.61</v>
      </c>
      <c r="I31" s="4">
        <v>466203.72000000003</v>
      </c>
      <c r="J31" s="5">
        <v>251752.66999999998</v>
      </c>
      <c r="K31" s="5">
        <v>291531.47</v>
      </c>
      <c r="L31" s="5">
        <v>503562.11</v>
      </c>
      <c r="M31" s="5">
        <v>280467.07999999996</v>
      </c>
      <c r="N31" s="5">
        <f t="shared" si="0"/>
        <v>3935569.19</v>
      </c>
    </row>
    <row r="32" spans="1:14" ht="12.75">
      <c r="A32" t="s">
        <v>10</v>
      </c>
      <c r="B32" s="5">
        <v>40641.25</v>
      </c>
      <c r="C32" s="5">
        <v>92448.86</v>
      </c>
      <c r="D32" s="5">
        <v>49783.12</v>
      </c>
      <c r="E32" s="5">
        <v>47594.19</v>
      </c>
      <c r="F32" s="5">
        <v>50160.89</v>
      </c>
      <c r="G32" s="5">
        <v>37937.24</v>
      </c>
      <c r="H32" s="5">
        <v>45913.9</v>
      </c>
      <c r="I32" s="4">
        <v>82096.61</v>
      </c>
      <c r="J32" s="5">
        <v>34533.670000000006</v>
      </c>
      <c r="K32" s="5">
        <v>40159.49999999999</v>
      </c>
      <c r="L32" s="5">
        <v>91859.84999999999</v>
      </c>
      <c r="M32" s="5">
        <v>43403.630000000005</v>
      </c>
      <c r="N32" s="5">
        <f t="shared" si="0"/>
        <v>656532.71</v>
      </c>
    </row>
    <row r="33" spans="1:14" ht="12.75">
      <c r="A33" t="s">
        <v>11</v>
      </c>
      <c r="B33" s="5">
        <v>19779.35</v>
      </c>
      <c r="C33" s="5">
        <v>46348.47</v>
      </c>
      <c r="D33" s="5">
        <v>19226.95</v>
      </c>
      <c r="E33" s="5">
        <v>19440.02</v>
      </c>
      <c r="F33" s="5">
        <v>18346.62</v>
      </c>
      <c r="G33" s="5">
        <v>22093.58</v>
      </c>
      <c r="H33" s="5">
        <v>18810.51</v>
      </c>
      <c r="I33" s="4">
        <v>48207.46</v>
      </c>
      <c r="J33" s="5">
        <v>21120.260000000002</v>
      </c>
      <c r="K33" s="5">
        <v>21042.469999999998</v>
      </c>
      <c r="L33" s="5">
        <v>50433.32000000001</v>
      </c>
      <c r="M33" s="5">
        <v>18496.99</v>
      </c>
      <c r="N33" s="5">
        <f t="shared" si="0"/>
        <v>323346</v>
      </c>
    </row>
    <row r="34" spans="1:14" ht="12.75">
      <c r="A34" t="s">
        <v>64</v>
      </c>
      <c r="B34" s="5">
        <v>85800.76</v>
      </c>
      <c r="C34" s="5">
        <v>151476.87</v>
      </c>
      <c r="D34" s="5">
        <v>124256.1</v>
      </c>
      <c r="E34" s="5">
        <v>80860.56</v>
      </c>
      <c r="F34" s="5">
        <v>69973.93</v>
      </c>
      <c r="G34" s="5">
        <v>70857.56</v>
      </c>
      <c r="H34" s="5">
        <v>64229.68</v>
      </c>
      <c r="I34" s="4">
        <v>104199.64</v>
      </c>
      <c r="J34" s="5">
        <v>41141.81</v>
      </c>
      <c r="K34" s="5">
        <v>62539.170000000006</v>
      </c>
      <c r="L34" s="5">
        <v>118670.89</v>
      </c>
      <c r="M34" s="5">
        <v>86131.56</v>
      </c>
      <c r="N34" s="5">
        <f t="shared" si="0"/>
        <v>1060138.5300000003</v>
      </c>
    </row>
    <row r="35" spans="1:14" ht="12.75">
      <c r="A35" t="s">
        <v>12</v>
      </c>
      <c r="B35" s="5">
        <v>33798.66</v>
      </c>
      <c r="C35" s="5">
        <v>71580.06</v>
      </c>
      <c r="D35" s="5">
        <v>38953.96</v>
      </c>
      <c r="E35" s="5">
        <v>32920.68</v>
      </c>
      <c r="F35" s="5">
        <v>39556.61</v>
      </c>
      <c r="G35" s="5">
        <v>40810.18</v>
      </c>
      <c r="H35" s="5">
        <v>34405.45</v>
      </c>
      <c r="I35" s="4">
        <v>78489.39</v>
      </c>
      <c r="J35" s="5">
        <v>44237.619999999995</v>
      </c>
      <c r="K35" s="5">
        <v>48989.69</v>
      </c>
      <c r="L35" s="5">
        <v>88046.16</v>
      </c>
      <c r="M35" s="5">
        <v>52931.799999999996</v>
      </c>
      <c r="N35" s="5">
        <f t="shared" si="0"/>
        <v>604720.26</v>
      </c>
    </row>
    <row r="36" spans="1:14" ht="12.75">
      <c r="A36" t="s">
        <v>13</v>
      </c>
      <c r="B36" s="5">
        <v>107768.84</v>
      </c>
      <c r="C36" s="5">
        <v>172329.68</v>
      </c>
      <c r="D36" s="5">
        <v>95594.5</v>
      </c>
      <c r="E36" s="5">
        <v>90203.38</v>
      </c>
      <c r="F36" s="5">
        <v>100029.99</v>
      </c>
      <c r="G36" s="5">
        <v>107221.07</v>
      </c>
      <c r="H36" s="5">
        <v>109792.37</v>
      </c>
      <c r="I36" s="4">
        <v>192726.75</v>
      </c>
      <c r="J36" s="5">
        <v>105966.28</v>
      </c>
      <c r="K36" s="5">
        <v>121013.6</v>
      </c>
      <c r="L36" s="5">
        <v>201325.85</v>
      </c>
      <c r="M36" s="5">
        <v>109132.79000000001</v>
      </c>
      <c r="N36" s="5">
        <f t="shared" si="0"/>
        <v>1513105.1</v>
      </c>
    </row>
    <row r="37" spans="1:14" ht="12.75">
      <c r="A37" t="s">
        <v>14</v>
      </c>
      <c r="B37" s="5">
        <v>194288.17</v>
      </c>
      <c r="C37" s="5">
        <v>287172.73</v>
      </c>
      <c r="D37" s="5">
        <v>168591.98</v>
      </c>
      <c r="E37" s="5">
        <v>168401.4</v>
      </c>
      <c r="F37" s="5">
        <v>172885.5</v>
      </c>
      <c r="G37" s="5">
        <v>165702.58</v>
      </c>
      <c r="H37" s="5">
        <v>186152.28</v>
      </c>
      <c r="I37" s="4">
        <v>317316.78</v>
      </c>
      <c r="J37" s="5">
        <v>188893.60000000003</v>
      </c>
      <c r="K37" s="5">
        <v>208301.63</v>
      </c>
      <c r="L37" s="5">
        <v>321530.39999999997</v>
      </c>
      <c r="M37" s="45">
        <v>197970.39</v>
      </c>
      <c r="N37" s="5">
        <f t="shared" si="0"/>
        <v>2577207.4400000004</v>
      </c>
    </row>
    <row r="38" spans="1:14" ht="12.75">
      <c r="A38" t="s">
        <v>65</v>
      </c>
      <c r="B38" s="5">
        <v>540441.3</v>
      </c>
      <c r="C38" s="5">
        <v>793252.65</v>
      </c>
      <c r="D38" s="5">
        <v>536080.56</v>
      </c>
      <c r="E38" s="5">
        <v>504133.66</v>
      </c>
      <c r="F38" s="5">
        <v>606307.86</v>
      </c>
      <c r="G38" s="5">
        <v>608696.96</v>
      </c>
      <c r="H38" s="5">
        <v>574912.3</v>
      </c>
      <c r="I38" s="4">
        <v>867795.5800000001</v>
      </c>
      <c r="J38" s="5">
        <v>529220.88</v>
      </c>
      <c r="K38" s="5">
        <v>599976.01</v>
      </c>
      <c r="L38" s="5">
        <v>874455.8099999999</v>
      </c>
      <c r="M38" s="5">
        <v>577449.26</v>
      </c>
      <c r="N38" s="5">
        <f t="shared" si="0"/>
        <v>7612722.829999999</v>
      </c>
    </row>
    <row r="39" spans="1:14" ht="12.75">
      <c r="A39" t="s">
        <v>15</v>
      </c>
      <c r="B39" s="5">
        <v>634180.3</v>
      </c>
      <c r="C39" s="5">
        <v>857649.97</v>
      </c>
      <c r="D39" s="5">
        <v>566531.76</v>
      </c>
      <c r="E39" s="5">
        <v>511225.69</v>
      </c>
      <c r="F39" s="5">
        <v>578703.4</v>
      </c>
      <c r="G39" s="5">
        <v>614532.99</v>
      </c>
      <c r="H39" s="5">
        <v>677780.27</v>
      </c>
      <c r="I39" s="4">
        <v>1008786.3</v>
      </c>
      <c r="J39" s="5">
        <v>674589.29</v>
      </c>
      <c r="K39" s="5">
        <v>751955.3700000001</v>
      </c>
      <c r="L39" s="5">
        <v>1084483.7799999998</v>
      </c>
      <c r="M39" s="5">
        <v>685670.7100000001</v>
      </c>
      <c r="N39" s="5">
        <f t="shared" si="0"/>
        <v>8646089.830000002</v>
      </c>
    </row>
    <row r="40" spans="1:14" ht="12.75">
      <c r="A40" t="s">
        <v>66</v>
      </c>
      <c r="B40" s="5">
        <v>13202629.5</v>
      </c>
      <c r="C40" s="5">
        <v>17150096.16</v>
      </c>
      <c r="D40" s="5">
        <v>13285671.79</v>
      </c>
      <c r="E40" s="5">
        <v>12978410.05</v>
      </c>
      <c r="F40" s="5">
        <v>13553205.9</v>
      </c>
      <c r="G40" s="5">
        <v>13708434.82</v>
      </c>
      <c r="H40" s="5">
        <v>13776519.57</v>
      </c>
      <c r="I40" s="4">
        <v>19251657.92</v>
      </c>
      <c r="J40" s="5">
        <v>13263975.030000001</v>
      </c>
      <c r="K40" s="5">
        <v>14169288.760000002</v>
      </c>
      <c r="L40" s="5">
        <v>19010837.53</v>
      </c>
      <c r="M40" s="5">
        <v>13761425.52</v>
      </c>
      <c r="N40" s="5">
        <f t="shared" si="0"/>
        <v>177112152.55</v>
      </c>
    </row>
    <row r="41" spans="1:14" ht="12.75">
      <c r="A41" t="s">
        <v>16</v>
      </c>
      <c r="B41" s="5">
        <v>59384.29</v>
      </c>
      <c r="C41" s="5">
        <v>109391.5</v>
      </c>
      <c r="D41" s="5">
        <v>58325.52</v>
      </c>
      <c r="E41" s="5">
        <v>57916.54</v>
      </c>
      <c r="F41" s="5">
        <v>57566.14</v>
      </c>
      <c r="G41" s="5">
        <v>56068.74</v>
      </c>
      <c r="H41" s="5">
        <v>57972.37</v>
      </c>
      <c r="I41" s="4">
        <v>108131.49</v>
      </c>
      <c r="J41" s="5">
        <v>51907.46</v>
      </c>
      <c r="K41" s="5">
        <v>58830.119999999995</v>
      </c>
      <c r="L41" s="5">
        <v>113498.18</v>
      </c>
      <c r="M41" s="5">
        <v>55806.52</v>
      </c>
      <c r="N41" s="5">
        <f t="shared" si="0"/>
        <v>844798.8699999999</v>
      </c>
    </row>
    <row r="42" spans="1:14" ht="12.75">
      <c r="A42" t="s">
        <v>67</v>
      </c>
      <c r="B42" s="5">
        <v>1216924.53</v>
      </c>
      <c r="C42" s="5">
        <v>1615580.24</v>
      </c>
      <c r="D42" s="5">
        <v>1210246.33</v>
      </c>
      <c r="E42" s="5">
        <v>1161339.95</v>
      </c>
      <c r="F42" s="5">
        <v>1319889.14</v>
      </c>
      <c r="G42" s="5">
        <v>1220798.26</v>
      </c>
      <c r="H42" s="5">
        <v>1489073.31</v>
      </c>
      <c r="I42" s="4">
        <v>2137528.77</v>
      </c>
      <c r="J42" s="5">
        <v>1350588.48</v>
      </c>
      <c r="K42" s="5">
        <v>1452253.6799999997</v>
      </c>
      <c r="L42" s="5">
        <v>2046980.9899999998</v>
      </c>
      <c r="M42" s="5">
        <v>1437866.48</v>
      </c>
      <c r="N42" s="5">
        <f t="shared" si="0"/>
        <v>17659070.16</v>
      </c>
    </row>
    <row r="43" spans="1:14" ht="12.75">
      <c r="A43" t="s">
        <v>17</v>
      </c>
      <c r="B43" s="5">
        <v>420345.4</v>
      </c>
      <c r="C43" s="5">
        <v>628556.43</v>
      </c>
      <c r="D43" s="5">
        <v>444961.11</v>
      </c>
      <c r="E43" s="5">
        <v>418360.11</v>
      </c>
      <c r="F43" s="5">
        <v>436166.54</v>
      </c>
      <c r="G43" s="5">
        <v>427020.97</v>
      </c>
      <c r="H43" s="5">
        <v>464647.77</v>
      </c>
      <c r="I43" s="4">
        <v>650278.71</v>
      </c>
      <c r="J43" s="5">
        <v>382055.98000000004</v>
      </c>
      <c r="K43" s="5">
        <v>440057.53</v>
      </c>
      <c r="L43" s="5">
        <v>655710.03</v>
      </c>
      <c r="M43" s="5">
        <v>438420.58</v>
      </c>
      <c r="N43" s="5">
        <f t="shared" si="0"/>
        <v>5806581.16</v>
      </c>
    </row>
    <row r="44" spans="1:14" ht="12.75">
      <c r="A44" t="s">
        <v>18</v>
      </c>
      <c r="B44" s="5">
        <v>52681.79</v>
      </c>
      <c r="C44" s="5">
        <v>94549.51</v>
      </c>
      <c r="D44" s="5">
        <v>53499.89</v>
      </c>
      <c r="E44" s="5">
        <v>50613.02</v>
      </c>
      <c r="F44" s="5">
        <v>62196</v>
      </c>
      <c r="G44" s="5">
        <v>50140.09</v>
      </c>
      <c r="H44" s="5">
        <v>44678.29</v>
      </c>
      <c r="I44" s="4">
        <v>83870.02</v>
      </c>
      <c r="J44" s="5">
        <v>53529.95</v>
      </c>
      <c r="K44" s="5">
        <v>47433.41</v>
      </c>
      <c r="L44" s="5">
        <v>88780.68000000001</v>
      </c>
      <c r="M44" s="5">
        <v>48282.21</v>
      </c>
      <c r="N44" s="5">
        <f aca="true" t="shared" si="1" ref="N44:N75">SUM(B44:M44)</f>
        <v>730254.86</v>
      </c>
    </row>
    <row r="45" spans="1:14" ht="12.75">
      <c r="A45" t="s">
        <v>19</v>
      </c>
      <c r="B45" s="5">
        <v>18976.18</v>
      </c>
      <c r="C45" s="5">
        <v>35716.59</v>
      </c>
      <c r="D45" s="5">
        <v>17844.57</v>
      </c>
      <c r="E45" s="5">
        <v>19239.68</v>
      </c>
      <c r="F45" s="5">
        <v>15970.25</v>
      </c>
      <c r="G45" s="5">
        <v>16908.55</v>
      </c>
      <c r="H45" s="5">
        <v>16438.66</v>
      </c>
      <c r="I45" s="4">
        <v>33415.64</v>
      </c>
      <c r="J45" s="5">
        <v>16344.8</v>
      </c>
      <c r="K45" s="5">
        <v>18173.97</v>
      </c>
      <c r="L45" s="5">
        <v>39133.66</v>
      </c>
      <c r="M45" s="5">
        <v>19402.42</v>
      </c>
      <c r="N45" s="5">
        <f t="shared" si="1"/>
        <v>267564.97</v>
      </c>
    </row>
    <row r="46" spans="1:14" ht="12.75">
      <c r="A46" t="s">
        <v>68</v>
      </c>
      <c r="B46" s="5">
        <v>2212872.51</v>
      </c>
      <c r="C46" s="5">
        <v>2982979.96</v>
      </c>
      <c r="D46" s="5">
        <v>2165584.34</v>
      </c>
      <c r="E46" s="5">
        <v>2020627.65</v>
      </c>
      <c r="F46" s="5">
        <v>2164112.25</v>
      </c>
      <c r="G46" s="5">
        <v>2396512.98</v>
      </c>
      <c r="H46" s="5">
        <v>2318180.14</v>
      </c>
      <c r="I46" s="4">
        <v>3465039.95</v>
      </c>
      <c r="J46" s="5">
        <v>2213697.79</v>
      </c>
      <c r="K46" s="5">
        <v>2446815.6900000004</v>
      </c>
      <c r="L46" s="5">
        <v>3536927.25</v>
      </c>
      <c r="M46" s="5">
        <v>2459574.4800000004</v>
      </c>
      <c r="N46" s="5">
        <f t="shared" si="1"/>
        <v>30382924.990000002</v>
      </c>
    </row>
    <row r="47" spans="1:14" ht="12.75">
      <c r="A47" t="s">
        <v>69</v>
      </c>
      <c r="B47" s="5"/>
      <c r="C47" s="5"/>
      <c r="D47" s="5"/>
      <c r="E47" s="5"/>
      <c r="F47" s="5"/>
      <c r="G47" s="5"/>
      <c r="H47" s="5"/>
      <c r="I47" s="4">
        <v>0</v>
      </c>
      <c r="J47" s="5"/>
      <c r="K47" s="5"/>
      <c r="L47" s="5"/>
      <c r="M47" s="5"/>
      <c r="N47" s="5">
        <f t="shared" si="1"/>
        <v>0</v>
      </c>
    </row>
    <row r="48" spans="1:14" ht="12.75">
      <c r="A48" t="s">
        <v>70</v>
      </c>
      <c r="B48" s="5">
        <v>3656571.51</v>
      </c>
      <c r="C48" s="5">
        <v>4950204.75</v>
      </c>
      <c r="D48" s="5">
        <v>3832916.96</v>
      </c>
      <c r="E48" s="5">
        <v>3962826.22</v>
      </c>
      <c r="F48" s="5">
        <v>4062234.07</v>
      </c>
      <c r="G48" s="5">
        <v>3937501.72</v>
      </c>
      <c r="H48" s="5">
        <v>3948654.94</v>
      </c>
      <c r="I48" s="4">
        <v>5612030.91</v>
      </c>
      <c r="J48" s="5">
        <v>3623894.8</v>
      </c>
      <c r="K48" s="5">
        <v>3991104.9699999997</v>
      </c>
      <c r="L48" s="5">
        <v>5230864.630000001</v>
      </c>
      <c r="M48" s="5">
        <v>3879574.6</v>
      </c>
      <c r="N48" s="5">
        <f t="shared" si="1"/>
        <v>50688380.08</v>
      </c>
    </row>
    <row r="49" spans="1:14" ht="12.75">
      <c r="A49" t="s">
        <v>20</v>
      </c>
      <c r="B49" s="5">
        <v>210074.61</v>
      </c>
      <c r="C49" s="5">
        <v>325382.66</v>
      </c>
      <c r="D49" s="5">
        <v>209317.65</v>
      </c>
      <c r="E49" s="5">
        <v>189743.47</v>
      </c>
      <c r="F49" s="5">
        <v>232458.82</v>
      </c>
      <c r="G49" s="5">
        <v>223521.18</v>
      </c>
      <c r="H49" s="5">
        <v>212426.23</v>
      </c>
      <c r="I49" s="4">
        <v>341219.16</v>
      </c>
      <c r="J49" s="5">
        <v>192744.52</v>
      </c>
      <c r="K49" s="5">
        <v>217016.16999999998</v>
      </c>
      <c r="L49" s="5">
        <v>349220.48</v>
      </c>
      <c r="M49" s="5">
        <v>212699.51999999996</v>
      </c>
      <c r="N49" s="5">
        <f t="shared" si="1"/>
        <v>2915824.4699999997</v>
      </c>
    </row>
    <row r="50" spans="1:14" ht="12.75">
      <c r="A50" t="s">
        <v>21</v>
      </c>
      <c r="B50" s="5">
        <v>19967.3</v>
      </c>
      <c r="C50" s="5">
        <v>35453.9</v>
      </c>
      <c r="D50" s="5">
        <v>18007.77</v>
      </c>
      <c r="E50" s="5">
        <v>18663.33</v>
      </c>
      <c r="F50" s="5">
        <v>18077.52</v>
      </c>
      <c r="G50" s="5">
        <v>17681.85</v>
      </c>
      <c r="H50" s="5">
        <v>18742.04</v>
      </c>
      <c r="I50" s="4">
        <v>35991.68</v>
      </c>
      <c r="J50" s="5">
        <v>20206.559999999998</v>
      </c>
      <c r="K50" s="5">
        <v>17591.52</v>
      </c>
      <c r="L50" s="5">
        <v>42591.94</v>
      </c>
      <c r="M50" s="5">
        <v>21948.52</v>
      </c>
      <c r="N50" s="5">
        <f t="shared" si="1"/>
        <v>284923.93000000005</v>
      </c>
    </row>
    <row r="51" spans="1:14" ht="12.75">
      <c r="A51" t="s">
        <v>22</v>
      </c>
      <c r="B51" s="5">
        <v>103442.59</v>
      </c>
      <c r="C51" s="5">
        <v>179880.44</v>
      </c>
      <c r="D51" s="5">
        <v>111370.34</v>
      </c>
      <c r="E51" s="5">
        <v>99584.47</v>
      </c>
      <c r="F51" s="5">
        <v>102346.2</v>
      </c>
      <c r="G51" s="5">
        <v>102865.06</v>
      </c>
      <c r="H51" s="5">
        <v>96014.89</v>
      </c>
      <c r="I51" s="4">
        <v>178360.07</v>
      </c>
      <c r="J51" s="5">
        <v>90639.15</v>
      </c>
      <c r="K51" s="5">
        <v>105718.45999999999</v>
      </c>
      <c r="L51" s="5">
        <v>190075.07</v>
      </c>
      <c r="M51" s="5">
        <v>99672.69</v>
      </c>
      <c r="N51" s="5">
        <f t="shared" si="1"/>
        <v>1459969.4299999997</v>
      </c>
    </row>
    <row r="52" spans="1:14" ht="12.75">
      <c r="A52" t="s">
        <v>71</v>
      </c>
      <c r="B52" s="5">
        <v>1560128.62</v>
      </c>
      <c r="C52" s="5">
        <v>1957739.52</v>
      </c>
      <c r="D52" s="5">
        <v>1456311.56</v>
      </c>
      <c r="E52" s="5">
        <v>1386036.12</v>
      </c>
      <c r="F52" s="5">
        <v>1467217.53</v>
      </c>
      <c r="G52" s="5">
        <v>1554731.76</v>
      </c>
      <c r="H52" s="5">
        <v>1742757.91</v>
      </c>
      <c r="I52" s="4">
        <v>2352403.52</v>
      </c>
      <c r="J52" s="5">
        <v>1686152.22</v>
      </c>
      <c r="K52" s="5">
        <v>1885021.05</v>
      </c>
      <c r="L52" s="5">
        <v>2468487.61</v>
      </c>
      <c r="M52" s="5">
        <v>1772358.12</v>
      </c>
      <c r="N52" s="5">
        <f t="shared" si="1"/>
        <v>21289345.540000003</v>
      </c>
    </row>
    <row r="53" spans="1:14" ht="12.75">
      <c r="A53" t="s">
        <v>23</v>
      </c>
      <c r="B53" s="5">
        <v>0</v>
      </c>
      <c r="C53" s="5"/>
      <c r="D53" s="5"/>
      <c r="E53" s="5"/>
      <c r="F53" s="5"/>
      <c r="G53" s="5"/>
      <c r="H53" s="5"/>
      <c r="I53" s="4">
        <v>0</v>
      </c>
      <c r="K53" s="5"/>
      <c r="L53" s="5"/>
      <c r="M53" s="5"/>
      <c r="N53" s="5">
        <f t="shared" si="1"/>
        <v>0</v>
      </c>
    </row>
    <row r="54" spans="1:14" ht="12.75">
      <c r="A54" t="s">
        <v>24</v>
      </c>
      <c r="B54" s="5">
        <v>844045.51</v>
      </c>
      <c r="C54" s="5">
        <v>1040135.78</v>
      </c>
      <c r="D54" s="5">
        <v>838694.44</v>
      </c>
      <c r="E54" s="5">
        <v>768535.14</v>
      </c>
      <c r="F54" s="5">
        <v>811567.36</v>
      </c>
      <c r="G54" s="5">
        <v>819676.81</v>
      </c>
      <c r="H54" s="5">
        <v>921654.31</v>
      </c>
      <c r="I54" s="4">
        <v>1260185.59</v>
      </c>
      <c r="J54" s="5">
        <v>908270.0299999999</v>
      </c>
      <c r="K54" s="5">
        <v>941713.0499999999</v>
      </c>
      <c r="L54" s="5">
        <v>1229596.6099999999</v>
      </c>
      <c r="M54" s="5">
        <v>909503.25</v>
      </c>
      <c r="N54" s="5">
        <f t="shared" si="1"/>
        <v>11293577.88</v>
      </c>
    </row>
    <row r="55" spans="1:14" ht="12.75">
      <c r="A55" t="s">
        <v>72</v>
      </c>
      <c r="B55" s="5">
        <v>2962748.68</v>
      </c>
      <c r="C55" s="5">
        <v>3076841.51</v>
      </c>
      <c r="D55" s="5">
        <v>2898820.97</v>
      </c>
      <c r="E55" s="5">
        <v>2346768.85</v>
      </c>
      <c r="F55" s="5">
        <v>2028009.72</v>
      </c>
      <c r="G55" s="5">
        <v>2711971.37</v>
      </c>
      <c r="H55" s="5">
        <v>2599725.26</v>
      </c>
      <c r="I55" s="4">
        <v>3338480.77</v>
      </c>
      <c r="J55" s="5">
        <v>3044773.8899999997</v>
      </c>
      <c r="K55" s="5">
        <v>3507619.54</v>
      </c>
      <c r="L55" s="5">
        <v>4404822.16</v>
      </c>
      <c r="M55" s="5">
        <v>3598121.61</v>
      </c>
      <c r="N55" s="5">
        <f t="shared" si="1"/>
        <v>36518704.33</v>
      </c>
    </row>
    <row r="56" spans="1:14" ht="12.75">
      <c r="A56" t="s">
        <v>73</v>
      </c>
      <c r="B56" s="5">
        <v>634991.72</v>
      </c>
      <c r="C56" s="5">
        <v>862941.6</v>
      </c>
      <c r="D56" s="5">
        <v>673302.47</v>
      </c>
      <c r="E56" s="5">
        <v>551777.37</v>
      </c>
      <c r="F56" s="5">
        <v>578289.39</v>
      </c>
      <c r="G56" s="5">
        <v>563119.9</v>
      </c>
      <c r="H56" s="5">
        <v>524652.04</v>
      </c>
      <c r="I56" s="4">
        <v>765435.84</v>
      </c>
      <c r="J56" s="5">
        <v>478366.96</v>
      </c>
      <c r="K56" s="5">
        <v>571743.25</v>
      </c>
      <c r="L56" s="5">
        <v>893550.03</v>
      </c>
      <c r="M56" s="5">
        <v>663947.5800000001</v>
      </c>
      <c r="N56" s="5">
        <f t="shared" si="1"/>
        <v>7762118.15</v>
      </c>
    </row>
    <row r="57" spans="1:14" ht="12.75">
      <c r="A57" t="s">
        <v>74</v>
      </c>
      <c r="B57" s="5"/>
      <c r="C57" s="5"/>
      <c r="D57" s="5"/>
      <c r="E57" s="5"/>
      <c r="F57" s="5"/>
      <c r="G57" s="5"/>
      <c r="H57" s="5"/>
      <c r="I57" s="4">
        <v>0</v>
      </c>
      <c r="J57" s="5"/>
      <c r="K57" s="5"/>
      <c r="L57" s="5"/>
      <c r="M57" s="5"/>
      <c r="N57" s="5">
        <f t="shared" si="1"/>
        <v>0</v>
      </c>
    </row>
    <row r="58" spans="1:14" ht="12.75">
      <c r="A58" t="s">
        <v>25</v>
      </c>
      <c r="B58" s="5">
        <v>267693.09</v>
      </c>
      <c r="C58" s="5">
        <v>374841.6</v>
      </c>
      <c r="D58" s="5">
        <v>269508.01</v>
      </c>
      <c r="E58" s="5">
        <v>245248.97</v>
      </c>
      <c r="F58" s="5">
        <v>266897.17</v>
      </c>
      <c r="G58" s="5">
        <v>275841.87</v>
      </c>
      <c r="H58" s="5">
        <v>288864.57</v>
      </c>
      <c r="I58" s="4">
        <v>411216.62</v>
      </c>
      <c r="J58" s="5">
        <v>280067.59</v>
      </c>
      <c r="K58" s="5">
        <v>344799.88</v>
      </c>
      <c r="L58" s="5">
        <v>439707.68999999994</v>
      </c>
      <c r="M58" s="5">
        <v>284146.93</v>
      </c>
      <c r="N58" s="5">
        <f t="shared" si="1"/>
        <v>3748833.9899999998</v>
      </c>
    </row>
    <row r="59" spans="1:17" ht="12.75">
      <c r="A59" t="s">
        <v>75</v>
      </c>
      <c r="B59" s="5">
        <v>11695260.1</v>
      </c>
      <c r="C59" s="5">
        <v>14607544.67</v>
      </c>
      <c r="D59" s="5">
        <v>13186408.05</v>
      </c>
      <c r="E59" s="5">
        <v>12032515.52</v>
      </c>
      <c r="F59" s="5">
        <v>12110936.85</v>
      </c>
      <c r="G59" s="5">
        <v>12766729.48</v>
      </c>
      <c r="H59" s="5">
        <v>12852815.93</v>
      </c>
      <c r="I59" s="4">
        <v>15907496.55</v>
      </c>
      <c r="J59" s="5">
        <v>12637393.18</v>
      </c>
      <c r="K59" s="5">
        <v>12611033.72</v>
      </c>
      <c r="L59" s="5">
        <v>16758418.149999999</v>
      </c>
      <c r="M59" s="5">
        <v>13858627.4</v>
      </c>
      <c r="N59" s="5">
        <f t="shared" si="1"/>
        <v>161025179.6</v>
      </c>
      <c r="Q59" s="9"/>
    </row>
    <row r="60" spans="1:17" ht="12.75">
      <c r="A60" t="s">
        <v>76</v>
      </c>
      <c r="B60" s="5">
        <v>2554236.7</v>
      </c>
      <c r="C60" s="5">
        <v>3729372.33</v>
      </c>
      <c r="D60" s="5">
        <v>3091403.51</v>
      </c>
      <c r="E60" s="5">
        <v>2596061.76</v>
      </c>
      <c r="F60" s="5">
        <v>2548239.3</v>
      </c>
      <c r="G60" s="5">
        <v>2680492.68</v>
      </c>
      <c r="H60" s="5">
        <v>2705179.42</v>
      </c>
      <c r="I60" s="4">
        <v>3863721.93</v>
      </c>
      <c r="J60" s="5">
        <v>2691450.33</v>
      </c>
      <c r="K60" s="5">
        <v>2979455.25</v>
      </c>
      <c r="L60" s="5">
        <v>4289594.72</v>
      </c>
      <c r="M60" s="5">
        <v>3126044.56</v>
      </c>
      <c r="N60" s="5">
        <f t="shared" si="1"/>
        <v>36855252.489999995</v>
      </c>
      <c r="Q60" s="9"/>
    </row>
    <row r="61" spans="1:14" ht="12.75">
      <c r="A61" t="s">
        <v>77</v>
      </c>
      <c r="B61" s="5">
        <v>7261687.05</v>
      </c>
      <c r="C61" s="5">
        <v>9061296.72</v>
      </c>
      <c r="D61" s="5">
        <v>6886168.67</v>
      </c>
      <c r="E61" s="5">
        <v>7048473.51</v>
      </c>
      <c r="F61" s="5">
        <v>7491245.32</v>
      </c>
      <c r="G61" s="5">
        <v>7479330.76</v>
      </c>
      <c r="H61" s="5">
        <v>8182465.97</v>
      </c>
      <c r="I61" s="4">
        <v>11263514.84</v>
      </c>
      <c r="J61" s="5">
        <v>0</v>
      </c>
      <c r="K61" s="5"/>
      <c r="L61" s="5">
        <v>615398.79</v>
      </c>
      <c r="M61" s="5"/>
      <c r="N61" s="5">
        <f t="shared" si="1"/>
        <v>65289581.62999999</v>
      </c>
    </row>
    <row r="62" spans="1:14" ht="12.75">
      <c r="A62" t="s">
        <v>26</v>
      </c>
      <c r="B62" s="5">
        <v>2937248.15</v>
      </c>
      <c r="C62" s="5">
        <v>4211171.42</v>
      </c>
      <c r="D62" s="5">
        <v>2887189.48</v>
      </c>
      <c r="E62" s="5">
        <v>2713618.73</v>
      </c>
      <c r="F62" s="5">
        <v>2959467.76</v>
      </c>
      <c r="G62" s="5">
        <v>2950032.1</v>
      </c>
      <c r="H62" s="5">
        <v>3150684.33</v>
      </c>
      <c r="I62" s="4">
        <v>4899056.82</v>
      </c>
      <c r="J62" s="5">
        <v>2985950.38</v>
      </c>
      <c r="K62" s="5">
        <v>3193182.6</v>
      </c>
      <c r="L62" s="5">
        <v>4761411.540000001</v>
      </c>
      <c r="M62" s="5">
        <v>3218424.99</v>
      </c>
      <c r="N62" s="5">
        <f t="shared" si="1"/>
        <v>40867438.300000004</v>
      </c>
    </row>
    <row r="63" spans="1:14" ht="12.75">
      <c r="A63" t="s">
        <v>78</v>
      </c>
      <c r="B63" s="5">
        <v>8823856.86</v>
      </c>
      <c r="C63" s="5">
        <v>11710208.67</v>
      </c>
      <c r="D63" s="5">
        <v>8810594.77</v>
      </c>
      <c r="E63" s="5">
        <v>8310233.01</v>
      </c>
      <c r="F63" s="5">
        <v>8781212.22</v>
      </c>
      <c r="G63" s="5">
        <v>8811764.9</v>
      </c>
      <c r="H63" s="5">
        <v>8869073.04</v>
      </c>
      <c r="I63" s="4">
        <v>12683344.22</v>
      </c>
      <c r="J63" s="5">
        <v>8577504.36</v>
      </c>
      <c r="K63" s="5">
        <v>9367349.1</v>
      </c>
      <c r="L63" s="5">
        <v>13355629.620000001</v>
      </c>
      <c r="M63" s="5">
        <v>9723214.1</v>
      </c>
      <c r="N63" s="5">
        <f t="shared" si="1"/>
        <v>117823984.86999999</v>
      </c>
    </row>
    <row r="64" spans="1:14" ht="12.75">
      <c r="A64" t="s">
        <v>79</v>
      </c>
      <c r="B64" s="5">
        <v>4281055.88</v>
      </c>
      <c r="C64" s="5">
        <v>5919915.430000001</v>
      </c>
      <c r="D64" s="5">
        <v>4254365.48</v>
      </c>
      <c r="E64" s="5">
        <v>4066413.37</v>
      </c>
      <c r="F64" s="5">
        <v>4403942.83</v>
      </c>
      <c r="G64" s="5">
        <v>4433020.84</v>
      </c>
      <c r="H64" s="5">
        <v>4463142.94</v>
      </c>
      <c r="I64" s="4">
        <v>6666562.6</v>
      </c>
      <c r="J64" s="5">
        <v>4314940.98</v>
      </c>
      <c r="K64" s="5">
        <v>4809952.94</v>
      </c>
      <c r="L64" s="5">
        <v>6869507.2700000005</v>
      </c>
      <c r="M64" s="5">
        <v>4667772.6</v>
      </c>
      <c r="N64" s="5">
        <f t="shared" si="1"/>
        <v>59150593.16000001</v>
      </c>
    </row>
    <row r="65" spans="1:17" ht="12.75">
      <c r="A65" t="s">
        <v>80</v>
      </c>
      <c r="B65" s="5">
        <v>413774.28</v>
      </c>
      <c r="C65" s="5">
        <v>581595.51</v>
      </c>
      <c r="D65" s="5">
        <v>374792.14</v>
      </c>
      <c r="E65" s="5">
        <v>341232.63</v>
      </c>
      <c r="F65" s="5">
        <v>366496.03</v>
      </c>
      <c r="G65" s="5">
        <v>310336.05</v>
      </c>
      <c r="H65" s="5">
        <v>343323.8</v>
      </c>
      <c r="I65" s="4">
        <v>545891.87</v>
      </c>
      <c r="J65" s="5">
        <v>292765.07999999996</v>
      </c>
      <c r="K65" s="5">
        <v>395728.5</v>
      </c>
      <c r="L65" s="5">
        <v>631051.88</v>
      </c>
      <c r="M65" s="5">
        <v>383698.83</v>
      </c>
      <c r="N65" s="5">
        <f t="shared" si="1"/>
        <v>4980686.600000001</v>
      </c>
      <c r="Q65" s="5"/>
    </row>
    <row r="66" spans="1:17" ht="12.75">
      <c r="A66" t="s">
        <v>81</v>
      </c>
      <c r="B66" s="5"/>
      <c r="C66" s="5"/>
      <c r="D66" s="5"/>
      <c r="E66" s="5"/>
      <c r="F66" s="5"/>
      <c r="G66" s="5"/>
      <c r="H66" s="5"/>
      <c r="I66" s="4">
        <v>0</v>
      </c>
      <c r="J66" s="5"/>
      <c r="K66" s="5"/>
      <c r="L66" s="5"/>
      <c r="M66" s="5"/>
      <c r="N66" s="5">
        <f t="shared" si="1"/>
        <v>0</v>
      </c>
      <c r="Q66" s="5"/>
    </row>
    <row r="67" spans="1:14" ht="12.75">
      <c r="A67" t="s">
        <v>82</v>
      </c>
      <c r="B67" s="5">
        <v>866697.05</v>
      </c>
      <c r="C67" s="5">
        <v>1274580.62</v>
      </c>
      <c r="D67" s="5">
        <v>850568.79</v>
      </c>
      <c r="E67" s="5">
        <v>786103.16</v>
      </c>
      <c r="F67" s="5">
        <v>888005.54</v>
      </c>
      <c r="G67" s="5">
        <v>894976.32</v>
      </c>
      <c r="H67" s="5">
        <v>862740.26</v>
      </c>
      <c r="I67" s="4">
        <v>1357703.6600000001</v>
      </c>
      <c r="J67" s="5">
        <v>878894.06</v>
      </c>
      <c r="K67" s="5">
        <v>972735.77</v>
      </c>
      <c r="L67" s="5">
        <v>1455333.51</v>
      </c>
      <c r="M67" s="5">
        <v>930387.35</v>
      </c>
      <c r="N67" s="5">
        <f t="shared" si="1"/>
        <v>12018726.09</v>
      </c>
    </row>
    <row r="68" spans="1:14" ht="12.75">
      <c r="A68" t="s">
        <v>83</v>
      </c>
      <c r="B68" s="5">
        <v>448518.57</v>
      </c>
      <c r="C68" s="5">
        <v>670675.39</v>
      </c>
      <c r="D68" s="5">
        <v>466335.46</v>
      </c>
      <c r="E68" s="5">
        <v>468634.36</v>
      </c>
      <c r="F68" s="5">
        <v>463411.48</v>
      </c>
      <c r="G68" s="5">
        <v>459493.63</v>
      </c>
      <c r="H68" s="5">
        <v>432826.44</v>
      </c>
      <c r="I68" s="4">
        <v>683457.54</v>
      </c>
      <c r="J68" s="5">
        <v>383495.16</v>
      </c>
      <c r="K68" s="5">
        <v>431829.82</v>
      </c>
      <c r="L68" s="5">
        <v>698008.76</v>
      </c>
      <c r="M68" s="5">
        <v>476806.11</v>
      </c>
      <c r="N68" s="5">
        <f t="shared" si="1"/>
        <v>6083492.72</v>
      </c>
    </row>
    <row r="69" spans="1:14" ht="12.75">
      <c r="A69" t="s">
        <v>84</v>
      </c>
      <c r="B69" s="5">
        <v>3719023.24</v>
      </c>
      <c r="C69" s="5">
        <v>4912328.38</v>
      </c>
      <c r="D69" s="5">
        <v>3572624.54</v>
      </c>
      <c r="E69" s="5">
        <v>3399232.74</v>
      </c>
      <c r="F69" s="5">
        <v>3569102.21</v>
      </c>
      <c r="G69" s="5">
        <v>3820403.93</v>
      </c>
      <c r="H69" s="5">
        <v>4012245.19</v>
      </c>
      <c r="I69" s="4">
        <v>5697492.85</v>
      </c>
      <c r="J69" s="5">
        <v>4164411.7800000003</v>
      </c>
      <c r="K69" s="5">
        <v>4505586.41</v>
      </c>
      <c r="L69" s="5">
        <v>6276854.61</v>
      </c>
      <c r="M69" s="5">
        <v>4522356.449999999</v>
      </c>
      <c r="N69" s="5">
        <f t="shared" si="1"/>
        <v>52171662.33</v>
      </c>
    </row>
    <row r="70" spans="1:14" ht="12.75">
      <c r="A70" t="s">
        <v>85</v>
      </c>
      <c r="B70" s="5">
        <v>3927574.27</v>
      </c>
      <c r="C70" s="5">
        <v>5352153.6</v>
      </c>
      <c r="D70" s="5">
        <v>3979188.7</v>
      </c>
      <c r="E70" s="5">
        <v>3867684.68</v>
      </c>
      <c r="F70" s="5">
        <v>4125025.89</v>
      </c>
      <c r="G70" s="5">
        <v>3968446.37</v>
      </c>
      <c r="H70" s="5">
        <v>4050258.12</v>
      </c>
      <c r="I70" s="4">
        <v>6198456.8</v>
      </c>
      <c r="J70" s="5">
        <v>3764544.79</v>
      </c>
      <c r="K70" s="5">
        <v>4102112.79</v>
      </c>
      <c r="L70" s="5">
        <v>5594033.3</v>
      </c>
      <c r="M70" s="5">
        <v>4142874.14</v>
      </c>
      <c r="N70" s="5">
        <f t="shared" si="1"/>
        <v>53072353.449999996</v>
      </c>
    </row>
    <row r="71" spans="1:14" ht="12.75">
      <c r="A71" t="s">
        <v>27</v>
      </c>
      <c r="B71" s="5">
        <v>569041.04</v>
      </c>
      <c r="C71" s="5">
        <v>805181.03</v>
      </c>
      <c r="D71" s="5">
        <v>582044.04</v>
      </c>
      <c r="E71" s="5">
        <v>509481.45</v>
      </c>
      <c r="F71" s="5">
        <v>563383.02</v>
      </c>
      <c r="G71" s="5">
        <v>660231.16</v>
      </c>
      <c r="H71" s="5">
        <v>643030.69</v>
      </c>
      <c r="I71" s="4">
        <v>881212.3300000001</v>
      </c>
      <c r="J71" s="5">
        <v>640315.96</v>
      </c>
      <c r="K71" s="5">
        <v>750419.7500000002</v>
      </c>
      <c r="L71" s="5">
        <v>1037699.0800000001</v>
      </c>
      <c r="M71" s="5">
        <v>704910.05</v>
      </c>
      <c r="N71" s="5">
        <f t="shared" si="1"/>
        <v>8346949.6</v>
      </c>
    </row>
    <row r="72" spans="1:14" ht="12.75">
      <c r="A72" t="s">
        <v>86</v>
      </c>
      <c r="B72" s="5">
        <v>223275.65</v>
      </c>
      <c r="C72" s="5">
        <v>335445.09</v>
      </c>
      <c r="D72" s="5">
        <v>215040.79</v>
      </c>
      <c r="E72" s="5">
        <v>200032.29</v>
      </c>
      <c r="F72" s="5">
        <v>215384.59</v>
      </c>
      <c r="G72" s="5">
        <v>212260.34</v>
      </c>
      <c r="H72" s="5">
        <v>204315.69</v>
      </c>
      <c r="I72" s="4">
        <v>323133.65</v>
      </c>
      <c r="J72" s="5">
        <v>188977.40000000002</v>
      </c>
      <c r="K72" s="5">
        <v>227685.01</v>
      </c>
      <c r="L72" s="5">
        <v>352530.38</v>
      </c>
      <c r="M72" s="5">
        <v>217808.24</v>
      </c>
      <c r="N72" s="5">
        <f t="shared" si="1"/>
        <v>2915889.12</v>
      </c>
    </row>
    <row r="73" spans="1:14" ht="12.75">
      <c r="A73" t="s">
        <v>28</v>
      </c>
      <c r="B73" s="5">
        <v>142845.34</v>
      </c>
      <c r="C73" s="5">
        <v>226281.46</v>
      </c>
      <c r="D73" s="5">
        <v>182668.59</v>
      </c>
      <c r="E73" s="5">
        <v>159454.66</v>
      </c>
      <c r="F73" s="5">
        <v>161456.03</v>
      </c>
      <c r="G73" s="5">
        <v>158158.58</v>
      </c>
      <c r="H73" s="5">
        <v>161099.42</v>
      </c>
      <c r="I73" s="4">
        <v>211320.4</v>
      </c>
      <c r="J73" s="5">
        <v>126708.59</v>
      </c>
      <c r="K73" s="5">
        <v>147197.16</v>
      </c>
      <c r="L73" s="5">
        <v>208228.48</v>
      </c>
      <c r="M73" s="5">
        <v>147488.54</v>
      </c>
      <c r="N73" s="5">
        <f t="shared" si="1"/>
        <v>2032907.25</v>
      </c>
    </row>
    <row r="74" spans="1:14" ht="12.75">
      <c r="A74" t="s">
        <v>29</v>
      </c>
      <c r="B74" s="5">
        <v>36273.63</v>
      </c>
      <c r="C74" s="5">
        <v>63507.93</v>
      </c>
      <c r="D74" s="5">
        <v>34080.29</v>
      </c>
      <c r="E74" s="5">
        <v>34027.12</v>
      </c>
      <c r="F74" s="5">
        <v>36316.36</v>
      </c>
      <c r="G74" s="5">
        <v>33760.98</v>
      </c>
      <c r="H74" s="5">
        <v>34811.11</v>
      </c>
      <c r="I74" s="4">
        <v>63532.53</v>
      </c>
      <c r="J74" s="5">
        <v>27861.54</v>
      </c>
      <c r="K74" s="5">
        <v>33966.78</v>
      </c>
      <c r="L74" s="5">
        <v>68709.73000000001</v>
      </c>
      <c r="M74" s="5">
        <v>35656.35</v>
      </c>
      <c r="N74" s="5">
        <f t="shared" si="1"/>
        <v>502504.35</v>
      </c>
    </row>
    <row r="75" spans="1:14" ht="12.75">
      <c r="A75" t="s">
        <v>87</v>
      </c>
      <c r="B75" s="5">
        <v>2144917.94</v>
      </c>
      <c r="C75" s="5">
        <v>2990840.22</v>
      </c>
      <c r="D75" s="5">
        <v>2295784.54</v>
      </c>
      <c r="E75" s="5">
        <v>1996781.73</v>
      </c>
      <c r="F75" s="5">
        <v>2097616.45</v>
      </c>
      <c r="G75" s="5">
        <v>2115465.6</v>
      </c>
      <c r="H75" s="5">
        <v>2104716.02</v>
      </c>
      <c r="I75" s="4">
        <v>3153963.59</v>
      </c>
      <c r="J75" s="5">
        <v>2152820.22</v>
      </c>
      <c r="K75" s="5">
        <v>2427514.51</v>
      </c>
      <c r="L75" s="5">
        <v>3338826.27</v>
      </c>
      <c r="M75" s="5">
        <v>2332229.97</v>
      </c>
      <c r="N75" s="5">
        <f t="shared" si="1"/>
        <v>29151477.05999999</v>
      </c>
    </row>
    <row r="76" spans="1:14" ht="12.75">
      <c r="A76" t="s">
        <v>88</v>
      </c>
      <c r="B76" s="5">
        <v>134895.11</v>
      </c>
      <c r="C76" s="5">
        <v>214475.14</v>
      </c>
      <c r="D76" s="5">
        <v>126276.85</v>
      </c>
      <c r="E76" s="5">
        <v>117979.61</v>
      </c>
      <c r="F76" s="5">
        <v>129864.69</v>
      </c>
      <c r="G76" s="5">
        <v>125169.02</v>
      </c>
      <c r="H76" s="5">
        <v>125113.44</v>
      </c>
      <c r="I76" s="4">
        <v>204677.39</v>
      </c>
      <c r="J76" s="5">
        <v>111151</v>
      </c>
      <c r="K76" s="5">
        <v>123163.4</v>
      </c>
      <c r="L76" s="5">
        <v>210823.12</v>
      </c>
      <c r="M76" s="5">
        <v>133539.84</v>
      </c>
      <c r="N76" s="5">
        <f>SUM(B76:M76)</f>
        <v>1757128.61</v>
      </c>
    </row>
    <row r="77" spans="1:14" ht="12.75">
      <c r="A77" t="s">
        <v>89</v>
      </c>
      <c r="B77" s="5">
        <v>1111320.07</v>
      </c>
      <c r="C77" s="5">
        <v>1649328.41</v>
      </c>
      <c r="D77" s="5">
        <v>1384516.03</v>
      </c>
      <c r="E77" s="5">
        <v>915229.02</v>
      </c>
      <c r="F77" s="5">
        <v>982768.07</v>
      </c>
      <c r="G77" s="5">
        <v>780327.58</v>
      </c>
      <c r="H77" s="5">
        <v>678379.54</v>
      </c>
      <c r="I77" s="4">
        <v>830488.3600000001</v>
      </c>
      <c r="J77" s="5">
        <v>565532.27</v>
      </c>
      <c r="K77" s="5">
        <v>688459.41</v>
      </c>
      <c r="L77" s="5">
        <v>1259479.3800000001</v>
      </c>
      <c r="M77" s="5">
        <v>1181839.26</v>
      </c>
      <c r="N77" s="5">
        <f>SUM(B77:M77)</f>
        <v>12027667.4</v>
      </c>
    </row>
    <row r="78" spans="1:14" ht="12.75">
      <c r="A78" t="s">
        <v>30</v>
      </c>
      <c r="B78" s="5">
        <v>109326.09</v>
      </c>
      <c r="C78" s="5">
        <v>170319.6</v>
      </c>
      <c r="D78" s="5">
        <v>108743.31</v>
      </c>
      <c r="E78" s="5">
        <v>121070.38</v>
      </c>
      <c r="F78" s="5">
        <v>110465.87</v>
      </c>
      <c r="G78" s="5">
        <v>106378.8</v>
      </c>
      <c r="H78" s="5">
        <v>129061.02</v>
      </c>
      <c r="I78" s="4">
        <v>184859.8</v>
      </c>
      <c r="J78" s="5">
        <v>97342.76000000001</v>
      </c>
      <c r="K78" s="5">
        <v>117588.15999999997</v>
      </c>
      <c r="L78" s="5">
        <v>186293.22</v>
      </c>
      <c r="M78" s="5">
        <v>112229.31999999999</v>
      </c>
      <c r="N78" s="5">
        <f>SUM(B78:M78)</f>
        <v>1553678.33</v>
      </c>
    </row>
    <row r="79" ht="12.75">
      <c r="A79" t="s">
        <v>1</v>
      </c>
    </row>
    <row r="80" spans="1:14" ht="12.75">
      <c r="A80" t="s">
        <v>31</v>
      </c>
      <c r="B80" s="5">
        <f aca="true" t="shared" si="2" ref="B80:M80">SUM(B12:B78)</f>
        <v>126889314.67999999</v>
      </c>
      <c r="C80" s="5">
        <f t="shared" si="2"/>
        <v>166894920.20999995</v>
      </c>
      <c r="D80" s="5">
        <f t="shared" si="2"/>
        <v>129768389.93000005</v>
      </c>
      <c r="E80" s="5">
        <f t="shared" si="2"/>
        <v>122518127.46000002</v>
      </c>
      <c r="F80" s="5">
        <f t="shared" si="2"/>
        <v>129378270.66999997</v>
      </c>
      <c r="G80" s="5">
        <f t="shared" si="2"/>
        <v>129536964.30000003</v>
      </c>
      <c r="H80" s="5">
        <f t="shared" si="2"/>
        <v>134887824.26999998</v>
      </c>
      <c r="I80" s="5">
        <f t="shared" si="2"/>
        <v>188141893.34</v>
      </c>
      <c r="J80" s="5">
        <f t="shared" si="2"/>
        <v>121088602.59000002</v>
      </c>
      <c r="K80" s="5">
        <f t="shared" si="2"/>
        <v>130227341.93999997</v>
      </c>
      <c r="L80" s="5">
        <f t="shared" si="2"/>
        <v>180261601.66</v>
      </c>
      <c r="M80" s="5">
        <f t="shared" si="2"/>
        <v>132634353.25999998</v>
      </c>
      <c r="N80" s="5">
        <f>SUM(B80:M80)</f>
        <v>1692227604.31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T80"/>
  <sheetViews>
    <sheetView zoomScalePageLayoutView="0" workbookViewId="0" topLeftCell="A1">
      <pane xSplit="1" ySplit="11" topLeftCell="I7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78" sqref="M78"/>
    </sheetView>
  </sheetViews>
  <sheetFormatPr defaultColWidth="9.33203125" defaultRowHeight="12.75"/>
  <cols>
    <col min="1" max="1" width="16.16015625" style="0" bestFit="1" customWidth="1"/>
    <col min="2" max="4" width="8.16015625" style="0" bestFit="1" customWidth="1"/>
    <col min="5" max="5" width="8.16015625" style="11" bestFit="1" customWidth="1"/>
    <col min="6" max="12" width="8.16015625" style="0" bestFit="1" customWidth="1"/>
    <col min="13" max="13" width="8.5" style="18" bestFit="1" customWidth="1"/>
    <col min="14" max="14" width="9.16015625" style="0" bestFit="1" customWidth="1"/>
    <col min="18" max="18" width="9.5" style="11" bestFit="1" customWidth="1"/>
    <col min="19" max="19" width="11.16015625" style="5" bestFit="1" customWidth="1"/>
  </cols>
  <sheetData>
    <row r="1" spans="1:19" ht="12.75">
      <c r="A1" t="str">
        <f>'SFY 10-11'!A1</f>
        <v>VALIDATED TAX RECEIPTS DATA FOR: JULY, 2010 thru June, 2011</v>
      </c>
      <c r="E1"/>
      <c r="M1"/>
      <c r="N1" t="s">
        <v>90</v>
      </c>
      <c r="R1"/>
      <c r="S1"/>
    </row>
    <row r="2" spans="5:19" ht="12.75">
      <c r="E2"/>
      <c r="M2"/>
      <c r="R2"/>
      <c r="S2"/>
    </row>
    <row r="3" spans="1:19" ht="12.75">
      <c r="A3" s="46" t="s">
        <v>45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R3"/>
      <c r="S3"/>
    </row>
    <row r="4" spans="1:19" ht="12.75">
      <c r="A4" s="46" t="s">
        <v>46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R4"/>
      <c r="S4"/>
    </row>
    <row r="5" spans="1:19" ht="12.75">
      <c r="A5" s="46" t="s">
        <v>47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R5"/>
      <c r="S5"/>
    </row>
    <row r="6" spans="1:19" ht="12.75">
      <c r="A6" s="46" t="s">
        <v>48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R6"/>
      <c r="S6"/>
    </row>
    <row r="7" spans="1:19" ht="12.75">
      <c r="A7" s="6"/>
      <c r="B7" s="6"/>
      <c r="C7" s="6"/>
      <c r="D7" s="6"/>
      <c r="E7" s="6"/>
      <c r="F7" s="6"/>
      <c r="G7" s="6" t="s">
        <v>92</v>
      </c>
      <c r="H7" s="6"/>
      <c r="I7" s="6"/>
      <c r="J7" s="6"/>
      <c r="K7" s="6"/>
      <c r="L7" s="6"/>
      <c r="M7" s="6"/>
      <c r="N7" s="6"/>
      <c r="R7"/>
      <c r="S7"/>
    </row>
    <row r="8" spans="5:19" ht="12.75">
      <c r="E8"/>
      <c r="M8"/>
      <c r="R8"/>
      <c r="S8"/>
    </row>
    <row r="9" spans="2:19" ht="12.75">
      <c r="B9" s="44">
        <v>40360</v>
      </c>
      <c r="C9" s="44">
        <v>40391</v>
      </c>
      <c r="D9" s="1">
        <v>40422</v>
      </c>
      <c r="E9" s="1">
        <v>40452</v>
      </c>
      <c r="F9" s="1">
        <v>40483</v>
      </c>
      <c r="G9" s="1">
        <v>40513</v>
      </c>
      <c r="H9" s="1">
        <v>40544</v>
      </c>
      <c r="I9" s="1">
        <v>40575</v>
      </c>
      <c r="J9" s="1">
        <v>40603</v>
      </c>
      <c r="K9" s="1">
        <v>40634</v>
      </c>
      <c r="L9" s="1">
        <v>40664</v>
      </c>
      <c r="M9" s="1">
        <v>40695</v>
      </c>
      <c r="N9" s="2" t="s">
        <v>98</v>
      </c>
      <c r="R9"/>
      <c r="S9"/>
    </row>
    <row r="10" ht="12.75">
      <c r="A10" t="s">
        <v>0</v>
      </c>
    </row>
    <row r="11" ht="12.75">
      <c r="A11" t="s">
        <v>1</v>
      </c>
    </row>
    <row r="12" spans="1:14" ht="12.75">
      <c r="A12" t="s">
        <v>53</v>
      </c>
      <c r="B12" s="4">
        <v>0</v>
      </c>
      <c r="C12">
        <v>0</v>
      </c>
      <c r="D12" s="10">
        <v>0</v>
      </c>
      <c r="E12" s="10">
        <v>0</v>
      </c>
      <c r="F12" s="10">
        <v>0</v>
      </c>
      <c r="G12" s="4">
        <v>0</v>
      </c>
      <c r="H12" s="4">
        <v>0</v>
      </c>
      <c r="I12" s="2">
        <v>0</v>
      </c>
      <c r="J12" s="4">
        <v>0</v>
      </c>
      <c r="K12" s="4">
        <v>0</v>
      </c>
      <c r="L12" s="4">
        <v>0</v>
      </c>
      <c r="M12" s="4">
        <v>0</v>
      </c>
      <c r="N12" s="5">
        <f aca="true" t="shared" si="0" ref="N12:N40">SUM(B12:M12)</f>
        <v>0</v>
      </c>
    </row>
    <row r="13" spans="1:14" ht="12.75">
      <c r="A13" t="s">
        <v>54</v>
      </c>
      <c r="B13" s="4">
        <v>0</v>
      </c>
      <c r="C13">
        <v>0</v>
      </c>
      <c r="D13" s="10">
        <v>0</v>
      </c>
      <c r="E13" s="10">
        <v>0</v>
      </c>
      <c r="F13" s="10">
        <v>0</v>
      </c>
      <c r="G13" s="4">
        <v>0</v>
      </c>
      <c r="H13" s="4">
        <v>0</v>
      </c>
      <c r="I13" s="2">
        <v>0</v>
      </c>
      <c r="J13" s="4">
        <v>0</v>
      </c>
      <c r="K13" s="4">
        <v>0</v>
      </c>
      <c r="L13" s="4">
        <v>0</v>
      </c>
      <c r="M13" s="4">
        <v>0</v>
      </c>
      <c r="N13" s="5">
        <f t="shared" si="0"/>
        <v>0</v>
      </c>
    </row>
    <row r="14" spans="1:14" ht="12.75">
      <c r="A14" t="s">
        <v>55</v>
      </c>
      <c r="B14" s="4">
        <v>0</v>
      </c>
      <c r="C14">
        <v>0</v>
      </c>
      <c r="D14" s="10">
        <v>0</v>
      </c>
      <c r="E14" s="10">
        <v>0</v>
      </c>
      <c r="F14" s="39">
        <v>0</v>
      </c>
      <c r="G14" s="4">
        <v>0</v>
      </c>
      <c r="H14" s="4">
        <v>0</v>
      </c>
      <c r="I14" s="2">
        <v>0</v>
      </c>
      <c r="J14" s="4">
        <v>0</v>
      </c>
      <c r="K14" s="4">
        <v>0</v>
      </c>
      <c r="L14" s="4">
        <v>0</v>
      </c>
      <c r="M14" s="4">
        <v>0</v>
      </c>
      <c r="N14" s="5">
        <f t="shared" si="0"/>
        <v>0</v>
      </c>
    </row>
    <row r="15" spans="1:14" ht="12.75">
      <c r="A15" t="s">
        <v>2</v>
      </c>
      <c r="B15" s="29">
        <v>5459</v>
      </c>
      <c r="C15" s="29">
        <v>8916.19</v>
      </c>
      <c r="D15" s="29">
        <v>6738.03</v>
      </c>
      <c r="E15" s="12">
        <v>6424.91</v>
      </c>
      <c r="F15" s="12">
        <v>6149.69</v>
      </c>
      <c r="G15" s="29">
        <v>4966.5</v>
      </c>
      <c r="H15" s="29">
        <v>5209.54</v>
      </c>
      <c r="I15" s="29">
        <v>5652.42</v>
      </c>
      <c r="J15" s="29">
        <v>6144.64</v>
      </c>
      <c r="K15" s="29">
        <v>6982.51</v>
      </c>
      <c r="L15" s="29">
        <v>10387.56</v>
      </c>
      <c r="M15" s="12">
        <v>7378.16</v>
      </c>
      <c r="N15" s="5">
        <f>SUM(B15:M15)</f>
        <v>80409.15000000001</v>
      </c>
    </row>
    <row r="16" spans="1:14" ht="12.75">
      <c r="A16" t="s">
        <v>56</v>
      </c>
      <c r="B16" s="4">
        <v>0</v>
      </c>
      <c r="C16">
        <v>0</v>
      </c>
      <c r="D16" s="10"/>
      <c r="E16" s="10"/>
      <c r="F16" s="10"/>
      <c r="G16" s="4"/>
      <c r="H16" s="4"/>
      <c r="I16" s="2"/>
      <c r="J16" s="4"/>
      <c r="K16" s="4"/>
      <c r="L16" s="4"/>
      <c r="M16" s="4"/>
      <c r="N16" s="5">
        <f t="shared" si="0"/>
        <v>0</v>
      </c>
    </row>
    <row r="17" spans="1:14" ht="12.75">
      <c r="A17" t="s">
        <v>57</v>
      </c>
      <c r="B17" s="4">
        <v>0</v>
      </c>
      <c r="C17">
        <v>0</v>
      </c>
      <c r="D17" s="10"/>
      <c r="E17" s="10"/>
      <c r="F17" s="10"/>
      <c r="G17" s="4"/>
      <c r="H17" s="4"/>
      <c r="I17" s="2"/>
      <c r="J17" s="4"/>
      <c r="K17" s="4"/>
      <c r="L17" s="4"/>
      <c r="M17" s="4"/>
      <c r="N17" s="5">
        <f t="shared" si="0"/>
        <v>0</v>
      </c>
    </row>
    <row r="18" spans="1:18" ht="12.75">
      <c r="A18" t="s">
        <v>3</v>
      </c>
      <c r="B18" s="4">
        <v>0</v>
      </c>
      <c r="C18">
        <v>0</v>
      </c>
      <c r="D18" s="10"/>
      <c r="E18" s="10"/>
      <c r="F18" s="10"/>
      <c r="G18" s="4"/>
      <c r="H18" s="4"/>
      <c r="I18" s="2"/>
      <c r="J18" s="4"/>
      <c r="K18" s="4"/>
      <c r="L18" s="4"/>
      <c r="M18" s="4"/>
      <c r="N18" s="5">
        <f t="shared" si="0"/>
        <v>0</v>
      </c>
      <c r="R18" s="25"/>
    </row>
    <row r="19" spans="1:18" ht="12.75">
      <c r="A19" t="s">
        <v>58</v>
      </c>
      <c r="B19" s="4">
        <v>0</v>
      </c>
      <c r="C19">
        <v>0</v>
      </c>
      <c r="D19" s="10"/>
      <c r="E19" s="10"/>
      <c r="F19" s="10"/>
      <c r="G19" s="4"/>
      <c r="H19" s="4"/>
      <c r="I19" s="2"/>
      <c r="J19" s="4"/>
      <c r="K19" s="4"/>
      <c r="L19" s="4"/>
      <c r="M19" s="4"/>
      <c r="N19" s="5">
        <f t="shared" si="0"/>
        <v>0</v>
      </c>
      <c r="Q19" s="20"/>
      <c r="R19" s="25"/>
    </row>
    <row r="20" spans="1:18" ht="12.75">
      <c r="A20" t="s">
        <v>59</v>
      </c>
      <c r="B20" s="29">
        <v>43859.66</v>
      </c>
      <c r="C20" s="29">
        <v>42813.64</v>
      </c>
      <c r="D20" s="29">
        <v>57052.74</v>
      </c>
      <c r="E20" s="12">
        <v>41489.75</v>
      </c>
      <c r="F20" s="12">
        <v>33371.37</v>
      </c>
      <c r="G20" s="29">
        <v>36410.81</v>
      </c>
      <c r="H20" s="29">
        <v>45238.59</v>
      </c>
      <c r="I20" s="29">
        <v>35448.15</v>
      </c>
      <c r="J20" s="29">
        <v>51616.07</v>
      </c>
      <c r="K20" s="29">
        <v>67587.35</v>
      </c>
      <c r="L20" s="29">
        <v>65375.71</v>
      </c>
      <c r="M20" s="12">
        <v>45729.04</v>
      </c>
      <c r="N20" s="5">
        <f>SUM(B20:M20)</f>
        <v>565992.88</v>
      </c>
      <c r="Q20" s="20"/>
      <c r="R20" s="25"/>
    </row>
    <row r="21" spans="1:18" ht="12.75">
      <c r="A21" t="s">
        <v>60</v>
      </c>
      <c r="B21" s="4">
        <v>0</v>
      </c>
      <c r="C21">
        <v>0</v>
      </c>
      <c r="D21" s="10"/>
      <c r="E21" s="10"/>
      <c r="F21" s="10"/>
      <c r="G21" s="4"/>
      <c r="H21" s="4"/>
      <c r="I21" s="2"/>
      <c r="J21" s="4"/>
      <c r="K21" s="4"/>
      <c r="L21" s="4"/>
      <c r="M21" s="4"/>
      <c r="N21" s="5">
        <f>SUM(B21:M21)</f>
        <v>0</v>
      </c>
      <c r="Q21" s="20"/>
      <c r="R21" s="25"/>
    </row>
    <row r="22" spans="1:18" ht="12.75">
      <c r="A22" t="s">
        <v>61</v>
      </c>
      <c r="B22" s="4">
        <v>0</v>
      </c>
      <c r="C22">
        <v>0</v>
      </c>
      <c r="D22" s="10"/>
      <c r="E22" s="10"/>
      <c r="F22" s="10"/>
      <c r="G22" s="4"/>
      <c r="H22" s="4"/>
      <c r="I22" s="2"/>
      <c r="J22" s="4"/>
      <c r="K22" s="4"/>
      <c r="L22" s="4"/>
      <c r="M22" s="4"/>
      <c r="N22" s="5">
        <f t="shared" si="0"/>
        <v>0</v>
      </c>
      <c r="Q22" s="20"/>
      <c r="R22" s="25"/>
    </row>
    <row r="23" spans="1:18" ht="12.75">
      <c r="A23" t="s">
        <v>4</v>
      </c>
      <c r="B23" s="29">
        <v>46296.4</v>
      </c>
      <c r="C23" s="29">
        <v>50804.92</v>
      </c>
      <c r="D23" s="29">
        <v>50544.45</v>
      </c>
      <c r="E23" s="12">
        <v>37995.56</v>
      </c>
      <c r="F23" s="12">
        <v>35646.66</v>
      </c>
      <c r="G23" s="29">
        <v>46996.49</v>
      </c>
      <c r="H23" s="29">
        <v>45659.79</v>
      </c>
      <c r="I23" s="29">
        <v>49487.34</v>
      </c>
      <c r="J23" s="29">
        <v>51277.1</v>
      </c>
      <c r="K23" s="29">
        <v>53288.17</v>
      </c>
      <c r="L23" s="29">
        <v>61904.84</v>
      </c>
      <c r="M23" s="12">
        <v>54419.71</v>
      </c>
      <c r="N23" s="5">
        <f>SUM(B23:M23)</f>
        <v>584321.4299999999</v>
      </c>
      <c r="Q23" s="20"/>
      <c r="R23" s="25"/>
    </row>
    <row r="24" spans="1:18" ht="12.75">
      <c r="A24" t="s">
        <v>91</v>
      </c>
      <c r="B24" s="4">
        <v>0</v>
      </c>
      <c r="C24">
        <v>0</v>
      </c>
      <c r="D24" s="10"/>
      <c r="E24" s="10"/>
      <c r="F24" s="10"/>
      <c r="G24" s="4"/>
      <c r="H24" s="4"/>
      <c r="I24" s="2"/>
      <c r="J24" s="4"/>
      <c r="K24" s="4"/>
      <c r="L24" s="4"/>
      <c r="M24" s="4"/>
      <c r="N24" s="5">
        <f t="shared" si="0"/>
        <v>0</v>
      </c>
      <c r="Q24" s="20"/>
      <c r="R24" s="25"/>
    </row>
    <row r="25" spans="1:18" ht="12.75">
      <c r="A25" t="s">
        <v>5</v>
      </c>
      <c r="B25" s="4">
        <v>0</v>
      </c>
      <c r="C25">
        <v>0</v>
      </c>
      <c r="D25" s="10"/>
      <c r="E25" s="10"/>
      <c r="F25" s="10"/>
      <c r="G25" s="4"/>
      <c r="H25" s="4"/>
      <c r="I25" s="2"/>
      <c r="J25" s="4">
        <v>6705.89</v>
      </c>
      <c r="K25" s="4">
        <v>3988.74</v>
      </c>
      <c r="L25" s="4">
        <v>4758.67</v>
      </c>
      <c r="M25" s="4">
        <v>2832.97</v>
      </c>
      <c r="N25" s="5">
        <f t="shared" si="0"/>
        <v>18286.27</v>
      </c>
      <c r="Q25" s="20"/>
      <c r="R25" s="25"/>
    </row>
    <row r="26" spans="1:18" ht="12.75">
      <c r="A26" t="s">
        <v>6</v>
      </c>
      <c r="B26" s="4">
        <v>0</v>
      </c>
      <c r="C26">
        <v>0</v>
      </c>
      <c r="D26" s="10"/>
      <c r="E26" s="10"/>
      <c r="F26" s="10"/>
      <c r="G26" s="4"/>
      <c r="H26" s="4"/>
      <c r="I26" s="2"/>
      <c r="J26" s="4">
        <v>1223.29</v>
      </c>
      <c r="K26" s="4">
        <v>1046.6</v>
      </c>
      <c r="L26" s="4">
        <v>1593.25</v>
      </c>
      <c r="M26" s="4">
        <v>1668.5</v>
      </c>
      <c r="N26" s="5">
        <f t="shared" si="0"/>
        <v>5531.639999999999</v>
      </c>
      <c r="Q26" s="20"/>
      <c r="R26" s="25"/>
    </row>
    <row r="27" spans="1:20" ht="12.75">
      <c r="A27" t="s">
        <v>62</v>
      </c>
      <c r="B27" s="4">
        <v>0</v>
      </c>
      <c r="C27">
        <v>0</v>
      </c>
      <c r="D27" s="10"/>
      <c r="E27" s="10"/>
      <c r="F27" s="10"/>
      <c r="G27" s="4"/>
      <c r="H27" s="4"/>
      <c r="I27" s="2"/>
      <c r="J27" s="4"/>
      <c r="K27" s="4"/>
      <c r="L27" s="4"/>
      <c r="M27" s="4"/>
      <c r="N27" s="5">
        <f t="shared" si="0"/>
        <v>0</v>
      </c>
      <c r="Q27" s="20"/>
      <c r="R27" s="25"/>
      <c r="T27" s="22"/>
    </row>
    <row r="28" spans="1:20" ht="12.75">
      <c r="A28" t="s">
        <v>63</v>
      </c>
      <c r="B28" s="4">
        <v>0</v>
      </c>
      <c r="C28">
        <v>0</v>
      </c>
      <c r="D28" s="10"/>
      <c r="E28" s="10"/>
      <c r="F28" s="10"/>
      <c r="G28" s="4"/>
      <c r="H28" s="4"/>
      <c r="I28" s="2"/>
      <c r="J28" s="4"/>
      <c r="K28" s="4"/>
      <c r="L28" s="4"/>
      <c r="M28" s="4"/>
      <c r="N28" s="5">
        <f t="shared" si="0"/>
        <v>0</v>
      </c>
      <c r="Q28" s="20"/>
      <c r="R28" s="25"/>
      <c r="T28" s="22"/>
    </row>
    <row r="29" spans="1:20" ht="12.75">
      <c r="A29" t="s">
        <v>7</v>
      </c>
      <c r="B29" s="29">
        <v>67193.36</v>
      </c>
      <c r="C29" s="29">
        <v>115514.23</v>
      </c>
      <c r="D29" s="29">
        <v>150621.8</v>
      </c>
      <c r="E29" s="12">
        <v>79551.58</v>
      </c>
      <c r="F29" s="12">
        <v>45113.48</v>
      </c>
      <c r="G29" s="29">
        <v>51081.44</v>
      </c>
      <c r="H29" s="29">
        <v>42756.46</v>
      </c>
      <c r="I29" s="29">
        <v>54211.04</v>
      </c>
      <c r="J29" s="29">
        <v>62275.43</v>
      </c>
      <c r="K29" s="29">
        <v>124042.68</v>
      </c>
      <c r="L29" s="29">
        <v>167208.06</v>
      </c>
      <c r="M29" s="35">
        <v>146762.35</v>
      </c>
      <c r="N29" s="5">
        <f>SUM(B29:M29)</f>
        <v>1106331.9100000001</v>
      </c>
      <c r="Q29" s="20"/>
      <c r="R29" s="25"/>
      <c r="T29" s="22"/>
    </row>
    <row r="30" spans="1:20" ht="12.75">
      <c r="A30" t="s">
        <v>8</v>
      </c>
      <c r="B30" s="29">
        <v>120470.95</v>
      </c>
      <c r="C30" s="29">
        <v>151640.61</v>
      </c>
      <c r="D30" s="29">
        <v>114121.18</v>
      </c>
      <c r="E30" s="12">
        <v>71377.7</v>
      </c>
      <c r="F30" s="12">
        <v>47760.09</v>
      </c>
      <c r="G30" s="29">
        <v>36996.34</v>
      </c>
      <c r="H30" s="29">
        <v>26438.49</v>
      </c>
      <c r="I30" s="29">
        <v>19936.19</v>
      </c>
      <c r="J30" s="29">
        <v>23359.12</v>
      </c>
      <c r="K30" s="29">
        <v>34980.88</v>
      </c>
      <c r="L30" s="29">
        <v>61989.52</v>
      </c>
      <c r="M30" s="35">
        <v>70610.82</v>
      </c>
      <c r="N30" s="5">
        <f>SUM(B30:M30)</f>
        <v>779681.8899999999</v>
      </c>
      <c r="Q30" s="20"/>
      <c r="R30" s="25"/>
      <c r="T30" s="22"/>
    </row>
    <row r="31" spans="1:20" ht="12.75">
      <c r="A31" t="s">
        <v>9</v>
      </c>
      <c r="B31" s="29">
        <v>7272.91</v>
      </c>
      <c r="C31" s="29">
        <v>6948.16</v>
      </c>
      <c r="D31" s="29">
        <v>7886.96</v>
      </c>
      <c r="E31" s="12">
        <v>6619.89</v>
      </c>
      <c r="F31" s="12">
        <v>5299.57</v>
      </c>
      <c r="G31" s="29">
        <v>7614.35</v>
      </c>
      <c r="H31" s="29">
        <v>9649.89</v>
      </c>
      <c r="I31" s="29">
        <v>5771.72</v>
      </c>
      <c r="J31" s="29">
        <v>4918.53</v>
      </c>
      <c r="K31" s="29">
        <v>5419.32</v>
      </c>
      <c r="L31" s="29">
        <v>7870.8</v>
      </c>
      <c r="M31" s="35">
        <v>7951.78</v>
      </c>
      <c r="N31" s="5">
        <f>SUM(B31:M31)</f>
        <v>83223.87999999999</v>
      </c>
      <c r="Q31" s="20"/>
      <c r="R31" s="25"/>
      <c r="T31" s="22"/>
    </row>
    <row r="32" spans="1:20" ht="12.75">
      <c r="A32" t="s">
        <v>10</v>
      </c>
      <c r="B32" s="29">
        <v>4983.34</v>
      </c>
      <c r="C32" s="29">
        <v>3669.14</v>
      </c>
      <c r="D32" s="29">
        <v>4550.29</v>
      </c>
      <c r="E32" s="12">
        <v>2626.33</v>
      </c>
      <c r="F32" s="12">
        <v>2519.44</v>
      </c>
      <c r="G32" s="29">
        <v>1781.79</v>
      </c>
      <c r="H32" s="29">
        <v>1651.01</v>
      </c>
      <c r="I32" s="29">
        <v>916.79</v>
      </c>
      <c r="J32" s="29">
        <v>616.15</v>
      </c>
      <c r="K32" s="29">
        <v>1010.18</v>
      </c>
      <c r="L32" s="29">
        <v>2318.22</v>
      </c>
      <c r="M32" s="35">
        <v>3143.77</v>
      </c>
      <c r="N32" s="5">
        <f>SUM(B32:M32)</f>
        <v>29786.450000000004</v>
      </c>
      <c r="Q32" s="20"/>
      <c r="R32" s="25"/>
      <c r="T32" s="22"/>
    </row>
    <row r="33" spans="1:20" ht="12.75">
      <c r="A33" t="s">
        <v>11</v>
      </c>
      <c r="B33" s="4">
        <v>547.73</v>
      </c>
      <c r="C33" s="21">
        <v>567</v>
      </c>
      <c r="D33" s="10">
        <v>633.97</v>
      </c>
      <c r="E33" s="10">
        <v>330.08</v>
      </c>
      <c r="F33" s="10">
        <v>537.05</v>
      </c>
      <c r="G33" s="4">
        <v>514.04</v>
      </c>
      <c r="H33" s="4">
        <v>1301.53</v>
      </c>
      <c r="I33" s="30">
        <v>1919.37</v>
      </c>
      <c r="J33" s="4">
        <v>3608.23</v>
      </c>
      <c r="K33" s="4">
        <v>3167.52</v>
      </c>
      <c r="L33" s="30">
        <v>1726.73</v>
      </c>
      <c r="M33" s="4">
        <v>1671.08</v>
      </c>
      <c r="N33" s="5">
        <f t="shared" si="0"/>
        <v>16524.33</v>
      </c>
      <c r="Q33" s="20"/>
      <c r="R33" s="25"/>
      <c r="T33" s="22"/>
    </row>
    <row r="34" spans="1:20" ht="12.75">
      <c r="A34" t="s">
        <v>64</v>
      </c>
      <c r="B34" s="4">
        <v>0</v>
      </c>
      <c r="C34" s="21">
        <v>0</v>
      </c>
      <c r="D34" s="10"/>
      <c r="E34" s="10"/>
      <c r="F34" s="10"/>
      <c r="G34" s="4"/>
      <c r="H34" s="4"/>
      <c r="I34" s="30"/>
      <c r="J34" s="4"/>
      <c r="K34" s="4"/>
      <c r="L34" s="30"/>
      <c r="M34" s="4"/>
      <c r="N34" s="5">
        <f t="shared" si="0"/>
        <v>0</v>
      </c>
      <c r="Q34" s="20"/>
      <c r="R34" s="25"/>
      <c r="T34" s="22"/>
    </row>
    <row r="35" spans="1:20" ht="12.75">
      <c r="A35" t="s">
        <v>12</v>
      </c>
      <c r="B35" s="29">
        <v>1947.44</v>
      </c>
      <c r="C35" s="29">
        <v>1999.15</v>
      </c>
      <c r="D35" s="29">
        <v>1477.59</v>
      </c>
      <c r="E35" s="12">
        <v>1266.72</v>
      </c>
      <c r="F35" s="12">
        <v>1489.35</v>
      </c>
      <c r="G35" s="29">
        <v>5911.7</v>
      </c>
      <c r="H35" s="29">
        <v>2465.43</v>
      </c>
      <c r="I35" s="29">
        <v>1778.34</v>
      </c>
      <c r="J35" s="29">
        <v>2293.18</v>
      </c>
      <c r="K35" s="29">
        <v>2914.89</v>
      </c>
      <c r="L35" s="29">
        <v>4293</v>
      </c>
      <c r="M35" s="35">
        <v>3026.95</v>
      </c>
      <c r="N35" s="5">
        <f>SUM(B35:M35)</f>
        <v>30863.74</v>
      </c>
      <c r="Q35" s="20"/>
      <c r="R35" s="25"/>
      <c r="T35" s="19"/>
    </row>
    <row r="36" spans="1:20" ht="12.75">
      <c r="A36" t="s">
        <v>13</v>
      </c>
      <c r="B36" s="30">
        <v>0</v>
      </c>
      <c r="C36" s="30">
        <v>0</v>
      </c>
      <c r="D36" s="30"/>
      <c r="E36" s="10"/>
      <c r="F36" s="10"/>
      <c r="G36" s="30"/>
      <c r="H36" s="30"/>
      <c r="I36" s="30"/>
      <c r="J36" s="30"/>
      <c r="K36" s="30"/>
      <c r="L36" s="30"/>
      <c r="M36" s="30"/>
      <c r="N36" s="5">
        <f>SUM(B36:M36)</f>
        <v>0</v>
      </c>
      <c r="Q36" s="20"/>
      <c r="R36" s="25"/>
      <c r="T36" s="19"/>
    </row>
    <row r="37" spans="1:20" ht="12.75">
      <c r="A37" t="s">
        <v>14</v>
      </c>
      <c r="B37" s="29">
        <v>7920.35</v>
      </c>
      <c r="C37" s="29">
        <v>6211.86</v>
      </c>
      <c r="D37" s="29">
        <v>6637.98</v>
      </c>
      <c r="E37" s="12">
        <v>6401.22</v>
      </c>
      <c r="F37" s="12">
        <v>3758.76</v>
      </c>
      <c r="G37" s="29">
        <v>5014.63</v>
      </c>
      <c r="H37" s="29">
        <v>5019.03</v>
      </c>
      <c r="I37" s="29">
        <v>6228.51</v>
      </c>
      <c r="J37" s="29">
        <v>11812.93</v>
      </c>
      <c r="K37" s="29">
        <v>16748.14</v>
      </c>
      <c r="L37" s="29">
        <v>14440.49</v>
      </c>
      <c r="M37" s="35">
        <v>22274.67</v>
      </c>
      <c r="N37" s="5">
        <f>SUM(B37:M37)</f>
        <v>112468.57</v>
      </c>
      <c r="Q37" s="20"/>
      <c r="R37" s="25"/>
      <c r="T37" s="19"/>
    </row>
    <row r="38" spans="1:20" ht="12.75">
      <c r="A38" t="s">
        <v>65</v>
      </c>
      <c r="B38">
        <v>0</v>
      </c>
      <c r="C38">
        <v>0</v>
      </c>
      <c r="E38" s="10"/>
      <c r="F38" s="10"/>
      <c r="I38" s="30"/>
      <c r="L38" s="30"/>
      <c r="N38" s="5">
        <f>SUM(B38:M38)</f>
        <v>0</v>
      </c>
      <c r="Q38" s="20"/>
      <c r="S38" s="13"/>
      <c r="T38" s="19"/>
    </row>
    <row r="39" spans="1:20" ht="12.75">
      <c r="A39" t="s">
        <v>15</v>
      </c>
      <c r="B39" s="29">
        <v>20739.74</v>
      </c>
      <c r="C39" s="29">
        <v>16912.45</v>
      </c>
      <c r="D39" s="29">
        <v>16815.44</v>
      </c>
      <c r="E39" s="12">
        <v>13270.88</v>
      </c>
      <c r="F39" s="12">
        <v>16049.8</v>
      </c>
      <c r="G39" s="29">
        <v>18001.97</v>
      </c>
      <c r="H39" s="29">
        <v>16583.59</v>
      </c>
      <c r="I39" s="29">
        <v>16988.35</v>
      </c>
      <c r="J39" s="29">
        <v>32424.86</v>
      </c>
      <c r="K39" s="29">
        <v>38733.65</v>
      </c>
      <c r="L39" s="29">
        <v>66036.91</v>
      </c>
      <c r="M39" s="35">
        <v>19668.11</v>
      </c>
      <c r="N39" s="5">
        <f>SUM(B39:M39)</f>
        <v>292225.75</v>
      </c>
      <c r="Q39" s="25"/>
      <c r="S39" s="13"/>
      <c r="T39" s="19"/>
    </row>
    <row r="40" spans="1:20" ht="12.75">
      <c r="A40" t="s">
        <v>66</v>
      </c>
      <c r="B40" s="30">
        <v>0</v>
      </c>
      <c r="C40" s="30">
        <v>0</v>
      </c>
      <c r="D40" s="30"/>
      <c r="E40" s="10"/>
      <c r="F40" s="10"/>
      <c r="G40" s="30"/>
      <c r="H40" s="30"/>
      <c r="I40" s="2"/>
      <c r="J40" s="21"/>
      <c r="K40" s="30"/>
      <c r="L40" s="30"/>
      <c r="M40" s="30"/>
      <c r="N40" s="5">
        <f t="shared" si="0"/>
        <v>0</v>
      </c>
      <c r="Q40" s="25"/>
      <c r="S40" s="13"/>
      <c r="T40" s="19"/>
    </row>
    <row r="41" spans="1:20" ht="12.75">
      <c r="A41" t="s">
        <v>16</v>
      </c>
      <c r="B41" s="29">
        <v>1412.4</v>
      </c>
      <c r="C41" s="29">
        <v>2167.87</v>
      </c>
      <c r="D41" s="29">
        <v>2899.24</v>
      </c>
      <c r="E41" s="12">
        <v>2158.43</v>
      </c>
      <c r="F41" s="12">
        <v>2306.63</v>
      </c>
      <c r="G41" s="29">
        <v>3093.04</v>
      </c>
      <c r="H41" s="29">
        <v>2083.33</v>
      </c>
      <c r="I41" s="29">
        <v>1750.55</v>
      </c>
      <c r="J41" s="29">
        <v>1024</v>
      </c>
      <c r="K41" s="29">
        <v>916.47</v>
      </c>
      <c r="L41" s="29">
        <v>1710.52</v>
      </c>
      <c r="M41" s="35">
        <v>959.16</v>
      </c>
      <c r="N41" s="5">
        <f>SUM(B41:M41)</f>
        <v>22481.640000000003</v>
      </c>
      <c r="Q41" s="25"/>
      <c r="S41" s="13"/>
      <c r="T41" s="19"/>
    </row>
    <row r="42" spans="1:20" ht="12.75">
      <c r="A42" t="s">
        <v>67</v>
      </c>
      <c r="B42" s="5">
        <v>0</v>
      </c>
      <c r="C42" s="21">
        <v>0</v>
      </c>
      <c r="D42" s="10"/>
      <c r="E42" s="10"/>
      <c r="F42" s="10"/>
      <c r="G42" s="30"/>
      <c r="H42" s="4"/>
      <c r="I42" s="30"/>
      <c r="J42" s="21"/>
      <c r="K42" s="30"/>
      <c r="L42" s="30"/>
      <c r="M42" s="26"/>
      <c r="N42" s="5">
        <f>SUM(B42:M42)</f>
        <v>0</v>
      </c>
      <c r="Q42" s="25"/>
      <c r="S42" s="13"/>
      <c r="T42" s="19"/>
    </row>
    <row r="43" spans="1:20" ht="12.75">
      <c r="A43" t="s">
        <v>17</v>
      </c>
      <c r="B43" s="29">
        <v>22151.29</v>
      </c>
      <c r="C43" s="29">
        <v>25561.56</v>
      </c>
      <c r="D43" s="29">
        <v>27188.24</v>
      </c>
      <c r="E43" s="12">
        <v>21007.32</v>
      </c>
      <c r="F43" s="12">
        <v>26579.28</v>
      </c>
      <c r="G43" s="29">
        <v>29336.95</v>
      </c>
      <c r="H43" s="29">
        <v>29223.55</v>
      </c>
      <c r="I43" s="29">
        <v>23569.68</v>
      </c>
      <c r="J43" s="29">
        <v>20263.19</v>
      </c>
      <c r="K43" s="29">
        <v>21178.5</v>
      </c>
      <c r="L43" s="29">
        <v>25776.45</v>
      </c>
      <c r="M43" s="35">
        <v>24776.5</v>
      </c>
      <c r="N43" s="5">
        <f>SUM(B43:M43)</f>
        <v>296612.51</v>
      </c>
      <c r="Q43" s="25"/>
      <c r="S43" s="13"/>
      <c r="T43" s="19"/>
    </row>
    <row r="44" spans="1:20" ht="12.75">
      <c r="A44" t="s">
        <v>18</v>
      </c>
      <c r="B44" s="29">
        <v>2085.61</v>
      </c>
      <c r="C44" s="29">
        <v>2013.54</v>
      </c>
      <c r="D44" s="29">
        <v>2059.04</v>
      </c>
      <c r="E44" s="12">
        <v>1989.53</v>
      </c>
      <c r="F44" s="12">
        <v>1938.95</v>
      </c>
      <c r="G44" s="29">
        <v>1900.39</v>
      </c>
      <c r="H44" s="29">
        <v>2477.68</v>
      </c>
      <c r="I44" s="29">
        <v>1747.85</v>
      </c>
      <c r="J44" s="29">
        <v>1463.84</v>
      </c>
      <c r="K44" s="29">
        <v>1581.11</v>
      </c>
      <c r="L44" s="29">
        <v>2317.27</v>
      </c>
      <c r="M44" s="35">
        <v>2712.08</v>
      </c>
      <c r="N44" s="5">
        <f>SUM(B44:M44)</f>
        <v>24286.89</v>
      </c>
      <c r="Q44" s="25"/>
      <c r="S44" s="13"/>
      <c r="T44" s="19"/>
    </row>
    <row r="45" spans="1:20" ht="12.75">
      <c r="A45" t="s">
        <v>19</v>
      </c>
      <c r="B45" s="4">
        <v>0</v>
      </c>
      <c r="C45" s="21">
        <v>0</v>
      </c>
      <c r="D45" s="10"/>
      <c r="E45" s="10"/>
      <c r="F45" s="10"/>
      <c r="G45" s="4"/>
      <c r="H45" s="4"/>
      <c r="I45" s="30"/>
      <c r="J45" s="4"/>
      <c r="K45" s="30"/>
      <c r="L45" s="30"/>
      <c r="M45" s="30"/>
      <c r="N45" s="5">
        <f aca="true" t="shared" si="1" ref="N45:N75">SUM(B45:M45)</f>
        <v>0</v>
      </c>
      <c r="Q45" s="25"/>
      <c r="S45" s="13"/>
      <c r="T45" s="19"/>
    </row>
    <row r="46" spans="1:20" ht="12.75">
      <c r="A46" t="s">
        <v>68</v>
      </c>
      <c r="B46" s="4">
        <v>0</v>
      </c>
      <c r="C46" s="21">
        <v>0</v>
      </c>
      <c r="D46" s="10"/>
      <c r="E46" s="10"/>
      <c r="F46" s="10"/>
      <c r="G46" s="4"/>
      <c r="H46" s="4"/>
      <c r="I46" s="30"/>
      <c r="J46" s="4"/>
      <c r="K46" s="4"/>
      <c r="L46" s="30"/>
      <c r="M46" s="30"/>
      <c r="N46" s="5">
        <f t="shared" si="1"/>
        <v>0</v>
      </c>
      <c r="Q46" s="25"/>
      <c r="S46" s="13"/>
      <c r="T46" s="19"/>
    </row>
    <row r="47" spans="1:20" ht="12.75">
      <c r="A47" t="s">
        <v>69</v>
      </c>
      <c r="B47" s="4">
        <v>0</v>
      </c>
      <c r="C47" s="21">
        <v>0</v>
      </c>
      <c r="D47" s="10"/>
      <c r="E47" s="10"/>
      <c r="F47" s="10"/>
      <c r="G47" s="4"/>
      <c r="H47" s="4"/>
      <c r="I47" s="30"/>
      <c r="J47" s="4"/>
      <c r="K47" s="4"/>
      <c r="L47" s="30"/>
      <c r="M47" s="4"/>
      <c r="N47" s="5">
        <f t="shared" si="1"/>
        <v>0</v>
      </c>
      <c r="R47" s="17"/>
      <c r="S47" s="13"/>
      <c r="T47" s="19"/>
    </row>
    <row r="48" spans="1:20" ht="12.75">
      <c r="A48" t="s">
        <v>70</v>
      </c>
      <c r="B48" s="4">
        <v>0</v>
      </c>
      <c r="C48" s="21">
        <v>0</v>
      </c>
      <c r="D48" s="10"/>
      <c r="E48" s="10"/>
      <c r="F48" s="10"/>
      <c r="G48" s="4"/>
      <c r="H48" s="4"/>
      <c r="I48" s="30"/>
      <c r="J48" s="4"/>
      <c r="K48" s="4"/>
      <c r="L48" s="30"/>
      <c r="M48" s="4"/>
      <c r="N48" s="5">
        <f t="shared" si="1"/>
        <v>0</v>
      </c>
      <c r="R48" s="17"/>
      <c r="S48" s="13"/>
      <c r="T48" s="19"/>
    </row>
    <row r="49" spans="1:20" ht="12.75">
      <c r="A49" t="s">
        <v>20</v>
      </c>
      <c r="B49" s="29">
        <v>14500.71</v>
      </c>
      <c r="C49" s="29">
        <v>13267.46</v>
      </c>
      <c r="D49" s="29">
        <v>12616.86</v>
      </c>
      <c r="E49" s="12">
        <v>9065.11</v>
      </c>
      <c r="F49" s="12">
        <v>9212.34</v>
      </c>
      <c r="G49" s="29">
        <v>10971.57</v>
      </c>
      <c r="H49" s="29">
        <v>10414.33</v>
      </c>
      <c r="I49" s="29">
        <v>9090.68</v>
      </c>
      <c r="J49" s="29">
        <v>11892.15</v>
      </c>
      <c r="K49" s="29">
        <v>16164.51</v>
      </c>
      <c r="L49" s="29">
        <v>18910.28</v>
      </c>
      <c r="M49" s="35">
        <v>16838.47</v>
      </c>
      <c r="N49" s="5">
        <f aca="true" t="shared" si="2" ref="N49:N54">SUM(B49:M49)</f>
        <v>152944.47</v>
      </c>
      <c r="R49" s="17"/>
      <c r="S49" s="13"/>
      <c r="T49" s="19"/>
    </row>
    <row r="50" spans="1:20" ht="12.75">
      <c r="A50" t="s">
        <v>21</v>
      </c>
      <c r="B50" s="4">
        <v>0</v>
      </c>
      <c r="C50" s="21">
        <v>0</v>
      </c>
      <c r="D50" s="10"/>
      <c r="E50" s="10"/>
      <c r="F50" s="10"/>
      <c r="G50" s="4"/>
      <c r="H50" s="4"/>
      <c r="I50" s="30"/>
      <c r="J50" s="4"/>
      <c r="K50" s="4"/>
      <c r="L50" s="30"/>
      <c r="M50" s="4"/>
      <c r="N50" s="5">
        <f t="shared" si="2"/>
        <v>0</v>
      </c>
      <c r="R50" s="17"/>
      <c r="S50" s="13"/>
      <c r="T50" s="19"/>
    </row>
    <row r="51" spans="1:20" ht="12.75">
      <c r="A51" t="s">
        <v>22</v>
      </c>
      <c r="B51" s="29">
        <v>6539.24</v>
      </c>
      <c r="C51" s="29">
        <v>9113.07</v>
      </c>
      <c r="D51" s="29">
        <v>10490.29</v>
      </c>
      <c r="E51" s="12">
        <v>7657</v>
      </c>
      <c r="F51" s="12">
        <v>5220.04</v>
      </c>
      <c r="G51" s="29">
        <v>6600.16</v>
      </c>
      <c r="H51" s="29">
        <v>6271.22</v>
      </c>
      <c r="I51" s="29">
        <v>5086.38</v>
      </c>
      <c r="J51" s="29">
        <v>4144.69</v>
      </c>
      <c r="K51" s="29">
        <v>5286.88</v>
      </c>
      <c r="L51" s="29">
        <v>8728.79</v>
      </c>
      <c r="M51" s="35">
        <v>7559.88</v>
      </c>
      <c r="N51" s="5">
        <f t="shared" si="2"/>
        <v>82697.64000000001</v>
      </c>
      <c r="R51" s="17"/>
      <c r="S51" s="13"/>
      <c r="T51" s="19"/>
    </row>
    <row r="52" spans="1:20" ht="12.75">
      <c r="A52" t="s">
        <v>71</v>
      </c>
      <c r="B52" s="4">
        <v>0</v>
      </c>
      <c r="C52" s="21">
        <v>0</v>
      </c>
      <c r="D52" s="10"/>
      <c r="E52" s="10"/>
      <c r="F52" s="10"/>
      <c r="G52" s="4"/>
      <c r="H52" s="4"/>
      <c r="I52" s="30"/>
      <c r="J52" s="4"/>
      <c r="K52" s="4"/>
      <c r="L52" s="30"/>
      <c r="M52" s="4"/>
      <c r="N52" s="5">
        <f t="shared" si="2"/>
        <v>0</v>
      </c>
      <c r="R52" s="17"/>
      <c r="S52" s="13"/>
      <c r="T52" s="19"/>
    </row>
    <row r="53" spans="1:18" ht="12.75">
      <c r="A53" t="s">
        <v>23</v>
      </c>
      <c r="B53" s="4">
        <v>0</v>
      </c>
      <c r="C53" s="4">
        <v>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5">
        <f t="shared" si="2"/>
        <v>0</v>
      </c>
      <c r="R53" s="13"/>
    </row>
    <row r="54" spans="1:18" ht="12.75">
      <c r="A54" t="s">
        <v>24</v>
      </c>
      <c r="B54" s="4">
        <v>0</v>
      </c>
      <c r="C54" s="21">
        <v>0</v>
      </c>
      <c r="D54" s="10"/>
      <c r="E54" s="10"/>
      <c r="F54" s="10"/>
      <c r="G54" s="4"/>
      <c r="H54" s="4"/>
      <c r="I54" s="30"/>
      <c r="J54" s="4"/>
      <c r="K54" s="4"/>
      <c r="L54" s="30"/>
      <c r="M54" s="30"/>
      <c r="N54" s="5">
        <f t="shared" si="2"/>
        <v>0</v>
      </c>
      <c r="R54" s="13"/>
    </row>
    <row r="55" spans="1:18" ht="12.75">
      <c r="A55" t="s">
        <v>72</v>
      </c>
      <c r="B55" s="4">
        <v>0</v>
      </c>
      <c r="C55" s="21">
        <v>0</v>
      </c>
      <c r="D55" s="30"/>
      <c r="E55" s="10"/>
      <c r="F55" s="10"/>
      <c r="G55" s="30"/>
      <c r="H55" s="30"/>
      <c r="I55" s="2"/>
      <c r="J55" s="4"/>
      <c r="K55" s="4"/>
      <c r="L55" s="30"/>
      <c r="M55" s="4"/>
      <c r="N55" s="5">
        <f t="shared" si="1"/>
        <v>0</v>
      </c>
      <c r="R55" s="13"/>
    </row>
    <row r="56" spans="1:18" ht="12.75">
      <c r="A56" t="s">
        <v>73</v>
      </c>
      <c r="B56" s="4">
        <v>0</v>
      </c>
      <c r="C56" s="21">
        <v>0</v>
      </c>
      <c r="E56" s="10"/>
      <c r="F56" s="10"/>
      <c r="G56" s="10"/>
      <c r="H56" s="10"/>
      <c r="I56" s="2"/>
      <c r="J56" s="4"/>
      <c r="K56" s="4"/>
      <c r="L56" s="30"/>
      <c r="M56" s="4"/>
      <c r="N56" s="5">
        <f t="shared" si="1"/>
        <v>0</v>
      </c>
      <c r="R56" s="13"/>
    </row>
    <row r="57" spans="1:18" ht="12.75">
      <c r="A57" t="s">
        <v>74</v>
      </c>
      <c r="B57" s="4">
        <v>0</v>
      </c>
      <c r="C57" s="21">
        <v>0</v>
      </c>
      <c r="E57" s="10"/>
      <c r="F57" s="10"/>
      <c r="G57" s="10"/>
      <c r="H57" s="10"/>
      <c r="I57" s="2"/>
      <c r="J57" s="4"/>
      <c r="K57" s="4"/>
      <c r="L57" s="30"/>
      <c r="M57" s="4"/>
      <c r="N57" s="5">
        <f t="shared" si="1"/>
        <v>0</v>
      </c>
      <c r="R57" s="13"/>
    </row>
    <row r="58" spans="1:18" ht="12.75">
      <c r="A58" t="s">
        <v>25</v>
      </c>
      <c r="B58" s="29">
        <v>8272.36</v>
      </c>
      <c r="C58" s="29">
        <v>9933.07</v>
      </c>
      <c r="D58" s="29">
        <v>9180.02</v>
      </c>
      <c r="E58" s="12">
        <v>9004.71</v>
      </c>
      <c r="F58" s="12">
        <v>8540.98</v>
      </c>
      <c r="G58" s="29">
        <v>12199.57</v>
      </c>
      <c r="H58" s="29">
        <v>17502.06</v>
      </c>
      <c r="I58" s="29">
        <v>18294.16</v>
      </c>
      <c r="J58" s="29">
        <v>24256.06</v>
      </c>
      <c r="K58" s="29">
        <v>21106.14</v>
      </c>
      <c r="L58" s="29">
        <v>18594.41</v>
      </c>
      <c r="M58" s="12">
        <v>9353.4</v>
      </c>
      <c r="N58" s="5">
        <f>SUM(B58:M58)</f>
        <v>166236.94</v>
      </c>
      <c r="R58" s="13"/>
    </row>
    <row r="59" spans="1:14" ht="12.75">
      <c r="A59" t="s">
        <v>75</v>
      </c>
      <c r="B59" s="4">
        <v>0</v>
      </c>
      <c r="C59" s="21">
        <v>0</v>
      </c>
      <c r="E59" s="10"/>
      <c r="F59" s="10"/>
      <c r="G59" s="10"/>
      <c r="H59" s="10"/>
      <c r="I59" s="2"/>
      <c r="J59" s="4"/>
      <c r="K59" s="4"/>
      <c r="L59" s="30"/>
      <c r="M59" s="4"/>
      <c r="N59" s="5">
        <f t="shared" si="1"/>
        <v>0</v>
      </c>
    </row>
    <row r="60" spans="1:14" ht="12.75">
      <c r="A60" t="s">
        <v>76</v>
      </c>
      <c r="B60" s="4">
        <v>0</v>
      </c>
      <c r="C60" s="21">
        <v>0</v>
      </c>
      <c r="E60" s="10"/>
      <c r="F60" s="10"/>
      <c r="G60" s="4"/>
      <c r="H60" s="10"/>
      <c r="I60" s="2"/>
      <c r="J60" s="4"/>
      <c r="K60" s="4"/>
      <c r="L60" s="30"/>
      <c r="M60" s="4"/>
      <c r="N60" s="5">
        <f t="shared" si="1"/>
        <v>0</v>
      </c>
    </row>
    <row r="61" spans="1:14" ht="12.75">
      <c r="A61" t="s">
        <v>77</v>
      </c>
      <c r="B61" s="4">
        <v>0</v>
      </c>
      <c r="C61" s="21">
        <v>0</v>
      </c>
      <c r="E61" s="10"/>
      <c r="F61" s="10"/>
      <c r="G61" s="4"/>
      <c r="H61" s="10"/>
      <c r="I61" s="2"/>
      <c r="J61" s="4"/>
      <c r="K61" s="4"/>
      <c r="L61" s="30"/>
      <c r="M61" s="4"/>
      <c r="N61" s="5">
        <f t="shared" si="1"/>
        <v>0</v>
      </c>
    </row>
    <row r="62" spans="1:14" ht="12.75">
      <c r="A62" t="s">
        <v>26</v>
      </c>
      <c r="B62" s="29">
        <v>53215.9</v>
      </c>
      <c r="C62" s="29">
        <v>49060.31</v>
      </c>
      <c r="D62" s="29">
        <v>40088.14</v>
      </c>
      <c r="E62" s="12">
        <v>36422.16</v>
      </c>
      <c r="F62" s="12">
        <v>37669.56</v>
      </c>
      <c r="G62" s="29">
        <v>50442.93</v>
      </c>
      <c r="H62" s="29">
        <v>56768.66</v>
      </c>
      <c r="I62" s="29">
        <v>54290.03</v>
      </c>
      <c r="J62" s="29">
        <v>68218.77</v>
      </c>
      <c r="K62" s="29">
        <v>76501.45</v>
      </c>
      <c r="L62" s="29">
        <v>90124.33</v>
      </c>
      <c r="M62" s="12">
        <v>62585.2</v>
      </c>
      <c r="N62" s="5">
        <f>SUM(B62:M62)</f>
        <v>675387.4400000001</v>
      </c>
    </row>
    <row r="63" spans="1:14" ht="12.75">
      <c r="A63" t="s">
        <v>78</v>
      </c>
      <c r="B63" s="4">
        <v>0</v>
      </c>
      <c r="C63" s="21">
        <v>0</v>
      </c>
      <c r="E63" s="10"/>
      <c r="F63" s="10"/>
      <c r="G63" s="4"/>
      <c r="H63" s="10"/>
      <c r="I63" s="2"/>
      <c r="J63" s="4"/>
      <c r="K63" s="4"/>
      <c r="L63" s="30"/>
      <c r="M63" s="4"/>
      <c r="N63" s="5">
        <f>SUM(B63:M63)</f>
        <v>0</v>
      </c>
    </row>
    <row r="64" spans="1:14" ht="12.75">
      <c r="A64" t="s">
        <v>79</v>
      </c>
      <c r="B64" s="4">
        <v>0</v>
      </c>
      <c r="C64" s="21">
        <v>0</v>
      </c>
      <c r="E64" s="10"/>
      <c r="F64" s="10"/>
      <c r="G64" s="4"/>
      <c r="H64" s="10"/>
      <c r="I64" s="2"/>
      <c r="J64" s="4"/>
      <c r="K64" s="4"/>
      <c r="L64" s="30"/>
      <c r="M64" s="4"/>
      <c r="N64" s="5">
        <f>SUM(B64:M64)</f>
        <v>0</v>
      </c>
    </row>
    <row r="65" spans="1:14" ht="12.75">
      <c r="A65" t="s">
        <v>80</v>
      </c>
      <c r="B65" s="4">
        <v>0</v>
      </c>
      <c r="C65" s="21">
        <v>0</v>
      </c>
      <c r="D65" s="10"/>
      <c r="E65" s="10"/>
      <c r="F65" s="10"/>
      <c r="G65" s="4"/>
      <c r="H65" s="4"/>
      <c r="I65" s="2"/>
      <c r="J65" s="4"/>
      <c r="K65" s="4"/>
      <c r="L65" s="4"/>
      <c r="M65" s="4"/>
      <c r="N65" s="5">
        <f t="shared" si="1"/>
        <v>0</v>
      </c>
    </row>
    <row r="66" spans="1:14" ht="12.75">
      <c r="A66" t="s">
        <v>81</v>
      </c>
      <c r="B66" s="4">
        <v>0</v>
      </c>
      <c r="C66" s="21">
        <v>0</v>
      </c>
      <c r="D66" s="10"/>
      <c r="E66" s="10"/>
      <c r="F66" s="10"/>
      <c r="G66" s="4"/>
      <c r="H66" s="4"/>
      <c r="I66" s="2"/>
      <c r="J66" s="4"/>
      <c r="K66" s="4"/>
      <c r="L66" s="4"/>
      <c r="M66" s="4"/>
      <c r="N66" s="5">
        <f t="shared" si="1"/>
        <v>0</v>
      </c>
    </row>
    <row r="67" spans="1:14" ht="12.75">
      <c r="A67" t="s">
        <v>82</v>
      </c>
      <c r="B67" s="4">
        <v>0</v>
      </c>
      <c r="C67" s="21">
        <v>0</v>
      </c>
      <c r="D67" s="10"/>
      <c r="E67" s="10"/>
      <c r="F67" s="10"/>
      <c r="G67" s="4"/>
      <c r="H67" s="4"/>
      <c r="I67" s="2"/>
      <c r="J67" s="4"/>
      <c r="K67" s="4"/>
      <c r="L67" s="4"/>
      <c r="M67" s="4"/>
      <c r="N67" s="5">
        <f t="shared" si="1"/>
        <v>0</v>
      </c>
    </row>
    <row r="68" spans="1:14" ht="12.75">
      <c r="A68" t="s">
        <v>83</v>
      </c>
      <c r="B68" s="4">
        <v>0</v>
      </c>
      <c r="C68" s="21">
        <v>0</v>
      </c>
      <c r="D68" s="10"/>
      <c r="E68" s="10"/>
      <c r="F68" s="10"/>
      <c r="G68" s="4"/>
      <c r="H68" s="4"/>
      <c r="I68" s="2"/>
      <c r="J68" s="4"/>
      <c r="K68" s="4"/>
      <c r="L68" s="4"/>
      <c r="M68" s="4"/>
      <c r="N68" s="5">
        <f t="shared" si="1"/>
        <v>0</v>
      </c>
    </row>
    <row r="69" spans="1:14" ht="12.75">
      <c r="A69" t="s">
        <v>84</v>
      </c>
      <c r="B69" s="4">
        <v>0</v>
      </c>
      <c r="C69" s="21">
        <v>0</v>
      </c>
      <c r="D69" s="10"/>
      <c r="E69" s="10"/>
      <c r="F69" s="10"/>
      <c r="G69" s="4"/>
      <c r="H69" s="4"/>
      <c r="I69" s="2"/>
      <c r="J69" s="4"/>
      <c r="K69" s="4"/>
      <c r="L69" s="4"/>
      <c r="M69" s="4"/>
      <c r="N69" s="5">
        <f t="shared" si="1"/>
        <v>0</v>
      </c>
    </row>
    <row r="70" spans="1:14" ht="12.75">
      <c r="A70" t="s">
        <v>85</v>
      </c>
      <c r="B70" s="4">
        <v>0</v>
      </c>
      <c r="C70" s="21">
        <v>0</v>
      </c>
      <c r="D70" s="10"/>
      <c r="E70" s="10"/>
      <c r="F70" s="10"/>
      <c r="G70" s="4"/>
      <c r="H70" s="4"/>
      <c r="I70" s="2"/>
      <c r="J70" s="4"/>
      <c r="K70" s="4"/>
      <c r="L70" s="4"/>
      <c r="M70" s="4"/>
      <c r="N70" s="5">
        <f t="shared" si="1"/>
        <v>0</v>
      </c>
    </row>
    <row r="71" spans="1:14" ht="12.75">
      <c r="A71" t="s">
        <v>27</v>
      </c>
      <c r="B71" s="29">
        <v>18626.84</v>
      </c>
      <c r="C71" s="29">
        <v>15200.42</v>
      </c>
      <c r="D71" s="29">
        <v>15505.57</v>
      </c>
      <c r="E71" s="12">
        <v>14242.11</v>
      </c>
      <c r="F71" s="12">
        <v>13923.18</v>
      </c>
      <c r="G71" s="29">
        <v>20474.22</v>
      </c>
      <c r="H71" s="29">
        <v>23247.67</v>
      </c>
      <c r="I71" s="29">
        <v>29146.15</v>
      </c>
      <c r="J71" s="29">
        <v>43766.86</v>
      </c>
      <c r="K71" s="29">
        <v>105960.03</v>
      </c>
      <c r="L71" s="29">
        <v>66220.09</v>
      </c>
      <c r="M71" s="12">
        <v>36122.84</v>
      </c>
      <c r="N71" s="5">
        <f>SUM(B71:M71)</f>
        <v>402435.98</v>
      </c>
    </row>
    <row r="72" spans="1:14" ht="12.75">
      <c r="A72" t="s">
        <v>86</v>
      </c>
      <c r="B72" s="4">
        <v>0</v>
      </c>
      <c r="C72" s="21">
        <v>0</v>
      </c>
      <c r="D72" s="10"/>
      <c r="E72" s="10"/>
      <c r="F72" s="10"/>
      <c r="G72" s="4"/>
      <c r="H72" s="4"/>
      <c r="I72" s="2"/>
      <c r="J72" s="4"/>
      <c r="K72" s="4"/>
      <c r="L72" s="4"/>
      <c r="M72" s="4"/>
      <c r="N72" s="5">
        <f>SUM(B72:M72)</f>
        <v>0</v>
      </c>
    </row>
    <row r="73" spans="1:14" ht="12.75">
      <c r="A73" t="s">
        <v>28</v>
      </c>
      <c r="B73" s="12">
        <v>0</v>
      </c>
      <c r="C73" s="13">
        <v>0</v>
      </c>
      <c r="D73" s="10"/>
      <c r="E73" s="13"/>
      <c r="F73" s="13"/>
      <c r="G73" s="13"/>
      <c r="H73" s="5"/>
      <c r="I73" s="16"/>
      <c r="J73" s="5"/>
      <c r="K73" s="5"/>
      <c r="L73" s="13"/>
      <c r="M73" s="12"/>
      <c r="N73" s="5">
        <f t="shared" si="1"/>
        <v>0</v>
      </c>
    </row>
    <row r="74" spans="1:14" ht="12.75">
      <c r="A74" t="s">
        <v>29</v>
      </c>
      <c r="B74" s="4">
        <v>0</v>
      </c>
      <c r="C74" s="21">
        <v>0</v>
      </c>
      <c r="D74" s="10"/>
      <c r="E74" s="10"/>
      <c r="F74" s="10"/>
      <c r="G74" s="4"/>
      <c r="H74" s="4"/>
      <c r="I74" s="2"/>
      <c r="J74" s="4"/>
      <c r="K74" s="4"/>
      <c r="L74" s="4"/>
      <c r="M74" s="4"/>
      <c r="N74" s="5">
        <f t="shared" si="1"/>
        <v>0</v>
      </c>
    </row>
    <row r="75" spans="1:14" ht="12.75">
      <c r="A75" t="s">
        <v>87</v>
      </c>
      <c r="B75" s="4">
        <v>0</v>
      </c>
      <c r="C75" s="21">
        <v>0</v>
      </c>
      <c r="D75" s="10"/>
      <c r="E75" s="10"/>
      <c r="F75" s="10"/>
      <c r="G75" s="4"/>
      <c r="H75" s="4"/>
      <c r="I75" s="2"/>
      <c r="J75" s="4"/>
      <c r="K75" s="4"/>
      <c r="L75" s="4"/>
      <c r="M75" s="4"/>
      <c r="N75" s="5">
        <f t="shared" si="1"/>
        <v>0</v>
      </c>
    </row>
    <row r="76" spans="1:14" ht="12.75">
      <c r="A76" t="s">
        <v>88</v>
      </c>
      <c r="B76" s="4">
        <v>4939.93</v>
      </c>
      <c r="C76" s="21">
        <v>5401.6</v>
      </c>
      <c r="D76" s="10">
        <v>5380</v>
      </c>
      <c r="E76" s="10">
        <v>3905.56</v>
      </c>
      <c r="F76" s="10">
        <v>4093.12</v>
      </c>
      <c r="G76" s="4">
        <v>4780.35</v>
      </c>
      <c r="H76" s="4">
        <v>4140.78</v>
      </c>
      <c r="I76" s="2">
        <v>3081.05</v>
      </c>
      <c r="J76" s="4">
        <v>2738.59</v>
      </c>
      <c r="K76" s="4">
        <v>3213.2</v>
      </c>
      <c r="L76" s="4">
        <v>4340.88</v>
      </c>
      <c r="M76" s="4">
        <v>4854.13</v>
      </c>
      <c r="N76" s="5">
        <f>SUM(B76:M76)</f>
        <v>50869.18999999999</v>
      </c>
    </row>
    <row r="77" spans="1:14" ht="12.75">
      <c r="A77" t="s">
        <v>89</v>
      </c>
      <c r="B77" s="4">
        <v>0</v>
      </c>
      <c r="C77" s="21">
        <v>0</v>
      </c>
      <c r="D77" s="10"/>
      <c r="E77" s="10"/>
      <c r="F77" s="10"/>
      <c r="G77" s="4"/>
      <c r="H77" s="4"/>
      <c r="I77" s="2"/>
      <c r="J77" s="4"/>
      <c r="K77" s="4"/>
      <c r="L77" s="4"/>
      <c r="M77" s="4"/>
      <c r="N77" s="5">
        <f>SUM(B77:M77)</f>
        <v>0</v>
      </c>
    </row>
    <row r="78" spans="1:14" ht="12.75">
      <c r="A78" t="s">
        <v>30</v>
      </c>
      <c r="B78" s="29">
        <v>8040.27</v>
      </c>
      <c r="C78" s="29">
        <v>7677.77</v>
      </c>
      <c r="D78" s="29">
        <v>8080.51</v>
      </c>
      <c r="E78" s="12">
        <v>6972.39</v>
      </c>
      <c r="F78" s="12">
        <v>6901.37</v>
      </c>
      <c r="G78" s="29">
        <v>7987.93</v>
      </c>
      <c r="H78" s="29">
        <v>6384.89</v>
      </c>
      <c r="I78" s="29">
        <v>5578.42</v>
      </c>
      <c r="J78" s="29">
        <v>5661.3</v>
      </c>
      <c r="K78" s="29">
        <v>4612.32</v>
      </c>
      <c r="L78" s="29">
        <v>6440.66</v>
      </c>
      <c r="M78" s="12">
        <v>5626.7</v>
      </c>
      <c r="N78" s="5">
        <f>SUM(B78:M78)</f>
        <v>79964.53000000001</v>
      </c>
    </row>
    <row r="79" spans="1:14" ht="12.75">
      <c r="A79" t="s">
        <v>1</v>
      </c>
      <c r="N79" s="5">
        <f>SUM(B79:M79)</f>
        <v>0</v>
      </c>
    </row>
    <row r="80" spans="1:14" ht="12.75">
      <c r="A80" t="s">
        <v>31</v>
      </c>
      <c r="B80" s="5">
        <f>SUM(B12:B78)</f>
        <v>466475.43</v>
      </c>
      <c r="C80" s="5">
        <f aca="true" t="shared" si="3" ref="C80:M80">SUM(C12:C78)</f>
        <v>545394.02</v>
      </c>
      <c r="D80" s="5">
        <f t="shared" si="3"/>
        <v>550568.34</v>
      </c>
      <c r="E80" s="5">
        <f t="shared" si="3"/>
        <v>379778.94</v>
      </c>
      <c r="F80" s="5">
        <f t="shared" si="3"/>
        <v>314080.71</v>
      </c>
      <c r="G80" s="5">
        <f t="shared" si="3"/>
        <v>363077.17</v>
      </c>
      <c r="H80" s="5">
        <f t="shared" si="3"/>
        <v>360487.51999999996</v>
      </c>
      <c r="I80" s="5">
        <f t="shared" si="3"/>
        <v>349973.17000000004</v>
      </c>
      <c r="J80" s="5">
        <f t="shared" si="3"/>
        <v>441704.87000000005</v>
      </c>
      <c r="K80" s="5">
        <f t="shared" si="3"/>
        <v>616431.24</v>
      </c>
      <c r="L80" s="5">
        <f t="shared" si="3"/>
        <v>713067.44</v>
      </c>
      <c r="M80" s="5">
        <f t="shared" si="3"/>
        <v>558526.2700000001</v>
      </c>
      <c r="N80" s="5">
        <f>SUM(B80:M80)</f>
        <v>5659565.12</v>
      </c>
    </row>
  </sheetData>
  <sheetProtection/>
  <mergeCells count="4"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S80"/>
  <sheetViews>
    <sheetView zoomScalePageLayoutView="0" workbookViewId="0" topLeftCell="A5">
      <pane xSplit="1" ySplit="6" topLeftCell="J65" activePane="bottomRight" state="frozen"/>
      <selection pane="topLeft" activeCell="A5" sqref="A5"/>
      <selection pane="topRight" activeCell="B5" sqref="B5"/>
      <selection pane="bottomLeft" activeCell="A11" sqref="A11"/>
      <selection pane="bottomRight" activeCell="M75" sqref="M75"/>
    </sheetView>
  </sheetViews>
  <sheetFormatPr defaultColWidth="9.33203125" defaultRowHeight="12.75"/>
  <cols>
    <col min="1" max="1" width="16.16015625" style="0" bestFit="1" customWidth="1"/>
    <col min="2" max="2" width="10.5" style="0" bestFit="1" customWidth="1"/>
    <col min="3" max="11" width="9.83203125" style="0" bestFit="1" customWidth="1"/>
    <col min="12" max="12" width="13" style="0" bestFit="1" customWidth="1"/>
    <col min="13" max="13" width="9.83203125" style="0" bestFit="1" customWidth="1"/>
    <col min="14" max="14" width="10.83203125" style="5" bestFit="1" customWidth="1"/>
    <col min="18" max="18" width="9.83203125" style="0" bestFit="1" customWidth="1"/>
  </cols>
  <sheetData>
    <row r="1" spans="1:14" ht="12.75">
      <c r="A1" t="str">
        <f>'SFY 10-11'!A1</f>
        <v>VALIDATED TAX RECEIPTS DATA FOR: JULY, 2010 thru June, 2011</v>
      </c>
      <c r="N1" t="s">
        <v>90</v>
      </c>
    </row>
    <row r="2" ht="12.75">
      <c r="N2"/>
    </row>
    <row r="3" spans="1:14" ht="12.75">
      <c r="A3" s="46" t="s">
        <v>45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2.75">
      <c r="A4" s="46" t="s">
        <v>46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2.75">
      <c r="A5" s="46" t="s">
        <v>47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2.75">
      <c r="A6" s="46" t="s">
        <v>48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2.75">
      <c r="A7" s="46" t="s">
        <v>94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ht="12.75">
      <c r="N8"/>
    </row>
    <row r="9" spans="2:14" ht="12.75">
      <c r="B9" s="1">
        <v>40360</v>
      </c>
      <c r="C9" s="1">
        <v>40391</v>
      </c>
      <c r="D9" s="1">
        <v>40422</v>
      </c>
      <c r="E9" s="1">
        <v>40452</v>
      </c>
      <c r="F9" s="1">
        <v>40483</v>
      </c>
      <c r="G9" s="1">
        <v>40513</v>
      </c>
      <c r="H9" s="1">
        <v>40544</v>
      </c>
      <c r="I9" s="1">
        <v>40575</v>
      </c>
      <c r="J9" s="1">
        <v>40603</v>
      </c>
      <c r="K9" s="1">
        <v>40634</v>
      </c>
      <c r="L9" s="1">
        <v>40664</v>
      </c>
      <c r="M9" s="1">
        <v>40695</v>
      </c>
      <c r="N9" s="2" t="s">
        <v>98</v>
      </c>
    </row>
    <row r="10" spans="1:18" ht="12.75">
      <c r="A10" t="s">
        <v>0</v>
      </c>
      <c r="Q10" s="27"/>
      <c r="R10" s="27"/>
    </row>
    <row r="11" spans="1:18" ht="12.75">
      <c r="A11" t="s">
        <v>1</v>
      </c>
      <c r="Q11" s="27"/>
      <c r="R11" s="27"/>
    </row>
    <row r="12" spans="1:18" ht="12.75">
      <c r="A12" t="s">
        <v>53</v>
      </c>
      <c r="B12" s="5">
        <v>442632.02</v>
      </c>
      <c r="C12" s="5">
        <v>395119.34</v>
      </c>
      <c r="D12" s="5">
        <v>456367.97</v>
      </c>
      <c r="E12" s="5">
        <v>386955.71</v>
      </c>
      <c r="F12" s="7">
        <v>414254.6</v>
      </c>
      <c r="G12" s="5">
        <v>394779.4600000001</v>
      </c>
      <c r="H12" s="5">
        <v>395899.91</v>
      </c>
      <c r="I12" s="5">
        <v>455403.14</v>
      </c>
      <c r="J12" s="5">
        <v>380539.72</v>
      </c>
      <c r="K12" s="5">
        <v>456146.66000000003</v>
      </c>
      <c r="L12" s="7">
        <v>443375.68000000005</v>
      </c>
      <c r="M12" s="5">
        <v>351760.4</v>
      </c>
      <c r="N12" s="5">
        <f>SUM(B12:M12)</f>
        <v>4973234.61</v>
      </c>
      <c r="Q12" s="27"/>
      <c r="R12" s="27"/>
    </row>
    <row r="13" spans="1:18" ht="12.75">
      <c r="A13" t="s">
        <v>54</v>
      </c>
      <c r="B13" s="5">
        <v>0</v>
      </c>
      <c r="C13" s="5"/>
      <c r="D13" s="5"/>
      <c r="E13" s="5"/>
      <c r="F13" s="7"/>
      <c r="G13" s="5"/>
      <c r="H13" s="5"/>
      <c r="I13" s="5"/>
      <c r="J13" s="5"/>
      <c r="K13" s="5"/>
      <c r="L13" s="7"/>
      <c r="M13" s="5"/>
      <c r="N13" s="5">
        <f aca="true" t="shared" si="0" ref="N13:N76">SUM(B13:M13)</f>
        <v>0</v>
      </c>
      <c r="Q13" s="27"/>
      <c r="R13" s="27"/>
    </row>
    <row r="14" spans="1:18" ht="12.75">
      <c r="A14" t="s">
        <v>55</v>
      </c>
      <c r="B14" s="5">
        <v>0</v>
      </c>
      <c r="C14" s="5"/>
      <c r="D14" s="5"/>
      <c r="E14" s="5"/>
      <c r="F14" s="7"/>
      <c r="G14" s="5"/>
      <c r="H14" s="5"/>
      <c r="I14" s="5"/>
      <c r="J14" s="5"/>
      <c r="K14" s="5"/>
      <c r="L14" s="7"/>
      <c r="M14" s="5"/>
      <c r="N14" s="5">
        <f t="shared" si="0"/>
        <v>0</v>
      </c>
      <c r="Q14" s="27"/>
      <c r="R14" s="27"/>
    </row>
    <row r="15" spans="1:18" ht="12.75">
      <c r="A15" t="s">
        <v>2</v>
      </c>
      <c r="B15" s="5">
        <v>0</v>
      </c>
      <c r="C15" s="5"/>
      <c r="D15" s="5"/>
      <c r="E15" s="5"/>
      <c r="F15" s="7"/>
      <c r="G15" s="5"/>
      <c r="H15" s="5"/>
      <c r="I15" s="5"/>
      <c r="J15" s="5"/>
      <c r="K15" s="5"/>
      <c r="L15" s="7"/>
      <c r="M15" s="5"/>
      <c r="N15" s="5">
        <f t="shared" si="0"/>
        <v>0</v>
      </c>
      <c r="Q15" s="27"/>
      <c r="R15" s="27"/>
    </row>
    <row r="16" spans="1:18" ht="12.75">
      <c r="A16" t="s">
        <v>56</v>
      </c>
      <c r="B16" s="5">
        <v>0</v>
      </c>
      <c r="C16" s="5"/>
      <c r="D16" s="5"/>
      <c r="E16" s="5"/>
      <c r="F16" s="7"/>
      <c r="G16" s="5"/>
      <c r="H16" s="5"/>
      <c r="I16" s="5"/>
      <c r="J16" s="5"/>
      <c r="K16" s="5"/>
      <c r="L16" s="7"/>
      <c r="M16" s="5"/>
      <c r="N16" s="5">
        <f t="shared" si="0"/>
        <v>0</v>
      </c>
      <c r="Q16" s="27"/>
      <c r="R16" s="27"/>
    </row>
    <row r="17" spans="1:18" ht="12.75">
      <c r="A17" t="s">
        <v>57</v>
      </c>
      <c r="B17" s="5">
        <v>2817442.3</v>
      </c>
      <c r="C17" s="5">
        <v>3018032.05</v>
      </c>
      <c r="D17" s="5">
        <v>3025015.09</v>
      </c>
      <c r="E17" s="5">
        <v>2900835.62</v>
      </c>
      <c r="F17" s="15">
        <v>3018435.63</v>
      </c>
      <c r="G17" s="5">
        <v>2934483.81</v>
      </c>
      <c r="H17" s="5">
        <v>3193987.72</v>
      </c>
      <c r="I17" s="5">
        <v>2674284.91</v>
      </c>
      <c r="J17" s="5">
        <v>3150249.41</v>
      </c>
      <c r="K17" s="5">
        <v>3151749.5500000003</v>
      </c>
      <c r="L17" s="7">
        <v>2827194.14</v>
      </c>
      <c r="M17" s="5">
        <v>3274867.75</v>
      </c>
      <c r="N17" s="5">
        <f t="shared" si="0"/>
        <v>35986577.98</v>
      </c>
      <c r="Q17" s="27"/>
      <c r="R17" s="27"/>
    </row>
    <row r="18" spans="1:18" ht="12.75">
      <c r="A18" t="s">
        <v>3</v>
      </c>
      <c r="B18" s="5">
        <v>0</v>
      </c>
      <c r="C18" s="5"/>
      <c r="D18" s="5"/>
      <c r="E18" s="5"/>
      <c r="F18" s="7"/>
      <c r="G18" s="5"/>
      <c r="H18" s="5"/>
      <c r="I18" s="5"/>
      <c r="J18" s="5"/>
      <c r="K18" s="5"/>
      <c r="L18" s="7"/>
      <c r="M18" s="5"/>
      <c r="N18" s="5">
        <f t="shared" si="0"/>
        <v>0</v>
      </c>
      <c r="Q18" s="27"/>
      <c r="R18" s="27"/>
    </row>
    <row r="19" spans="1:18" ht="12.75">
      <c r="A19" t="s">
        <v>58</v>
      </c>
      <c r="B19" s="5">
        <v>271291.68</v>
      </c>
      <c r="C19" s="5">
        <v>271384.8</v>
      </c>
      <c r="D19" s="5">
        <v>265625.31</v>
      </c>
      <c r="E19" s="5">
        <v>262888.76</v>
      </c>
      <c r="F19" s="15">
        <v>279199.62</v>
      </c>
      <c r="G19" s="5">
        <v>257945.61000000002</v>
      </c>
      <c r="H19" s="5">
        <v>315883.9</v>
      </c>
      <c r="I19" s="5">
        <v>329714.75</v>
      </c>
      <c r="J19" s="5">
        <v>297088.42</v>
      </c>
      <c r="K19" s="5">
        <v>350514.41</v>
      </c>
      <c r="L19" s="7">
        <v>322387.04000000004</v>
      </c>
      <c r="M19" s="5">
        <v>269989.89</v>
      </c>
      <c r="N19" s="5">
        <f t="shared" si="0"/>
        <v>3493914.1900000004</v>
      </c>
      <c r="Q19" s="27"/>
      <c r="R19" s="27"/>
    </row>
    <row r="20" spans="1:18" ht="12.75">
      <c r="A20" t="s">
        <v>59</v>
      </c>
      <c r="B20" s="5">
        <v>187666.92</v>
      </c>
      <c r="C20" s="5">
        <v>193059.34</v>
      </c>
      <c r="D20" s="5">
        <v>196164.15</v>
      </c>
      <c r="E20" s="5">
        <v>195277.45</v>
      </c>
      <c r="F20" s="7">
        <v>188415.35</v>
      </c>
      <c r="G20" s="5">
        <v>177560.13999999998</v>
      </c>
      <c r="H20" s="5">
        <v>203267.01</v>
      </c>
      <c r="I20" s="5">
        <v>177032.25</v>
      </c>
      <c r="J20" s="5">
        <v>186005.64</v>
      </c>
      <c r="K20" s="5">
        <v>213033.80000000002</v>
      </c>
      <c r="L20" s="7">
        <v>211801.38</v>
      </c>
      <c r="M20" s="5">
        <v>181538.22</v>
      </c>
      <c r="N20" s="5">
        <f t="shared" si="0"/>
        <v>2310821.6500000004</v>
      </c>
      <c r="Q20" s="27"/>
      <c r="R20" s="27"/>
    </row>
    <row r="21" spans="1:18" ht="12.75">
      <c r="A21" t="s">
        <v>60</v>
      </c>
      <c r="B21" s="5">
        <v>0</v>
      </c>
      <c r="C21" s="5"/>
      <c r="D21" s="5"/>
      <c r="E21" s="5"/>
      <c r="F21" s="7"/>
      <c r="G21" s="5"/>
      <c r="H21" s="5"/>
      <c r="I21" s="5"/>
      <c r="J21" s="5"/>
      <c r="K21" s="5"/>
      <c r="L21" s="7"/>
      <c r="M21" s="5"/>
      <c r="N21" s="5">
        <f t="shared" si="0"/>
        <v>0</v>
      </c>
      <c r="Q21" s="27"/>
      <c r="R21" s="27"/>
    </row>
    <row r="22" spans="1:18" ht="12.75">
      <c r="A22" t="s">
        <v>61</v>
      </c>
      <c r="B22" s="5">
        <v>433846.57</v>
      </c>
      <c r="C22" s="5">
        <v>423099.95</v>
      </c>
      <c r="D22" s="5">
        <v>438220.9</v>
      </c>
      <c r="E22" s="5">
        <v>420602.07</v>
      </c>
      <c r="F22" s="15">
        <v>456999.88</v>
      </c>
      <c r="G22" s="5">
        <v>427515.44</v>
      </c>
      <c r="H22" s="5">
        <v>528085.59</v>
      </c>
      <c r="I22" s="5">
        <v>549438.65</v>
      </c>
      <c r="J22" s="5">
        <v>546676.65</v>
      </c>
      <c r="K22" s="5">
        <v>630682.79</v>
      </c>
      <c r="L22" s="7">
        <v>576200.86</v>
      </c>
      <c r="M22" s="5">
        <v>465490.03</v>
      </c>
      <c r="N22" s="5">
        <f t="shared" si="0"/>
        <v>5896859.380000001</v>
      </c>
      <c r="Q22" s="27"/>
      <c r="R22" s="27"/>
    </row>
    <row r="23" spans="1:18" ht="12.75">
      <c r="A23" t="s">
        <v>4</v>
      </c>
      <c r="B23" s="5">
        <v>0</v>
      </c>
      <c r="C23" s="5"/>
      <c r="D23" s="5"/>
      <c r="E23" s="5"/>
      <c r="F23" s="15"/>
      <c r="G23" s="5"/>
      <c r="H23" s="5"/>
      <c r="I23" s="5"/>
      <c r="J23" s="5"/>
      <c r="K23" s="5"/>
      <c r="L23" s="7"/>
      <c r="M23" s="5"/>
      <c r="N23" s="5">
        <f t="shared" si="0"/>
        <v>0</v>
      </c>
      <c r="Q23" s="27"/>
      <c r="R23" s="27"/>
    </row>
    <row r="24" spans="1:19" ht="12.75">
      <c r="A24" t="s">
        <v>91</v>
      </c>
      <c r="B24" s="5">
        <v>2032630.3</v>
      </c>
      <c r="C24" s="5">
        <v>2371063.75</v>
      </c>
      <c r="D24" s="5">
        <v>2390393.69</v>
      </c>
      <c r="E24" s="5">
        <v>2480641.18</v>
      </c>
      <c r="F24" s="15">
        <v>2350925.64</v>
      </c>
      <c r="G24" s="5">
        <v>2491069.3099999996</v>
      </c>
      <c r="H24" s="5">
        <v>2453732.74</v>
      </c>
      <c r="I24" s="5">
        <v>2052810.76</v>
      </c>
      <c r="J24" s="5">
        <v>2146551.48</v>
      </c>
      <c r="K24" s="5">
        <v>2311459.3200000003</v>
      </c>
      <c r="L24" s="7">
        <v>1563305.8599999999</v>
      </c>
      <c r="M24" s="5">
        <v>3061765.48</v>
      </c>
      <c r="N24" s="5">
        <f t="shared" si="0"/>
        <v>27706349.51</v>
      </c>
      <c r="Q24" s="27"/>
      <c r="R24" s="14"/>
      <c r="S24" s="24"/>
    </row>
    <row r="25" spans="1:19" ht="12.75">
      <c r="A25" t="s">
        <v>5</v>
      </c>
      <c r="B25" s="5">
        <v>36582.2</v>
      </c>
      <c r="C25" s="5">
        <v>36177.6</v>
      </c>
      <c r="D25" s="5">
        <v>35840.94</v>
      </c>
      <c r="E25" s="5">
        <v>35875.16</v>
      </c>
      <c r="F25" s="15">
        <v>37543.67</v>
      </c>
      <c r="G25" s="5">
        <v>38101.81</v>
      </c>
      <c r="H25" s="5">
        <v>40823.52</v>
      </c>
      <c r="I25" s="5">
        <v>41273.57</v>
      </c>
      <c r="J25" s="5">
        <v>37283.04</v>
      </c>
      <c r="K25" s="5">
        <v>42954.92</v>
      </c>
      <c r="L25" s="7">
        <v>44634.64</v>
      </c>
      <c r="M25" s="5">
        <v>40766.44</v>
      </c>
      <c r="N25" s="5">
        <f t="shared" si="0"/>
        <v>467857.50999999995</v>
      </c>
      <c r="Q25" s="27"/>
      <c r="R25" s="14"/>
      <c r="S25" s="24"/>
    </row>
    <row r="26" spans="1:19" ht="12.75">
      <c r="A26" t="s">
        <v>6</v>
      </c>
      <c r="B26" s="5">
        <v>0</v>
      </c>
      <c r="C26" s="5"/>
      <c r="D26" s="5"/>
      <c r="E26" s="5"/>
      <c r="F26" s="7"/>
      <c r="G26" s="5"/>
      <c r="H26" s="5"/>
      <c r="I26" s="5"/>
      <c r="J26" s="5"/>
      <c r="K26" s="5"/>
      <c r="L26" s="7"/>
      <c r="M26" s="5"/>
      <c r="N26" s="5">
        <f t="shared" si="0"/>
        <v>0</v>
      </c>
      <c r="Q26" s="27"/>
      <c r="R26" s="14"/>
      <c r="S26" s="24"/>
    </row>
    <row r="27" spans="1:19" ht="12.75">
      <c r="A27" t="s">
        <v>62</v>
      </c>
      <c r="B27" s="5">
        <v>0</v>
      </c>
      <c r="C27" s="5"/>
      <c r="D27" s="5"/>
      <c r="E27" s="5"/>
      <c r="F27" s="7"/>
      <c r="G27" s="5"/>
      <c r="H27" s="5"/>
      <c r="I27" s="5"/>
      <c r="J27" s="5"/>
      <c r="K27" s="5"/>
      <c r="L27" s="7"/>
      <c r="M27" s="5"/>
      <c r="N27" s="5">
        <f t="shared" si="0"/>
        <v>0</v>
      </c>
      <c r="Q27" s="27"/>
      <c r="R27" s="28"/>
      <c r="S27" s="24"/>
    </row>
    <row r="28" spans="1:19" ht="12.75">
      <c r="A28" t="s">
        <v>63</v>
      </c>
      <c r="B28" s="5">
        <v>0</v>
      </c>
      <c r="C28" s="5"/>
      <c r="D28" s="5"/>
      <c r="E28" s="5"/>
      <c r="F28" s="7"/>
      <c r="G28" s="5"/>
      <c r="H28" s="5"/>
      <c r="I28" s="5"/>
      <c r="J28" s="5"/>
      <c r="K28" s="5"/>
      <c r="L28" s="7"/>
      <c r="M28" s="5"/>
      <c r="N28" s="5">
        <f t="shared" si="0"/>
        <v>0</v>
      </c>
      <c r="Q28" s="27"/>
      <c r="R28" s="23"/>
      <c r="S28" s="24"/>
    </row>
    <row r="29" spans="1:19" ht="12.75">
      <c r="A29" t="s">
        <v>7</v>
      </c>
      <c r="B29" s="5">
        <v>0</v>
      </c>
      <c r="C29" s="5"/>
      <c r="D29" s="5"/>
      <c r="E29" s="5"/>
      <c r="F29" s="7"/>
      <c r="G29" s="5"/>
      <c r="H29" s="5"/>
      <c r="I29" s="5"/>
      <c r="J29" s="5"/>
      <c r="K29" s="5"/>
      <c r="L29" s="7"/>
      <c r="M29" s="5"/>
      <c r="N29" s="5">
        <f t="shared" si="0"/>
        <v>0</v>
      </c>
      <c r="Q29" s="27"/>
      <c r="R29" s="23"/>
      <c r="S29" s="24"/>
    </row>
    <row r="30" spans="1:19" ht="12.75">
      <c r="A30" t="s">
        <v>8</v>
      </c>
      <c r="B30" s="5">
        <v>0</v>
      </c>
      <c r="C30" s="5"/>
      <c r="D30" s="5"/>
      <c r="E30" s="5"/>
      <c r="F30" s="7"/>
      <c r="G30" s="5"/>
      <c r="H30" s="5"/>
      <c r="I30" s="5"/>
      <c r="J30" s="5"/>
      <c r="K30" s="5"/>
      <c r="L30" s="7"/>
      <c r="M30" s="5"/>
      <c r="N30" s="5">
        <f t="shared" si="0"/>
        <v>0</v>
      </c>
      <c r="Q30" s="27"/>
      <c r="R30" s="23"/>
      <c r="S30" s="24"/>
    </row>
    <row r="31" spans="1:19" ht="12.75">
      <c r="A31" t="s">
        <v>9</v>
      </c>
      <c r="B31" s="5">
        <v>0</v>
      </c>
      <c r="C31" s="5"/>
      <c r="D31" s="5"/>
      <c r="E31" s="5"/>
      <c r="F31" s="7"/>
      <c r="G31" s="5"/>
      <c r="H31" s="5"/>
      <c r="I31" s="5"/>
      <c r="J31" s="5"/>
      <c r="K31" s="5"/>
      <c r="L31" s="7"/>
      <c r="M31" s="5"/>
      <c r="N31" s="5">
        <f t="shared" si="0"/>
        <v>0</v>
      </c>
      <c r="Q31" s="27"/>
      <c r="R31" s="23"/>
      <c r="S31" s="24"/>
    </row>
    <row r="32" spans="1:19" ht="12.75">
      <c r="A32" t="s">
        <v>10</v>
      </c>
      <c r="B32" s="5">
        <v>0</v>
      </c>
      <c r="C32" s="5"/>
      <c r="D32" s="5"/>
      <c r="E32" s="5"/>
      <c r="F32" s="7"/>
      <c r="G32" s="5"/>
      <c r="H32" s="5"/>
      <c r="I32" s="5"/>
      <c r="J32" s="5"/>
      <c r="K32" s="5"/>
      <c r="L32" s="7"/>
      <c r="M32" s="5"/>
      <c r="N32" s="5">
        <f t="shared" si="0"/>
        <v>0</v>
      </c>
      <c r="Q32" s="27"/>
      <c r="R32" s="23"/>
      <c r="S32" s="24"/>
    </row>
    <row r="33" spans="1:19" ht="12.75">
      <c r="A33" t="s">
        <v>11</v>
      </c>
      <c r="B33" s="5">
        <v>0</v>
      </c>
      <c r="C33" s="5"/>
      <c r="D33" s="5"/>
      <c r="E33" s="5"/>
      <c r="F33" s="7"/>
      <c r="G33" s="5"/>
      <c r="H33" s="5"/>
      <c r="I33" s="5"/>
      <c r="J33" s="5"/>
      <c r="K33" s="5"/>
      <c r="L33" s="7"/>
      <c r="M33" s="5"/>
      <c r="N33" s="5">
        <f t="shared" si="0"/>
        <v>0</v>
      </c>
      <c r="Q33" s="27"/>
      <c r="R33" s="23"/>
      <c r="S33" s="24"/>
    </row>
    <row r="34" spans="1:19" ht="12.75">
      <c r="A34" t="s">
        <v>64</v>
      </c>
      <c r="B34" s="5">
        <v>0</v>
      </c>
      <c r="C34" s="5"/>
      <c r="D34" s="5"/>
      <c r="E34" s="5"/>
      <c r="F34" s="7"/>
      <c r="G34" s="5"/>
      <c r="H34" s="5"/>
      <c r="I34" s="5"/>
      <c r="J34" s="5"/>
      <c r="K34" s="5"/>
      <c r="L34" s="7"/>
      <c r="M34" s="5"/>
      <c r="N34" s="5">
        <f t="shared" si="0"/>
        <v>0</v>
      </c>
      <c r="Q34" s="27"/>
      <c r="R34" s="23"/>
      <c r="S34" s="24"/>
    </row>
    <row r="35" spans="1:19" ht="12.75">
      <c r="A35" t="s">
        <v>12</v>
      </c>
      <c r="B35" s="5">
        <v>0</v>
      </c>
      <c r="C35" s="5"/>
      <c r="D35" s="5"/>
      <c r="E35" s="5"/>
      <c r="F35" s="7"/>
      <c r="G35" s="5"/>
      <c r="H35" s="5"/>
      <c r="I35" s="5"/>
      <c r="J35" s="5"/>
      <c r="K35" s="5"/>
      <c r="L35" s="7"/>
      <c r="M35" s="5"/>
      <c r="N35" s="5">
        <f t="shared" si="0"/>
        <v>0</v>
      </c>
      <c r="Q35" s="27"/>
      <c r="R35" s="23"/>
      <c r="S35" s="24"/>
    </row>
    <row r="36" spans="1:19" ht="12.75">
      <c r="A36" t="s">
        <v>13</v>
      </c>
      <c r="B36" s="5">
        <v>42564.83</v>
      </c>
      <c r="C36" s="5">
        <v>33426.73</v>
      </c>
      <c r="D36" s="5">
        <v>37727.05</v>
      </c>
      <c r="E36" s="5">
        <v>36232.95</v>
      </c>
      <c r="F36" s="7">
        <v>41556.98</v>
      </c>
      <c r="G36" s="5">
        <v>37612.27</v>
      </c>
      <c r="H36" s="5">
        <v>44445.4</v>
      </c>
      <c r="I36" s="5">
        <v>49002.67</v>
      </c>
      <c r="J36" s="5">
        <v>36328.76</v>
      </c>
      <c r="K36" s="5">
        <v>48620.9</v>
      </c>
      <c r="L36" s="7">
        <v>42661.65</v>
      </c>
      <c r="M36" s="5">
        <v>34885.64</v>
      </c>
      <c r="N36" s="5">
        <f t="shared" si="0"/>
        <v>485065.8300000001</v>
      </c>
      <c r="Q36" s="27"/>
      <c r="R36" s="23"/>
      <c r="S36" s="24"/>
    </row>
    <row r="37" spans="1:19" ht="12.75">
      <c r="A37" t="s">
        <v>14</v>
      </c>
      <c r="B37" s="5">
        <v>20792.95</v>
      </c>
      <c r="C37" s="5">
        <v>25118.53</v>
      </c>
      <c r="D37" s="5">
        <v>18835.31</v>
      </c>
      <c r="E37" s="5">
        <v>28844.91</v>
      </c>
      <c r="F37" s="15">
        <v>20880.94</v>
      </c>
      <c r="G37" s="5">
        <v>23087.02</v>
      </c>
      <c r="H37" s="5">
        <v>25421.12</v>
      </c>
      <c r="I37" s="5">
        <v>25349.309999999998</v>
      </c>
      <c r="J37" s="5">
        <v>26370.559999999998</v>
      </c>
      <c r="K37" s="5">
        <v>27292.579999999998</v>
      </c>
      <c r="L37" s="7">
        <v>28611.74</v>
      </c>
      <c r="M37" s="5">
        <v>17711.53</v>
      </c>
      <c r="N37" s="5">
        <f t="shared" si="0"/>
        <v>288316.5</v>
      </c>
      <c r="Q37" s="27"/>
      <c r="R37" s="23"/>
      <c r="S37" s="24"/>
    </row>
    <row r="38" spans="1:19" ht="12.75">
      <c r="A38" t="s">
        <v>65</v>
      </c>
      <c r="B38" s="5">
        <v>103281.48</v>
      </c>
      <c r="C38" s="5">
        <v>114677.14</v>
      </c>
      <c r="D38" s="5">
        <v>112195.01</v>
      </c>
      <c r="E38" s="5">
        <v>110928.32</v>
      </c>
      <c r="F38" s="15">
        <v>113948.67</v>
      </c>
      <c r="G38" s="5">
        <v>109229.48</v>
      </c>
      <c r="H38" s="5">
        <v>121792.05</v>
      </c>
      <c r="I38" s="5">
        <v>95415.43</v>
      </c>
      <c r="J38" s="5">
        <v>108674.26</v>
      </c>
      <c r="K38" s="5">
        <v>129793.69</v>
      </c>
      <c r="L38" s="7">
        <v>119640.23</v>
      </c>
      <c r="M38" s="5">
        <v>107955.43000000001</v>
      </c>
      <c r="N38" s="5">
        <f t="shared" si="0"/>
        <v>1347531.19</v>
      </c>
      <c r="Q38" s="27"/>
      <c r="R38" s="23"/>
      <c r="S38" s="24"/>
    </row>
    <row r="39" spans="1:19" ht="12.75">
      <c r="A39" t="s">
        <v>15</v>
      </c>
      <c r="B39" s="5">
        <v>134247.43</v>
      </c>
      <c r="C39" s="5">
        <v>140961.1</v>
      </c>
      <c r="D39" s="5">
        <v>140143.81</v>
      </c>
      <c r="E39" s="5">
        <v>152288.32</v>
      </c>
      <c r="F39" s="15">
        <v>131449.12</v>
      </c>
      <c r="G39" s="5">
        <v>138326.87</v>
      </c>
      <c r="H39" s="5">
        <v>158127.18</v>
      </c>
      <c r="I39" s="5">
        <v>162483.97</v>
      </c>
      <c r="J39" s="5">
        <v>165687.85</v>
      </c>
      <c r="K39" s="5">
        <v>176424.27</v>
      </c>
      <c r="L39" s="7">
        <v>185012.88</v>
      </c>
      <c r="M39" s="5">
        <v>157510.62</v>
      </c>
      <c r="N39" s="5">
        <f t="shared" si="0"/>
        <v>1842663.4200000004</v>
      </c>
      <c r="Q39" s="27"/>
      <c r="R39" s="23"/>
      <c r="S39" s="24"/>
    </row>
    <row r="40" spans="1:19" ht="12.75">
      <c r="A40" t="s">
        <v>66</v>
      </c>
      <c r="B40" s="5">
        <v>0</v>
      </c>
      <c r="C40" s="5"/>
      <c r="D40" s="5"/>
      <c r="E40" s="5"/>
      <c r="F40" s="7"/>
      <c r="G40" s="5"/>
      <c r="H40" s="5"/>
      <c r="I40" s="5"/>
      <c r="J40" s="5"/>
      <c r="K40" s="5"/>
      <c r="L40" s="7"/>
      <c r="M40" s="5"/>
      <c r="N40" s="5">
        <f t="shared" si="0"/>
        <v>0</v>
      </c>
      <c r="Q40" s="27"/>
      <c r="R40" s="23"/>
      <c r="S40" s="24"/>
    </row>
    <row r="41" spans="1:19" ht="12.75">
      <c r="A41" t="s">
        <v>16</v>
      </c>
      <c r="B41" s="5">
        <v>0</v>
      </c>
      <c r="C41" s="5"/>
      <c r="D41" s="5"/>
      <c r="E41" s="5"/>
      <c r="F41" s="7"/>
      <c r="G41" s="5"/>
      <c r="H41" s="5"/>
      <c r="I41" s="5"/>
      <c r="J41" s="5"/>
      <c r="K41" s="5"/>
      <c r="L41" s="7"/>
      <c r="M41" s="5"/>
      <c r="N41" s="5">
        <f t="shared" si="0"/>
        <v>0</v>
      </c>
      <c r="Q41" s="27"/>
      <c r="R41" s="23"/>
      <c r="S41" s="24"/>
    </row>
    <row r="42" spans="1:19" ht="12.75">
      <c r="A42" t="s">
        <v>67</v>
      </c>
      <c r="B42" s="5">
        <v>0</v>
      </c>
      <c r="C42" s="5"/>
      <c r="D42" s="5"/>
      <c r="E42" s="5"/>
      <c r="F42" s="7"/>
      <c r="G42" s="5"/>
      <c r="H42" s="5"/>
      <c r="I42" s="5"/>
      <c r="J42" s="5"/>
      <c r="K42" s="5"/>
      <c r="L42" s="7"/>
      <c r="M42" s="5"/>
      <c r="N42" s="5">
        <f t="shared" si="0"/>
        <v>0</v>
      </c>
      <c r="Q42" s="27"/>
      <c r="R42" s="23"/>
      <c r="S42" s="24"/>
    </row>
    <row r="43" spans="1:18" ht="12.75">
      <c r="A43" t="s">
        <v>17</v>
      </c>
      <c r="B43" s="5">
        <v>0</v>
      </c>
      <c r="C43" s="5"/>
      <c r="D43" s="5"/>
      <c r="E43" s="5"/>
      <c r="F43" s="7"/>
      <c r="G43" s="5"/>
      <c r="H43" s="5"/>
      <c r="I43" s="5"/>
      <c r="J43" s="5"/>
      <c r="K43" s="5"/>
      <c r="L43" s="7"/>
      <c r="M43" s="5"/>
      <c r="N43" s="5">
        <f t="shared" si="0"/>
        <v>0</v>
      </c>
      <c r="Q43" s="27"/>
      <c r="R43" s="23"/>
    </row>
    <row r="44" spans="1:18" ht="12.75">
      <c r="A44" t="s">
        <v>18</v>
      </c>
      <c r="B44" s="5">
        <v>0</v>
      </c>
      <c r="C44" s="5"/>
      <c r="D44" s="5"/>
      <c r="E44" s="5"/>
      <c r="F44" s="7"/>
      <c r="G44" s="5"/>
      <c r="H44" s="5"/>
      <c r="I44" s="5"/>
      <c r="J44" s="5"/>
      <c r="K44" s="5"/>
      <c r="L44" s="7"/>
      <c r="M44" s="5"/>
      <c r="N44" s="5">
        <f t="shared" si="0"/>
        <v>0</v>
      </c>
      <c r="Q44" s="27"/>
      <c r="R44" s="23"/>
    </row>
    <row r="45" spans="1:18" ht="12.75">
      <c r="A45" t="s">
        <v>19</v>
      </c>
      <c r="B45" s="5">
        <v>0</v>
      </c>
      <c r="C45" s="5"/>
      <c r="D45" s="5"/>
      <c r="E45" s="5"/>
      <c r="F45" s="7"/>
      <c r="G45" s="5"/>
      <c r="H45" s="5"/>
      <c r="I45" s="5"/>
      <c r="J45" s="5"/>
      <c r="K45" s="5"/>
      <c r="L45" s="7"/>
      <c r="M45" s="5"/>
      <c r="N45" s="5">
        <f t="shared" si="0"/>
        <v>0</v>
      </c>
      <c r="Q45" s="27"/>
      <c r="R45" s="23"/>
    </row>
    <row r="46" spans="1:18" ht="12.75">
      <c r="A46" t="s">
        <v>68</v>
      </c>
      <c r="B46" s="5">
        <v>0</v>
      </c>
      <c r="C46" s="5"/>
      <c r="D46" s="5"/>
      <c r="E46" s="5"/>
      <c r="F46" s="7"/>
      <c r="G46" s="5"/>
      <c r="H46" s="5"/>
      <c r="I46" s="5"/>
      <c r="J46" s="5"/>
      <c r="K46" s="5"/>
      <c r="L46" s="7"/>
      <c r="M46" s="5"/>
      <c r="N46" s="5">
        <f t="shared" si="0"/>
        <v>0</v>
      </c>
      <c r="Q46" s="27"/>
      <c r="R46" s="24"/>
    </row>
    <row r="47" spans="1:14" ht="12.75">
      <c r="A47" t="s">
        <v>69</v>
      </c>
      <c r="B47" s="5">
        <v>948635.08</v>
      </c>
      <c r="C47" s="5">
        <v>917828.42</v>
      </c>
      <c r="D47" s="5">
        <v>927861.62</v>
      </c>
      <c r="E47" s="5">
        <v>898380.93</v>
      </c>
      <c r="F47" s="15">
        <v>987290.84</v>
      </c>
      <c r="G47" s="5">
        <v>912867.05</v>
      </c>
      <c r="H47" s="5">
        <v>1070288.6800000002</v>
      </c>
      <c r="I47" s="5">
        <v>1059842.79</v>
      </c>
      <c r="J47" s="5">
        <v>1079829.3900000001</v>
      </c>
      <c r="K47" s="5">
        <v>1282275.69</v>
      </c>
      <c r="L47" s="7">
        <v>1125174.52</v>
      </c>
      <c r="M47" s="5">
        <v>968430.22</v>
      </c>
      <c r="N47" s="5">
        <f t="shared" si="0"/>
        <v>12178705.23</v>
      </c>
    </row>
    <row r="48" spans="1:14" ht="12.75">
      <c r="A48" t="s">
        <v>70</v>
      </c>
      <c r="B48" s="5">
        <v>0</v>
      </c>
      <c r="C48" s="5"/>
      <c r="D48" s="5"/>
      <c r="E48" s="5"/>
      <c r="F48" s="7"/>
      <c r="G48" s="5"/>
      <c r="H48" s="5"/>
      <c r="I48" s="5"/>
      <c r="J48" s="5"/>
      <c r="K48" s="5"/>
      <c r="L48" s="7"/>
      <c r="M48" s="5"/>
      <c r="N48" s="5">
        <f t="shared" si="0"/>
        <v>0</v>
      </c>
    </row>
    <row r="49" spans="1:14" ht="12.75">
      <c r="A49" t="s">
        <v>20</v>
      </c>
      <c r="B49" s="5">
        <v>0</v>
      </c>
      <c r="C49" s="5"/>
      <c r="D49" s="5"/>
      <c r="E49" s="5"/>
      <c r="F49" s="7"/>
      <c r="G49" s="5"/>
      <c r="H49" s="5"/>
      <c r="I49" s="5"/>
      <c r="J49" s="5"/>
      <c r="K49" s="5"/>
      <c r="L49" s="7"/>
      <c r="M49" s="5"/>
      <c r="N49" s="5">
        <f t="shared" si="0"/>
        <v>0</v>
      </c>
    </row>
    <row r="50" spans="1:14" ht="12.75">
      <c r="A50" t="s">
        <v>21</v>
      </c>
      <c r="B50" s="5">
        <v>0</v>
      </c>
      <c r="C50" s="5"/>
      <c r="D50" s="5"/>
      <c r="E50" s="5"/>
      <c r="F50" s="7"/>
      <c r="G50" s="5"/>
      <c r="H50" s="5"/>
      <c r="I50" s="5"/>
      <c r="J50" s="5"/>
      <c r="K50" s="5"/>
      <c r="L50" s="7"/>
      <c r="M50" s="5"/>
      <c r="N50" s="5">
        <f t="shared" si="0"/>
        <v>0</v>
      </c>
    </row>
    <row r="51" spans="1:14" ht="12.75">
      <c r="A51" t="s">
        <v>22</v>
      </c>
      <c r="B51" s="5">
        <v>0</v>
      </c>
      <c r="C51" s="5"/>
      <c r="D51" s="5"/>
      <c r="E51" s="5"/>
      <c r="F51" s="7"/>
      <c r="G51" s="5"/>
      <c r="H51" s="5"/>
      <c r="I51" s="5"/>
      <c r="J51" s="5"/>
      <c r="K51" s="5"/>
      <c r="L51" s="7"/>
      <c r="M51" s="5"/>
      <c r="N51" s="5">
        <f t="shared" si="0"/>
        <v>0</v>
      </c>
    </row>
    <row r="52" spans="1:14" ht="12.75">
      <c r="A52" t="s">
        <v>71</v>
      </c>
      <c r="B52" s="5">
        <v>496687.91</v>
      </c>
      <c r="C52" s="5">
        <v>514005.11</v>
      </c>
      <c r="D52" s="5">
        <v>519289.46</v>
      </c>
      <c r="E52" s="5">
        <v>488623.77</v>
      </c>
      <c r="F52" s="7">
        <v>522134.52</v>
      </c>
      <c r="G52" s="5">
        <v>496809.18</v>
      </c>
      <c r="H52" s="5">
        <v>548291.7</v>
      </c>
      <c r="I52" s="5">
        <v>530972.09</v>
      </c>
      <c r="J52" s="5">
        <v>541559.23</v>
      </c>
      <c r="K52" s="5">
        <v>608683.06</v>
      </c>
      <c r="L52" s="43">
        <v>590845.11</v>
      </c>
      <c r="M52" s="5">
        <v>532173.03</v>
      </c>
      <c r="N52" s="5">
        <f t="shared" si="0"/>
        <v>6390074.170000002</v>
      </c>
    </row>
    <row r="53" spans="1:14" ht="12.75">
      <c r="A53" t="s">
        <v>23</v>
      </c>
      <c r="B53" s="5">
        <v>673316.87</v>
      </c>
      <c r="C53" s="5">
        <v>655945.73</v>
      </c>
      <c r="D53" s="5">
        <v>659964.77</v>
      </c>
      <c r="E53" s="5">
        <v>622967.56</v>
      </c>
      <c r="F53" s="7">
        <v>632194.47</v>
      </c>
      <c r="G53" s="5">
        <v>569235.53</v>
      </c>
      <c r="H53" s="5">
        <v>631755.47</v>
      </c>
      <c r="I53" s="5">
        <v>713857.1100000001</v>
      </c>
      <c r="J53" s="5">
        <v>574199.81</v>
      </c>
      <c r="K53" s="5">
        <v>673402.09</v>
      </c>
      <c r="L53" s="43">
        <v>673906.9600000001</v>
      </c>
      <c r="M53" s="5">
        <v>541038.71</v>
      </c>
      <c r="N53" s="5">
        <f t="shared" si="0"/>
        <v>7621785.08</v>
      </c>
    </row>
    <row r="54" spans="1:14" ht="12.75">
      <c r="A54" t="s">
        <v>24</v>
      </c>
      <c r="B54" s="5">
        <v>271174.42</v>
      </c>
      <c r="C54" s="5">
        <v>260786.65</v>
      </c>
      <c r="D54" s="5">
        <v>256572.18</v>
      </c>
      <c r="E54" s="5">
        <v>256641.05</v>
      </c>
      <c r="F54" s="15">
        <v>278016.28</v>
      </c>
      <c r="G54" s="5">
        <v>244035.6</v>
      </c>
      <c r="H54" s="5">
        <v>288118.96</v>
      </c>
      <c r="I54" s="5">
        <v>281803.77</v>
      </c>
      <c r="J54" s="5">
        <v>294368.86</v>
      </c>
      <c r="K54" s="5">
        <v>321423.72</v>
      </c>
      <c r="L54" s="43">
        <v>301730.17</v>
      </c>
      <c r="M54" s="5">
        <v>254704.33000000002</v>
      </c>
      <c r="N54" s="5">
        <f t="shared" si="0"/>
        <v>3309375.99</v>
      </c>
    </row>
    <row r="55" spans="1:14" ht="12.75">
      <c r="A55" t="s">
        <v>72</v>
      </c>
      <c r="B55" s="5">
        <v>132043.12</v>
      </c>
      <c r="C55" s="5">
        <v>128332.81</v>
      </c>
      <c r="D55" s="5">
        <v>108079.3</v>
      </c>
      <c r="E55" s="5">
        <v>74578.37</v>
      </c>
      <c r="F55" s="7">
        <v>90500.25</v>
      </c>
      <c r="G55" s="5">
        <v>78720.91</v>
      </c>
      <c r="H55" s="5">
        <v>96806.83</v>
      </c>
      <c r="I55" s="5">
        <v>79068.36</v>
      </c>
      <c r="J55" s="5">
        <v>108536.48</v>
      </c>
      <c r="K55" s="5">
        <v>126694.01999999999</v>
      </c>
      <c r="L55" s="7">
        <v>122643.59999999999</v>
      </c>
      <c r="M55" s="5">
        <v>114262.88</v>
      </c>
      <c r="N55" s="5">
        <f t="shared" si="0"/>
        <v>1260266.9300000002</v>
      </c>
    </row>
    <row r="56" spans="1:14" ht="12.75">
      <c r="A56" t="s">
        <v>73</v>
      </c>
      <c r="B56" s="5"/>
      <c r="C56" s="5"/>
      <c r="D56" s="5"/>
      <c r="E56" s="5"/>
      <c r="F56" s="7"/>
      <c r="G56" s="5"/>
      <c r="H56" s="5"/>
      <c r="I56" s="5"/>
      <c r="J56" s="5"/>
      <c r="K56" s="5"/>
      <c r="L56" s="7"/>
      <c r="M56" s="5"/>
      <c r="N56" s="5">
        <f t="shared" si="0"/>
        <v>0</v>
      </c>
    </row>
    <row r="57" spans="1:14" ht="12.75">
      <c r="A57" t="s">
        <v>74</v>
      </c>
      <c r="B57" s="5">
        <v>0</v>
      </c>
      <c r="C57" s="5"/>
      <c r="D57" s="5"/>
      <c r="E57" s="5"/>
      <c r="F57" s="7"/>
      <c r="G57" s="5"/>
      <c r="H57" s="5"/>
      <c r="I57" s="5"/>
      <c r="J57" s="5"/>
      <c r="K57" s="5"/>
      <c r="L57" s="7"/>
      <c r="M57" s="5"/>
      <c r="N57" s="5">
        <f t="shared" si="0"/>
        <v>0</v>
      </c>
    </row>
    <row r="58" spans="1:14" ht="12.75">
      <c r="A58" t="s">
        <v>25</v>
      </c>
      <c r="B58" s="5">
        <v>96409.07</v>
      </c>
      <c r="C58" s="5">
        <v>90267.73</v>
      </c>
      <c r="D58" s="5">
        <v>89945.78</v>
      </c>
      <c r="E58" s="42">
        <v>84929.14</v>
      </c>
      <c r="F58" s="7">
        <v>90854.01</v>
      </c>
      <c r="G58" s="5">
        <v>83380.7</v>
      </c>
      <c r="H58" s="5">
        <v>106000.58</v>
      </c>
      <c r="I58" s="5">
        <v>105829.7</v>
      </c>
      <c r="J58" s="5">
        <v>96227.79</v>
      </c>
      <c r="K58" s="5">
        <v>104396.49</v>
      </c>
      <c r="L58" s="7">
        <v>122643.59999999999</v>
      </c>
      <c r="M58" s="5">
        <v>80151</v>
      </c>
      <c r="N58" s="5">
        <f t="shared" si="0"/>
        <v>1151035.5899999999</v>
      </c>
    </row>
    <row r="59" spans="1:14" ht="12.75">
      <c r="A59" t="s">
        <v>75</v>
      </c>
      <c r="B59" s="5">
        <v>0</v>
      </c>
      <c r="C59" s="5"/>
      <c r="D59" s="5"/>
      <c r="E59" s="5"/>
      <c r="F59" s="7"/>
      <c r="G59" s="5"/>
      <c r="H59" s="5"/>
      <c r="I59" s="5"/>
      <c r="J59" s="5"/>
      <c r="K59" s="5"/>
      <c r="L59" s="7"/>
      <c r="M59" s="5"/>
      <c r="N59" s="5">
        <f t="shared" si="0"/>
        <v>0</v>
      </c>
    </row>
    <row r="60" spans="1:14" ht="12.75">
      <c r="A60" t="s">
        <v>76</v>
      </c>
      <c r="B60" s="5">
        <v>0</v>
      </c>
      <c r="C60" s="5"/>
      <c r="D60" s="5"/>
      <c r="E60" s="5"/>
      <c r="F60" s="7"/>
      <c r="G60" s="5"/>
      <c r="H60" s="5"/>
      <c r="I60" s="5"/>
      <c r="J60" s="5"/>
      <c r="K60" s="5"/>
      <c r="L60" s="7"/>
      <c r="M60" s="5"/>
      <c r="N60" s="5">
        <f t="shared" si="0"/>
        <v>0</v>
      </c>
    </row>
    <row r="61" spans="1:14" ht="12.75">
      <c r="A61" t="s">
        <v>77</v>
      </c>
      <c r="B61" s="5">
        <v>1829605.82</v>
      </c>
      <c r="C61" s="5">
        <v>1856976.54</v>
      </c>
      <c r="D61" s="5">
        <v>1876996.54</v>
      </c>
      <c r="E61" s="5">
        <v>1823199.11</v>
      </c>
      <c r="F61" s="15">
        <v>1944890.96</v>
      </c>
      <c r="G61" s="5">
        <v>1833553.63</v>
      </c>
      <c r="H61" s="5">
        <v>2071353.69</v>
      </c>
      <c r="I61" s="5">
        <v>1856092.16</v>
      </c>
      <c r="J61" s="5">
        <v>2022604.26</v>
      </c>
      <c r="K61" s="5">
        <v>2198859.5</v>
      </c>
      <c r="L61" s="7">
        <v>2040174.9000000001</v>
      </c>
      <c r="M61" s="5">
        <v>2051357.3199999998</v>
      </c>
      <c r="N61" s="5">
        <f t="shared" si="0"/>
        <v>23405664.43</v>
      </c>
    </row>
    <row r="62" spans="1:14" ht="12.75">
      <c r="A62" t="s">
        <v>26</v>
      </c>
      <c r="B62" s="5">
        <v>0</v>
      </c>
      <c r="C62" s="5"/>
      <c r="D62" s="5"/>
      <c r="E62" s="5"/>
      <c r="F62" s="7"/>
      <c r="G62" s="5"/>
      <c r="H62" s="5"/>
      <c r="I62" s="5"/>
      <c r="J62" s="5"/>
      <c r="K62" s="5"/>
      <c r="L62" s="7"/>
      <c r="M62" s="5"/>
      <c r="N62" s="5">
        <f t="shared" si="0"/>
        <v>0</v>
      </c>
    </row>
    <row r="63" spans="1:14" ht="12.75">
      <c r="A63" t="s">
        <v>78</v>
      </c>
      <c r="B63" s="5">
        <v>0</v>
      </c>
      <c r="C63" s="5"/>
      <c r="D63" s="5"/>
      <c r="E63" s="5"/>
      <c r="F63" s="7"/>
      <c r="G63" s="5"/>
      <c r="H63" s="5"/>
      <c r="I63" s="5"/>
      <c r="J63" s="5"/>
      <c r="K63" s="5"/>
      <c r="L63" s="7"/>
      <c r="M63" s="5"/>
      <c r="N63" s="5">
        <f t="shared" si="0"/>
        <v>0</v>
      </c>
    </row>
    <row r="64" spans="1:14" ht="12.75">
      <c r="A64" t="s">
        <v>79</v>
      </c>
      <c r="B64" s="5">
        <v>838299.11</v>
      </c>
      <c r="C64" s="5">
        <v>847851.03</v>
      </c>
      <c r="D64" s="5">
        <v>874732.98</v>
      </c>
      <c r="E64" s="5">
        <v>854625.66</v>
      </c>
      <c r="F64" s="15">
        <v>851381.4</v>
      </c>
      <c r="G64" s="5">
        <v>834343.0800000001</v>
      </c>
      <c r="H64" s="5">
        <v>894640.19</v>
      </c>
      <c r="I64" s="5">
        <v>874002.26</v>
      </c>
      <c r="J64" s="5">
        <v>851403.79</v>
      </c>
      <c r="K64" s="5">
        <v>970751.49</v>
      </c>
      <c r="L64" s="7">
        <v>922645.4400000001</v>
      </c>
      <c r="M64" s="5">
        <v>795008.8300000001</v>
      </c>
      <c r="N64" s="5">
        <f t="shared" si="0"/>
        <v>10409685.26</v>
      </c>
    </row>
    <row r="65" spans="1:14" ht="12.75">
      <c r="A65" t="s">
        <v>80</v>
      </c>
      <c r="B65" s="5">
        <v>130148.83</v>
      </c>
      <c r="C65" s="5">
        <v>112156.93</v>
      </c>
      <c r="D65" s="5">
        <v>112164.55</v>
      </c>
      <c r="E65" s="5">
        <v>109482.63</v>
      </c>
      <c r="F65" s="7">
        <v>108866.55</v>
      </c>
      <c r="G65" s="5">
        <v>106624.29000000001</v>
      </c>
      <c r="H65" s="5">
        <v>102186.89</v>
      </c>
      <c r="I65" s="5">
        <v>115813.33</v>
      </c>
      <c r="J65" s="5">
        <v>96538.35</v>
      </c>
      <c r="K65" s="5">
        <v>123149.03</v>
      </c>
      <c r="L65" s="7">
        <v>111919.61000000002</v>
      </c>
      <c r="M65" s="5">
        <v>92566.89</v>
      </c>
      <c r="N65" s="5">
        <f t="shared" si="0"/>
        <v>1321617.88</v>
      </c>
    </row>
    <row r="66" spans="1:14" ht="12.75">
      <c r="A66" t="s">
        <v>81</v>
      </c>
      <c r="B66" s="5">
        <v>0</v>
      </c>
      <c r="C66" s="5"/>
      <c r="D66" s="5"/>
      <c r="E66" s="5"/>
      <c r="F66" s="7"/>
      <c r="G66" s="5"/>
      <c r="H66" s="5"/>
      <c r="I66" s="5"/>
      <c r="J66" s="5"/>
      <c r="K66" s="5"/>
      <c r="L66" s="7"/>
      <c r="M66" s="5"/>
      <c r="N66" s="5">
        <f t="shared" si="0"/>
        <v>0</v>
      </c>
    </row>
    <row r="67" spans="1:14" ht="12.75">
      <c r="A67" t="s">
        <v>82</v>
      </c>
      <c r="B67" s="5">
        <v>453230.14</v>
      </c>
      <c r="C67" s="5">
        <v>412405.42</v>
      </c>
      <c r="D67" s="5">
        <v>435109.39</v>
      </c>
      <c r="E67" s="5">
        <v>365572.28</v>
      </c>
      <c r="F67" s="15">
        <v>467490.9</v>
      </c>
      <c r="G67" s="5">
        <v>409436.93</v>
      </c>
      <c r="H67" s="5">
        <v>471375.67000000004</v>
      </c>
      <c r="I67" s="5">
        <v>437026.71</v>
      </c>
      <c r="J67" s="5">
        <v>456221.82000000007</v>
      </c>
      <c r="K67" s="5">
        <v>476803.59</v>
      </c>
      <c r="L67" s="7">
        <v>473253.23</v>
      </c>
      <c r="M67" s="5">
        <v>417369.16000000003</v>
      </c>
      <c r="N67" s="5">
        <f t="shared" si="0"/>
        <v>5275295.24</v>
      </c>
    </row>
    <row r="68" spans="1:14" ht="12.75">
      <c r="A68" t="s">
        <v>83</v>
      </c>
      <c r="B68" s="5">
        <v>0</v>
      </c>
      <c r="C68" s="5"/>
      <c r="D68" s="5"/>
      <c r="E68" s="5"/>
      <c r="F68" s="7"/>
      <c r="G68" s="5"/>
      <c r="H68" s="5"/>
      <c r="I68" s="5"/>
      <c r="J68" s="5"/>
      <c r="K68" s="5"/>
      <c r="L68" s="7"/>
      <c r="M68" s="5"/>
      <c r="N68" s="5">
        <f t="shared" si="0"/>
        <v>0</v>
      </c>
    </row>
    <row r="69" spans="1:14" ht="12.75">
      <c r="A69" t="s">
        <v>84</v>
      </c>
      <c r="B69" s="5">
        <v>517680.44</v>
      </c>
      <c r="C69" s="5">
        <v>518920.15</v>
      </c>
      <c r="D69" s="5">
        <v>528020.49</v>
      </c>
      <c r="E69" s="5">
        <v>513927.24</v>
      </c>
      <c r="F69" s="15">
        <v>546234.19</v>
      </c>
      <c r="G69" s="5">
        <v>492877.61</v>
      </c>
      <c r="H69" s="5">
        <v>584403.37</v>
      </c>
      <c r="I69" s="5">
        <v>577828.16</v>
      </c>
      <c r="J69" s="5">
        <v>574197.67</v>
      </c>
      <c r="K69" s="5">
        <v>701851.8200000001</v>
      </c>
      <c r="L69" s="7">
        <v>628319.14</v>
      </c>
      <c r="M69" s="5">
        <v>525539.85</v>
      </c>
      <c r="N69" s="5">
        <f t="shared" si="0"/>
        <v>6709800.129999999</v>
      </c>
    </row>
    <row r="70" spans="1:14" ht="12.75">
      <c r="A70" t="s">
        <v>85</v>
      </c>
      <c r="B70" s="5">
        <v>0</v>
      </c>
      <c r="C70" s="5"/>
      <c r="D70" s="5"/>
      <c r="E70" s="5"/>
      <c r="F70" s="7"/>
      <c r="G70" s="5"/>
      <c r="H70" s="5"/>
      <c r="I70" s="5"/>
      <c r="J70" s="5"/>
      <c r="K70" s="5"/>
      <c r="L70" s="7"/>
      <c r="M70" s="5"/>
      <c r="N70" s="5">
        <f t="shared" si="0"/>
        <v>0</v>
      </c>
    </row>
    <row r="71" spans="1:14" ht="12.75">
      <c r="A71" t="s">
        <v>27</v>
      </c>
      <c r="B71" s="5">
        <v>0</v>
      </c>
      <c r="C71" s="5"/>
      <c r="D71" s="5"/>
      <c r="E71" s="5"/>
      <c r="F71" s="7"/>
      <c r="G71" s="5"/>
      <c r="H71" s="5"/>
      <c r="I71" s="5"/>
      <c r="J71" s="5"/>
      <c r="K71" s="5"/>
      <c r="L71" s="7"/>
      <c r="M71" s="5"/>
      <c r="N71" s="5">
        <f t="shared" si="0"/>
        <v>0</v>
      </c>
    </row>
    <row r="72" spans="1:14" ht="12.75">
      <c r="A72" t="s">
        <v>86</v>
      </c>
      <c r="B72" s="5">
        <v>82093.01</v>
      </c>
      <c r="C72" s="5">
        <v>102914.11</v>
      </c>
      <c r="D72" s="5">
        <v>83790.62</v>
      </c>
      <c r="E72" s="5">
        <v>84815.51</v>
      </c>
      <c r="F72" s="15">
        <v>76162.06</v>
      </c>
      <c r="G72" s="5">
        <v>80740.29000000001</v>
      </c>
      <c r="H72" s="5">
        <v>87896.93999999999</v>
      </c>
      <c r="I72" s="5">
        <v>78787.85</v>
      </c>
      <c r="J72" s="5">
        <v>73055.84</v>
      </c>
      <c r="K72" s="5">
        <v>88057.67</v>
      </c>
      <c r="L72" s="43">
        <v>77310.2</v>
      </c>
      <c r="M72" s="5">
        <v>76321.76000000001</v>
      </c>
      <c r="N72" s="5">
        <f t="shared" si="0"/>
        <v>991945.8599999999</v>
      </c>
    </row>
    <row r="73" spans="1:14" ht="12.75">
      <c r="A73" t="s">
        <v>28</v>
      </c>
      <c r="B73" s="5">
        <v>0</v>
      </c>
      <c r="C73" s="5"/>
      <c r="D73" s="5"/>
      <c r="E73" s="5"/>
      <c r="F73" s="7"/>
      <c r="G73" s="5"/>
      <c r="H73" s="5"/>
      <c r="I73" s="5"/>
      <c r="J73" s="5"/>
      <c r="K73" s="5"/>
      <c r="L73" s="7"/>
      <c r="M73" s="5"/>
      <c r="N73" s="5">
        <f t="shared" si="0"/>
        <v>0</v>
      </c>
    </row>
    <row r="74" spans="1:14" ht="12.75">
      <c r="A74" t="s">
        <v>29</v>
      </c>
      <c r="B74" s="5">
        <v>0</v>
      </c>
      <c r="C74" s="5"/>
      <c r="D74" s="5"/>
      <c r="E74" s="5"/>
      <c r="F74" s="7"/>
      <c r="G74" s="5"/>
      <c r="H74" s="5"/>
      <c r="I74" s="5"/>
      <c r="J74" s="5"/>
      <c r="K74" s="5"/>
      <c r="L74" s="7"/>
      <c r="M74" s="5"/>
      <c r="N74" s="5">
        <f t="shared" si="0"/>
        <v>0</v>
      </c>
    </row>
    <row r="75" spans="1:14" ht="12.75">
      <c r="A75" t="s">
        <v>87</v>
      </c>
      <c r="B75" s="42">
        <v>890825.63</v>
      </c>
      <c r="C75" s="5">
        <v>693298.5</v>
      </c>
      <c r="D75" s="5">
        <v>763745.04</v>
      </c>
      <c r="E75" s="5">
        <v>757770.83</v>
      </c>
      <c r="F75" s="15">
        <v>786314.52</v>
      </c>
      <c r="G75" s="5">
        <v>734798.71</v>
      </c>
      <c r="H75" s="5">
        <v>775006.8499999999</v>
      </c>
      <c r="I75" s="5">
        <v>757144.3699999999</v>
      </c>
      <c r="J75" s="5">
        <v>748649.02</v>
      </c>
      <c r="K75" s="5">
        <v>882102.1399999999</v>
      </c>
      <c r="L75" s="7">
        <v>854882.43</v>
      </c>
      <c r="M75" s="5">
        <v>792318.8600000001</v>
      </c>
      <c r="N75" s="5">
        <f t="shared" si="0"/>
        <v>9436856.9</v>
      </c>
    </row>
    <row r="76" spans="1:14" ht="12.75">
      <c r="A76" t="s">
        <v>88</v>
      </c>
      <c r="B76" s="5">
        <v>0</v>
      </c>
      <c r="C76" s="5">
        <v>0</v>
      </c>
      <c r="D76" s="5">
        <v>0</v>
      </c>
      <c r="E76" s="5">
        <v>0</v>
      </c>
      <c r="F76" s="7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7">
        <v>0</v>
      </c>
      <c r="M76" s="5">
        <v>0</v>
      </c>
      <c r="N76" s="5">
        <f t="shared" si="0"/>
        <v>0</v>
      </c>
    </row>
    <row r="77" spans="1:14" ht="12.75">
      <c r="A77" t="s">
        <v>89</v>
      </c>
      <c r="B77" s="5">
        <v>0</v>
      </c>
      <c r="C77" s="5">
        <v>0</v>
      </c>
      <c r="D77" s="5">
        <v>0</v>
      </c>
      <c r="E77" s="5">
        <v>0</v>
      </c>
      <c r="F77" s="7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7">
        <v>0</v>
      </c>
      <c r="M77" s="5">
        <v>0</v>
      </c>
      <c r="N77" s="5">
        <f>SUM(B77:M77)</f>
        <v>0</v>
      </c>
    </row>
    <row r="78" spans="1:14" ht="12.75">
      <c r="A78" t="s">
        <v>30</v>
      </c>
      <c r="B78" s="5">
        <v>0</v>
      </c>
      <c r="C78" s="5">
        <v>0</v>
      </c>
      <c r="D78" s="5">
        <v>0</v>
      </c>
      <c r="E78" s="5">
        <v>0</v>
      </c>
      <c r="F78" s="7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7">
        <v>0</v>
      </c>
      <c r="M78" s="5">
        <v>0</v>
      </c>
      <c r="N78" s="5">
        <f>SUM(B78:M78)</f>
        <v>0</v>
      </c>
    </row>
    <row r="79" ht="12.75">
      <c r="A79" t="s">
        <v>1</v>
      </c>
    </row>
    <row r="80" spans="1:14" ht="12.75">
      <c r="A80" t="s">
        <v>31</v>
      </c>
      <c r="B80" s="5">
        <f aca="true" t="shared" si="1" ref="B80:M80">SUM(B12:B78)</f>
        <v>13883128.13</v>
      </c>
      <c r="C80" s="5">
        <f t="shared" si="1"/>
        <v>14133809.459999999</v>
      </c>
      <c r="D80" s="5">
        <f t="shared" si="1"/>
        <v>14352801.95</v>
      </c>
      <c r="E80" s="5">
        <f t="shared" si="1"/>
        <v>13946884.530000001</v>
      </c>
      <c r="F80" s="5">
        <f t="shared" si="1"/>
        <v>14435941.05</v>
      </c>
      <c r="G80" s="5">
        <f t="shared" si="1"/>
        <v>13907134.729999993</v>
      </c>
      <c r="H80" s="5">
        <f t="shared" si="1"/>
        <v>15209591.959999999</v>
      </c>
      <c r="I80" s="5">
        <f t="shared" si="1"/>
        <v>14080278.069999997</v>
      </c>
      <c r="J80" s="5">
        <f t="shared" si="1"/>
        <v>14598848.099999998</v>
      </c>
      <c r="K80" s="5">
        <f t="shared" si="1"/>
        <v>16097123.200000003</v>
      </c>
      <c r="L80" s="5">
        <f t="shared" si="1"/>
        <v>14410275.01</v>
      </c>
      <c r="M80" s="5">
        <f t="shared" si="1"/>
        <v>15205484.270000001</v>
      </c>
      <c r="N80" s="5">
        <f>SUM(B80:M80)</f>
        <v>174261300.45999998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N80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24" sqref="M24"/>
    </sheetView>
  </sheetViews>
  <sheetFormatPr defaultColWidth="9.33203125" defaultRowHeight="12.75"/>
  <cols>
    <col min="1" max="1" width="16.16015625" style="0" bestFit="1" customWidth="1"/>
    <col min="2" max="3" width="9.16015625" style="0" bestFit="1" customWidth="1"/>
    <col min="4" max="4" width="9.83203125" style="0" bestFit="1" customWidth="1"/>
    <col min="5" max="5" width="9.66015625" style="0" customWidth="1"/>
    <col min="6" max="6" width="9.83203125" style="0" bestFit="1" customWidth="1"/>
    <col min="7" max="7" width="9.16015625" style="0" bestFit="1" customWidth="1"/>
    <col min="8" max="8" width="10.5" style="0" bestFit="1" customWidth="1"/>
    <col min="9" max="10" width="9.83203125" style="0" bestFit="1" customWidth="1"/>
    <col min="11" max="11" width="10.5" style="0" bestFit="1" customWidth="1"/>
    <col min="12" max="12" width="9.83203125" style="0" bestFit="1" customWidth="1"/>
    <col min="13" max="13" width="10.5" style="0" bestFit="1" customWidth="1"/>
    <col min="14" max="14" width="10.16015625" style="0" bestFit="1" customWidth="1"/>
  </cols>
  <sheetData>
    <row r="1" spans="1:14" ht="12.75">
      <c r="A1" t="str">
        <f>'SFY 10-11'!A1</f>
        <v>VALIDATED TAX RECEIPTS DATA FOR: JULY, 2010 thru June, 2011</v>
      </c>
      <c r="N1" t="s">
        <v>90</v>
      </c>
    </row>
    <row r="3" spans="1:14" ht="12.75">
      <c r="A3" s="46" t="s">
        <v>45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2.75">
      <c r="A4" s="46" t="s">
        <v>46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2.75">
      <c r="A5" s="46" t="s">
        <v>47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2.75">
      <c r="A6" s="46" t="s">
        <v>48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2.75">
      <c r="A7" s="46" t="s">
        <v>94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9" spans="2:14" ht="12.75">
      <c r="B9" s="1">
        <v>40360</v>
      </c>
      <c r="C9" s="1">
        <v>40391</v>
      </c>
      <c r="D9" s="1">
        <v>40422</v>
      </c>
      <c r="E9" s="1">
        <v>40452</v>
      </c>
      <c r="F9" s="1">
        <v>40483</v>
      </c>
      <c r="G9" s="1">
        <v>40513</v>
      </c>
      <c r="H9" s="1">
        <v>40544</v>
      </c>
      <c r="I9" s="1">
        <v>40575</v>
      </c>
      <c r="J9" s="1">
        <v>40603</v>
      </c>
      <c r="K9" s="1">
        <v>40634</v>
      </c>
      <c r="L9" s="1">
        <v>40664</v>
      </c>
      <c r="M9" s="1">
        <v>40695</v>
      </c>
      <c r="N9" s="2" t="s">
        <v>98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53</v>
      </c>
      <c r="B12" s="31">
        <v>106971.26</v>
      </c>
      <c r="C12" s="32">
        <v>94578.15</v>
      </c>
      <c r="D12" s="32">
        <v>107279.47</v>
      </c>
      <c r="E12" s="32">
        <v>94375.83</v>
      </c>
      <c r="F12" s="14">
        <v>98672.14</v>
      </c>
      <c r="G12" s="31">
        <v>93299.14</v>
      </c>
      <c r="H12" s="31">
        <v>94696.43</v>
      </c>
      <c r="I12" s="31">
        <v>106506.48</v>
      </c>
      <c r="J12" s="33">
        <v>91964.27</v>
      </c>
      <c r="K12" s="34">
        <v>115007.68</v>
      </c>
      <c r="L12" s="36">
        <v>111464.52</v>
      </c>
      <c r="M12" s="36">
        <v>92576.69</v>
      </c>
      <c r="N12" s="5">
        <f>SUM(B12:M12)</f>
        <v>1207392.0599999998</v>
      </c>
    </row>
    <row r="13" spans="1:14" ht="12.75">
      <c r="A13" t="s">
        <v>54</v>
      </c>
      <c r="B13" s="31">
        <v>17001.71</v>
      </c>
      <c r="C13" s="32">
        <v>16357.94</v>
      </c>
      <c r="D13" s="32">
        <v>12274.91</v>
      </c>
      <c r="E13" s="32">
        <v>16213.43</v>
      </c>
      <c r="F13" s="14">
        <v>15715.94</v>
      </c>
      <c r="G13" s="31">
        <v>13677.28</v>
      </c>
      <c r="H13" s="31">
        <v>17481.55</v>
      </c>
      <c r="I13" s="31">
        <v>19314.34</v>
      </c>
      <c r="J13" s="34">
        <v>15077.26</v>
      </c>
      <c r="K13" s="34">
        <v>15876.82</v>
      </c>
      <c r="L13" s="36">
        <v>16663.07</v>
      </c>
      <c r="M13" s="36">
        <v>18326.08</v>
      </c>
      <c r="N13" s="5">
        <f aca="true" t="shared" si="0" ref="N13:N76">SUM(B13:M13)</f>
        <v>193980.33000000002</v>
      </c>
    </row>
    <row r="14" spans="1:14" ht="12.75">
      <c r="A14" t="s">
        <v>55</v>
      </c>
      <c r="B14" s="31">
        <v>97501.2</v>
      </c>
      <c r="C14" s="32">
        <v>93105.62</v>
      </c>
      <c r="D14" s="32">
        <v>101576.05</v>
      </c>
      <c r="E14" s="32">
        <v>72853.55</v>
      </c>
      <c r="F14" s="14">
        <v>80154.76</v>
      </c>
      <c r="G14" s="31">
        <v>77070.11</v>
      </c>
      <c r="H14" s="31">
        <v>75050.81</v>
      </c>
      <c r="I14" s="31">
        <v>65311.68</v>
      </c>
      <c r="J14" s="31">
        <v>71899.83</v>
      </c>
      <c r="K14" s="31">
        <v>90453.79</v>
      </c>
      <c r="L14" s="36">
        <v>110061.29</v>
      </c>
      <c r="M14" s="36">
        <v>78006.5</v>
      </c>
      <c r="N14" s="5">
        <f t="shared" si="0"/>
        <v>1013045.1900000001</v>
      </c>
    </row>
    <row r="15" spans="1:14" ht="12.75">
      <c r="A15" t="s">
        <v>2</v>
      </c>
      <c r="B15" s="31">
        <v>1712.35</v>
      </c>
      <c r="C15" s="32">
        <v>1499.63</v>
      </c>
      <c r="D15" s="32">
        <v>1503.84</v>
      </c>
      <c r="E15" s="32">
        <v>1869.9</v>
      </c>
      <c r="F15" s="14">
        <v>1590.07</v>
      </c>
      <c r="G15" s="31">
        <v>1282.77</v>
      </c>
      <c r="H15" s="31">
        <v>1698.1</v>
      </c>
      <c r="I15" s="31">
        <v>1494.07</v>
      </c>
      <c r="J15" s="31">
        <v>2409.49</v>
      </c>
      <c r="K15" s="31">
        <v>4157.43</v>
      </c>
      <c r="L15" s="36">
        <v>4057.53</v>
      </c>
      <c r="M15" s="36">
        <v>4511.81</v>
      </c>
      <c r="N15" s="5">
        <f t="shared" si="0"/>
        <v>27786.99</v>
      </c>
    </row>
    <row r="16" spans="1:14" ht="12.75">
      <c r="A16" t="s">
        <v>56</v>
      </c>
      <c r="B16" s="31">
        <v>29858.71</v>
      </c>
      <c r="C16" s="32">
        <v>26117.37</v>
      </c>
      <c r="D16" s="32">
        <v>26191.4</v>
      </c>
      <c r="E16" s="32">
        <v>32629.63</v>
      </c>
      <c r="F16" s="14">
        <v>27708.1</v>
      </c>
      <c r="G16" s="31">
        <v>22353.59</v>
      </c>
      <c r="H16" s="31">
        <v>29658.37</v>
      </c>
      <c r="I16" s="31">
        <v>22205.16</v>
      </c>
      <c r="J16" s="31">
        <v>30906.25</v>
      </c>
      <c r="K16" s="31">
        <v>40437.47</v>
      </c>
      <c r="L16" s="36">
        <v>39452.49</v>
      </c>
      <c r="M16" s="36">
        <v>44512.03</v>
      </c>
      <c r="N16" s="5">
        <f t="shared" si="0"/>
        <v>372030.57000000007</v>
      </c>
    </row>
    <row r="17" spans="1:14" ht="12.75">
      <c r="A17" t="s">
        <v>57</v>
      </c>
      <c r="B17" s="31">
        <v>692762.93</v>
      </c>
      <c r="C17" s="32">
        <v>719230.56</v>
      </c>
      <c r="D17" s="32">
        <v>717843.09</v>
      </c>
      <c r="E17" s="32">
        <v>704896.69</v>
      </c>
      <c r="F17" s="14">
        <v>721021.53</v>
      </c>
      <c r="G17" s="31">
        <v>690766.59</v>
      </c>
      <c r="H17" s="31">
        <v>760732.03</v>
      </c>
      <c r="I17" s="31">
        <v>629523.33</v>
      </c>
      <c r="J17" s="31">
        <v>734552.47</v>
      </c>
      <c r="K17" s="31">
        <v>739574.29</v>
      </c>
      <c r="L17" s="36">
        <v>672854.38</v>
      </c>
      <c r="M17" s="36">
        <v>804584.53</v>
      </c>
      <c r="N17" s="5">
        <f t="shared" si="0"/>
        <v>8588342.42</v>
      </c>
    </row>
    <row r="18" spans="1:14" ht="12.75">
      <c r="A18" t="s">
        <v>3</v>
      </c>
      <c r="B18" s="31">
        <v>2337.13</v>
      </c>
      <c r="C18" s="32">
        <v>2052.71</v>
      </c>
      <c r="D18" s="32">
        <v>2058.33</v>
      </c>
      <c r="E18" s="32">
        <v>2547.79</v>
      </c>
      <c r="F18" s="14">
        <v>2173.64</v>
      </c>
      <c r="G18" s="31">
        <v>1753.49</v>
      </c>
      <c r="H18" s="31">
        <v>2308.82</v>
      </c>
      <c r="I18" s="31">
        <v>1552.8</v>
      </c>
      <c r="J18" s="31">
        <v>1851.64</v>
      </c>
      <c r="K18" s="31">
        <v>1536.64</v>
      </c>
      <c r="L18" s="36">
        <v>1499.6</v>
      </c>
      <c r="M18" s="36">
        <v>1676.3</v>
      </c>
      <c r="N18" s="5">
        <f t="shared" si="0"/>
        <v>23348.889999999996</v>
      </c>
    </row>
    <row r="19" spans="1:14" ht="12.75">
      <c r="A19" t="s">
        <v>58</v>
      </c>
      <c r="B19" s="31">
        <v>71732.96</v>
      </c>
      <c r="C19" s="32">
        <v>69799.69</v>
      </c>
      <c r="D19" s="32">
        <v>68192.42</v>
      </c>
      <c r="E19" s="32">
        <v>70142.64</v>
      </c>
      <c r="F19" s="14">
        <v>71931.82</v>
      </c>
      <c r="G19" s="31">
        <v>65012.76</v>
      </c>
      <c r="H19" s="31">
        <v>80224.9</v>
      </c>
      <c r="I19" s="31">
        <v>80160.34</v>
      </c>
      <c r="J19" s="31">
        <v>74414.67</v>
      </c>
      <c r="K19" s="31">
        <v>86399.81</v>
      </c>
      <c r="L19" s="36">
        <v>81353.96</v>
      </c>
      <c r="M19" s="36">
        <v>67757.71</v>
      </c>
      <c r="N19" s="5">
        <f t="shared" si="0"/>
        <v>887123.6799999999</v>
      </c>
    </row>
    <row r="20" spans="1:14" ht="12.75">
      <c r="A20" t="s">
        <v>59</v>
      </c>
      <c r="B20" s="31">
        <v>44997.15</v>
      </c>
      <c r="C20" s="32">
        <v>45356.52</v>
      </c>
      <c r="D20" s="32">
        <v>45683.15</v>
      </c>
      <c r="E20" s="32">
        <v>46316.75</v>
      </c>
      <c r="F20" s="14">
        <v>44281.96</v>
      </c>
      <c r="G20" s="31">
        <v>41406.23</v>
      </c>
      <c r="H20" s="31">
        <v>47468.54</v>
      </c>
      <c r="I20" s="31">
        <v>41470.83</v>
      </c>
      <c r="J20" s="31">
        <v>45041.19</v>
      </c>
      <c r="K20" s="31">
        <v>54006.35</v>
      </c>
      <c r="L20" s="36">
        <v>53608.13</v>
      </c>
      <c r="M20" s="36">
        <v>46682.67</v>
      </c>
      <c r="N20" s="5">
        <f t="shared" si="0"/>
        <v>556319.47</v>
      </c>
    </row>
    <row r="21" spans="1:14" ht="12.75">
      <c r="A21" t="s">
        <v>60</v>
      </c>
      <c r="B21" s="31">
        <v>68517.68</v>
      </c>
      <c r="C21" s="32">
        <v>69024.34</v>
      </c>
      <c r="D21" s="32">
        <v>73063.03</v>
      </c>
      <c r="E21" s="32">
        <v>69449.41</v>
      </c>
      <c r="F21" s="14">
        <v>70098.45</v>
      </c>
      <c r="G21" s="31">
        <v>64935.5</v>
      </c>
      <c r="H21" s="31">
        <v>66266.65</v>
      </c>
      <c r="I21" s="31">
        <v>64656.79</v>
      </c>
      <c r="J21" s="31">
        <v>64090.33</v>
      </c>
      <c r="K21" s="31">
        <v>73490.57</v>
      </c>
      <c r="L21" s="36">
        <v>77358.8</v>
      </c>
      <c r="M21" s="36">
        <v>68123.45</v>
      </c>
      <c r="N21" s="5">
        <f t="shared" si="0"/>
        <v>829075</v>
      </c>
    </row>
    <row r="22" spans="1:14" ht="12.75">
      <c r="A22" t="s">
        <v>61</v>
      </c>
      <c r="B22" s="31">
        <v>105048.44</v>
      </c>
      <c r="C22" s="32">
        <v>100749.68</v>
      </c>
      <c r="D22" s="32">
        <v>103506.88</v>
      </c>
      <c r="E22" s="32">
        <v>101648.4</v>
      </c>
      <c r="F22" s="14">
        <v>108205.6</v>
      </c>
      <c r="G22" s="31">
        <v>100204.42</v>
      </c>
      <c r="H22" s="31">
        <v>123537.81</v>
      </c>
      <c r="I22" s="31">
        <v>126480.11</v>
      </c>
      <c r="J22" s="31">
        <v>126113.72</v>
      </c>
      <c r="K22" s="31">
        <v>146157.86</v>
      </c>
      <c r="L22" s="36">
        <v>136016.87</v>
      </c>
      <c r="M22" s="36">
        <v>114609.88</v>
      </c>
      <c r="N22" s="5">
        <f t="shared" si="0"/>
        <v>1392279.67</v>
      </c>
    </row>
    <row r="23" spans="1:14" ht="12.75">
      <c r="A23" t="s">
        <v>4</v>
      </c>
      <c r="B23" s="31">
        <v>56003.4</v>
      </c>
      <c r="C23" s="32">
        <v>54650.52</v>
      </c>
      <c r="D23" s="32">
        <v>48067.4</v>
      </c>
      <c r="E23" s="32">
        <v>53671.85</v>
      </c>
      <c r="F23" s="14">
        <v>52216.93</v>
      </c>
      <c r="G23" s="31">
        <v>44801.09</v>
      </c>
      <c r="H23" s="31">
        <v>57335.97</v>
      </c>
      <c r="I23" s="31">
        <v>50641.61</v>
      </c>
      <c r="J23" s="31">
        <v>45533.12</v>
      </c>
      <c r="K23" s="31">
        <v>49781.13</v>
      </c>
      <c r="L23" s="36">
        <v>49657.81</v>
      </c>
      <c r="M23" s="36">
        <v>44160.78</v>
      </c>
      <c r="N23" s="5">
        <f t="shared" si="0"/>
        <v>606521.6100000001</v>
      </c>
    </row>
    <row r="24" spans="1:14" ht="12.75">
      <c r="A24" t="s">
        <v>91</v>
      </c>
      <c r="B24" s="31">
        <v>857462.12</v>
      </c>
      <c r="C24" s="32">
        <v>949031.95</v>
      </c>
      <c r="D24" s="32">
        <v>954408.99</v>
      </c>
      <c r="E24" s="32">
        <v>1007222.2</v>
      </c>
      <c r="F24" s="14">
        <v>944098.89</v>
      </c>
      <c r="G24" s="31">
        <v>977075.39</v>
      </c>
      <c r="H24" s="31">
        <v>984332.21</v>
      </c>
      <c r="I24" s="31">
        <v>812954.22</v>
      </c>
      <c r="J24" s="31">
        <v>864446.54</v>
      </c>
      <c r="K24" s="31">
        <v>950497.32</v>
      </c>
      <c r="L24" s="36">
        <v>679154.57</v>
      </c>
      <c r="M24" s="36">
        <v>1262308.49</v>
      </c>
      <c r="N24" s="5">
        <f>SUM(B24:M24)</f>
        <v>11242992.889999999</v>
      </c>
    </row>
    <row r="25" spans="1:14" ht="12.75">
      <c r="A25" t="s">
        <v>5</v>
      </c>
      <c r="B25" s="31">
        <v>11013.22</v>
      </c>
      <c r="C25" s="32">
        <v>10537.4</v>
      </c>
      <c r="D25" s="32">
        <v>10382.6</v>
      </c>
      <c r="E25" s="32">
        <v>11003.79</v>
      </c>
      <c r="F25" s="14">
        <v>11009.92</v>
      </c>
      <c r="G25" s="31">
        <v>10497.76</v>
      </c>
      <c r="H25" s="31">
        <v>11807.32</v>
      </c>
      <c r="I25" s="31">
        <v>11203.39</v>
      </c>
      <c r="J25" s="31">
        <v>10974.03</v>
      </c>
      <c r="K25" s="31">
        <v>12246.54</v>
      </c>
      <c r="L25" s="36">
        <v>12838.58</v>
      </c>
      <c r="M25" s="36">
        <v>11624.95</v>
      </c>
      <c r="N25" s="5">
        <f t="shared" si="0"/>
        <v>135139.5</v>
      </c>
    </row>
    <row r="26" spans="1:14" ht="12.75">
      <c r="A26" t="s">
        <v>6</v>
      </c>
      <c r="B26" s="31">
        <v>1779.2</v>
      </c>
      <c r="C26" s="32">
        <v>1561.03</v>
      </c>
      <c r="D26" s="32">
        <v>1565.34</v>
      </c>
      <c r="E26" s="32">
        <v>1940.79</v>
      </c>
      <c r="F26" s="14">
        <v>1653.79</v>
      </c>
      <c r="G26" s="31">
        <v>1334.14</v>
      </c>
      <c r="H26" s="31">
        <v>1760.13</v>
      </c>
      <c r="I26" s="31">
        <v>1610.08</v>
      </c>
      <c r="J26" s="31">
        <v>2662.38</v>
      </c>
      <c r="K26" s="31">
        <v>4780.18</v>
      </c>
      <c r="L26" s="36">
        <v>4665.89</v>
      </c>
      <c r="M26" s="36">
        <v>5161.45</v>
      </c>
      <c r="N26" s="5">
        <f t="shared" si="0"/>
        <v>30474.399999999998</v>
      </c>
    </row>
    <row r="27" spans="1:14" ht="12.75">
      <c r="A27" t="s">
        <v>62</v>
      </c>
      <c r="B27" s="31">
        <v>98908.31</v>
      </c>
      <c r="C27" s="32">
        <v>86778.1</v>
      </c>
      <c r="D27" s="32">
        <v>87018.14</v>
      </c>
      <c r="E27" s="32">
        <v>107892.18</v>
      </c>
      <c r="F27" s="14">
        <v>91935.58</v>
      </c>
      <c r="G27" s="31">
        <v>74166.3</v>
      </c>
      <c r="H27" s="31">
        <v>97849.87</v>
      </c>
      <c r="I27" s="31">
        <v>68318.35</v>
      </c>
      <c r="J27" s="31">
        <v>86253.88</v>
      </c>
      <c r="K27" s="31">
        <v>87700.44</v>
      </c>
      <c r="L27" s="36">
        <v>85579.26</v>
      </c>
      <c r="M27" s="36">
        <v>95933.61</v>
      </c>
      <c r="N27" s="5">
        <f t="shared" si="0"/>
        <v>1068334.02</v>
      </c>
    </row>
    <row r="28" spans="1:14" ht="12.75">
      <c r="A28" t="s">
        <v>63</v>
      </c>
      <c r="B28" s="31">
        <v>145478.82</v>
      </c>
      <c r="C28" s="32">
        <v>135775.66</v>
      </c>
      <c r="D28" s="32">
        <v>146726.49</v>
      </c>
      <c r="E28" s="32">
        <v>126256.3</v>
      </c>
      <c r="F28" s="14">
        <v>135792.85</v>
      </c>
      <c r="G28" s="31">
        <v>132760.82</v>
      </c>
      <c r="H28" s="31">
        <v>132164.85</v>
      </c>
      <c r="I28" s="31">
        <v>110869.88</v>
      </c>
      <c r="J28" s="31">
        <v>126158.45</v>
      </c>
      <c r="K28" s="31">
        <v>132215.81</v>
      </c>
      <c r="L28" s="36">
        <v>143386.97</v>
      </c>
      <c r="M28" s="36">
        <v>117951.79</v>
      </c>
      <c r="N28" s="5">
        <f t="shared" si="0"/>
        <v>1585538.69</v>
      </c>
    </row>
    <row r="29" spans="1:14" ht="12.75">
      <c r="A29" t="s">
        <v>7</v>
      </c>
      <c r="B29" s="31">
        <v>33383.49</v>
      </c>
      <c r="C29" s="32">
        <v>31764.65</v>
      </c>
      <c r="D29" s="32">
        <v>35070.9</v>
      </c>
      <c r="E29" s="32">
        <v>29791.02</v>
      </c>
      <c r="F29" s="14">
        <v>33527.1</v>
      </c>
      <c r="G29" s="31">
        <v>30395.99</v>
      </c>
      <c r="H29" s="31">
        <v>33011.71</v>
      </c>
      <c r="I29" s="31">
        <v>30373.43</v>
      </c>
      <c r="J29" s="31">
        <v>29296.96</v>
      </c>
      <c r="K29" s="31">
        <v>36120.43</v>
      </c>
      <c r="L29" s="36">
        <v>35613.64</v>
      </c>
      <c r="M29" s="36">
        <v>28706.29</v>
      </c>
      <c r="N29" s="5">
        <f t="shared" si="0"/>
        <v>387055.61</v>
      </c>
    </row>
    <row r="30" spans="1:14" ht="12.75">
      <c r="A30" t="s">
        <v>8</v>
      </c>
      <c r="B30" s="31">
        <v>1138.4</v>
      </c>
      <c r="C30" s="32">
        <v>996.3</v>
      </c>
      <c r="D30" s="32">
        <v>999.12</v>
      </c>
      <c r="E30" s="32">
        <v>1243.63</v>
      </c>
      <c r="F30" s="14">
        <v>1056.72</v>
      </c>
      <c r="G30" s="31">
        <v>852.51</v>
      </c>
      <c r="H30" s="31">
        <v>1129.93</v>
      </c>
      <c r="I30" s="31">
        <v>801.63</v>
      </c>
      <c r="J30" s="31">
        <v>1045.47</v>
      </c>
      <c r="K30" s="31">
        <v>1159.14</v>
      </c>
      <c r="L30" s="36">
        <v>1130.78</v>
      </c>
      <c r="M30" s="36">
        <v>1282.64</v>
      </c>
      <c r="N30" s="5">
        <f t="shared" si="0"/>
        <v>12836.269999999999</v>
      </c>
    </row>
    <row r="31" spans="1:14" ht="12.75">
      <c r="A31" t="s">
        <v>9</v>
      </c>
      <c r="B31" s="31">
        <v>3171.92</v>
      </c>
      <c r="C31" s="32">
        <v>2773.97</v>
      </c>
      <c r="D31" s="32">
        <v>2781.85</v>
      </c>
      <c r="E31" s="32">
        <v>3466.65</v>
      </c>
      <c r="F31" s="14">
        <v>2943.18</v>
      </c>
      <c r="G31" s="31">
        <v>2374.42</v>
      </c>
      <c r="H31" s="31">
        <v>3151.38</v>
      </c>
      <c r="I31" s="31">
        <v>195500.66</v>
      </c>
      <c r="J31" s="31">
        <v>4290.42</v>
      </c>
      <c r="K31" s="31">
        <v>7199.2</v>
      </c>
      <c r="L31" s="36">
        <v>7025.44</v>
      </c>
      <c r="M31" s="36">
        <v>7847.15</v>
      </c>
      <c r="N31" s="5">
        <f t="shared" si="0"/>
        <v>242526.24000000002</v>
      </c>
    </row>
    <row r="32" spans="1:14" ht="12.75">
      <c r="A32" t="s">
        <v>10</v>
      </c>
      <c r="B32" s="31">
        <v>7382.48</v>
      </c>
      <c r="C32" s="32">
        <v>6623.82</v>
      </c>
      <c r="D32" s="32">
        <v>7427.64</v>
      </c>
      <c r="E32" s="32">
        <v>6362.07</v>
      </c>
      <c r="F32" s="14">
        <v>7148.71</v>
      </c>
      <c r="G32" s="31">
        <v>5973.67</v>
      </c>
      <c r="H32" s="31">
        <v>7502.91</v>
      </c>
      <c r="I32" s="31">
        <v>4801.26</v>
      </c>
      <c r="J32" s="31">
        <v>6998.5</v>
      </c>
      <c r="K32" s="31">
        <v>7095.16</v>
      </c>
      <c r="L32" s="36">
        <v>4969.26</v>
      </c>
      <c r="M32" s="36">
        <v>5393.16</v>
      </c>
      <c r="N32" s="5">
        <f t="shared" si="0"/>
        <v>77678.64</v>
      </c>
    </row>
    <row r="33" spans="1:14" ht="12.75">
      <c r="A33" t="s">
        <v>11</v>
      </c>
      <c r="B33" s="31">
        <v>3662.29</v>
      </c>
      <c r="C33" s="32">
        <v>3442.47</v>
      </c>
      <c r="D33" s="32">
        <v>4041.96</v>
      </c>
      <c r="E33" s="32">
        <v>3840.11</v>
      </c>
      <c r="F33" s="14">
        <v>3897.59</v>
      </c>
      <c r="G33" s="31">
        <v>3403.25</v>
      </c>
      <c r="H33" s="31">
        <v>4309.3</v>
      </c>
      <c r="I33" s="31">
        <v>4654.95</v>
      </c>
      <c r="J33" s="31">
        <v>4331.25</v>
      </c>
      <c r="K33" s="31">
        <v>6297.95</v>
      </c>
      <c r="L33" s="36">
        <v>5822.9</v>
      </c>
      <c r="M33" s="36">
        <v>4604.37</v>
      </c>
      <c r="N33" s="5">
        <f t="shared" si="0"/>
        <v>52308.39</v>
      </c>
    </row>
    <row r="34" spans="1:14" ht="12.75">
      <c r="A34" t="s">
        <v>64</v>
      </c>
      <c r="B34" s="31">
        <v>5044.66</v>
      </c>
      <c r="C34" s="32">
        <v>5987.38</v>
      </c>
      <c r="D34" s="32">
        <v>7916.48</v>
      </c>
      <c r="E34" s="32">
        <v>4250.14</v>
      </c>
      <c r="F34" s="14">
        <v>5051.92</v>
      </c>
      <c r="G34" s="31">
        <v>5861.95</v>
      </c>
      <c r="H34" s="31">
        <v>4262.61</v>
      </c>
      <c r="I34" s="31">
        <v>4026.48</v>
      </c>
      <c r="J34" s="31">
        <v>5189.41</v>
      </c>
      <c r="K34" s="31">
        <v>6455.26</v>
      </c>
      <c r="L34" s="36">
        <v>8548.32</v>
      </c>
      <c r="M34" s="36">
        <v>6745.15</v>
      </c>
      <c r="N34" s="5">
        <f t="shared" si="0"/>
        <v>69339.76</v>
      </c>
    </row>
    <row r="35" spans="1:14" ht="12.75">
      <c r="A35" t="s">
        <v>12</v>
      </c>
      <c r="B35" s="31">
        <v>7913.32</v>
      </c>
      <c r="C35" s="32">
        <v>6957.92</v>
      </c>
      <c r="D35" s="32">
        <v>6976.83</v>
      </c>
      <c r="E35" s="32">
        <v>8620.91</v>
      </c>
      <c r="F35" s="14">
        <v>7364.14</v>
      </c>
      <c r="G35" s="31">
        <v>5940.63</v>
      </c>
      <c r="H35" s="31">
        <v>7806</v>
      </c>
      <c r="I35" s="31">
        <v>5056.97</v>
      </c>
      <c r="J35" s="31">
        <v>5659.61</v>
      </c>
      <c r="K35" s="31">
        <v>3451.53</v>
      </c>
      <c r="L35" s="36">
        <v>3369</v>
      </c>
      <c r="M35" s="36">
        <v>3741.84</v>
      </c>
      <c r="N35" s="5">
        <f t="shared" si="0"/>
        <v>72858.7</v>
      </c>
    </row>
    <row r="36" spans="1:14" ht="12.75">
      <c r="A36" t="s">
        <v>13</v>
      </c>
      <c r="B36" s="31">
        <v>12849.68</v>
      </c>
      <c r="C36" s="32">
        <v>10389.77</v>
      </c>
      <c r="D36" s="32">
        <v>11284.73</v>
      </c>
      <c r="E36" s="32">
        <v>11648.94</v>
      </c>
      <c r="F36" s="14">
        <v>12298.14</v>
      </c>
      <c r="G36" s="31">
        <v>10836.9</v>
      </c>
      <c r="H36" s="31">
        <v>13041.97</v>
      </c>
      <c r="I36" s="31">
        <v>13154.15</v>
      </c>
      <c r="J36" s="31">
        <v>11163.35</v>
      </c>
      <c r="K36" s="31">
        <v>13900.61</v>
      </c>
      <c r="L36" s="36">
        <v>12787.86</v>
      </c>
      <c r="M36" s="36">
        <v>10843.47</v>
      </c>
      <c r="N36" s="5">
        <f t="shared" si="0"/>
        <v>144199.57</v>
      </c>
    </row>
    <row r="37" spans="1:14" ht="12.75">
      <c r="A37" t="s">
        <v>14</v>
      </c>
      <c r="B37" s="31">
        <v>19705.44</v>
      </c>
      <c r="C37" s="32">
        <v>20979.49</v>
      </c>
      <c r="D37" s="32">
        <v>17573.56</v>
      </c>
      <c r="E37" s="32">
        <v>24563.97</v>
      </c>
      <c r="F37" s="14">
        <v>18979.92</v>
      </c>
      <c r="G37" s="31">
        <v>18899.18</v>
      </c>
      <c r="H37" s="31">
        <v>21828.95</v>
      </c>
      <c r="I37" s="31">
        <v>19572.46</v>
      </c>
      <c r="J37" s="31">
        <v>21521.67</v>
      </c>
      <c r="K37" s="31">
        <v>22806.59</v>
      </c>
      <c r="L37" s="36">
        <v>23234.14</v>
      </c>
      <c r="M37" s="36">
        <v>18087.96</v>
      </c>
      <c r="N37" s="5">
        <f t="shared" si="0"/>
        <v>247753.33</v>
      </c>
    </row>
    <row r="38" spans="1:14" ht="12.75">
      <c r="A38" t="s">
        <v>65</v>
      </c>
      <c r="B38" s="31">
        <v>67806.98</v>
      </c>
      <c r="C38" s="32">
        <v>72218.53</v>
      </c>
      <c r="D38" s="32">
        <v>70465.03</v>
      </c>
      <c r="E38" s="32">
        <v>71984.13</v>
      </c>
      <c r="F38" s="14">
        <v>72109.43</v>
      </c>
      <c r="G38" s="31">
        <v>67625.45</v>
      </c>
      <c r="H38" s="31">
        <v>76608.11</v>
      </c>
      <c r="I38" s="31">
        <v>59839.53</v>
      </c>
      <c r="J38" s="31">
        <v>67819.16</v>
      </c>
      <c r="K38" s="31">
        <v>80403.59</v>
      </c>
      <c r="L38" s="36">
        <v>75782.06</v>
      </c>
      <c r="M38" s="36">
        <v>67989.24</v>
      </c>
      <c r="N38" s="5">
        <f t="shared" si="0"/>
        <v>850651.24</v>
      </c>
    </row>
    <row r="39" spans="1:14" ht="12.75">
      <c r="A39" t="s">
        <v>15</v>
      </c>
      <c r="B39" s="31">
        <v>40532.93</v>
      </c>
      <c r="C39" s="32">
        <v>40309.72</v>
      </c>
      <c r="D39" s="32">
        <v>39791.73</v>
      </c>
      <c r="E39" s="32">
        <v>44698.16</v>
      </c>
      <c r="F39" s="14">
        <v>38555.93</v>
      </c>
      <c r="G39" s="31">
        <v>38254.97</v>
      </c>
      <c r="H39" s="31">
        <v>44718.87</v>
      </c>
      <c r="I39" s="31">
        <v>42569.78</v>
      </c>
      <c r="J39" s="31">
        <v>44764.12</v>
      </c>
      <c r="K39" s="31">
        <v>47011.93</v>
      </c>
      <c r="L39" s="36">
        <v>48659.95</v>
      </c>
      <c r="M39" s="36">
        <v>42125.88</v>
      </c>
      <c r="N39" s="5">
        <f t="shared" si="0"/>
        <v>511993.97</v>
      </c>
    </row>
    <row r="40" spans="1:14" ht="12.75">
      <c r="A40" t="s">
        <v>66</v>
      </c>
      <c r="B40" s="31">
        <v>563136.19</v>
      </c>
      <c r="C40" s="32">
        <v>550486.22</v>
      </c>
      <c r="D40" s="32">
        <v>548321.44</v>
      </c>
      <c r="E40" s="32">
        <v>559305.37</v>
      </c>
      <c r="F40" s="14">
        <v>571728.96</v>
      </c>
      <c r="G40" s="31">
        <v>518914.03</v>
      </c>
      <c r="H40" s="31">
        <v>572194.62</v>
      </c>
      <c r="I40" s="31">
        <v>517852.9</v>
      </c>
      <c r="J40" s="31">
        <v>541433.8</v>
      </c>
      <c r="K40" s="31">
        <v>587594.76</v>
      </c>
      <c r="L40" s="36">
        <v>584758.3</v>
      </c>
      <c r="M40" s="36">
        <v>525715.63</v>
      </c>
      <c r="N40" s="5">
        <f t="shared" si="0"/>
        <v>6641442.22</v>
      </c>
    </row>
    <row r="41" spans="1:14" ht="12.75">
      <c r="A41" t="s">
        <v>16</v>
      </c>
      <c r="B41" s="31">
        <v>12013.47</v>
      </c>
      <c r="C41" s="32">
        <v>9153.56</v>
      </c>
      <c r="D41" s="32">
        <v>13650.28</v>
      </c>
      <c r="E41" s="32">
        <v>9127.91</v>
      </c>
      <c r="F41" s="14">
        <v>10133.92</v>
      </c>
      <c r="G41" s="31">
        <v>9000.1</v>
      </c>
      <c r="H41" s="31">
        <v>11455.86</v>
      </c>
      <c r="I41" s="31">
        <v>9154.18</v>
      </c>
      <c r="J41" s="31">
        <v>9127.16</v>
      </c>
      <c r="K41" s="31">
        <v>8772.83</v>
      </c>
      <c r="L41" s="36">
        <v>11804.25</v>
      </c>
      <c r="M41" s="36">
        <v>7580.41</v>
      </c>
      <c r="N41" s="5">
        <f t="shared" si="0"/>
        <v>120973.93000000001</v>
      </c>
    </row>
    <row r="42" spans="1:14" ht="12.75">
      <c r="A42" t="s">
        <v>67</v>
      </c>
      <c r="B42" s="31">
        <v>18126.18</v>
      </c>
      <c r="C42" s="32">
        <v>15901.22</v>
      </c>
      <c r="D42" s="32">
        <v>15945.25</v>
      </c>
      <c r="E42" s="32">
        <v>19774.02</v>
      </c>
      <c r="F42" s="14">
        <v>16847.22</v>
      </c>
      <c r="G42" s="31">
        <v>13591.01</v>
      </c>
      <c r="H42" s="31">
        <v>17935.13</v>
      </c>
      <c r="I42" s="31">
        <v>11593.96</v>
      </c>
      <c r="J42" s="31">
        <v>13113.87</v>
      </c>
      <c r="K42" s="31">
        <v>8305.55</v>
      </c>
      <c r="L42" s="36">
        <v>8101.18</v>
      </c>
      <c r="M42" s="36">
        <v>9262.48</v>
      </c>
      <c r="N42" s="5">
        <f t="shared" si="0"/>
        <v>168497.06999999998</v>
      </c>
    </row>
    <row r="43" spans="1:14" ht="12.75">
      <c r="A43" t="s">
        <v>17</v>
      </c>
      <c r="B43" s="31">
        <v>55050.65</v>
      </c>
      <c r="C43" s="32">
        <v>51157.81</v>
      </c>
      <c r="D43" s="32">
        <v>54439.73</v>
      </c>
      <c r="E43" s="32">
        <v>49568.47</v>
      </c>
      <c r="F43" s="14">
        <v>50442.17</v>
      </c>
      <c r="G43" s="31">
        <v>43440.96</v>
      </c>
      <c r="H43" s="31">
        <v>53411.2</v>
      </c>
      <c r="I43" s="31">
        <v>38685.88</v>
      </c>
      <c r="J43" s="31">
        <v>42220.81</v>
      </c>
      <c r="K43" s="31">
        <v>35143.25</v>
      </c>
      <c r="L43" s="36">
        <v>37181.3</v>
      </c>
      <c r="M43" s="36">
        <v>28034.35</v>
      </c>
      <c r="N43" s="5">
        <f t="shared" si="0"/>
        <v>538776.5800000001</v>
      </c>
    </row>
    <row r="44" spans="1:14" ht="12.75">
      <c r="A44" t="s">
        <v>18</v>
      </c>
      <c r="B44" s="31">
        <v>12934.47</v>
      </c>
      <c r="C44" s="32">
        <v>10766.28</v>
      </c>
      <c r="D44" s="32">
        <v>13636.31</v>
      </c>
      <c r="E44" s="32">
        <v>10415</v>
      </c>
      <c r="F44" s="14">
        <v>11680.49</v>
      </c>
      <c r="G44" s="31">
        <v>9540.89</v>
      </c>
      <c r="H44" s="31">
        <v>12990.85</v>
      </c>
      <c r="I44" s="31">
        <v>9905.92</v>
      </c>
      <c r="J44" s="31">
        <v>9658.8</v>
      </c>
      <c r="K44" s="31">
        <v>8639.92</v>
      </c>
      <c r="L44" s="36">
        <v>9789.72</v>
      </c>
      <c r="M44" s="36">
        <v>7126.15</v>
      </c>
      <c r="N44" s="5">
        <f t="shared" si="0"/>
        <v>127084.8</v>
      </c>
    </row>
    <row r="45" spans="1:14" ht="12.75">
      <c r="A45" t="s">
        <v>19</v>
      </c>
      <c r="B45" s="31">
        <v>521.7</v>
      </c>
      <c r="C45" s="32">
        <v>457.27</v>
      </c>
      <c r="D45" s="32">
        <v>458.54</v>
      </c>
      <c r="E45" s="32">
        <v>569.43</v>
      </c>
      <c r="F45" s="14">
        <v>484.66</v>
      </c>
      <c r="G45" s="31">
        <v>390.99</v>
      </c>
      <c r="H45" s="31">
        <v>516.8</v>
      </c>
      <c r="I45" s="31">
        <v>553.03</v>
      </c>
      <c r="J45" s="31">
        <v>1018.03</v>
      </c>
      <c r="K45" s="31">
        <v>2085.6</v>
      </c>
      <c r="L45" s="36">
        <v>2035.75</v>
      </c>
      <c r="M45" s="36">
        <v>2250.56</v>
      </c>
      <c r="N45" s="5">
        <f t="shared" si="0"/>
        <v>11342.359999999999</v>
      </c>
    </row>
    <row r="46" spans="1:14" ht="12.75">
      <c r="A46" t="s">
        <v>68</v>
      </c>
      <c r="B46" s="31">
        <v>106934.77</v>
      </c>
      <c r="C46" s="32">
        <v>142704.86</v>
      </c>
      <c r="D46" s="32">
        <v>100225.14</v>
      </c>
      <c r="E46" s="32">
        <v>130311.8</v>
      </c>
      <c r="F46" s="14">
        <v>106073.64</v>
      </c>
      <c r="G46" s="31">
        <v>122503.47</v>
      </c>
      <c r="H46" s="31">
        <v>126872.29</v>
      </c>
      <c r="I46" s="31">
        <v>114381.55</v>
      </c>
      <c r="J46" s="31">
        <v>133495.51</v>
      </c>
      <c r="K46" s="31">
        <v>138480.46</v>
      </c>
      <c r="L46" s="36">
        <v>137068.95</v>
      </c>
      <c r="M46" s="36">
        <v>118880.64</v>
      </c>
      <c r="N46" s="5">
        <f t="shared" si="0"/>
        <v>1477933.0799999998</v>
      </c>
    </row>
    <row r="47" spans="1:14" ht="12.75">
      <c r="A47" t="s">
        <v>69</v>
      </c>
      <c r="B47" s="31">
        <v>236099.81</v>
      </c>
      <c r="C47" s="32">
        <v>224278.27</v>
      </c>
      <c r="D47" s="32">
        <v>225452.6</v>
      </c>
      <c r="E47" s="32">
        <v>224533.65</v>
      </c>
      <c r="F47" s="14">
        <v>239999.03</v>
      </c>
      <c r="G47" s="31">
        <v>219016.96</v>
      </c>
      <c r="H47" s="31">
        <v>258341.96</v>
      </c>
      <c r="I47" s="31">
        <v>250447.39</v>
      </c>
      <c r="J47" s="31">
        <v>257486.83</v>
      </c>
      <c r="K47" s="31">
        <v>304793.89</v>
      </c>
      <c r="L47" s="36">
        <v>275414.19</v>
      </c>
      <c r="M47" s="36">
        <v>239766.92</v>
      </c>
      <c r="N47" s="5">
        <f t="shared" si="0"/>
        <v>2955631.5</v>
      </c>
    </row>
    <row r="48" spans="1:14" ht="12.75">
      <c r="A48" t="s">
        <v>70</v>
      </c>
      <c r="B48" s="31">
        <v>109975.31</v>
      </c>
      <c r="C48" s="32">
        <v>111739.85</v>
      </c>
      <c r="D48" s="32">
        <v>116738.09</v>
      </c>
      <c r="E48" s="32">
        <v>115525.67</v>
      </c>
      <c r="F48" s="14">
        <v>121586.34</v>
      </c>
      <c r="G48" s="31">
        <v>113658.09</v>
      </c>
      <c r="H48" s="31">
        <v>115286.11</v>
      </c>
      <c r="I48" s="31">
        <v>109009.76</v>
      </c>
      <c r="J48" s="31">
        <v>100705.19</v>
      </c>
      <c r="K48" s="31">
        <v>129430.84</v>
      </c>
      <c r="L48" s="36">
        <v>120725.59</v>
      </c>
      <c r="M48" s="36">
        <v>119810.04</v>
      </c>
      <c r="N48" s="5">
        <f t="shared" si="0"/>
        <v>1384190.8800000001</v>
      </c>
    </row>
    <row r="49" spans="1:14" ht="12.75">
      <c r="A49" t="s">
        <v>20</v>
      </c>
      <c r="B49" s="31">
        <v>4106.85</v>
      </c>
      <c r="C49" s="32">
        <v>3601.41</v>
      </c>
      <c r="D49" s="32">
        <v>3611.4</v>
      </c>
      <c r="E49" s="32">
        <v>4481.2</v>
      </c>
      <c r="F49" s="14">
        <v>3816.31</v>
      </c>
      <c r="G49" s="31">
        <v>3078.71</v>
      </c>
      <c r="H49" s="31">
        <v>4065.58</v>
      </c>
      <c r="I49" s="31">
        <v>2931.02</v>
      </c>
      <c r="J49" s="31">
        <v>3862.13</v>
      </c>
      <c r="K49" s="31">
        <v>4449.21</v>
      </c>
      <c r="L49" s="36">
        <v>4341.64</v>
      </c>
      <c r="M49" s="36">
        <v>4862.75</v>
      </c>
      <c r="N49" s="5">
        <f t="shared" si="0"/>
        <v>47208.21</v>
      </c>
    </row>
    <row r="50" spans="1:14" ht="12.75">
      <c r="A50" t="s">
        <v>21</v>
      </c>
      <c r="B50" s="31">
        <v>4060.51</v>
      </c>
      <c r="C50" s="32">
        <v>3899.07</v>
      </c>
      <c r="D50" s="32">
        <v>3715.44</v>
      </c>
      <c r="E50" s="32">
        <v>5335.61</v>
      </c>
      <c r="F50" s="14">
        <v>3676.25</v>
      </c>
      <c r="G50" s="31">
        <v>3760.28</v>
      </c>
      <c r="H50" s="31">
        <v>4424.35</v>
      </c>
      <c r="I50" s="31">
        <v>3239.82</v>
      </c>
      <c r="J50" s="31">
        <v>3131.53</v>
      </c>
      <c r="K50" s="31">
        <v>3719.42</v>
      </c>
      <c r="L50" s="36">
        <v>3687.7</v>
      </c>
      <c r="M50" s="36">
        <v>3240.21</v>
      </c>
      <c r="N50" s="5">
        <f t="shared" si="0"/>
        <v>45890.189999999995</v>
      </c>
    </row>
    <row r="51" spans="1:14" ht="12.75">
      <c r="A51" t="s">
        <v>22</v>
      </c>
      <c r="B51" s="31">
        <v>22922.88</v>
      </c>
      <c r="C51" s="32">
        <v>20160.54</v>
      </c>
      <c r="D51" s="32">
        <v>20215.2</v>
      </c>
      <c r="E51" s="32">
        <v>24968.74</v>
      </c>
      <c r="F51" s="14">
        <v>21335.02</v>
      </c>
      <c r="G51" s="31">
        <v>17210.84</v>
      </c>
      <c r="H51" s="31">
        <v>22604.17</v>
      </c>
      <c r="I51" s="31">
        <v>14040.7</v>
      </c>
      <c r="J51" s="31">
        <v>14605.22</v>
      </c>
      <c r="K51" s="31">
        <v>4844.39</v>
      </c>
      <c r="L51" s="36">
        <v>4728.67</v>
      </c>
      <c r="M51" s="36">
        <v>5272.31</v>
      </c>
      <c r="N51" s="5">
        <f t="shared" si="0"/>
        <v>192908.68000000005</v>
      </c>
    </row>
    <row r="52" spans="1:14" ht="12.75">
      <c r="A52" t="s">
        <v>71</v>
      </c>
      <c r="B52" s="31">
        <v>125884.59</v>
      </c>
      <c r="C52" s="32">
        <v>126786.38</v>
      </c>
      <c r="D52" s="32">
        <v>127143.41</v>
      </c>
      <c r="E52" s="32">
        <v>123838.54</v>
      </c>
      <c r="F52" s="14">
        <v>128751.52</v>
      </c>
      <c r="G52" s="31">
        <v>120638.69</v>
      </c>
      <c r="H52" s="31">
        <v>134652.27</v>
      </c>
      <c r="I52" s="31">
        <v>127056.74</v>
      </c>
      <c r="J52" s="31">
        <v>130461.38</v>
      </c>
      <c r="K52" s="31">
        <v>146494.32</v>
      </c>
      <c r="L52" s="36">
        <v>143440.7</v>
      </c>
      <c r="M52" s="36">
        <v>128629.28</v>
      </c>
      <c r="N52" s="5">
        <f t="shared" si="0"/>
        <v>1563777.82</v>
      </c>
    </row>
    <row r="53" spans="1:14" ht="12.75">
      <c r="A53" t="s">
        <v>23</v>
      </c>
      <c r="B53" s="31">
        <v>192518.59</v>
      </c>
      <c r="C53" s="32">
        <v>183450.15</v>
      </c>
      <c r="D53" s="32">
        <v>181970.6</v>
      </c>
      <c r="E53" s="32">
        <v>183503.58</v>
      </c>
      <c r="F53" s="14">
        <v>178202.51</v>
      </c>
      <c r="G53" s="31">
        <v>156206.4</v>
      </c>
      <c r="H53" s="31">
        <v>181451.45</v>
      </c>
      <c r="I53" s="31">
        <v>184342.16</v>
      </c>
      <c r="J53" s="31">
        <v>157352.64</v>
      </c>
      <c r="K53" s="31">
        <v>169973.37</v>
      </c>
      <c r="L53" s="36">
        <v>169364.91</v>
      </c>
      <c r="M53" s="36">
        <v>141710.46</v>
      </c>
      <c r="N53" s="5">
        <f t="shared" si="0"/>
        <v>2080046.8199999996</v>
      </c>
    </row>
    <row r="54" spans="1:14" ht="12.75">
      <c r="A54" t="s">
        <v>24</v>
      </c>
      <c r="B54" s="31">
        <v>65725.1</v>
      </c>
      <c r="C54" s="32">
        <v>62035.96</v>
      </c>
      <c r="D54" s="32">
        <v>60974.41</v>
      </c>
      <c r="E54" s="32">
        <v>62260.79</v>
      </c>
      <c r="F54" s="14">
        <v>65962.75</v>
      </c>
      <c r="G54" s="31">
        <v>57574.08</v>
      </c>
      <c r="H54" s="31">
        <v>68329.02</v>
      </c>
      <c r="I54" s="31">
        <v>65816.19</v>
      </c>
      <c r="J54" s="31">
        <v>69353.17</v>
      </c>
      <c r="K54" s="31">
        <v>77494.97</v>
      </c>
      <c r="L54" s="36">
        <v>74210.19</v>
      </c>
      <c r="M54" s="36">
        <v>65478.72</v>
      </c>
      <c r="N54" s="5">
        <f>SUM(B54:M54)</f>
        <v>795215.3500000001</v>
      </c>
    </row>
    <row r="55" spans="1:14" ht="12.75">
      <c r="A55" t="s">
        <v>72</v>
      </c>
      <c r="B55" s="31">
        <v>51272.48</v>
      </c>
      <c r="C55" s="32">
        <v>49223.81</v>
      </c>
      <c r="D55" s="32">
        <v>41614.44</v>
      </c>
      <c r="E55" s="32">
        <v>30109.3</v>
      </c>
      <c r="F55" s="14">
        <v>35678.44</v>
      </c>
      <c r="G55" s="31">
        <v>30883.11</v>
      </c>
      <c r="H55" s="31">
        <v>37905.02</v>
      </c>
      <c r="I55" s="31">
        <v>30978.82</v>
      </c>
      <c r="J55" s="31">
        <v>41312.15</v>
      </c>
      <c r="K55" s="31">
        <v>48792.94</v>
      </c>
      <c r="L55" s="36">
        <v>47393.59</v>
      </c>
      <c r="M55" s="36">
        <v>43503.27</v>
      </c>
      <c r="N55" s="5">
        <f t="shared" si="0"/>
        <v>488667.3700000001</v>
      </c>
    </row>
    <row r="56" spans="1:14" ht="12.75">
      <c r="A56" t="s">
        <v>73</v>
      </c>
      <c r="B56" s="31">
        <v>36178.26</v>
      </c>
      <c r="C56" s="32">
        <v>35414.88</v>
      </c>
      <c r="D56" s="32">
        <v>36350.74</v>
      </c>
      <c r="E56" s="32">
        <v>32968.55</v>
      </c>
      <c r="F56" s="14">
        <v>35265.54</v>
      </c>
      <c r="G56" s="31">
        <v>30866.54</v>
      </c>
      <c r="H56" s="31">
        <v>34388.54</v>
      </c>
      <c r="I56" s="31">
        <v>32752.17</v>
      </c>
      <c r="J56" s="31">
        <v>31302.77</v>
      </c>
      <c r="K56" s="31">
        <v>31737.02</v>
      </c>
      <c r="L56" s="36">
        <v>31558.36</v>
      </c>
      <c r="M56" s="36">
        <v>29107.11</v>
      </c>
      <c r="N56" s="5">
        <f t="shared" si="0"/>
        <v>397890.48000000004</v>
      </c>
    </row>
    <row r="57" spans="1:14" ht="12.75">
      <c r="A57" t="s">
        <v>74</v>
      </c>
      <c r="B57" s="31">
        <v>90267.23</v>
      </c>
      <c r="C57" s="32">
        <v>72071.97</v>
      </c>
      <c r="D57" s="32">
        <v>124134.95</v>
      </c>
      <c r="E57" s="32">
        <v>64233.45</v>
      </c>
      <c r="F57" s="14">
        <v>86421.58</v>
      </c>
      <c r="G57" s="31">
        <v>81823.23</v>
      </c>
      <c r="H57" s="31">
        <v>69770.46</v>
      </c>
      <c r="I57" s="31">
        <v>69668.77</v>
      </c>
      <c r="J57" s="31">
        <v>72463.63</v>
      </c>
      <c r="K57" s="31">
        <v>74851.17</v>
      </c>
      <c r="L57" s="36">
        <v>113916.69</v>
      </c>
      <c r="M57" s="36">
        <v>76109.15</v>
      </c>
      <c r="N57" s="5">
        <f t="shared" si="0"/>
        <v>995732.2800000001</v>
      </c>
    </row>
    <row r="58" spans="1:14" ht="12.75">
      <c r="A58" t="s">
        <v>25</v>
      </c>
      <c r="B58" s="31">
        <v>27989.07</v>
      </c>
      <c r="C58" s="32">
        <v>25617.99</v>
      </c>
      <c r="D58" s="32">
        <v>25456.33</v>
      </c>
      <c r="E58" s="32">
        <v>25786.37</v>
      </c>
      <c r="F58" s="14">
        <v>26012.84</v>
      </c>
      <c r="G58" s="31">
        <v>23247.5</v>
      </c>
      <c r="H58" s="31">
        <v>29527.42</v>
      </c>
      <c r="I58" s="31">
        <v>27754.33</v>
      </c>
      <c r="J58" s="31">
        <v>26666.98</v>
      </c>
      <c r="K58" s="31">
        <v>29216.37</v>
      </c>
      <c r="L58" s="36">
        <v>28997.63</v>
      </c>
      <c r="M58" s="36">
        <v>23925.49</v>
      </c>
      <c r="N58" s="5">
        <f t="shared" si="0"/>
        <v>320198.32</v>
      </c>
    </row>
    <row r="59" spans="1:14" ht="12.75">
      <c r="A59" t="s">
        <v>75</v>
      </c>
      <c r="B59" s="31">
        <v>97187.25</v>
      </c>
      <c r="C59" s="32">
        <v>85191.44</v>
      </c>
      <c r="D59" s="32">
        <v>85428.81</v>
      </c>
      <c r="E59" s="32">
        <v>106071.58</v>
      </c>
      <c r="F59" s="14">
        <v>90291.77</v>
      </c>
      <c r="G59" s="31">
        <v>72841.08</v>
      </c>
      <c r="H59" s="31">
        <v>96262.24</v>
      </c>
      <c r="I59" s="31">
        <v>67678.85</v>
      </c>
      <c r="J59" s="31">
        <v>86604.5</v>
      </c>
      <c r="K59" s="31">
        <v>91443.03</v>
      </c>
      <c r="L59" s="36">
        <v>89221.28</v>
      </c>
      <c r="M59" s="36">
        <v>100468.64</v>
      </c>
      <c r="N59" s="5">
        <f t="shared" si="0"/>
        <v>1068690.47</v>
      </c>
    </row>
    <row r="60" spans="1:14" ht="12.75">
      <c r="A60" t="s">
        <v>76</v>
      </c>
      <c r="B60" s="31">
        <v>140480.7</v>
      </c>
      <c r="C60" s="32">
        <v>157781.53</v>
      </c>
      <c r="D60" s="32">
        <v>140695.67</v>
      </c>
      <c r="E60" s="32">
        <v>135648.92</v>
      </c>
      <c r="F60" s="14">
        <v>127764.11</v>
      </c>
      <c r="G60" s="31">
        <v>132415.93</v>
      </c>
      <c r="H60" s="31">
        <v>143835.32</v>
      </c>
      <c r="I60" s="31">
        <v>132664.39</v>
      </c>
      <c r="J60" s="31">
        <v>142816.64</v>
      </c>
      <c r="K60" s="31">
        <v>149325.12</v>
      </c>
      <c r="L60" s="36">
        <v>150538.64</v>
      </c>
      <c r="M60" s="36">
        <v>136850.18</v>
      </c>
      <c r="N60" s="5">
        <f t="shared" si="0"/>
        <v>1690817.1500000006</v>
      </c>
    </row>
    <row r="61" spans="1:14" ht="12.75">
      <c r="A61" t="s">
        <v>77</v>
      </c>
      <c r="B61" s="31">
        <v>450987.49</v>
      </c>
      <c r="C61" s="32">
        <v>445953.06</v>
      </c>
      <c r="D61" s="32">
        <v>449931.76</v>
      </c>
      <c r="E61" s="32">
        <v>447217.15</v>
      </c>
      <c r="F61" s="14">
        <v>466389.81</v>
      </c>
      <c r="G61" s="31">
        <v>434779.73</v>
      </c>
      <c r="H61" s="31">
        <v>494949.56</v>
      </c>
      <c r="I61" s="31">
        <v>438300.32</v>
      </c>
      <c r="J61" s="31">
        <v>480778.16</v>
      </c>
      <c r="K61" s="31">
        <v>534562.23</v>
      </c>
      <c r="L61" s="36">
        <v>504024.14</v>
      </c>
      <c r="M61" s="36">
        <v>528456.2</v>
      </c>
      <c r="N61" s="5">
        <f t="shared" si="0"/>
        <v>5676329.609999999</v>
      </c>
    </row>
    <row r="62" spans="1:14" ht="12.75">
      <c r="A62" t="s">
        <v>26</v>
      </c>
      <c r="B62" s="31">
        <v>171930.51</v>
      </c>
      <c r="C62" s="32">
        <v>164797.52</v>
      </c>
      <c r="D62" s="32">
        <v>176422.15</v>
      </c>
      <c r="E62" s="32">
        <v>161799.61</v>
      </c>
      <c r="F62" s="14">
        <v>184750.18</v>
      </c>
      <c r="G62" s="31">
        <v>151418.32</v>
      </c>
      <c r="H62" s="31">
        <v>179755.87</v>
      </c>
      <c r="I62" s="31">
        <v>170567.15</v>
      </c>
      <c r="J62" s="31">
        <v>165301.93</v>
      </c>
      <c r="K62" s="31">
        <v>198929.68</v>
      </c>
      <c r="L62" s="36">
        <v>176425.07</v>
      </c>
      <c r="M62" s="36">
        <v>167144.54</v>
      </c>
      <c r="N62" s="5">
        <f t="shared" si="0"/>
        <v>2069242.53</v>
      </c>
    </row>
    <row r="63" spans="1:14" ht="12.75">
      <c r="A63" t="s">
        <v>78</v>
      </c>
      <c r="B63" s="31">
        <v>318372.73</v>
      </c>
      <c r="C63" s="32">
        <v>322957.26</v>
      </c>
      <c r="D63" s="32">
        <v>311440.46</v>
      </c>
      <c r="E63" s="32">
        <v>303045.45</v>
      </c>
      <c r="F63" s="14">
        <v>314906.09</v>
      </c>
      <c r="G63" s="31">
        <v>288470.25</v>
      </c>
      <c r="H63" s="31">
        <v>313743.66</v>
      </c>
      <c r="I63" s="31">
        <v>303379.82</v>
      </c>
      <c r="J63" s="31">
        <v>290219.95</v>
      </c>
      <c r="K63" s="31">
        <v>356514.6</v>
      </c>
      <c r="L63" s="36">
        <v>346043.87</v>
      </c>
      <c r="M63" s="36">
        <v>312066.05</v>
      </c>
      <c r="N63" s="5">
        <f t="shared" si="0"/>
        <v>3781160.19</v>
      </c>
    </row>
    <row r="64" spans="1:14" ht="12.75">
      <c r="A64" t="s">
        <v>79</v>
      </c>
      <c r="B64" s="31">
        <v>256697.18</v>
      </c>
      <c r="C64" s="32">
        <v>248632.87</v>
      </c>
      <c r="D64" s="32">
        <v>253027.64</v>
      </c>
      <c r="E64" s="32">
        <v>263728.06</v>
      </c>
      <c r="F64" s="14">
        <v>252220.81</v>
      </c>
      <c r="G64" s="31">
        <v>235707.56</v>
      </c>
      <c r="H64" s="31">
        <v>264444.68</v>
      </c>
      <c r="I64" s="31">
        <v>239537.02</v>
      </c>
      <c r="J64" s="31">
        <v>247158.27</v>
      </c>
      <c r="K64" s="31">
        <v>267376.24</v>
      </c>
      <c r="L64" s="36">
        <v>257468.26</v>
      </c>
      <c r="M64" s="36">
        <v>229181.09</v>
      </c>
      <c r="N64" s="5">
        <f t="shared" si="0"/>
        <v>3015179.6799999997</v>
      </c>
    </row>
    <row r="65" spans="1:14" ht="12.75">
      <c r="A65" t="s">
        <v>80</v>
      </c>
      <c r="B65" s="31">
        <v>34692.72</v>
      </c>
      <c r="C65" s="32">
        <v>29853.13</v>
      </c>
      <c r="D65" s="32">
        <v>29646.58</v>
      </c>
      <c r="E65" s="32">
        <v>30448.88</v>
      </c>
      <c r="F65" s="14">
        <v>29300.55</v>
      </c>
      <c r="G65" s="31">
        <v>27851.9</v>
      </c>
      <c r="H65" s="31">
        <v>28128.3</v>
      </c>
      <c r="I65" s="31">
        <v>29438.8</v>
      </c>
      <c r="J65" s="31">
        <v>25869.35</v>
      </c>
      <c r="K65" s="31">
        <v>31935.18</v>
      </c>
      <c r="L65" s="36">
        <v>29577.2</v>
      </c>
      <c r="M65" s="36">
        <v>25398.53</v>
      </c>
      <c r="N65" s="5">
        <f t="shared" si="0"/>
        <v>352141.12</v>
      </c>
    </row>
    <row r="66" spans="1:14" ht="12.75">
      <c r="A66" t="s">
        <v>81</v>
      </c>
      <c r="B66" s="31">
        <v>22727.51</v>
      </c>
      <c r="C66" s="32">
        <v>19937.5</v>
      </c>
      <c r="D66" s="32">
        <v>19992.72</v>
      </c>
      <c r="E66" s="32">
        <v>24793.83</v>
      </c>
      <c r="F66" s="14">
        <v>21123.75</v>
      </c>
      <c r="G66" s="31">
        <v>17040.99</v>
      </c>
      <c r="H66" s="31">
        <v>22488.31</v>
      </c>
      <c r="I66" s="31">
        <v>14956.47</v>
      </c>
      <c r="J66" s="31">
        <v>17665.94</v>
      </c>
      <c r="K66" s="31">
        <v>13940.08</v>
      </c>
      <c r="L66" s="36">
        <v>13599.94</v>
      </c>
      <c r="M66" s="36">
        <v>15398.56</v>
      </c>
      <c r="N66" s="5">
        <f t="shared" si="0"/>
        <v>223665.6</v>
      </c>
    </row>
    <row r="67" spans="1:14" ht="12.75">
      <c r="A67" t="s">
        <v>82</v>
      </c>
      <c r="B67" s="31">
        <v>118053.97</v>
      </c>
      <c r="C67" s="32">
        <v>105918.09</v>
      </c>
      <c r="D67" s="32">
        <v>110602.88</v>
      </c>
      <c r="E67" s="32">
        <v>99190.49</v>
      </c>
      <c r="F67" s="14">
        <v>120100.66</v>
      </c>
      <c r="G67" s="31">
        <v>102909.5</v>
      </c>
      <c r="H67" s="31">
        <v>119934.75</v>
      </c>
      <c r="I67" s="31">
        <v>108201.93</v>
      </c>
      <c r="J67" s="31">
        <v>114511.28</v>
      </c>
      <c r="K67" s="31">
        <v>122265.95</v>
      </c>
      <c r="L67" s="36">
        <v>121781.13</v>
      </c>
      <c r="M67" s="36">
        <v>108826.69</v>
      </c>
      <c r="N67" s="5">
        <f t="shared" si="0"/>
        <v>1352297.3199999998</v>
      </c>
    </row>
    <row r="68" spans="1:14" ht="12.75">
      <c r="A68" t="s">
        <v>83</v>
      </c>
      <c r="B68" s="31">
        <v>5889.25</v>
      </c>
      <c r="C68" s="32">
        <v>5147.34</v>
      </c>
      <c r="D68" s="32">
        <v>5162.03</v>
      </c>
      <c r="E68" s="32">
        <v>6438.72</v>
      </c>
      <c r="F68" s="14">
        <v>5462.78</v>
      </c>
      <c r="G68" s="31">
        <v>4407.16</v>
      </c>
      <c r="H68" s="31">
        <v>5855.7</v>
      </c>
      <c r="I68" s="31">
        <v>4552.13</v>
      </c>
      <c r="J68" s="31">
        <v>6611.47</v>
      </c>
      <c r="K68" s="31">
        <v>9458.72</v>
      </c>
      <c r="L68" s="36">
        <v>9228.55</v>
      </c>
      <c r="M68" s="36">
        <v>10399.03</v>
      </c>
      <c r="N68" s="5">
        <f t="shared" si="0"/>
        <v>78612.87999999999</v>
      </c>
    </row>
    <row r="69" spans="1:14" ht="12.75">
      <c r="A69" t="s">
        <v>84</v>
      </c>
      <c r="B69" s="31">
        <v>127946.61</v>
      </c>
      <c r="C69" s="32">
        <v>125611.77</v>
      </c>
      <c r="D69" s="32">
        <v>126843.58</v>
      </c>
      <c r="E69" s="32">
        <v>126695.49</v>
      </c>
      <c r="F69" s="14">
        <v>131752.04</v>
      </c>
      <c r="G69" s="31">
        <v>117924.04</v>
      </c>
      <c r="H69" s="31">
        <v>139944.96</v>
      </c>
      <c r="I69" s="31">
        <v>135127.82</v>
      </c>
      <c r="J69" s="31">
        <v>136018.67</v>
      </c>
      <c r="K69" s="31">
        <v>166040.58</v>
      </c>
      <c r="L69" s="36">
        <v>151481.69</v>
      </c>
      <c r="M69" s="36">
        <v>127577.9</v>
      </c>
      <c r="N69" s="5">
        <f t="shared" si="0"/>
        <v>1612965.15</v>
      </c>
    </row>
    <row r="70" spans="1:14" ht="12.75">
      <c r="A70" t="s">
        <v>85</v>
      </c>
      <c r="B70" s="31">
        <v>161305.81</v>
      </c>
      <c r="C70" s="32">
        <v>182830.72</v>
      </c>
      <c r="D70" s="32">
        <v>166543.52</v>
      </c>
      <c r="E70" s="32">
        <v>175946.86</v>
      </c>
      <c r="F70" s="14">
        <v>160433.89</v>
      </c>
      <c r="G70" s="31">
        <v>170498.97</v>
      </c>
      <c r="H70" s="31">
        <v>172585.43</v>
      </c>
      <c r="I70" s="31">
        <v>150441.68</v>
      </c>
      <c r="J70" s="31">
        <v>176466.1</v>
      </c>
      <c r="K70" s="31">
        <v>183493.76</v>
      </c>
      <c r="L70" s="36">
        <v>189838.3</v>
      </c>
      <c r="M70" s="36">
        <v>149802.9</v>
      </c>
      <c r="N70" s="5">
        <f t="shared" si="0"/>
        <v>2040187.94</v>
      </c>
    </row>
    <row r="71" spans="1:14" ht="12.75">
      <c r="A71" t="s">
        <v>27</v>
      </c>
      <c r="B71" s="31">
        <v>70398.7</v>
      </c>
      <c r="C71" s="32">
        <v>65246.76</v>
      </c>
      <c r="D71" s="32">
        <v>65743.51</v>
      </c>
      <c r="E71" s="32">
        <v>69034.2</v>
      </c>
      <c r="F71" s="14">
        <v>67724.35</v>
      </c>
      <c r="G71" s="31">
        <v>55812.97</v>
      </c>
      <c r="H71" s="31">
        <v>75435.05</v>
      </c>
      <c r="I71" s="31">
        <v>64865.17</v>
      </c>
      <c r="J71" s="31">
        <v>58500.45</v>
      </c>
      <c r="K71" s="31">
        <v>59792.97</v>
      </c>
      <c r="L71" s="36">
        <v>57522.82</v>
      </c>
      <c r="M71" s="36">
        <v>49462.34</v>
      </c>
      <c r="N71" s="5">
        <f t="shared" si="0"/>
        <v>759539.2899999998</v>
      </c>
    </row>
    <row r="72" spans="1:14" ht="12.75">
      <c r="A72" t="s">
        <v>86</v>
      </c>
      <c r="B72" s="31">
        <v>24583.67</v>
      </c>
      <c r="C72" s="32">
        <v>30264.22</v>
      </c>
      <c r="D72" s="32">
        <v>24926.93</v>
      </c>
      <c r="E72" s="32">
        <v>26744.85</v>
      </c>
      <c r="F72" s="14">
        <v>24068.3</v>
      </c>
      <c r="G72" s="31">
        <v>23414.11</v>
      </c>
      <c r="H72" s="31">
        <v>26588.85</v>
      </c>
      <c r="I72" s="31">
        <v>22196.28</v>
      </c>
      <c r="J72" s="31">
        <v>21614.66</v>
      </c>
      <c r="K72" s="31">
        <v>23672.97</v>
      </c>
      <c r="L72" s="36">
        <v>21229.58</v>
      </c>
      <c r="M72" s="36">
        <v>21053.47</v>
      </c>
      <c r="N72" s="5">
        <f t="shared" si="0"/>
        <v>290357.89</v>
      </c>
    </row>
    <row r="73" spans="1:14" ht="12.75">
      <c r="A73" t="s">
        <v>28</v>
      </c>
      <c r="B73" s="31">
        <v>6140.35</v>
      </c>
      <c r="C73" s="32">
        <v>5395.17</v>
      </c>
      <c r="D73" s="32">
        <v>5409.91</v>
      </c>
      <c r="E73" s="32">
        <v>6692.24</v>
      </c>
      <c r="F73" s="14">
        <v>5712</v>
      </c>
      <c r="G73" s="31">
        <v>4621.85</v>
      </c>
      <c r="H73" s="31">
        <v>6048.87</v>
      </c>
      <c r="I73" s="31">
        <v>4220.32</v>
      </c>
      <c r="J73" s="31">
        <v>5267.89</v>
      </c>
      <c r="K73" s="31">
        <v>5201.29</v>
      </c>
      <c r="L73" s="36">
        <v>5076.65</v>
      </c>
      <c r="M73" s="36">
        <v>5638</v>
      </c>
      <c r="N73" s="5">
        <f t="shared" si="0"/>
        <v>65424.54</v>
      </c>
    </row>
    <row r="74" spans="1:14" ht="12.75">
      <c r="A74" t="s">
        <v>29</v>
      </c>
      <c r="B74" s="31">
        <v>6426.14</v>
      </c>
      <c r="C74" s="32">
        <v>5957.9</v>
      </c>
      <c r="D74" s="32">
        <v>5831.64</v>
      </c>
      <c r="E74" s="32">
        <v>6681.81</v>
      </c>
      <c r="F74" s="14">
        <v>7158.76</v>
      </c>
      <c r="G74" s="31">
        <v>3470.89</v>
      </c>
      <c r="H74" s="31">
        <v>6737.86</v>
      </c>
      <c r="I74" s="31">
        <v>4931.58</v>
      </c>
      <c r="J74" s="31">
        <v>4937.69</v>
      </c>
      <c r="K74" s="31">
        <v>5398.56</v>
      </c>
      <c r="L74" s="36">
        <v>5055.17</v>
      </c>
      <c r="M74" s="36">
        <v>5823.53</v>
      </c>
      <c r="N74" s="5">
        <f t="shared" si="0"/>
        <v>68411.53</v>
      </c>
    </row>
    <row r="75" spans="1:14" ht="12.75">
      <c r="A75" t="s">
        <v>87</v>
      </c>
      <c r="B75" s="31">
        <v>215046.95</v>
      </c>
      <c r="C75" s="32">
        <v>168197.46</v>
      </c>
      <c r="D75" s="32">
        <v>182454.91</v>
      </c>
      <c r="E75" s="32">
        <v>185100.3</v>
      </c>
      <c r="F75" s="14">
        <v>188806.34</v>
      </c>
      <c r="G75" s="31">
        <v>174310.58</v>
      </c>
      <c r="H75" s="31">
        <v>186482.84</v>
      </c>
      <c r="I75" s="31">
        <v>178909.34</v>
      </c>
      <c r="J75" s="31">
        <v>181484.17</v>
      </c>
      <c r="K75" s="31">
        <v>214801.04</v>
      </c>
      <c r="L75" s="36">
        <v>209161.3</v>
      </c>
      <c r="M75" s="36">
        <v>193546.88</v>
      </c>
      <c r="N75" s="5">
        <f t="shared" si="0"/>
        <v>2278302.1100000003</v>
      </c>
    </row>
    <row r="76" spans="1:14" ht="12.75">
      <c r="A76" t="s">
        <v>88</v>
      </c>
      <c r="B76" s="31">
        <v>10998.47</v>
      </c>
      <c r="C76" s="32">
        <v>8442.3</v>
      </c>
      <c r="D76" s="32">
        <v>8954.66</v>
      </c>
      <c r="E76" s="32">
        <v>7808.85</v>
      </c>
      <c r="F76" s="14">
        <v>9175.41</v>
      </c>
      <c r="G76" s="31">
        <v>7218.31</v>
      </c>
      <c r="H76" s="31">
        <v>9871.94</v>
      </c>
      <c r="I76" s="31">
        <v>10016.43</v>
      </c>
      <c r="J76" s="31">
        <v>8118.18</v>
      </c>
      <c r="K76" s="31">
        <v>10418.24</v>
      </c>
      <c r="L76" s="36">
        <v>10177.63</v>
      </c>
      <c r="M76" s="36">
        <v>10484.45</v>
      </c>
      <c r="N76" s="5">
        <f t="shared" si="0"/>
        <v>111684.87</v>
      </c>
    </row>
    <row r="77" spans="1:14" ht="12.75">
      <c r="A77" t="s">
        <v>89</v>
      </c>
      <c r="B77" s="31">
        <v>43163.82</v>
      </c>
      <c r="C77" s="32">
        <v>31122.29</v>
      </c>
      <c r="D77" s="32">
        <v>55908.7</v>
      </c>
      <c r="E77" s="32">
        <v>15322.11</v>
      </c>
      <c r="F77" s="14">
        <v>29823.22</v>
      </c>
      <c r="G77" s="31">
        <v>26959.75</v>
      </c>
      <c r="H77" s="31">
        <v>29382.99</v>
      </c>
      <c r="I77" s="31">
        <v>25774.31</v>
      </c>
      <c r="J77" s="31">
        <v>26747.94</v>
      </c>
      <c r="K77" s="31">
        <v>28598.58</v>
      </c>
      <c r="L77" s="37">
        <v>53678.54</v>
      </c>
      <c r="M77" s="36">
        <v>19892.38</v>
      </c>
      <c r="N77" s="5">
        <f>SUM(B77:M77)</f>
        <v>386374.62999999995</v>
      </c>
    </row>
    <row r="78" spans="1:14" ht="12.75">
      <c r="A78" t="s">
        <v>30</v>
      </c>
      <c r="B78" s="31">
        <v>10893.57</v>
      </c>
      <c r="C78" s="32">
        <v>11509.15</v>
      </c>
      <c r="D78" s="32">
        <v>10429.33</v>
      </c>
      <c r="E78" s="32">
        <v>8980.55</v>
      </c>
      <c r="F78" s="14">
        <v>10507.17</v>
      </c>
      <c r="G78" s="31">
        <v>9457.19</v>
      </c>
      <c r="H78" s="31">
        <v>10023.58</v>
      </c>
      <c r="I78" s="31">
        <v>9630.73</v>
      </c>
      <c r="J78" s="31">
        <v>9011.2</v>
      </c>
      <c r="K78" s="31">
        <v>11149.67</v>
      </c>
      <c r="L78" s="38">
        <v>11613.94</v>
      </c>
      <c r="M78" s="36">
        <v>9704.05</v>
      </c>
      <c r="N78" s="5">
        <f>SUM(B78:M78)</f>
        <v>122910.13</v>
      </c>
    </row>
    <row r="79" ht="12.75">
      <c r="A79" t="s">
        <v>1</v>
      </c>
    </row>
    <row r="80" spans="1:14" ht="12.75">
      <c r="A80" t="s">
        <v>31</v>
      </c>
      <c r="B80" s="5">
        <f aca="true" t="shared" si="1" ref="B80:M80">SUM(B12:B78)</f>
        <v>6641319.6899999995</v>
      </c>
      <c r="C80" s="5">
        <f t="shared" si="1"/>
        <v>6598305.869999997</v>
      </c>
      <c r="D80" s="5">
        <f t="shared" si="1"/>
        <v>6661123.05</v>
      </c>
      <c r="E80" s="5">
        <f>SUM(E12:E78)</f>
        <v>6615408.260000001</v>
      </c>
      <c r="F80" s="5">
        <f t="shared" si="1"/>
        <v>6642765.929999999</v>
      </c>
      <c r="G80" s="5">
        <f t="shared" si="1"/>
        <v>6239693.26</v>
      </c>
      <c r="H80" s="5">
        <f t="shared" si="1"/>
        <v>6890369.959999999</v>
      </c>
      <c r="I80" s="5">
        <f t="shared" si="1"/>
        <v>6330180.589999998</v>
      </c>
      <c r="J80" s="5">
        <f>SUM(J12:J78)</f>
        <v>6460905.4799999995</v>
      </c>
      <c r="K80" s="5">
        <f t="shared" si="1"/>
        <v>7135360.289999998</v>
      </c>
      <c r="L80" s="5">
        <f t="shared" si="1"/>
        <v>6727880.080000002</v>
      </c>
      <c r="M80" s="5">
        <f t="shared" si="1"/>
        <v>6883317.210000001</v>
      </c>
      <c r="N80" s="5">
        <f>SUM(B80:M80)</f>
        <v>79826629.66999999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N80"/>
  <sheetViews>
    <sheetView zoomScalePageLayoutView="0" workbookViewId="0" topLeftCell="A1">
      <pane xSplit="1" ySplit="11" topLeftCell="E6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80" sqref="M80"/>
    </sheetView>
  </sheetViews>
  <sheetFormatPr defaultColWidth="9.33203125" defaultRowHeight="12.75"/>
  <cols>
    <col min="1" max="1" width="16.16015625" style="0" bestFit="1" customWidth="1"/>
    <col min="2" max="2" width="10.16015625" style="0" bestFit="1" customWidth="1"/>
    <col min="3" max="3" width="10.5" style="0" bestFit="1" customWidth="1"/>
    <col min="4" max="13" width="10.16015625" style="0" bestFit="1" customWidth="1"/>
    <col min="14" max="14" width="11.16015625" style="0" bestFit="1" customWidth="1"/>
  </cols>
  <sheetData>
    <row r="1" spans="1:14" ht="12.75">
      <c r="A1" t="str">
        <f>'SFY 10-11'!A1</f>
        <v>VALIDATED TAX RECEIPTS DATA FOR: JULY, 2010 thru June, 2011</v>
      </c>
      <c r="N1" t="s">
        <v>90</v>
      </c>
    </row>
    <row r="3" spans="1:14" ht="12.75">
      <c r="A3" s="46" t="s">
        <v>45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2.75">
      <c r="A4" s="46" t="s">
        <v>46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2.75">
      <c r="A5" s="46" t="s">
        <v>47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2.75">
      <c r="A6" s="46" t="s">
        <v>48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2.75">
      <c r="A7" s="46" t="s">
        <v>94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9" spans="2:14" ht="12.75">
      <c r="B9" s="1">
        <v>40360</v>
      </c>
      <c r="C9" s="1">
        <v>40391</v>
      </c>
      <c r="D9" s="1">
        <v>40422</v>
      </c>
      <c r="E9" s="1">
        <v>40452</v>
      </c>
      <c r="F9" s="1">
        <v>40483</v>
      </c>
      <c r="G9" s="1">
        <v>40513</v>
      </c>
      <c r="H9" s="1">
        <v>40544</v>
      </c>
      <c r="I9" s="1">
        <v>40575</v>
      </c>
      <c r="J9" s="1">
        <v>40603</v>
      </c>
      <c r="K9" s="1">
        <v>40634</v>
      </c>
      <c r="L9" s="1">
        <v>40664</v>
      </c>
      <c r="M9" s="1">
        <v>40695</v>
      </c>
      <c r="N9" s="2" t="s">
        <v>98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53</v>
      </c>
      <c r="B12" s="31">
        <v>310871.93</v>
      </c>
      <c r="C12" s="32">
        <v>273290.49</v>
      </c>
      <c r="D12" s="32">
        <v>310935.34</v>
      </c>
      <c r="E12" s="32">
        <v>273799.95</v>
      </c>
      <c r="F12" s="14">
        <v>286025.16</v>
      </c>
      <c r="G12" s="31">
        <v>270017.25</v>
      </c>
      <c r="H12" s="31">
        <v>274679.48</v>
      </c>
      <c r="I12" s="31">
        <v>308594.1</v>
      </c>
      <c r="J12" s="33">
        <v>266464.98</v>
      </c>
      <c r="K12" s="34">
        <v>333616.45</v>
      </c>
      <c r="L12" s="36">
        <v>322975.32</v>
      </c>
      <c r="M12" s="36">
        <v>267851.2</v>
      </c>
      <c r="N12" s="5">
        <f aca="true" t="shared" si="0" ref="N12:N43">SUM(B12:M12)</f>
        <v>3499121.65</v>
      </c>
    </row>
    <row r="13" spans="1:14" ht="12.75">
      <c r="A13" t="s">
        <v>54</v>
      </c>
      <c r="B13" s="31">
        <v>81621.37</v>
      </c>
      <c r="C13" s="32">
        <v>77816.44</v>
      </c>
      <c r="D13" s="32">
        <v>58526.71</v>
      </c>
      <c r="E13" s="32">
        <v>77588.44</v>
      </c>
      <c r="F13" s="14">
        <v>75098.41</v>
      </c>
      <c r="G13" s="31">
        <v>65104.15</v>
      </c>
      <c r="H13" s="31">
        <v>83621.93</v>
      </c>
      <c r="I13" s="31">
        <v>92253.11</v>
      </c>
      <c r="J13" s="34">
        <v>72131.96</v>
      </c>
      <c r="K13" s="34">
        <v>75993.53</v>
      </c>
      <c r="L13" s="36">
        <v>79689.74</v>
      </c>
      <c r="M13" s="36">
        <v>87514.85</v>
      </c>
      <c r="N13" s="5">
        <f t="shared" si="0"/>
        <v>926960.64</v>
      </c>
    </row>
    <row r="14" spans="1:14" ht="12.75">
      <c r="A14" t="s">
        <v>55</v>
      </c>
      <c r="B14" s="31">
        <v>319343.95</v>
      </c>
      <c r="C14" s="32">
        <v>303354.69</v>
      </c>
      <c r="D14" s="32">
        <v>331868.97</v>
      </c>
      <c r="E14" s="32">
        <v>247473.21</v>
      </c>
      <c r="F14" s="14">
        <v>270701.11</v>
      </c>
      <c r="G14" s="31">
        <v>260308.51</v>
      </c>
      <c r="H14" s="31">
        <v>253309.78</v>
      </c>
      <c r="I14" s="31">
        <v>220179.21</v>
      </c>
      <c r="J14" s="31">
        <v>231752.76</v>
      </c>
      <c r="K14" s="31">
        <v>294811.52</v>
      </c>
      <c r="L14" s="36">
        <v>371937.55</v>
      </c>
      <c r="M14" s="36">
        <v>263121.88</v>
      </c>
      <c r="N14" s="5">
        <f t="shared" si="0"/>
        <v>3368163.14</v>
      </c>
    </row>
    <row r="15" spans="1:14" ht="12.75">
      <c r="A15" t="s">
        <v>2</v>
      </c>
      <c r="B15" s="31">
        <v>57023.53</v>
      </c>
      <c r="C15" s="32">
        <v>60464.58</v>
      </c>
      <c r="D15" s="32">
        <v>61645.56</v>
      </c>
      <c r="E15" s="32">
        <v>52776.97</v>
      </c>
      <c r="F15" s="14">
        <v>66144.47</v>
      </c>
      <c r="G15" s="31">
        <v>39172.18</v>
      </c>
      <c r="H15" s="31">
        <v>56735.41</v>
      </c>
      <c r="I15" s="31">
        <v>48374.37</v>
      </c>
      <c r="J15" s="31">
        <v>49252.33</v>
      </c>
      <c r="K15" s="31">
        <v>69291.02</v>
      </c>
      <c r="L15" s="36">
        <v>62356.46</v>
      </c>
      <c r="M15" s="36">
        <v>50103.59</v>
      </c>
      <c r="N15" s="5">
        <f t="shared" si="0"/>
        <v>673340.4699999999</v>
      </c>
    </row>
    <row r="16" spans="1:14" ht="12.75">
      <c r="A16" t="s">
        <v>56</v>
      </c>
      <c r="B16" s="31">
        <v>606678.17</v>
      </c>
      <c r="C16" s="32">
        <v>579941.45</v>
      </c>
      <c r="D16" s="32">
        <v>627469.59</v>
      </c>
      <c r="E16" s="32">
        <v>545615.91</v>
      </c>
      <c r="F16" s="14">
        <v>589573.84</v>
      </c>
      <c r="G16" s="31">
        <v>554401.59</v>
      </c>
      <c r="H16" s="31">
        <v>598987.03</v>
      </c>
      <c r="I16" s="31">
        <v>568016.16</v>
      </c>
      <c r="J16" s="31">
        <v>572484.77</v>
      </c>
      <c r="K16" s="31">
        <v>686174.21</v>
      </c>
      <c r="L16" s="36">
        <v>663153.22</v>
      </c>
      <c r="M16" s="36">
        <v>593699.36</v>
      </c>
      <c r="N16" s="5">
        <f t="shared" si="0"/>
        <v>7186195.3</v>
      </c>
    </row>
    <row r="17" spans="1:14" ht="12.75">
      <c r="A17" t="s">
        <v>57</v>
      </c>
      <c r="B17" s="31">
        <v>2411834.75</v>
      </c>
      <c r="C17" s="32">
        <v>2488670.66</v>
      </c>
      <c r="D17" s="32">
        <v>2491088.73</v>
      </c>
      <c r="E17" s="32">
        <v>2449609.51</v>
      </c>
      <c r="F17" s="14">
        <v>2501234.53</v>
      </c>
      <c r="G17" s="31">
        <v>2395115.9</v>
      </c>
      <c r="H17" s="31">
        <v>2639616.92</v>
      </c>
      <c r="I17" s="31">
        <v>2179948.67</v>
      </c>
      <c r="J17" s="31">
        <v>2552742.57</v>
      </c>
      <c r="K17" s="31">
        <v>2568856.75</v>
      </c>
      <c r="L17" s="36">
        <v>2336024.45</v>
      </c>
      <c r="M17" s="36">
        <v>2796787.33</v>
      </c>
      <c r="N17" s="5">
        <f t="shared" si="0"/>
        <v>29811530.770000003</v>
      </c>
    </row>
    <row r="18" spans="1:14" ht="12.75">
      <c r="A18" t="s">
        <v>3</v>
      </c>
      <c r="B18" s="31">
        <v>27719.15</v>
      </c>
      <c r="C18" s="32">
        <v>26866.76</v>
      </c>
      <c r="D18" s="32">
        <v>21680.46</v>
      </c>
      <c r="E18" s="32">
        <v>28777.56</v>
      </c>
      <c r="F18" s="14">
        <v>25708.89</v>
      </c>
      <c r="G18" s="31">
        <v>21478.97</v>
      </c>
      <c r="H18" s="31">
        <v>27158.87</v>
      </c>
      <c r="I18" s="31">
        <v>25238.52</v>
      </c>
      <c r="J18" s="31">
        <v>15480.18</v>
      </c>
      <c r="K18" s="31">
        <v>24162.67</v>
      </c>
      <c r="L18" s="36">
        <v>25364.44</v>
      </c>
      <c r="M18" s="36">
        <v>19954.3</v>
      </c>
      <c r="N18" s="5">
        <f t="shared" si="0"/>
        <v>289590.76999999996</v>
      </c>
    </row>
    <row r="19" spans="1:14" ht="12.75">
      <c r="A19" t="s">
        <v>58</v>
      </c>
      <c r="B19" s="31">
        <v>355496.37</v>
      </c>
      <c r="C19" s="32">
        <v>342597.81</v>
      </c>
      <c r="D19" s="32">
        <v>336081.29</v>
      </c>
      <c r="E19" s="32">
        <v>349322.98</v>
      </c>
      <c r="F19" s="14">
        <v>357795.2</v>
      </c>
      <c r="G19" s="31">
        <v>322996.44</v>
      </c>
      <c r="H19" s="31">
        <v>399345.84</v>
      </c>
      <c r="I19" s="31">
        <v>398684.31</v>
      </c>
      <c r="J19" s="31">
        <v>370817.16</v>
      </c>
      <c r="K19" s="31">
        <v>430934.05</v>
      </c>
      <c r="L19" s="36">
        <v>405027.17</v>
      </c>
      <c r="M19" s="36">
        <v>336992.25</v>
      </c>
      <c r="N19" s="5">
        <f t="shared" si="0"/>
        <v>4406090.869999999</v>
      </c>
    </row>
    <row r="20" spans="1:14" ht="12.75">
      <c r="A20" t="s">
        <v>59</v>
      </c>
      <c r="B20" s="31">
        <v>227947.12</v>
      </c>
      <c r="C20" s="32">
        <v>228680.41</v>
      </c>
      <c r="D20" s="32">
        <v>230872.61</v>
      </c>
      <c r="E20" s="32">
        <v>234275.28</v>
      </c>
      <c r="F20" s="14">
        <v>223713.32</v>
      </c>
      <c r="G20" s="31">
        <v>209482.85</v>
      </c>
      <c r="H20" s="31">
        <v>239774.96</v>
      </c>
      <c r="I20" s="31">
        <v>209436.94</v>
      </c>
      <c r="J20" s="31">
        <v>227509.32</v>
      </c>
      <c r="K20" s="31">
        <v>273140.66</v>
      </c>
      <c r="L20" s="36">
        <v>270807.44</v>
      </c>
      <c r="M20" s="36">
        <v>235579.41</v>
      </c>
      <c r="N20" s="5">
        <f t="shared" si="0"/>
        <v>2811220.3200000003</v>
      </c>
    </row>
    <row r="21" spans="1:14" ht="12.75">
      <c r="A21" t="s">
        <v>60</v>
      </c>
      <c r="B21" s="31">
        <v>320373.04</v>
      </c>
      <c r="C21" s="32">
        <v>321767.38</v>
      </c>
      <c r="D21" s="32">
        <v>341334.15</v>
      </c>
      <c r="E21" s="32">
        <v>324735.42</v>
      </c>
      <c r="F21" s="14">
        <v>327133.97</v>
      </c>
      <c r="G21" s="31">
        <v>303015.87</v>
      </c>
      <c r="H21" s="31">
        <v>309773.13</v>
      </c>
      <c r="I21" s="31">
        <v>301456.67</v>
      </c>
      <c r="J21" s="31">
        <v>299268.42</v>
      </c>
      <c r="K21" s="31">
        <v>343434.91</v>
      </c>
      <c r="L21" s="36">
        <v>361208.33</v>
      </c>
      <c r="M21" s="36">
        <v>317731.92</v>
      </c>
      <c r="N21" s="5">
        <f t="shared" si="0"/>
        <v>3871233.21</v>
      </c>
    </row>
    <row r="22" spans="1:14" ht="12.75">
      <c r="A22" t="s">
        <v>61</v>
      </c>
      <c r="B22" s="31">
        <v>494696.72</v>
      </c>
      <c r="C22" s="32">
        <v>471851.28</v>
      </c>
      <c r="D22" s="32">
        <v>486140.13</v>
      </c>
      <c r="E22" s="32">
        <v>478169.6</v>
      </c>
      <c r="F22" s="14">
        <v>508769.41</v>
      </c>
      <c r="G22" s="31">
        <v>470274.03</v>
      </c>
      <c r="H22" s="31">
        <v>581452.82</v>
      </c>
      <c r="I22" s="31">
        <v>594643.61</v>
      </c>
      <c r="J22" s="31">
        <v>593364.43</v>
      </c>
      <c r="K22" s="31">
        <v>688315.72</v>
      </c>
      <c r="L22" s="36">
        <v>640095.6</v>
      </c>
      <c r="M22" s="36">
        <v>539624.79</v>
      </c>
      <c r="N22" s="5">
        <f t="shared" si="0"/>
        <v>6547398.139999999</v>
      </c>
    </row>
    <row r="23" spans="1:14" ht="12.75">
      <c r="A23" t="s">
        <v>4</v>
      </c>
      <c r="B23" s="31">
        <v>223423.33</v>
      </c>
      <c r="C23" s="32">
        <v>214672.16</v>
      </c>
      <c r="D23" s="32">
        <v>189888.13</v>
      </c>
      <c r="E23" s="32">
        <v>212941.48</v>
      </c>
      <c r="F23" s="14">
        <v>206640.66</v>
      </c>
      <c r="G23" s="31">
        <v>176112.98</v>
      </c>
      <c r="H23" s="31">
        <v>227199.54</v>
      </c>
      <c r="I23" s="31">
        <v>199880.33</v>
      </c>
      <c r="J23" s="31">
        <v>180707.85</v>
      </c>
      <c r="K23" s="31">
        <v>197714.98</v>
      </c>
      <c r="L23" s="36">
        <v>196986.21</v>
      </c>
      <c r="M23" s="36">
        <v>174847.63</v>
      </c>
      <c r="N23" s="5">
        <f t="shared" si="0"/>
        <v>2401015.2800000003</v>
      </c>
    </row>
    <row r="24" spans="1:14" ht="12.75">
      <c r="A24" t="s">
        <v>91</v>
      </c>
      <c r="B24" s="31">
        <v>3361152.67</v>
      </c>
      <c r="C24" s="32">
        <v>3688205.14</v>
      </c>
      <c r="D24" s="32">
        <v>3731468.69</v>
      </c>
      <c r="E24" s="32">
        <v>3938380.53</v>
      </c>
      <c r="F24" s="14">
        <v>3689532.33</v>
      </c>
      <c r="G24" s="31">
        <v>3815456.45</v>
      </c>
      <c r="H24" s="31">
        <v>3845828.49</v>
      </c>
      <c r="I24" s="31">
        <v>3172743.94</v>
      </c>
      <c r="J24" s="31">
        <v>3378314.64</v>
      </c>
      <c r="K24" s="31">
        <v>3714265.88</v>
      </c>
      <c r="L24" s="36">
        <v>2649613.25</v>
      </c>
      <c r="M24" s="36">
        <v>4942768.2</v>
      </c>
      <c r="N24" s="5">
        <f>SUM(B24:M24)</f>
        <v>43927730.21</v>
      </c>
    </row>
    <row r="25" spans="1:14" ht="12.75">
      <c r="A25" t="s">
        <v>5</v>
      </c>
      <c r="B25" s="31">
        <v>47959.39</v>
      </c>
      <c r="C25" s="32">
        <v>45025.39</v>
      </c>
      <c r="D25" s="32">
        <v>44819.36</v>
      </c>
      <c r="E25" s="32">
        <v>47662.42</v>
      </c>
      <c r="F25" s="14">
        <v>46969.17</v>
      </c>
      <c r="G25" s="31">
        <v>45174</v>
      </c>
      <c r="H25" s="31">
        <v>50867.41</v>
      </c>
      <c r="I25" s="31">
        <v>47844.24</v>
      </c>
      <c r="J25" s="31">
        <v>47481.21</v>
      </c>
      <c r="K25" s="31">
        <v>53055.05</v>
      </c>
      <c r="L25" s="36">
        <v>55527.54</v>
      </c>
      <c r="M25" s="36">
        <v>50110.05</v>
      </c>
      <c r="N25" s="5">
        <f t="shared" si="0"/>
        <v>582495.2300000001</v>
      </c>
    </row>
    <row r="26" spans="1:14" ht="12.75">
      <c r="A26" t="s">
        <v>6</v>
      </c>
      <c r="B26" s="31">
        <v>31175.25</v>
      </c>
      <c r="C26" s="32">
        <v>33105.58</v>
      </c>
      <c r="D26" s="32">
        <v>35563.54</v>
      </c>
      <c r="E26" s="32">
        <v>32638.22</v>
      </c>
      <c r="F26" s="14">
        <v>35265.9</v>
      </c>
      <c r="G26" s="31">
        <v>35330.98</v>
      </c>
      <c r="H26" s="31">
        <v>42408.29</v>
      </c>
      <c r="I26" s="31">
        <v>27138.89</v>
      </c>
      <c r="J26" s="31">
        <v>32667.3</v>
      </c>
      <c r="K26" s="31">
        <v>43459.98</v>
      </c>
      <c r="L26" s="36">
        <v>42071.45</v>
      </c>
      <c r="M26" s="36">
        <v>47638.5</v>
      </c>
      <c r="N26" s="5">
        <f t="shared" si="0"/>
        <v>438463.88</v>
      </c>
    </row>
    <row r="27" spans="1:14" ht="12.75">
      <c r="A27" t="s">
        <v>62</v>
      </c>
      <c r="B27" s="31">
        <v>2506244.34</v>
      </c>
      <c r="C27" s="32">
        <v>2255129.19</v>
      </c>
      <c r="D27" s="32">
        <v>2407902.53</v>
      </c>
      <c r="E27" s="32">
        <v>2369304.95</v>
      </c>
      <c r="F27" s="14">
        <v>2507671.53</v>
      </c>
      <c r="G27" s="31">
        <v>2066501.26</v>
      </c>
      <c r="H27" s="31">
        <v>2306892.87</v>
      </c>
      <c r="I27" s="31">
        <v>2284398.08</v>
      </c>
      <c r="J27" s="31">
        <v>2190765.97</v>
      </c>
      <c r="K27" s="31">
        <v>2442290.35</v>
      </c>
      <c r="L27" s="36">
        <v>2447803.09</v>
      </c>
      <c r="M27" s="36">
        <v>2295552.1</v>
      </c>
      <c r="N27" s="5">
        <f t="shared" si="0"/>
        <v>28080456.26</v>
      </c>
    </row>
    <row r="28" spans="1:14" ht="12.75">
      <c r="A28" t="s">
        <v>63</v>
      </c>
      <c r="B28" s="31">
        <v>658434.88</v>
      </c>
      <c r="C28" s="32">
        <v>608941.81</v>
      </c>
      <c r="D28" s="32">
        <v>660959.46</v>
      </c>
      <c r="E28" s="32">
        <v>569558.37</v>
      </c>
      <c r="F28" s="14">
        <v>611912.43</v>
      </c>
      <c r="G28" s="31">
        <v>596617.45</v>
      </c>
      <c r="H28" s="31">
        <v>595971.57</v>
      </c>
      <c r="I28" s="31">
        <v>498197.68</v>
      </c>
      <c r="J28" s="31">
        <v>568787.74</v>
      </c>
      <c r="K28" s="31">
        <v>596470.85</v>
      </c>
      <c r="L28" s="36">
        <v>646267.42</v>
      </c>
      <c r="M28" s="36">
        <v>530594.46</v>
      </c>
      <c r="N28" s="5">
        <f t="shared" si="0"/>
        <v>7142714.12</v>
      </c>
    </row>
    <row r="29" spans="1:14" ht="12.75">
      <c r="A29" t="s">
        <v>7</v>
      </c>
      <c r="B29" s="31">
        <v>36093.11</v>
      </c>
      <c r="C29" s="32">
        <v>34156.03</v>
      </c>
      <c r="D29" s="32">
        <v>37820.54</v>
      </c>
      <c r="E29" s="32">
        <v>31780.78</v>
      </c>
      <c r="F29" s="14">
        <v>35755.26</v>
      </c>
      <c r="G29" s="31">
        <v>32356.66</v>
      </c>
      <c r="H29" s="31">
        <v>35225.65</v>
      </c>
      <c r="I29" s="31">
        <v>32353.61</v>
      </c>
      <c r="J29" s="31">
        <v>31236.49</v>
      </c>
      <c r="K29" s="31">
        <v>38549.67</v>
      </c>
      <c r="L29" s="36">
        <v>37972.96</v>
      </c>
      <c r="M29" s="36">
        <v>30575.29</v>
      </c>
      <c r="N29" s="5">
        <f t="shared" si="0"/>
        <v>413876.05</v>
      </c>
    </row>
    <row r="30" spans="1:14" ht="12.75">
      <c r="A30" t="s">
        <v>8</v>
      </c>
      <c r="B30" s="31">
        <v>26561.49</v>
      </c>
      <c r="C30" s="32">
        <v>28113.97</v>
      </c>
      <c r="D30" s="32">
        <v>21937.86</v>
      </c>
      <c r="E30" s="32">
        <v>20358.1</v>
      </c>
      <c r="F30" s="14">
        <v>20282.36</v>
      </c>
      <c r="G30" s="31">
        <v>20861.49</v>
      </c>
      <c r="H30" s="31">
        <v>19814.3</v>
      </c>
      <c r="I30" s="31">
        <v>15188.23</v>
      </c>
      <c r="J30" s="31">
        <v>15939.55</v>
      </c>
      <c r="K30" s="31">
        <v>23892.87</v>
      </c>
      <c r="L30" s="36">
        <v>23915.4</v>
      </c>
      <c r="M30" s="36">
        <v>19197.96</v>
      </c>
      <c r="N30" s="5">
        <f t="shared" si="0"/>
        <v>256063.58</v>
      </c>
    </row>
    <row r="31" spans="1:14" ht="12.75">
      <c r="A31" t="s">
        <v>9</v>
      </c>
      <c r="B31" s="31">
        <v>111672</v>
      </c>
      <c r="C31" s="32">
        <v>121928.13</v>
      </c>
      <c r="D31" s="32">
        <v>106491.8</v>
      </c>
      <c r="E31" s="32">
        <v>107023.15</v>
      </c>
      <c r="F31" s="14">
        <v>102795.86</v>
      </c>
      <c r="G31" s="31">
        <v>98452.86</v>
      </c>
      <c r="H31" s="31">
        <v>124743.74</v>
      </c>
      <c r="I31" s="31">
        <v>937515.07</v>
      </c>
      <c r="J31" s="31">
        <v>100689.33</v>
      </c>
      <c r="K31" s="31">
        <v>118006.29</v>
      </c>
      <c r="L31" s="36">
        <v>137487.08</v>
      </c>
      <c r="M31" s="36">
        <v>106593.66</v>
      </c>
      <c r="N31" s="5">
        <f t="shared" si="0"/>
        <v>2173398.97</v>
      </c>
    </row>
    <row r="32" spans="1:14" ht="12.75">
      <c r="A32" t="s">
        <v>10</v>
      </c>
      <c r="B32" s="31">
        <v>35099.04</v>
      </c>
      <c r="C32" s="32">
        <v>31382.32</v>
      </c>
      <c r="D32" s="32">
        <v>35319.28</v>
      </c>
      <c r="E32" s="32">
        <v>30284.13</v>
      </c>
      <c r="F32" s="14">
        <v>33897.97</v>
      </c>
      <c r="G32" s="31">
        <v>28333.84</v>
      </c>
      <c r="H32" s="31">
        <v>35703.6</v>
      </c>
      <c r="I32" s="31">
        <v>22659.57</v>
      </c>
      <c r="J32" s="31">
        <v>33317.31</v>
      </c>
      <c r="K32" s="31">
        <v>33781.86</v>
      </c>
      <c r="L32" s="36">
        <v>23608.01</v>
      </c>
      <c r="M32" s="36">
        <v>25625.86</v>
      </c>
      <c r="N32" s="5">
        <f t="shared" si="0"/>
        <v>369012.79</v>
      </c>
    </row>
    <row r="33" spans="1:14" ht="12.75">
      <c r="A33" t="s">
        <v>11</v>
      </c>
      <c r="B33" s="31">
        <v>16125.54</v>
      </c>
      <c r="C33" s="32">
        <v>14948.19</v>
      </c>
      <c r="D33" s="32">
        <v>17938.35</v>
      </c>
      <c r="E33" s="32">
        <v>17080.04</v>
      </c>
      <c r="F33" s="14">
        <v>16946.22</v>
      </c>
      <c r="G33" s="31">
        <v>15048.34</v>
      </c>
      <c r="H33" s="31">
        <v>18970.59</v>
      </c>
      <c r="I33" s="31">
        <v>20648.78</v>
      </c>
      <c r="J33" s="31">
        <v>18618.56</v>
      </c>
      <c r="K33" s="31">
        <v>27955.03</v>
      </c>
      <c r="L33" s="36">
        <v>25755.93</v>
      </c>
      <c r="M33" s="36">
        <v>20134.72</v>
      </c>
      <c r="N33" s="5">
        <f t="shared" si="0"/>
        <v>230170.28999999998</v>
      </c>
    </row>
    <row r="34" spans="1:14" ht="12.75">
      <c r="A34" t="s">
        <v>64</v>
      </c>
      <c r="B34" s="31">
        <v>28080.24</v>
      </c>
      <c r="C34" s="32">
        <v>33198.61</v>
      </c>
      <c r="D34" s="32">
        <v>44028.01</v>
      </c>
      <c r="E34" s="32">
        <v>23379.22</v>
      </c>
      <c r="F34" s="14">
        <v>28085.56</v>
      </c>
      <c r="G34" s="31">
        <v>32287.33</v>
      </c>
      <c r="H34" s="31">
        <v>23394.51</v>
      </c>
      <c r="I34" s="31">
        <v>22303.33</v>
      </c>
      <c r="J34" s="31">
        <v>28679.13</v>
      </c>
      <c r="K34" s="31">
        <v>35520.23</v>
      </c>
      <c r="L34" s="36">
        <v>47346.65</v>
      </c>
      <c r="M34" s="36">
        <v>37145.6</v>
      </c>
      <c r="N34" s="5">
        <f t="shared" si="0"/>
        <v>383448.42000000004</v>
      </c>
    </row>
    <row r="35" spans="1:14" ht="12.75">
      <c r="A35" t="s">
        <v>12</v>
      </c>
      <c r="B35" s="31">
        <v>74059.92</v>
      </c>
      <c r="C35" s="32">
        <v>59664.43</v>
      </c>
      <c r="D35" s="32">
        <v>65010.8</v>
      </c>
      <c r="E35" s="32">
        <v>64921.46</v>
      </c>
      <c r="F35" s="14">
        <v>64331.97</v>
      </c>
      <c r="G35" s="31">
        <v>53374.05</v>
      </c>
      <c r="H35" s="31">
        <v>69871.18</v>
      </c>
      <c r="I35" s="31">
        <v>52776.41</v>
      </c>
      <c r="J35" s="31">
        <v>50105.95</v>
      </c>
      <c r="K35" s="31">
        <v>50593.65</v>
      </c>
      <c r="L35" s="36">
        <v>52753.31</v>
      </c>
      <c r="M35" s="36">
        <v>40564.74</v>
      </c>
      <c r="N35" s="5">
        <f t="shared" si="0"/>
        <v>698027.8700000001</v>
      </c>
    </row>
    <row r="36" spans="1:14" ht="12.75">
      <c r="A36" t="s">
        <v>13</v>
      </c>
      <c r="B36" s="31">
        <v>61203.15</v>
      </c>
      <c r="C36" s="32">
        <v>48509.97</v>
      </c>
      <c r="D36" s="32">
        <v>53127.59</v>
      </c>
      <c r="E36" s="32">
        <v>55185.6</v>
      </c>
      <c r="F36" s="14">
        <v>57873.21</v>
      </c>
      <c r="G36" s="31">
        <v>50766.22</v>
      </c>
      <c r="H36" s="31">
        <v>61672.7</v>
      </c>
      <c r="I36" s="31">
        <v>61873.34</v>
      </c>
      <c r="J36" s="31">
        <v>52733.3</v>
      </c>
      <c r="K36" s="31">
        <v>65811.29</v>
      </c>
      <c r="L36" s="36">
        <v>60373.44</v>
      </c>
      <c r="M36" s="36">
        <v>51007.5</v>
      </c>
      <c r="N36" s="5">
        <f t="shared" si="0"/>
        <v>680137.31</v>
      </c>
    </row>
    <row r="37" spans="1:14" ht="12.75">
      <c r="A37" t="s">
        <v>14</v>
      </c>
      <c r="B37" s="31">
        <v>71578.96</v>
      </c>
      <c r="C37" s="32">
        <v>74457.69</v>
      </c>
      <c r="D37" s="32">
        <v>62382.83</v>
      </c>
      <c r="E37" s="32">
        <v>88672.02</v>
      </c>
      <c r="F37" s="14">
        <v>68163.69</v>
      </c>
      <c r="G37" s="31">
        <v>66929.98</v>
      </c>
      <c r="H37" s="31">
        <v>78399.18</v>
      </c>
      <c r="I37" s="31">
        <v>70017.93</v>
      </c>
      <c r="J37" s="31">
        <v>76914.91</v>
      </c>
      <c r="K37" s="31">
        <v>82278.28</v>
      </c>
      <c r="L37" s="36">
        <v>83511.11</v>
      </c>
      <c r="M37" s="36">
        <v>64598.93</v>
      </c>
      <c r="N37" s="5">
        <f t="shared" si="0"/>
        <v>887905.5100000001</v>
      </c>
    </row>
    <row r="38" spans="1:14" ht="12.75">
      <c r="A38" t="s">
        <v>65</v>
      </c>
      <c r="B38" s="31">
        <v>360673.02</v>
      </c>
      <c r="C38" s="32">
        <v>381100.69</v>
      </c>
      <c r="D38" s="32">
        <v>373102.55</v>
      </c>
      <c r="E38" s="32">
        <v>381934.72</v>
      </c>
      <c r="F38" s="14">
        <v>382148.81</v>
      </c>
      <c r="G38" s="31">
        <v>357424.53</v>
      </c>
      <c r="H38" s="31">
        <v>406362.06</v>
      </c>
      <c r="I38" s="31">
        <v>316364.89</v>
      </c>
      <c r="J38" s="31">
        <v>359491.85</v>
      </c>
      <c r="K38" s="31">
        <v>426617.14</v>
      </c>
      <c r="L38" s="36">
        <v>401536.37</v>
      </c>
      <c r="M38" s="36">
        <v>359676.91</v>
      </c>
      <c r="N38" s="5">
        <f t="shared" si="0"/>
        <v>4506433.540000001</v>
      </c>
    </row>
    <row r="39" spans="1:14" ht="12.75">
      <c r="A39" t="s">
        <v>15</v>
      </c>
      <c r="B39" s="31">
        <v>191104.62</v>
      </c>
      <c r="C39" s="32">
        <v>187394.28</v>
      </c>
      <c r="D39" s="32">
        <v>186608.91</v>
      </c>
      <c r="E39" s="32">
        <v>210637.52</v>
      </c>
      <c r="F39" s="14">
        <v>180402.92</v>
      </c>
      <c r="G39" s="31">
        <v>178783.21</v>
      </c>
      <c r="H39" s="31">
        <v>210008.59</v>
      </c>
      <c r="I39" s="31">
        <v>199295.86</v>
      </c>
      <c r="J39" s="31">
        <v>209952.8</v>
      </c>
      <c r="K39" s="31">
        <v>221716.3</v>
      </c>
      <c r="L39" s="36">
        <v>229167.86</v>
      </c>
      <c r="M39" s="36">
        <v>197795.11</v>
      </c>
      <c r="N39" s="5">
        <f t="shared" si="0"/>
        <v>2402867.98</v>
      </c>
    </row>
    <row r="40" spans="1:14" ht="12.75">
      <c r="A40" t="s">
        <v>66</v>
      </c>
      <c r="B40" s="31">
        <v>2102465.95</v>
      </c>
      <c r="C40" s="32">
        <v>2035655.64</v>
      </c>
      <c r="D40" s="32">
        <v>2035872.03</v>
      </c>
      <c r="E40" s="32">
        <v>2078648.26</v>
      </c>
      <c r="F40" s="14">
        <v>2122051.26</v>
      </c>
      <c r="G40" s="31">
        <v>1919686.79</v>
      </c>
      <c r="H40" s="31">
        <v>2125437.61</v>
      </c>
      <c r="I40" s="31">
        <v>1918457.36</v>
      </c>
      <c r="J40" s="31">
        <v>2012185.42</v>
      </c>
      <c r="K40" s="31">
        <v>2185075.76</v>
      </c>
      <c r="L40" s="36">
        <v>2172866.08</v>
      </c>
      <c r="M40" s="36">
        <v>1950207.87</v>
      </c>
      <c r="N40" s="5">
        <f t="shared" si="0"/>
        <v>24658610.029999997</v>
      </c>
    </row>
    <row r="41" spans="1:14" ht="12.75">
      <c r="A41" t="s">
        <v>16</v>
      </c>
      <c r="B41" s="31">
        <v>57764.81</v>
      </c>
      <c r="C41" s="32">
        <v>43104.15</v>
      </c>
      <c r="D41" s="32">
        <v>65067.84</v>
      </c>
      <c r="E41" s="32">
        <v>43569.73</v>
      </c>
      <c r="F41" s="14">
        <v>48259.47</v>
      </c>
      <c r="G41" s="31">
        <v>42599.13</v>
      </c>
      <c r="H41" s="31">
        <v>54624.58</v>
      </c>
      <c r="I41" s="31">
        <v>43420.25</v>
      </c>
      <c r="J41" s="31">
        <v>43587.44</v>
      </c>
      <c r="K41" s="31">
        <v>41914.5</v>
      </c>
      <c r="L41" s="36">
        <v>56381.88</v>
      </c>
      <c r="M41" s="36">
        <v>36009.01</v>
      </c>
      <c r="N41" s="5">
        <f t="shared" si="0"/>
        <v>576302.79</v>
      </c>
    </row>
    <row r="42" spans="1:14" ht="12.75">
      <c r="A42" t="s">
        <v>67</v>
      </c>
      <c r="B42" s="31">
        <v>288482.06</v>
      </c>
      <c r="C42" s="32">
        <v>281151.97</v>
      </c>
      <c r="D42" s="32">
        <v>269719.45</v>
      </c>
      <c r="E42" s="32">
        <v>278303.68</v>
      </c>
      <c r="F42" s="14">
        <v>272081.14</v>
      </c>
      <c r="G42" s="31">
        <v>229081.35</v>
      </c>
      <c r="H42" s="31">
        <v>287913.87</v>
      </c>
      <c r="I42" s="31">
        <v>274922.81</v>
      </c>
      <c r="J42" s="31">
        <v>277562.99</v>
      </c>
      <c r="K42" s="31">
        <v>289408.94</v>
      </c>
      <c r="L42" s="36">
        <v>269324.14</v>
      </c>
      <c r="M42" s="36">
        <v>222908.76</v>
      </c>
      <c r="N42" s="5">
        <f t="shared" si="0"/>
        <v>3240861.16</v>
      </c>
    </row>
    <row r="43" spans="1:14" ht="12.75">
      <c r="A43" t="s">
        <v>17</v>
      </c>
      <c r="B43" s="31">
        <v>230120.39</v>
      </c>
      <c r="C43" s="32">
        <v>208271.71</v>
      </c>
      <c r="D43" s="32">
        <v>224966.45</v>
      </c>
      <c r="E43" s="32">
        <v>205599.06</v>
      </c>
      <c r="F43" s="14">
        <v>208480.85</v>
      </c>
      <c r="G43" s="31">
        <v>176862.49</v>
      </c>
      <c r="H43" s="31">
        <v>221178.09</v>
      </c>
      <c r="I43" s="31">
        <v>158212.36</v>
      </c>
      <c r="J43" s="31">
        <v>175540.22</v>
      </c>
      <c r="K43" s="31">
        <v>146098.15</v>
      </c>
      <c r="L43" s="36">
        <v>154367.33</v>
      </c>
      <c r="M43" s="36">
        <v>115892.1</v>
      </c>
      <c r="N43" s="5">
        <f t="shared" si="0"/>
        <v>2225589.2</v>
      </c>
    </row>
    <row r="44" spans="1:14" ht="12.75">
      <c r="A44" t="s">
        <v>18</v>
      </c>
      <c r="B44" s="31">
        <v>63965.37</v>
      </c>
      <c r="C44" s="32">
        <v>51407.27</v>
      </c>
      <c r="D44" s="32">
        <v>66621.6</v>
      </c>
      <c r="E44" s="32">
        <v>51036.61</v>
      </c>
      <c r="F44" s="14">
        <v>56460.98</v>
      </c>
      <c r="G44" s="31">
        <v>46116.94</v>
      </c>
      <c r="H44" s="31">
        <v>63626.18</v>
      </c>
      <c r="I44" s="31">
        <v>47613.92</v>
      </c>
      <c r="J44" s="31">
        <v>47396.34</v>
      </c>
      <c r="K44" s="31">
        <v>42402.69</v>
      </c>
      <c r="L44" s="36">
        <v>47984.96</v>
      </c>
      <c r="M44" s="36">
        <v>34731.92</v>
      </c>
      <c r="N44" s="5">
        <f aca="true" t="shared" si="1" ref="N44:N75">SUM(B44:M44)</f>
        <v>619364.7799999999</v>
      </c>
    </row>
    <row r="45" spans="1:14" ht="12.75">
      <c r="A45" t="s">
        <v>19</v>
      </c>
      <c r="B45" s="31">
        <v>12512</v>
      </c>
      <c r="C45" s="32">
        <v>16629.82</v>
      </c>
      <c r="D45" s="32">
        <v>11381.49</v>
      </c>
      <c r="E45" s="32">
        <v>13516.91</v>
      </c>
      <c r="F45" s="14">
        <v>11935.72</v>
      </c>
      <c r="G45" s="31">
        <v>12372.88</v>
      </c>
      <c r="H45" s="31">
        <v>15160.62</v>
      </c>
      <c r="I45" s="31">
        <v>11611.3</v>
      </c>
      <c r="J45" s="31">
        <v>14862.59</v>
      </c>
      <c r="K45" s="31">
        <v>23576.96</v>
      </c>
      <c r="L45" s="36">
        <v>14411.53</v>
      </c>
      <c r="M45" s="36">
        <v>23874.74</v>
      </c>
      <c r="N45" s="5">
        <f t="shared" si="1"/>
        <v>181846.56</v>
      </c>
    </row>
    <row r="46" spans="1:14" ht="12.75">
      <c r="A46" t="s">
        <v>68</v>
      </c>
      <c r="B46" s="31">
        <v>395345.17</v>
      </c>
      <c r="C46" s="32">
        <v>525535.69</v>
      </c>
      <c r="D46" s="32">
        <v>369330.13</v>
      </c>
      <c r="E46" s="32">
        <v>481356.05</v>
      </c>
      <c r="F46" s="14">
        <v>391169.42</v>
      </c>
      <c r="G46" s="31">
        <v>451514.26</v>
      </c>
      <c r="H46" s="31">
        <v>468547.46</v>
      </c>
      <c r="I46" s="31">
        <v>421598.39</v>
      </c>
      <c r="J46" s="31">
        <v>492762.37</v>
      </c>
      <c r="K46" s="31">
        <v>511321.4</v>
      </c>
      <c r="L46" s="36">
        <v>505649.31</v>
      </c>
      <c r="M46" s="36">
        <v>438157.04</v>
      </c>
      <c r="N46" s="5">
        <f t="shared" si="1"/>
        <v>5452286.6899999995</v>
      </c>
    </row>
    <row r="47" spans="1:14" ht="12.75">
      <c r="A47" t="s">
        <v>69</v>
      </c>
      <c r="B47" s="31">
        <v>653538.96</v>
      </c>
      <c r="C47" s="32">
        <v>616657.95</v>
      </c>
      <c r="D47" s="32">
        <v>621557.97</v>
      </c>
      <c r="E47" s="32">
        <v>620434.87</v>
      </c>
      <c r="F47" s="14">
        <v>662506.81</v>
      </c>
      <c r="G47" s="31">
        <v>603318.79</v>
      </c>
      <c r="H47" s="31">
        <v>713997.22</v>
      </c>
      <c r="I47" s="31">
        <v>691082.49</v>
      </c>
      <c r="J47" s="31">
        <v>711219.6</v>
      </c>
      <c r="K47" s="31">
        <v>842887.89</v>
      </c>
      <c r="L47" s="36">
        <v>760686.57</v>
      </c>
      <c r="M47" s="36">
        <v>661831.87</v>
      </c>
      <c r="N47" s="5">
        <f t="shared" si="1"/>
        <v>8159720.99</v>
      </c>
    </row>
    <row r="48" spans="1:14" ht="12.75">
      <c r="A48" t="s">
        <v>70</v>
      </c>
      <c r="B48" s="31">
        <v>285963.84</v>
      </c>
      <c r="C48" s="32">
        <v>288346.15</v>
      </c>
      <c r="D48" s="32">
        <v>301756.91</v>
      </c>
      <c r="E48" s="32">
        <v>299808.76</v>
      </c>
      <c r="F48" s="14">
        <v>314978.11</v>
      </c>
      <c r="G48" s="31">
        <v>294642.77</v>
      </c>
      <c r="H48" s="31">
        <v>298512.98</v>
      </c>
      <c r="I48" s="31">
        <v>282065.1</v>
      </c>
      <c r="J48" s="31">
        <v>261157.54</v>
      </c>
      <c r="K48" s="31">
        <v>336048.5</v>
      </c>
      <c r="L48" s="36">
        <v>313131.19</v>
      </c>
      <c r="M48" s="36">
        <v>310630</v>
      </c>
      <c r="N48" s="5">
        <f t="shared" si="1"/>
        <v>3587041.85</v>
      </c>
    </row>
    <row r="49" spans="1:14" ht="12.75">
      <c r="A49" t="s">
        <v>20</v>
      </c>
      <c r="B49" s="31">
        <v>94213.91</v>
      </c>
      <c r="C49" s="32">
        <v>100656.52</v>
      </c>
      <c r="D49" s="32">
        <v>99313.81</v>
      </c>
      <c r="E49" s="32">
        <v>85972.13</v>
      </c>
      <c r="F49" s="14">
        <v>102745.76</v>
      </c>
      <c r="G49" s="31">
        <v>75892.16</v>
      </c>
      <c r="H49" s="31">
        <v>113055.36</v>
      </c>
      <c r="I49" s="31">
        <v>79659.88</v>
      </c>
      <c r="J49" s="31">
        <v>96014.47</v>
      </c>
      <c r="K49" s="31">
        <v>116469.66</v>
      </c>
      <c r="L49" s="36">
        <v>104883.35</v>
      </c>
      <c r="M49" s="36">
        <v>132884.54</v>
      </c>
      <c r="N49" s="5">
        <f t="shared" si="1"/>
        <v>1201761.55</v>
      </c>
    </row>
    <row r="50" spans="1:14" ht="12.75">
      <c r="A50" t="s">
        <v>21</v>
      </c>
      <c r="B50" s="31">
        <v>20470.61</v>
      </c>
      <c r="C50" s="32">
        <v>19083.74</v>
      </c>
      <c r="D50" s="32">
        <v>18410.01</v>
      </c>
      <c r="E50" s="32">
        <v>26667.32</v>
      </c>
      <c r="F50" s="14">
        <v>18235.12</v>
      </c>
      <c r="G50" s="31">
        <v>18511.02</v>
      </c>
      <c r="H50" s="31">
        <v>22045.54</v>
      </c>
      <c r="I50" s="31">
        <v>15957.8</v>
      </c>
      <c r="J50" s="31">
        <v>15600.1</v>
      </c>
      <c r="K50" s="31">
        <v>18569.31</v>
      </c>
      <c r="L50" s="36">
        <v>18358.22</v>
      </c>
      <c r="M50" s="36">
        <v>16025.24</v>
      </c>
      <c r="N50" s="5">
        <f t="shared" si="1"/>
        <v>227934.02999999997</v>
      </c>
    </row>
    <row r="51" spans="1:14" ht="12.75">
      <c r="A51" t="s">
        <v>22</v>
      </c>
      <c r="B51" s="31">
        <v>131767.05</v>
      </c>
      <c r="C51" s="32">
        <v>121488.23</v>
      </c>
      <c r="D51" s="32">
        <v>116996.72</v>
      </c>
      <c r="E51" s="32">
        <v>135298.81</v>
      </c>
      <c r="F51" s="14">
        <v>117985.27</v>
      </c>
      <c r="G51" s="31">
        <v>108250.5</v>
      </c>
      <c r="H51" s="31">
        <v>130968.79</v>
      </c>
      <c r="I51" s="31">
        <v>92190.19</v>
      </c>
      <c r="J51" s="31">
        <v>87680.69</v>
      </c>
      <c r="K51" s="31">
        <v>63253.14</v>
      </c>
      <c r="L51" s="36">
        <v>58469.55</v>
      </c>
      <c r="M51" s="36">
        <v>49854.37</v>
      </c>
      <c r="N51" s="5">
        <f t="shared" si="1"/>
        <v>1214203.31</v>
      </c>
    </row>
    <row r="52" spans="1:14" ht="12.75">
      <c r="A52" t="s">
        <v>71</v>
      </c>
      <c r="B52" s="31">
        <v>701365.91</v>
      </c>
      <c r="C52" s="32">
        <v>700442.83</v>
      </c>
      <c r="D52" s="32">
        <v>705622.79</v>
      </c>
      <c r="E52" s="32">
        <v>688578.27</v>
      </c>
      <c r="F52" s="14">
        <v>715098.44</v>
      </c>
      <c r="G52" s="31">
        <v>668641.95</v>
      </c>
      <c r="H52" s="31">
        <v>748018.56</v>
      </c>
      <c r="I52" s="31">
        <v>703926.69</v>
      </c>
      <c r="J52" s="31">
        <v>725325.16</v>
      </c>
      <c r="K52" s="31">
        <v>815024.19</v>
      </c>
      <c r="L52" s="36">
        <v>797204.82</v>
      </c>
      <c r="M52" s="36">
        <v>714767.92</v>
      </c>
      <c r="N52" s="5">
        <f t="shared" si="1"/>
        <v>8684017.53</v>
      </c>
    </row>
    <row r="53" spans="1:14" ht="12.75">
      <c r="A53" t="s">
        <v>23</v>
      </c>
      <c r="B53" s="31">
        <v>753643.75</v>
      </c>
      <c r="C53" s="32">
        <v>706865.97</v>
      </c>
      <c r="D53" s="32">
        <v>706862.97</v>
      </c>
      <c r="E53" s="32">
        <v>714999.88</v>
      </c>
      <c r="F53" s="14">
        <v>692873.88</v>
      </c>
      <c r="G53" s="31">
        <v>602157.17</v>
      </c>
      <c r="H53" s="31">
        <v>706285.95</v>
      </c>
      <c r="I53" s="31">
        <v>713805.79</v>
      </c>
      <c r="J53" s="31">
        <v>613179.39</v>
      </c>
      <c r="K53" s="31">
        <v>662843.65</v>
      </c>
      <c r="L53" s="36">
        <v>659737.29</v>
      </c>
      <c r="M53" s="36">
        <v>548934.4</v>
      </c>
      <c r="N53" s="5">
        <f t="shared" si="1"/>
        <v>8082190.09</v>
      </c>
    </row>
    <row r="54" spans="1:14" ht="12.75">
      <c r="A54" t="s">
        <v>24</v>
      </c>
      <c r="B54" s="31">
        <v>317780.99</v>
      </c>
      <c r="C54" s="32">
        <v>298416.22</v>
      </c>
      <c r="D54" s="32">
        <v>294005.48</v>
      </c>
      <c r="E54" s="32">
        <v>300608.16</v>
      </c>
      <c r="F54" s="14">
        <v>318303.7</v>
      </c>
      <c r="G54" s="31">
        <v>277719.98</v>
      </c>
      <c r="H54" s="31">
        <v>329553.17</v>
      </c>
      <c r="I54" s="31">
        <v>317381.62</v>
      </c>
      <c r="J54" s="31">
        <v>334751.23</v>
      </c>
      <c r="K54" s="31">
        <v>374241.75</v>
      </c>
      <c r="L54" s="36">
        <v>358012.09</v>
      </c>
      <c r="M54" s="36">
        <v>315795.53</v>
      </c>
      <c r="N54" s="5">
        <f>SUM(B54:M54)</f>
        <v>3836569.92</v>
      </c>
    </row>
    <row r="55" spans="1:14" ht="12.75">
      <c r="A55" t="s">
        <v>72</v>
      </c>
      <c r="B55" s="31">
        <v>124820.58</v>
      </c>
      <c r="C55" s="32">
        <v>117510.99</v>
      </c>
      <c r="D55" s="32">
        <v>92152.09</v>
      </c>
      <c r="E55" s="32">
        <v>53608.09</v>
      </c>
      <c r="F55" s="14">
        <v>71940.55</v>
      </c>
      <c r="G55" s="31">
        <v>54710.18</v>
      </c>
      <c r="H55" s="31">
        <v>80941.69</v>
      </c>
      <c r="I55" s="31">
        <v>56270.96</v>
      </c>
      <c r="J55" s="31">
        <v>91349.62</v>
      </c>
      <c r="K55" s="31">
        <v>116580.25</v>
      </c>
      <c r="L55" s="36">
        <v>111783.63</v>
      </c>
      <c r="M55" s="36">
        <v>98361.51</v>
      </c>
      <c r="N55" s="5">
        <f t="shared" si="1"/>
        <v>1070030.14</v>
      </c>
    </row>
    <row r="56" spans="1:14" ht="12.75">
      <c r="A56" t="s">
        <v>73</v>
      </c>
      <c r="B56" s="31">
        <v>172934.68</v>
      </c>
      <c r="C56" s="32">
        <v>166643.13</v>
      </c>
      <c r="D56" s="32">
        <v>172455.41</v>
      </c>
      <c r="E56" s="32">
        <v>156663.36</v>
      </c>
      <c r="F56" s="14">
        <v>166939.58</v>
      </c>
      <c r="G56" s="31">
        <v>145786.42</v>
      </c>
      <c r="H56" s="31">
        <v>163261.43</v>
      </c>
      <c r="I56" s="31">
        <v>154735.4</v>
      </c>
      <c r="J56" s="31">
        <v>148407.93</v>
      </c>
      <c r="K56" s="31">
        <v>151190.2</v>
      </c>
      <c r="L56" s="36">
        <v>150212.54</v>
      </c>
      <c r="M56" s="36">
        <v>137743.83</v>
      </c>
      <c r="N56" s="5">
        <f t="shared" si="1"/>
        <v>1886973.91</v>
      </c>
    </row>
    <row r="57" spans="1:14" ht="12.75">
      <c r="A57" t="s">
        <v>74</v>
      </c>
      <c r="B57" s="31">
        <v>301669.8</v>
      </c>
      <c r="C57" s="32">
        <v>239573.71</v>
      </c>
      <c r="D57" s="32">
        <v>414464.21</v>
      </c>
      <c r="E57" s="32">
        <v>214222.81</v>
      </c>
      <c r="F57" s="14">
        <v>288301.19</v>
      </c>
      <c r="G57" s="31">
        <v>272985.28</v>
      </c>
      <c r="H57" s="31">
        <v>232385.41</v>
      </c>
      <c r="I57" s="31">
        <v>232084.62</v>
      </c>
      <c r="J57" s="31">
        <v>241761.04</v>
      </c>
      <c r="K57" s="31">
        <v>249823.04</v>
      </c>
      <c r="L57" s="36">
        <v>380434.02</v>
      </c>
      <c r="M57" s="36">
        <v>254128.47</v>
      </c>
      <c r="N57" s="5">
        <f t="shared" si="1"/>
        <v>3321833.6</v>
      </c>
    </row>
    <row r="58" spans="1:14" ht="12.75">
      <c r="A58" t="s">
        <v>25</v>
      </c>
      <c r="B58" s="31">
        <v>125969.26</v>
      </c>
      <c r="C58" s="32">
        <v>113752.22</v>
      </c>
      <c r="D58" s="32">
        <v>113613.85</v>
      </c>
      <c r="E58" s="32">
        <v>115567.28</v>
      </c>
      <c r="F58" s="14">
        <v>116176.98</v>
      </c>
      <c r="G58" s="31">
        <v>103438.7</v>
      </c>
      <c r="H58" s="31">
        <v>132176.42</v>
      </c>
      <c r="I58" s="31">
        <v>123853.17</v>
      </c>
      <c r="J58" s="31">
        <v>119215.58</v>
      </c>
      <c r="K58" s="31">
        <v>130986.68</v>
      </c>
      <c r="L58" s="36">
        <v>129710.95</v>
      </c>
      <c r="M58" s="36">
        <v>106628.92</v>
      </c>
      <c r="N58" s="5">
        <f t="shared" si="1"/>
        <v>1431090.0099999998</v>
      </c>
    </row>
    <row r="59" spans="1:14" ht="12.75">
      <c r="A59" t="s">
        <v>75</v>
      </c>
      <c r="B59" s="31">
        <v>1927712.96</v>
      </c>
      <c r="C59" s="32">
        <v>2185112.49</v>
      </c>
      <c r="D59" s="32">
        <v>1805953.1</v>
      </c>
      <c r="E59" s="32">
        <v>2127953.71</v>
      </c>
      <c r="F59" s="14">
        <v>1771235.97</v>
      </c>
      <c r="G59" s="31">
        <v>1928208.68</v>
      </c>
      <c r="H59" s="31">
        <v>1978422.8</v>
      </c>
      <c r="I59" s="31">
        <v>1733279.18</v>
      </c>
      <c r="J59" s="31">
        <v>2004758.97</v>
      </c>
      <c r="K59" s="31">
        <v>2021869.13</v>
      </c>
      <c r="L59" s="36">
        <v>2113732.26</v>
      </c>
      <c r="M59" s="36">
        <v>1785076.45</v>
      </c>
      <c r="N59" s="5">
        <f t="shared" si="1"/>
        <v>23383315.7</v>
      </c>
    </row>
    <row r="60" spans="1:14" ht="12.75">
      <c r="A60" t="s">
        <v>76</v>
      </c>
      <c r="B60" s="31">
        <v>489377.52</v>
      </c>
      <c r="C60" s="32">
        <v>547627.97</v>
      </c>
      <c r="D60" s="32">
        <v>488597.9</v>
      </c>
      <c r="E60" s="32">
        <v>471867.86</v>
      </c>
      <c r="F60" s="14">
        <v>443923.71</v>
      </c>
      <c r="G60" s="31">
        <v>459701.74</v>
      </c>
      <c r="H60" s="31">
        <v>500404.77</v>
      </c>
      <c r="I60" s="31">
        <v>460793.47</v>
      </c>
      <c r="J60" s="31">
        <v>496755.33</v>
      </c>
      <c r="K60" s="31">
        <v>519679.28</v>
      </c>
      <c r="L60" s="36">
        <v>523521.98</v>
      </c>
      <c r="M60" s="36">
        <v>475879.01</v>
      </c>
      <c r="N60" s="5">
        <f t="shared" si="1"/>
        <v>5878130.540000001</v>
      </c>
    </row>
    <row r="61" spans="1:14" ht="12.75">
      <c r="A61" t="s">
        <v>77</v>
      </c>
      <c r="B61" s="31">
        <v>1671896.4</v>
      </c>
      <c r="C61" s="32">
        <v>1642746.76</v>
      </c>
      <c r="D61" s="32">
        <v>1660534.24</v>
      </c>
      <c r="E61" s="32">
        <v>1655206.34</v>
      </c>
      <c r="F61" s="14">
        <v>1724285.83</v>
      </c>
      <c r="G61" s="31">
        <v>1604657.07</v>
      </c>
      <c r="H61" s="31">
        <v>1831740.99</v>
      </c>
      <c r="I61" s="31">
        <v>1618988.32</v>
      </c>
      <c r="J61" s="31">
        <v>1777849.9</v>
      </c>
      <c r="K61" s="31">
        <v>1979184.81</v>
      </c>
      <c r="L61" s="36">
        <v>1863178.72</v>
      </c>
      <c r="M61" s="36">
        <v>1951484.29</v>
      </c>
      <c r="N61" s="5">
        <f t="shared" si="1"/>
        <v>20981753.669999998</v>
      </c>
    </row>
    <row r="62" spans="1:14" ht="12.75">
      <c r="A62" t="s">
        <v>26</v>
      </c>
      <c r="B62" s="31">
        <v>839537.01</v>
      </c>
      <c r="C62" s="32">
        <v>799019.31</v>
      </c>
      <c r="D62" s="32">
        <v>858352.42</v>
      </c>
      <c r="E62" s="32">
        <v>788883.17</v>
      </c>
      <c r="F62" s="14">
        <v>900353.33</v>
      </c>
      <c r="G62" s="31">
        <v>736761.92</v>
      </c>
      <c r="H62" s="31">
        <v>875564.68</v>
      </c>
      <c r="I62" s="31">
        <v>830196.77</v>
      </c>
      <c r="J62" s="31">
        <v>805920.14</v>
      </c>
      <c r="K62" s="31">
        <v>970740.32</v>
      </c>
      <c r="L62" s="36">
        <v>859871.39</v>
      </c>
      <c r="M62" s="36">
        <v>814537.26</v>
      </c>
      <c r="N62" s="5">
        <f t="shared" si="1"/>
        <v>10079737.719999999</v>
      </c>
    </row>
    <row r="63" spans="1:14" ht="12.75">
      <c r="A63" t="s">
        <v>78</v>
      </c>
      <c r="B63" s="31">
        <v>1772557.95</v>
      </c>
      <c r="C63" s="32">
        <v>1789329.8</v>
      </c>
      <c r="D63" s="32">
        <v>1729568.05</v>
      </c>
      <c r="E63" s="32">
        <v>1684347.18</v>
      </c>
      <c r="F63" s="14">
        <v>1746669.29</v>
      </c>
      <c r="G63" s="31">
        <v>1602632.24</v>
      </c>
      <c r="H63" s="31">
        <v>1741658.8</v>
      </c>
      <c r="I63" s="31">
        <v>1683311.26</v>
      </c>
      <c r="J63" s="31">
        <v>1612315.24</v>
      </c>
      <c r="K63" s="31">
        <v>1983278.85</v>
      </c>
      <c r="L63" s="36">
        <v>1923344.16</v>
      </c>
      <c r="M63" s="36">
        <v>1734778.66</v>
      </c>
      <c r="N63" s="5">
        <f t="shared" si="1"/>
        <v>21003791.48</v>
      </c>
    </row>
    <row r="64" spans="1:14" ht="12.75">
      <c r="A64" t="s">
        <v>79</v>
      </c>
      <c r="B64" s="31">
        <v>942474.94</v>
      </c>
      <c r="C64" s="32">
        <v>898105.78</v>
      </c>
      <c r="D64" s="32">
        <v>920691.71</v>
      </c>
      <c r="E64" s="32">
        <v>951745.54</v>
      </c>
      <c r="F64" s="14">
        <v>907435.24</v>
      </c>
      <c r="G64" s="31">
        <v>843671.3</v>
      </c>
      <c r="H64" s="31">
        <v>953278.84</v>
      </c>
      <c r="I64" s="31">
        <v>859149.14</v>
      </c>
      <c r="J64" s="31">
        <v>891330.54</v>
      </c>
      <c r="K64" s="31">
        <v>965073.95</v>
      </c>
      <c r="L64" s="36">
        <v>927734.89</v>
      </c>
      <c r="M64" s="36">
        <v>822873.23</v>
      </c>
      <c r="N64" s="5">
        <f t="shared" si="1"/>
        <v>10883565.1</v>
      </c>
    </row>
    <row r="65" spans="1:14" ht="12.75">
      <c r="A65" t="s">
        <v>80</v>
      </c>
      <c r="B65" s="31">
        <v>151660.9</v>
      </c>
      <c r="C65" s="32">
        <v>128747.6</v>
      </c>
      <c r="D65" s="32">
        <v>128742.8</v>
      </c>
      <c r="E65" s="32">
        <v>132330.83</v>
      </c>
      <c r="F65" s="14">
        <v>127179.04</v>
      </c>
      <c r="G65" s="31">
        <v>119010.33</v>
      </c>
      <c r="H65" s="31">
        <v>123397.12</v>
      </c>
      <c r="I65" s="31">
        <v>127629.36</v>
      </c>
      <c r="J65" s="31">
        <v>112474.71</v>
      </c>
      <c r="K65" s="31">
        <v>138965.27</v>
      </c>
      <c r="L65" s="36">
        <v>128515.21</v>
      </c>
      <c r="M65" s="36">
        <v>109732.79</v>
      </c>
      <c r="N65" s="5">
        <f t="shared" si="1"/>
        <v>1528385.96</v>
      </c>
    </row>
    <row r="66" spans="1:14" ht="12.75">
      <c r="A66" t="s">
        <v>81</v>
      </c>
      <c r="B66" s="31">
        <v>540661.12</v>
      </c>
      <c r="C66" s="32">
        <v>499903.01</v>
      </c>
      <c r="D66" s="32">
        <v>504585.21</v>
      </c>
      <c r="E66" s="32">
        <v>475012.91</v>
      </c>
      <c r="F66" s="14">
        <v>515826.07</v>
      </c>
      <c r="G66" s="31">
        <v>443388.82</v>
      </c>
      <c r="H66" s="31">
        <v>487724.12</v>
      </c>
      <c r="I66" s="31">
        <v>489060.76</v>
      </c>
      <c r="J66" s="31">
        <v>461694.69</v>
      </c>
      <c r="K66" s="31">
        <v>520238.18</v>
      </c>
      <c r="L66" s="36">
        <v>523154.22</v>
      </c>
      <c r="M66" s="36">
        <v>468730.26</v>
      </c>
      <c r="N66" s="5">
        <f t="shared" si="1"/>
        <v>5929979.369999999</v>
      </c>
    </row>
    <row r="67" spans="1:14" ht="12.75">
      <c r="A67" t="s">
        <v>82</v>
      </c>
      <c r="B67" s="31">
        <v>150220.85</v>
      </c>
      <c r="C67" s="32">
        <v>133412.96</v>
      </c>
      <c r="D67" s="32">
        <v>139943.5</v>
      </c>
      <c r="E67" s="32">
        <v>118876.16</v>
      </c>
      <c r="F67" s="14">
        <v>144146.7</v>
      </c>
      <c r="G67" s="31">
        <v>122969.05</v>
      </c>
      <c r="H67" s="31">
        <v>144065.11</v>
      </c>
      <c r="I67" s="31">
        <v>129452.2</v>
      </c>
      <c r="J67" s="31">
        <v>137493.57</v>
      </c>
      <c r="K67" s="31">
        <v>146883.9</v>
      </c>
      <c r="L67" s="36">
        <v>146124.54</v>
      </c>
      <c r="M67" s="36">
        <v>130354.88</v>
      </c>
      <c r="N67" s="5">
        <f t="shared" si="1"/>
        <v>1643943.42</v>
      </c>
    </row>
    <row r="68" spans="1:14" ht="12.75">
      <c r="A68" t="s">
        <v>83</v>
      </c>
      <c r="B68" s="31">
        <v>340396.82</v>
      </c>
      <c r="C68" s="32">
        <v>274927.7</v>
      </c>
      <c r="D68" s="32">
        <v>335361.23</v>
      </c>
      <c r="E68" s="32">
        <v>266751.02</v>
      </c>
      <c r="F68" s="14">
        <v>293201.09</v>
      </c>
      <c r="G68" s="31">
        <v>273639.21</v>
      </c>
      <c r="H68" s="31">
        <v>292188.91</v>
      </c>
      <c r="I68" s="31">
        <v>246411.31</v>
      </c>
      <c r="J68" s="31">
        <v>265855.38</v>
      </c>
      <c r="K68" s="31">
        <v>311071.96</v>
      </c>
      <c r="L68" s="36">
        <v>354263.21</v>
      </c>
      <c r="M68" s="36">
        <v>336250.79</v>
      </c>
      <c r="N68" s="5">
        <f t="shared" si="1"/>
        <v>3590318.63</v>
      </c>
    </row>
    <row r="69" spans="1:14" ht="12.75">
      <c r="A69" t="s">
        <v>84</v>
      </c>
      <c r="B69" s="31">
        <v>461044.66</v>
      </c>
      <c r="C69" s="32">
        <v>449773.49</v>
      </c>
      <c r="D69" s="32">
        <v>455689.32</v>
      </c>
      <c r="E69" s="32">
        <v>458391.59</v>
      </c>
      <c r="F69" s="14">
        <v>476342.92</v>
      </c>
      <c r="G69" s="31">
        <v>425480.61</v>
      </c>
      <c r="H69" s="31">
        <v>506532.82</v>
      </c>
      <c r="I69" s="31">
        <v>488250.14</v>
      </c>
      <c r="J69" s="31">
        <v>492068.68</v>
      </c>
      <c r="K69" s="31">
        <v>601423.65</v>
      </c>
      <c r="L69" s="36">
        <v>548085.02</v>
      </c>
      <c r="M69" s="36">
        <v>461587.98</v>
      </c>
      <c r="N69" s="5">
        <f t="shared" si="1"/>
        <v>5824670.880000001</v>
      </c>
    </row>
    <row r="70" spans="1:14" ht="12.75">
      <c r="A70" t="s">
        <v>85</v>
      </c>
      <c r="B70" s="31">
        <v>571316.32</v>
      </c>
      <c r="C70" s="32">
        <v>645400.42</v>
      </c>
      <c r="D70" s="32">
        <v>588758.18</v>
      </c>
      <c r="E70" s="32">
        <v>622651.71</v>
      </c>
      <c r="F70" s="14">
        <v>567073.36</v>
      </c>
      <c r="G70" s="31">
        <v>602477.83</v>
      </c>
      <c r="H70" s="31">
        <v>610799.19</v>
      </c>
      <c r="I70" s="31">
        <v>531434.66</v>
      </c>
      <c r="J70" s="31">
        <v>624587.49</v>
      </c>
      <c r="K70" s="31">
        <v>649588.88</v>
      </c>
      <c r="L70" s="36">
        <v>671848.95</v>
      </c>
      <c r="M70" s="36">
        <v>530050.16</v>
      </c>
      <c r="N70" s="5">
        <f t="shared" si="1"/>
        <v>7215987.15</v>
      </c>
    </row>
    <row r="71" spans="1:14" ht="12.75">
      <c r="A71" t="s">
        <v>27</v>
      </c>
      <c r="B71" s="31">
        <v>353857.8</v>
      </c>
      <c r="C71" s="32">
        <v>318321.38</v>
      </c>
      <c r="D71" s="32">
        <v>324904.68</v>
      </c>
      <c r="E71" s="32">
        <v>344157.16</v>
      </c>
      <c r="F71" s="14">
        <v>336051.47</v>
      </c>
      <c r="G71" s="31">
        <v>273608.72</v>
      </c>
      <c r="H71" s="31">
        <v>375464.26</v>
      </c>
      <c r="I71" s="31">
        <v>320269.87</v>
      </c>
      <c r="J71" s="31">
        <v>292142.73</v>
      </c>
      <c r="K71" s="31">
        <v>298806.27</v>
      </c>
      <c r="L71" s="36">
        <v>286925.28</v>
      </c>
      <c r="M71" s="36">
        <v>245576.72</v>
      </c>
      <c r="N71" s="5">
        <f t="shared" si="1"/>
        <v>3770086.3400000003</v>
      </c>
    </row>
    <row r="72" spans="1:14" ht="12.75">
      <c r="A72" t="s">
        <v>86</v>
      </c>
      <c r="B72" s="31">
        <v>111600.67</v>
      </c>
      <c r="C72" s="32">
        <v>136502.24</v>
      </c>
      <c r="D72" s="32">
        <v>112525.06</v>
      </c>
      <c r="E72" s="32">
        <v>121223.53</v>
      </c>
      <c r="F72" s="14">
        <v>107073.08</v>
      </c>
      <c r="G72" s="31">
        <v>105087.42</v>
      </c>
      <c r="H72" s="31">
        <v>120217.83</v>
      </c>
      <c r="I72" s="31">
        <v>99949.23</v>
      </c>
      <c r="J72" s="31">
        <v>97784.35</v>
      </c>
      <c r="K72" s="31">
        <v>107357.28</v>
      </c>
      <c r="L72" s="36">
        <v>96077.9</v>
      </c>
      <c r="M72" s="36">
        <v>95101.1</v>
      </c>
      <c r="N72" s="5">
        <f t="shared" si="1"/>
        <v>1310499.69</v>
      </c>
    </row>
    <row r="73" spans="1:14" ht="12.75">
      <c r="A73" t="s">
        <v>28</v>
      </c>
      <c r="B73" s="31">
        <v>59024.87</v>
      </c>
      <c r="C73" s="32">
        <v>59093.26</v>
      </c>
      <c r="D73" s="32">
        <v>52948.15</v>
      </c>
      <c r="E73" s="32">
        <v>59461.44</v>
      </c>
      <c r="F73" s="14">
        <v>55428.39</v>
      </c>
      <c r="G73" s="31">
        <v>52442.58</v>
      </c>
      <c r="H73" s="31">
        <v>61053.1</v>
      </c>
      <c r="I73" s="31">
        <v>45184.35</v>
      </c>
      <c r="J73" s="31">
        <v>46574.88</v>
      </c>
      <c r="K73" s="31">
        <v>55658.08</v>
      </c>
      <c r="L73" s="36">
        <v>54456.29</v>
      </c>
      <c r="M73" s="36">
        <v>48335.69</v>
      </c>
      <c r="N73" s="5">
        <f t="shared" si="1"/>
        <v>649661.0800000001</v>
      </c>
    </row>
    <row r="74" spans="1:14" ht="12.75">
      <c r="A74" t="s">
        <v>29</v>
      </c>
      <c r="B74" s="31">
        <v>28881.51</v>
      </c>
      <c r="C74" s="32">
        <v>25885.31</v>
      </c>
      <c r="D74" s="32">
        <v>25694.07</v>
      </c>
      <c r="E74" s="32">
        <v>29855.67</v>
      </c>
      <c r="F74" s="14">
        <v>31317.16</v>
      </c>
      <c r="G74" s="31">
        <v>15521.81</v>
      </c>
      <c r="H74" s="31">
        <v>29773.32</v>
      </c>
      <c r="I74" s="31">
        <v>24019.68</v>
      </c>
      <c r="J74" s="31">
        <v>24152.39</v>
      </c>
      <c r="K74" s="31">
        <v>26442.49</v>
      </c>
      <c r="L74" s="36">
        <v>24698.38</v>
      </c>
      <c r="M74" s="36">
        <v>28390.06</v>
      </c>
      <c r="N74" s="5">
        <f t="shared" si="1"/>
        <v>314631.85</v>
      </c>
    </row>
    <row r="75" spans="1:14" ht="12.75">
      <c r="A75" t="s">
        <v>87</v>
      </c>
      <c r="B75" s="31">
        <v>685626.26</v>
      </c>
      <c r="C75" s="32">
        <v>532907.26</v>
      </c>
      <c r="D75" s="32">
        <v>579917.84</v>
      </c>
      <c r="E75" s="32">
        <v>589229.1</v>
      </c>
      <c r="F75" s="14">
        <v>600396.37</v>
      </c>
      <c r="G75" s="31">
        <v>553460.11</v>
      </c>
      <c r="H75" s="31">
        <v>593573.13</v>
      </c>
      <c r="I75" s="31">
        <v>568512.94</v>
      </c>
      <c r="J75" s="31">
        <v>577194.02</v>
      </c>
      <c r="K75" s="31">
        <v>683962.36</v>
      </c>
      <c r="L75" s="36">
        <v>665332.17</v>
      </c>
      <c r="M75" s="36">
        <v>615517.81</v>
      </c>
      <c r="N75" s="5">
        <f t="shared" si="1"/>
        <v>7245629.369999999</v>
      </c>
    </row>
    <row r="76" spans="1:14" ht="12.75">
      <c r="A76" t="s">
        <v>88</v>
      </c>
      <c r="B76" s="31">
        <v>61347.16</v>
      </c>
      <c r="C76" s="32">
        <v>46404.65</v>
      </c>
      <c r="D76" s="32">
        <v>49640.36</v>
      </c>
      <c r="E76" s="32">
        <v>43370.75</v>
      </c>
      <c r="F76" s="14">
        <v>50840.34</v>
      </c>
      <c r="G76" s="31">
        <v>39806.76</v>
      </c>
      <c r="H76" s="31">
        <v>54850.05</v>
      </c>
      <c r="I76" s="31">
        <v>55416.7</v>
      </c>
      <c r="J76" s="31">
        <v>45017.53</v>
      </c>
      <c r="K76" s="31">
        <v>57828.11</v>
      </c>
      <c r="L76" s="36">
        <v>56440.01</v>
      </c>
      <c r="M76" s="36">
        <v>58048.23</v>
      </c>
      <c r="N76" s="5">
        <f>SUM(B76:M76)</f>
        <v>619010.6499999999</v>
      </c>
    </row>
    <row r="77" spans="1:14" ht="12.75">
      <c r="A77" t="s">
        <v>89</v>
      </c>
      <c r="B77" s="31">
        <v>206187.92</v>
      </c>
      <c r="C77" s="32">
        <v>147612.1</v>
      </c>
      <c r="D77" s="32">
        <v>266680.35</v>
      </c>
      <c r="E77" s="32">
        <v>72702.65</v>
      </c>
      <c r="F77" s="14">
        <v>141932.29</v>
      </c>
      <c r="G77" s="31">
        <v>128004.09</v>
      </c>
      <c r="H77" s="31">
        <v>139967.09</v>
      </c>
      <c r="I77" s="31">
        <v>122427.3</v>
      </c>
      <c r="J77" s="31">
        <v>127198.97</v>
      </c>
      <c r="K77" s="31">
        <v>136122.51</v>
      </c>
      <c r="L77" s="37">
        <v>255913.82</v>
      </c>
      <c r="M77" s="36">
        <v>94217.99</v>
      </c>
      <c r="N77" s="5">
        <f>SUM(B77:M77)</f>
        <v>1838967.08</v>
      </c>
    </row>
    <row r="78" spans="1:14" ht="12.75">
      <c r="A78" t="s">
        <v>30</v>
      </c>
      <c r="B78" s="31">
        <v>52099.32</v>
      </c>
      <c r="C78" s="32">
        <v>54664.68</v>
      </c>
      <c r="D78" s="32">
        <v>49665.4</v>
      </c>
      <c r="E78" s="32">
        <v>42819.75</v>
      </c>
      <c r="F78" s="14">
        <v>50069.07</v>
      </c>
      <c r="G78" s="31">
        <v>44938.55</v>
      </c>
      <c r="H78" s="31">
        <v>47791.01</v>
      </c>
      <c r="I78" s="31">
        <v>45810.36</v>
      </c>
      <c r="J78" s="31">
        <v>42878.78</v>
      </c>
      <c r="K78" s="31">
        <v>53138.41</v>
      </c>
      <c r="L78" s="38">
        <v>55271.86</v>
      </c>
      <c r="M78" s="36">
        <v>46030.44</v>
      </c>
      <c r="N78" s="5">
        <f>SUM(B78:M78)</f>
        <v>585177.6300000001</v>
      </c>
    </row>
    <row r="79" spans="1:13" ht="12.75">
      <c r="A79" t="s">
        <v>1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4" ht="12.75">
      <c r="A80" t="s">
        <v>31</v>
      </c>
      <c r="B80" s="4">
        <f aca="true" t="shared" si="2" ref="B80:M80">SUM(B12:B78)</f>
        <v>31306525.100000013</v>
      </c>
      <c r="C80" s="4">
        <f t="shared" si="2"/>
        <v>31001927.609999996</v>
      </c>
      <c r="D80" s="4">
        <f t="shared" si="2"/>
        <v>31150938.549999993</v>
      </c>
      <c r="E80" s="4">
        <f t="shared" si="2"/>
        <v>30885185.650000002</v>
      </c>
      <c r="F80" s="4">
        <f t="shared" si="2"/>
        <v>31007879.11</v>
      </c>
      <c r="G80" s="4">
        <f t="shared" si="2"/>
        <v>29060936.970000003</v>
      </c>
      <c r="H80" s="4">
        <f t="shared" si="2"/>
        <v>31993949.310000002</v>
      </c>
      <c r="I80" s="4">
        <f t="shared" si="2"/>
        <v>29746422.95000001</v>
      </c>
      <c r="J80" s="4">
        <f>SUM(J12:J78)</f>
        <v>30073280.779999997</v>
      </c>
      <c r="K80" s="4">
        <f t="shared" si="2"/>
        <v>33305741.53999999</v>
      </c>
      <c r="L80" s="4">
        <f t="shared" si="2"/>
        <v>31842436.509999998</v>
      </c>
      <c r="M80" s="4">
        <f t="shared" si="2"/>
        <v>31525309.94</v>
      </c>
      <c r="N80" s="5">
        <f>SUM(B80:M80)</f>
        <v>372900534.02000004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N80"/>
  <sheetViews>
    <sheetView zoomScalePageLayoutView="0" workbookViewId="0" topLeftCell="A1">
      <pane xSplit="1" ySplit="11" topLeftCell="E6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P77" sqref="P77"/>
    </sheetView>
  </sheetViews>
  <sheetFormatPr defaultColWidth="9.33203125" defaultRowHeight="12.75"/>
  <cols>
    <col min="1" max="1" width="16.16015625" style="0" bestFit="1" customWidth="1"/>
    <col min="2" max="13" width="10.16015625" style="0" bestFit="1" customWidth="1"/>
    <col min="14" max="14" width="11.16015625" style="5" bestFit="1" customWidth="1"/>
  </cols>
  <sheetData>
    <row r="1" spans="1:14" ht="12.75">
      <c r="A1" t="str">
        <f>'SFY 10-11'!A1</f>
        <v>VALIDATED TAX RECEIPTS DATA FOR: JULY, 2010 thru June, 2011</v>
      </c>
      <c r="N1" t="s">
        <v>90</v>
      </c>
    </row>
    <row r="2" ht="12.75">
      <c r="N2"/>
    </row>
    <row r="3" spans="1:14" ht="12.75">
      <c r="A3" s="46" t="s">
        <v>45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2.75">
      <c r="A4" s="46" t="s">
        <v>46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2.75">
      <c r="A5" s="46" t="s">
        <v>47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2.75">
      <c r="A6" s="46" t="s">
        <v>48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2.75">
      <c r="A7" s="46" t="s">
        <v>94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ht="12.75">
      <c r="N8"/>
    </row>
    <row r="9" spans="2:14" ht="12.75">
      <c r="B9" s="1">
        <v>40360</v>
      </c>
      <c r="C9" s="1">
        <v>40391</v>
      </c>
      <c r="D9" s="1">
        <v>40422</v>
      </c>
      <c r="E9" s="1">
        <v>40452</v>
      </c>
      <c r="F9" s="1">
        <v>40483</v>
      </c>
      <c r="G9" s="1">
        <v>40513</v>
      </c>
      <c r="H9" s="1">
        <v>40544</v>
      </c>
      <c r="I9" s="1">
        <v>40575</v>
      </c>
      <c r="J9" s="1">
        <v>40603</v>
      </c>
      <c r="K9" s="1">
        <v>40634</v>
      </c>
      <c r="L9" s="1">
        <v>40664</v>
      </c>
      <c r="M9" s="1">
        <v>40695</v>
      </c>
      <c r="N9" s="2" t="s">
        <v>98</v>
      </c>
    </row>
    <row r="10" spans="1:13" ht="12.75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ht="12.75">
      <c r="A12" t="s">
        <v>53</v>
      </c>
      <c r="B12" s="23">
        <v>285239.14</v>
      </c>
      <c r="C12" s="23">
        <v>250756.48</v>
      </c>
      <c r="D12" s="23">
        <v>285297.35</v>
      </c>
      <c r="E12" s="23">
        <v>251223.89</v>
      </c>
      <c r="F12" s="8">
        <v>262441.09</v>
      </c>
      <c r="G12" s="23">
        <v>247753.09999999998</v>
      </c>
      <c r="H12" s="23">
        <v>252030.93000000005</v>
      </c>
      <c r="I12" s="23">
        <v>283149.12000000005</v>
      </c>
      <c r="J12" s="23">
        <v>244493.75000000003</v>
      </c>
      <c r="K12" s="23">
        <v>306108.27</v>
      </c>
      <c r="L12" s="4">
        <v>296344.56999999995</v>
      </c>
      <c r="M12" s="23">
        <v>245765.67</v>
      </c>
      <c r="N12" s="5">
        <f>SUM(B12:M12)</f>
        <v>3210603.36</v>
      </c>
    </row>
    <row r="13" spans="1:14" ht="12.75">
      <c r="A13" t="s">
        <v>54</v>
      </c>
      <c r="B13" s="23">
        <v>13287.2</v>
      </c>
      <c r="C13" s="23">
        <v>12667.79</v>
      </c>
      <c r="D13" s="23">
        <v>9527.6</v>
      </c>
      <c r="E13" s="23">
        <v>12630.67</v>
      </c>
      <c r="F13" s="8">
        <v>12225.32</v>
      </c>
      <c r="G13" s="23">
        <v>10598.34</v>
      </c>
      <c r="H13" s="23">
        <v>13612.880000000001</v>
      </c>
      <c r="I13" s="23">
        <v>15017.95</v>
      </c>
      <c r="J13" s="23">
        <v>11742.41</v>
      </c>
      <c r="K13" s="23">
        <v>12371.029999999999</v>
      </c>
      <c r="L13" s="4">
        <v>12972.759999999998</v>
      </c>
      <c r="M13" s="23">
        <v>14246.59</v>
      </c>
      <c r="N13" s="5">
        <f aca="true" t="shared" si="0" ref="N13:N76">SUM(B13:M13)</f>
        <v>150900.54</v>
      </c>
    </row>
    <row r="14" spans="1:14" ht="12.75">
      <c r="A14" t="s">
        <v>55</v>
      </c>
      <c r="B14" s="23">
        <v>223915.06</v>
      </c>
      <c r="C14" s="23">
        <v>212703.86</v>
      </c>
      <c r="D14" s="23">
        <v>232697.26</v>
      </c>
      <c r="E14" s="23">
        <v>157458.3</v>
      </c>
      <c r="F14" s="8">
        <v>174457.75</v>
      </c>
      <c r="G14" s="23">
        <v>167760.07000000004</v>
      </c>
      <c r="H14" s="23">
        <v>163249.64</v>
      </c>
      <c r="I14" s="23">
        <v>141898.09</v>
      </c>
      <c r="J14" s="23">
        <v>187283.83000000002</v>
      </c>
      <c r="K14" s="23">
        <v>188070.65</v>
      </c>
      <c r="L14" s="4">
        <v>239701.22999999998</v>
      </c>
      <c r="M14" s="23">
        <v>169573.2</v>
      </c>
      <c r="N14" s="5">
        <f t="shared" si="0"/>
        <v>2258768.94</v>
      </c>
    </row>
    <row r="15" spans="1:14" ht="12.75">
      <c r="A15" t="s">
        <v>2</v>
      </c>
      <c r="B15" s="23">
        <v>24438.65</v>
      </c>
      <c r="C15" s="23">
        <v>25913.4</v>
      </c>
      <c r="D15" s="23">
        <v>26419.53</v>
      </c>
      <c r="E15" s="23">
        <v>22618.71</v>
      </c>
      <c r="F15" s="8">
        <v>28347.63</v>
      </c>
      <c r="G15" s="23">
        <v>16788.07</v>
      </c>
      <c r="H15" s="23">
        <v>24315.17</v>
      </c>
      <c r="I15" s="23">
        <v>20731.86</v>
      </c>
      <c r="J15" s="23">
        <v>21108.149999999998</v>
      </c>
      <c r="K15" s="23">
        <v>29696.16</v>
      </c>
      <c r="L15" s="4">
        <v>26724.199999999997</v>
      </c>
      <c r="M15" s="23">
        <v>21472.97</v>
      </c>
      <c r="N15" s="5">
        <f t="shared" si="0"/>
        <v>288574.5</v>
      </c>
    </row>
    <row r="16" spans="1:14" ht="12.75">
      <c r="A16" t="s">
        <v>56</v>
      </c>
      <c r="B16" s="23">
        <v>680291.75</v>
      </c>
      <c r="C16" s="23">
        <v>650310.85</v>
      </c>
      <c r="D16" s="23">
        <v>703605.99</v>
      </c>
      <c r="E16" s="23">
        <v>611820.25</v>
      </c>
      <c r="F16" s="8">
        <v>661112.01</v>
      </c>
      <c r="G16" s="23">
        <v>621672.0099999999</v>
      </c>
      <c r="H16" s="23">
        <v>671667.37</v>
      </c>
      <c r="I16" s="23">
        <v>636938.56</v>
      </c>
      <c r="J16" s="23">
        <v>641949.37</v>
      </c>
      <c r="K16" s="23">
        <v>769433.73</v>
      </c>
      <c r="L16" s="4">
        <v>743619.43</v>
      </c>
      <c r="M16" s="23">
        <v>665738.1100000001</v>
      </c>
      <c r="N16" s="5">
        <f t="shared" si="0"/>
        <v>8058159.429999999</v>
      </c>
    </row>
    <row r="17" spans="1:14" ht="12.75">
      <c r="A17" t="s">
        <v>57</v>
      </c>
      <c r="B17" s="23">
        <v>1447100.85</v>
      </c>
      <c r="C17" s="23">
        <v>1493202.39</v>
      </c>
      <c r="D17" s="23">
        <v>1494653.24</v>
      </c>
      <c r="E17" s="23">
        <v>1469765.68</v>
      </c>
      <c r="F17" s="8">
        <v>1500740.75</v>
      </c>
      <c r="G17" s="23">
        <v>1437069.5399999998</v>
      </c>
      <c r="H17" s="23">
        <v>1583770.1300000004</v>
      </c>
      <c r="I17" s="23">
        <v>1307969.2299999997</v>
      </c>
      <c r="J17" s="23">
        <v>1531645.5299999998</v>
      </c>
      <c r="K17" s="23">
        <v>1541313.9999999998</v>
      </c>
      <c r="L17" s="4">
        <v>1401614.63</v>
      </c>
      <c r="M17" s="23">
        <v>1678072.35</v>
      </c>
      <c r="N17" s="5">
        <f t="shared" si="0"/>
        <v>17886918.32</v>
      </c>
    </row>
    <row r="18" spans="1:14" ht="12.75">
      <c r="A18" t="s">
        <v>3</v>
      </c>
      <c r="B18" s="23">
        <v>6977.5</v>
      </c>
      <c r="C18" s="23">
        <v>6762.93</v>
      </c>
      <c r="D18" s="23">
        <v>5457.42</v>
      </c>
      <c r="E18" s="23">
        <v>7243.91</v>
      </c>
      <c r="F18" s="8">
        <v>6471.47</v>
      </c>
      <c r="G18" s="23">
        <v>5406.71</v>
      </c>
      <c r="H18" s="23">
        <v>6836.46</v>
      </c>
      <c r="I18" s="23">
        <v>6353.0599999999995</v>
      </c>
      <c r="J18" s="23">
        <v>3896.69</v>
      </c>
      <c r="K18" s="23">
        <v>6082.25</v>
      </c>
      <c r="L18" s="4">
        <v>6384.77</v>
      </c>
      <c r="M18" s="23">
        <v>5022.91</v>
      </c>
      <c r="N18" s="5">
        <f t="shared" si="0"/>
        <v>72896.08</v>
      </c>
    </row>
    <row r="19" spans="1:14" ht="12.75">
      <c r="A19" t="s">
        <v>58</v>
      </c>
      <c r="B19" s="23">
        <v>44567.07</v>
      </c>
      <c r="C19" s="23">
        <v>42950.03</v>
      </c>
      <c r="D19" s="23">
        <v>42133.08</v>
      </c>
      <c r="E19" s="23">
        <v>40313.9</v>
      </c>
      <c r="F19" s="8">
        <v>41262.58</v>
      </c>
      <c r="G19" s="23">
        <v>37249.42</v>
      </c>
      <c r="H19" s="23">
        <v>46054.38</v>
      </c>
      <c r="I19" s="23">
        <v>45978.1</v>
      </c>
      <c r="J19" s="23">
        <v>42764.33</v>
      </c>
      <c r="K19" s="23">
        <v>49697.28</v>
      </c>
      <c r="L19" s="4">
        <v>46709.58</v>
      </c>
      <c r="M19" s="23">
        <v>38863.48</v>
      </c>
      <c r="N19" s="5">
        <f t="shared" si="0"/>
        <v>518543.23000000004</v>
      </c>
    </row>
    <row r="20" spans="1:14" ht="12.75">
      <c r="A20" t="s">
        <v>59</v>
      </c>
      <c r="B20" s="23">
        <v>22681.93</v>
      </c>
      <c r="C20" s="23">
        <v>22754.9</v>
      </c>
      <c r="D20" s="23">
        <v>22973.03</v>
      </c>
      <c r="E20" s="23">
        <v>23311.61</v>
      </c>
      <c r="F20" s="8">
        <v>22260.65</v>
      </c>
      <c r="G20" s="23">
        <v>20844.65</v>
      </c>
      <c r="H20" s="23">
        <v>23858.86</v>
      </c>
      <c r="I20" s="23">
        <v>20840.07</v>
      </c>
      <c r="J20" s="23">
        <v>22638.370000000003</v>
      </c>
      <c r="K20" s="23">
        <v>27178.920000000002</v>
      </c>
      <c r="L20" s="4">
        <v>26946.75</v>
      </c>
      <c r="M20" s="23">
        <v>23441.379999999997</v>
      </c>
      <c r="N20" s="5">
        <f t="shared" si="0"/>
        <v>279731.12</v>
      </c>
    </row>
    <row r="21" spans="1:14" ht="12.75">
      <c r="A21" t="s">
        <v>60</v>
      </c>
      <c r="B21" s="23">
        <v>61023.44</v>
      </c>
      <c r="C21" s="23">
        <v>61289.03</v>
      </c>
      <c r="D21" s="23">
        <v>65016.03</v>
      </c>
      <c r="E21" s="23">
        <v>61854.37</v>
      </c>
      <c r="F21" s="8">
        <v>62311.24</v>
      </c>
      <c r="G21" s="23">
        <v>57717.310000000005</v>
      </c>
      <c r="H21" s="23">
        <v>59004.41</v>
      </c>
      <c r="I21" s="23">
        <v>57420.310000000005</v>
      </c>
      <c r="J21" s="23">
        <v>57003.52</v>
      </c>
      <c r="K21" s="23">
        <v>65416.18</v>
      </c>
      <c r="L21" s="4">
        <v>68801.6</v>
      </c>
      <c r="M21" s="23">
        <v>60520.38</v>
      </c>
      <c r="N21" s="5">
        <f t="shared" si="0"/>
        <v>737377.82</v>
      </c>
    </row>
    <row r="22" spans="1:14" ht="12.75">
      <c r="A22" t="s">
        <v>61</v>
      </c>
      <c r="B22" s="23">
        <v>89636.75</v>
      </c>
      <c r="C22" s="23">
        <v>85497.26</v>
      </c>
      <c r="D22" s="23">
        <v>88086.34</v>
      </c>
      <c r="E22" s="23">
        <v>86642.12</v>
      </c>
      <c r="F22" s="8">
        <v>92186.67</v>
      </c>
      <c r="G22" s="23">
        <v>85211.49</v>
      </c>
      <c r="H22" s="23">
        <v>105356.57</v>
      </c>
      <c r="I22" s="23">
        <v>107746.67000000001</v>
      </c>
      <c r="J22" s="23">
        <v>107514.88999999998</v>
      </c>
      <c r="K22" s="23">
        <v>124719.61</v>
      </c>
      <c r="L22" s="4">
        <v>115982.36</v>
      </c>
      <c r="M22" s="23">
        <v>97777.51</v>
      </c>
      <c r="N22" s="5">
        <f t="shared" si="0"/>
        <v>1186358.24</v>
      </c>
    </row>
    <row r="23" spans="1:14" ht="12.75">
      <c r="A23" t="s">
        <v>4</v>
      </c>
      <c r="B23" s="23">
        <v>89524.64</v>
      </c>
      <c r="C23" s="23">
        <v>86046.89</v>
      </c>
      <c r="D23" s="23">
        <v>76096</v>
      </c>
      <c r="E23" s="23">
        <v>85337.64</v>
      </c>
      <c r="F23" s="8">
        <v>82822.61</v>
      </c>
      <c r="G23" s="23">
        <v>70562.54000000001</v>
      </c>
      <c r="H23" s="23">
        <v>91057.79000000001</v>
      </c>
      <c r="I23" s="23">
        <v>80103.32</v>
      </c>
      <c r="J23" s="23">
        <v>72420.71</v>
      </c>
      <c r="K23" s="23">
        <v>79234.67</v>
      </c>
      <c r="L23" s="4">
        <v>78943.48999999999</v>
      </c>
      <c r="M23" s="23">
        <v>70071.3</v>
      </c>
      <c r="N23" s="5">
        <f t="shared" si="0"/>
        <v>962221.6</v>
      </c>
    </row>
    <row r="24" spans="1:14" ht="12.75">
      <c r="A24" t="s">
        <v>91</v>
      </c>
      <c r="B24" s="23">
        <v>1413347.59</v>
      </c>
      <c r="C24" s="23">
        <v>1550871.44</v>
      </c>
      <c r="D24" s="23">
        <v>1569063.56</v>
      </c>
      <c r="E24" s="23">
        <v>1655851.26</v>
      </c>
      <c r="F24" s="8">
        <v>1551206.19</v>
      </c>
      <c r="G24" s="23">
        <v>1604149.04</v>
      </c>
      <c r="H24" s="23">
        <v>1616918.47</v>
      </c>
      <c r="I24" s="5">
        <v>1333930.58</v>
      </c>
      <c r="J24" s="23">
        <v>1420359.57</v>
      </c>
      <c r="K24" s="23">
        <v>1561605.03</v>
      </c>
      <c r="L24" s="4">
        <v>1113988.47</v>
      </c>
      <c r="M24" s="23">
        <v>2078109.6300000001</v>
      </c>
      <c r="N24" s="5">
        <f t="shared" si="0"/>
        <v>18469400.83</v>
      </c>
    </row>
    <row r="25" spans="1:14" ht="12.75">
      <c r="A25" t="s">
        <v>5</v>
      </c>
      <c r="B25" s="23">
        <v>13527.01</v>
      </c>
      <c r="C25" s="23">
        <v>12699.46</v>
      </c>
      <c r="D25" s="23">
        <v>12641.36</v>
      </c>
      <c r="E25" s="23">
        <v>13443.24</v>
      </c>
      <c r="F25" s="8">
        <v>13247.71</v>
      </c>
      <c r="G25" s="23">
        <v>12741.39</v>
      </c>
      <c r="H25" s="23">
        <v>14347.22</v>
      </c>
      <c r="I25" s="23">
        <v>13494.53</v>
      </c>
      <c r="J25" s="23">
        <v>13392.14</v>
      </c>
      <c r="K25" s="23">
        <v>14964.25</v>
      </c>
      <c r="L25" s="4">
        <v>15661.61</v>
      </c>
      <c r="M25" s="23">
        <v>14133.61</v>
      </c>
      <c r="N25" s="5">
        <f t="shared" si="0"/>
        <v>164293.52999999997</v>
      </c>
    </row>
    <row r="26" spans="1:14" ht="12.75">
      <c r="A26" t="s">
        <v>6</v>
      </c>
      <c r="B26" s="23">
        <v>7194.29</v>
      </c>
      <c r="C26" s="23">
        <v>7639.75</v>
      </c>
      <c r="D26" s="23">
        <v>8206.97</v>
      </c>
      <c r="E26" s="23">
        <v>7531.89</v>
      </c>
      <c r="F26" s="8">
        <v>8138.28</v>
      </c>
      <c r="G26" s="23">
        <v>8153.299999999999</v>
      </c>
      <c r="H26" s="23">
        <v>9786.53</v>
      </c>
      <c r="I26" s="23">
        <v>6262.83</v>
      </c>
      <c r="J26" s="23">
        <v>7538.61</v>
      </c>
      <c r="K26" s="23">
        <v>10029.24</v>
      </c>
      <c r="L26" s="4">
        <v>9708.79</v>
      </c>
      <c r="M26" s="23">
        <v>10993.5</v>
      </c>
      <c r="N26" s="5">
        <f t="shared" si="0"/>
        <v>101183.98000000001</v>
      </c>
    </row>
    <row r="27" spans="1:14" ht="12.75">
      <c r="A27" t="s">
        <v>62</v>
      </c>
      <c r="B27" s="23">
        <v>132918.8</v>
      </c>
      <c r="C27" s="23">
        <v>119600.89</v>
      </c>
      <c r="D27" s="23">
        <v>127703.26</v>
      </c>
      <c r="E27" s="23">
        <v>126029.12</v>
      </c>
      <c r="F27" s="8">
        <v>133389.42</v>
      </c>
      <c r="G27" s="23">
        <v>109922.47</v>
      </c>
      <c r="H27" s="23">
        <v>122709.49</v>
      </c>
      <c r="I27" s="23">
        <v>121512.95</v>
      </c>
      <c r="J27" s="23">
        <v>116532.42</v>
      </c>
      <c r="K27" s="23">
        <v>129911.63</v>
      </c>
      <c r="L27" s="4">
        <v>130204.87</v>
      </c>
      <c r="M27" s="23">
        <v>122106.26000000001</v>
      </c>
      <c r="N27" s="5">
        <f t="shared" si="0"/>
        <v>1492541.5799999998</v>
      </c>
    </row>
    <row r="28" spans="1:14" ht="12.75">
      <c r="A28" t="s">
        <v>63</v>
      </c>
      <c r="B28" s="23">
        <v>152945.13</v>
      </c>
      <c r="C28" s="23">
        <v>141448.59</v>
      </c>
      <c r="D28" s="23">
        <v>153531.56</v>
      </c>
      <c r="E28" s="23">
        <v>132300.37</v>
      </c>
      <c r="F28" s="8">
        <v>142138.63</v>
      </c>
      <c r="G28" s="23">
        <v>138585.82</v>
      </c>
      <c r="H28" s="23">
        <v>138435.78999999998</v>
      </c>
      <c r="I28" s="23">
        <v>115724.28</v>
      </c>
      <c r="J28" s="23">
        <v>132121.36000000002</v>
      </c>
      <c r="K28" s="23">
        <v>138551.76</v>
      </c>
      <c r="L28" s="4">
        <v>150118.80000000002</v>
      </c>
      <c r="M28" s="23">
        <v>123249.62</v>
      </c>
      <c r="N28" s="5">
        <f t="shared" si="0"/>
        <v>1659151.71</v>
      </c>
    </row>
    <row r="29" spans="1:14" ht="12.75">
      <c r="A29" t="s">
        <v>7</v>
      </c>
      <c r="B29" s="23">
        <v>149953.84</v>
      </c>
      <c r="C29" s="23">
        <v>141906.01</v>
      </c>
      <c r="D29" s="23">
        <v>157130.7</v>
      </c>
      <c r="E29" s="23">
        <v>133943.54</v>
      </c>
      <c r="F29" s="8">
        <v>150664.23</v>
      </c>
      <c r="G29" s="23">
        <v>136343.34</v>
      </c>
      <c r="H29" s="23">
        <v>148432.57</v>
      </c>
      <c r="I29" s="23">
        <v>136330.51</v>
      </c>
      <c r="J29" s="23">
        <v>131623.19</v>
      </c>
      <c r="K29" s="23">
        <v>162439.21</v>
      </c>
      <c r="L29" s="4">
        <v>160009.15000000002</v>
      </c>
      <c r="M29" s="23">
        <v>128837.04</v>
      </c>
      <c r="N29" s="5">
        <f t="shared" si="0"/>
        <v>1737613.33</v>
      </c>
    </row>
    <row r="30" spans="1:14" ht="12.75">
      <c r="A30" t="s">
        <v>8</v>
      </c>
      <c r="B30" s="23">
        <v>8816.09</v>
      </c>
      <c r="C30" s="23">
        <v>9331.39</v>
      </c>
      <c r="D30" s="23">
        <v>7281.46</v>
      </c>
      <c r="E30" s="23">
        <v>6757.11</v>
      </c>
      <c r="F30" s="8">
        <v>6731.98</v>
      </c>
      <c r="G30" s="23">
        <v>6924.18</v>
      </c>
      <c r="H30" s="23">
        <v>6576.599999999999</v>
      </c>
      <c r="I30" s="23">
        <v>5041.16</v>
      </c>
      <c r="J30" s="23">
        <v>5290.530000000001</v>
      </c>
      <c r="K30" s="23">
        <v>7930.35</v>
      </c>
      <c r="L30" s="4">
        <v>7937.820000000001</v>
      </c>
      <c r="M30" s="23">
        <v>6372.06</v>
      </c>
      <c r="N30" s="5">
        <f t="shared" si="0"/>
        <v>84990.73000000001</v>
      </c>
    </row>
    <row r="31" spans="1:14" ht="12.75">
      <c r="A31" t="s">
        <v>9</v>
      </c>
      <c r="B31" s="23">
        <v>34687.12</v>
      </c>
      <c r="C31" s="23">
        <v>37872.83</v>
      </c>
      <c r="D31" s="23">
        <v>33078.06</v>
      </c>
      <c r="E31" s="23">
        <v>33243.12</v>
      </c>
      <c r="F31" s="8">
        <v>31930.03</v>
      </c>
      <c r="G31" s="23">
        <v>30581.039999999997</v>
      </c>
      <c r="H31" s="23">
        <v>38747.41</v>
      </c>
      <c r="I31" s="23">
        <v>291207.16</v>
      </c>
      <c r="J31" s="23">
        <v>31275.71</v>
      </c>
      <c r="K31" s="23">
        <v>36654.64</v>
      </c>
      <c r="L31" s="4">
        <v>42705.69</v>
      </c>
      <c r="M31" s="23">
        <v>33109.700000000004</v>
      </c>
      <c r="N31" s="5">
        <f t="shared" si="0"/>
        <v>675092.51</v>
      </c>
    </row>
    <row r="32" spans="1:14" ht="12.75">
      <c r="A32" t="s">
        <v>10</v>
      </c>
      <c r="B32" s="23">
        <v>5918.88</v>
      </c>
      <c r="C32" s="23">
        <v>5292.12</v>
      </c>
      <c r="D32" s="23">
        <v>5956.02</v>
      </c>
      <c r="E32" s="23">
        <v>5106.93</v>
      </c>
      <c r="F32" s="8">
        <v>5716.34</v>
      </c>
      <c r="G32" s="23">
        <v>4778.049999999999</v>
      </c>
      <c r="H32" s="23">
        <v>6020.83</v>
      </c>
      <c r="I32" s="23">
        <v>3821.17</v>
      </c>
      <c r="J32" s="23">
        <v>5618.429999999999</v>
      </c>
      <c r="K32" s="23">
        <v>5696.76</v>
      </c>
      <c r="L32" s="4">
        <v>3981.11</v>
      </c>
      <c r="M32" s="23">
        <v>4321.38</v>
      </c>
      <c r="N32" s="5">
        <f t="shared" si="0"/>
        <v>62228.02</v>
      </c>
    </row>
    <row r="33" spans="1:14" ht="12.75">
      <c r="A33" t="s">
        <v>11</v>
      </c>
      <c r="B33" s="23">
        <v>4031.39</v>
      </c>
      <c r="C33" s="23">
        <v>3737.04</v>
      </c>
      <c r="D33" s="23">
        <v>4484.59</v>
      </c>
      <c r="E33" s="23">
        <v>4270.01</v>
      </c>
      <c r="F33" s="8">
        <v>4236.56</v>
      </c>
      <c r="G33" s="23">
        <v>3762.08</v>
      </c>
      <c r="H33" s="23">
        <v>4742.64</v>
      </c>
      <c r="I33" s="23">
        <v>5162.2</v>
      </c>
      <c r="J33" s="23">
        <v>4654.64</v>
      </c>
      <c r="K33" s="23">
        <v>6988.76</v>
      </c>
      <c r="L33" s="4">
        <v>6438.98</v>
      </c>
      <c r="M33" s="23">
        <v>5033.69</v>
      </c>
      <c r="N33" s="5">
        <f t="shared" si="0"/>
        <v>57542.58</v>
      </c>
    </row>
    <row r="34" spans="1:14" ht="12.75">
      <c r="A34" t="s">
        <v>64</v>
      </c>
      <c r="C34" s="23"/>
      <c r="D34" s="23"/>
      <c r="G34" s="23"/>
      <c r="H34" s="23"/>
      <c r="J34" s="23"/>
      <c r="K34" s="23"/>
      <c r="M34" s="23"/>
      <c r="N34" s="5">
        <f t="shared" si="0"/>
        <v>0</v>
      </c>
    </row>
    <row r="35" spans="1:14" ht="12.75">
      <c r="A35" t="s">
        <v>12</v>
      </c>
      <c r="B35" s="5">
        <v>16257.06</v>
      </c>
      <c r="C35" s="23">
        <v>13097.07</v>
      </c>
      <c r="D35" s="23">
        <v>14270.66</v>
      </c>
      <c r="E35" s="23">
        <v>14251.05</v>
      </c>
      <c r="F35" s="8">
        <v>14121.66</v>
      </c>
      <c r="G35" s="23">
        <v>11716.25</v>
      </c>
      <c r="H35" s="23">
        <v>15337.570000000002</v>
      </c>
      <c r="I35" s="23">
        <v>11585.07</v>
      </c>
      <c r="J35" s="23">
        <v>10998.86</v>
      </c>
      <c r="K35" s="23">
        <v>11105.92</v>
      </c>
      <c r="L35" s="4">
        <v>11579.99</v>
      </c>
      <c r="M35" s="23">
        <v>8904.44</v>
      </c>
      <c r="N35" s="5">
        <f t="shared" si="0"/>
        <v>153225.6</v>
      </c>
    </row>
    <row r="36" spans="1:14" ht="12.75">
      <c r="A36" t="s">
        <v>13</v>
      </c>
      <c r="B36" s="23">
        <v>10564.15</v>
      </c>
      <c r="C36" s="23">
        <v>8373.2</v>
      </c>
      <c r="D36" s="23">
        <v>9170.24</v>
      </c>
      <c r="E36" s="23">
        <v>9525.48</v>
      </c>
      <c r="F36" s="8">
        <v>9989.37</v>
      </c>
      <c r="G36" s="23">
        <v>8762.65</v>
      </c>
      <c r="H36" s="23">
        <v>10645.2</v>
      </c>
      <c r="I36" s="23">
        <v>10679.83</v>
      </c>
      <c r="J36" s="23">
        <v>9102.16</v>
      </c>
      <c r="K36" s="23">
        <v>11359.54</v>
      </c>
      <c r="L36" s="4">
        <v>10420.93</v>
      </c>
      <c r="M36" s="23">
        <v>8804.3</v>
      </c>
      <c r="N36" s="5">
        <f t="shared" si="0"/>
        <v>117397.05</v>
      </c>
    </row>
    <row r="37" spans="1:14" ht="12.75">
      <c r="A37" t="s">
        <v>14</v>
      </c>
      <c r="B37" s="23">
        <v>38542.52</v>
      </c>
      <c r="C37" s="23">
        <v>40092.61</v>
      </c>
      <c r="D37" s="23">
        <v>33590.75</v>
      </c>
      <c r="E37" s="23">
        <v>47746.47</v>
      </c>
      <c r="F37" s="8">
        <v>36703.52</v>
      </c>
      <c r="G37" s="23">
        <v>36039.21</v>
      </c>
      <c r="H37" s="23">
        <v>42214.95</v>
      </c>
      <c r="I37" s="23">
        <v>37701.96</v>
      </c>
      <c r="J37" s="23">
        <v>41415.729999999996</v>
      </c>
      <c r="K37" s="23">
        <v>44303.7</v>
      </c>
      <c r="L37" s="4">
        <v>44967.520000000004</v>
      </c>
      <c r="M37" s="23">
        <v>34784.04</v>
      </c>
      <c r="N37" s="5">
        <f t="shared" si="0"/>
        <v>478102.98</v>
      </c>
    </row>
    <row r="38" spans="1:14" ht="12.75">
      <c r="A38" t="s">
        <v>65</v>
      </c>
      <c r="B38" s="23">
        <v>17509.87</v>
      </c>
      <c r="C38" s="23">
        <v>18501.59</v>
      </c>
      <c r="D38" s="23">
        <v>18113.29</v>
      </c>
      <c r="E38" s="23">
        <v>18502.19</v>
      </c>
      <c r="F38" s="8">
        <v>18510.46</v>
      </c>
      <c r="G38" s="23">
        <v>17312.87</v>
      </c>
      <c r="H38" s="23">
        <v>19683.3</v>
      </c>
      <c r="I38" s="23">
        <v>15324.03</v>
      </c>
      <c r="J38" s="23">
        <v>17413.01</v>
      </c>
      <c r="K38" s="23">
        <v>20664.41</v>
      </c>
      <c r="L38" s="4">
        <v>19449.55</v>
      </c>
      <c r="M38" s="23">
        <v>17421.97</v>
      </c>
      <c r="N38" s="5">
        <f t="shared" si="0"/>
        <v>218406.54</v>
      </c>
    </row>
    <row r="39" spans="1:14" ht="12.75">
      <c r="A39" t="s">
        <v>15</v>
      </c>
      <c r="B39" s="23">
        <v>34166.06</v>
      </c>
      <c r="C39" s="23">
        <v>33502.71</v>
      </c>
      <c r="D39" s="23">
        <v>33362.29</v>
      </c>
      <c r="E39" s="23">
        <v>37658.19</v>
      </c>
      <c r="F39" s="8">
        <v>32252.78</v>
      </c>
      <c r="G39" s="23">
        <v>31963.219999999998</v>
      </c>
      <c r="H39" s="23">
        <v>37545.75</v>
      </c>
      <c r="I39" s="23">
        <v>35630.5</v>
      </c>
      <c r="J39" s="23">
        <v>37535.770000000004</v>
      </c>
      <c r="K39" s="23">
        <v>39638.87</v>
      </c>
      <c r="L39" s="4">
        <v>40971.07</v>
      </c>
      <c r="M39" s="23">
        <v>35362.21</v>
      </c>
      <c r="N39" s="5">
        <f t="shared" si="0"/>
        <v>429589.42000000004</v>
      </c>
    </row>
    <row r="40" spans="1:14" ht="12.75">
      <c r="A40" t="s">
        <v>66</v>
      </c>
      <c r="B40" s="23">
        <v>1037886.47</v>
      </c>
      <c r="C40" s="23">
        <v>1004905.43</v>
      </c>
      <c r="D40" s="23">
        <v>1005012.26</v>
      </c>
      <c r="E40" s="23">
        <v>1030730.8</v>
      </c>
      <c r="F40" s="8">
        <v>1052296.17</v>
      </c>
      <c r="G40" s="23">
        <v>951946.41</v>
      </c>
      <c r="H40" s="23">
        <v>1053975.43</v>
      </c>
      <c r="I40" s="23">
        <v>951336.76</v>
      </c>
      <c r="J40" s="23">
        <v>997815.2100000001</v>
      </c>
      <c r="K40" s="23">
        <v>1083549.1600000001</v>
      </c>
      <c r="L40" s="4">
        <v>1077494.55</v>
      </c>
      <c r="M40" s="23">
        <v>967081.39</v>
      </c>
      <c r="N40" s="5">
        <f t="shared" si="0"/>
        <v>12214030.040000001</v>
      </c>
    </row>
    <row r="41" spans="1:14" ht="12.75">
      <c r="A41" t="s">
        <v>16</v>
      </c>
      <c r="B41" s="23">
        <v>9403.56</v>
      </c>
      <c r="C41" s="23">
        <v>7016.95</v>
      </c>
      <c r="D41" s="23">
        <v>10592.43</v>
      </c>
      <c r="E41" s="23">
        <v>7092.73</v>
      </c>
      <c r="F41" s="8">
        <v>7856.17</v>
      </c>
      <c r="G41" s="23">
        <v>6934.750000000001</v>
      </c>
      <c r="H41" s="23">
        <v>8892.369999999999</v>
      </c>
      <c r="I41" s="23">
        <v>7068.430000000001</v>
      </c>
      <c r="J41" s="23">
        <v>7095.63</v>
      </c>
      <c r="K41" s="23">
        <v>6823.25</v>
      </c>
      <c r="L41" s="4">
        <v>9178.43</v>
      </c>
      <c r="M41" s="23">
        <v>5861.9400000000005</v>
      </c>
      <c r="N41" s="5">
        <f t="shared" si="0"/>
        <v>93816.63999999998</v>
      </c>
    </row>
    <row r="42" spans="1:14" ht="12.75">
      <c r="A42" t="s">
        <v>67</v>
      </c>
      <c r="B42" s="23">
        <v>108985.66</v>
      </c>
      <c r="C42" s="23">
        <v>106216.4</v>
      </c>
      <c r="D42" s="23">
        <v>101897.31</v>
      </c>
      <c r="E42" s="23">
        <v>104872.53</v>
      </c>
      <c r="F42" s="8">
        <v>102531.47</v>
      </c>
      <c r="G42" s="23">
        <v>86327.37</v>
      </c>
      <c r="H42" s="23">
        <v>108497.91</v>
      </c>
      <c r="I42" s="23">
        <v>103602.33</v>
      </c>
      <c r="J42" s="23">
        <v>104597.23</v>
      </c>
      <c r="K42" s="23">
        <v>109061.31</v>
      </c>
      <c r="L42" s="4">
        <v>101492.51000000001</v>
      </c>
      <c r="M42" s="23">
        <v>84001.27</v>
      </c>
      <c r="N42" s="5">
        <f t="shared" si="0"/>
        <v>1222083.3</v>
      </c>
    </row>
    <row r="43" spans="1:14" ht="12.75">
      <c r="A43" t="s">
        <v>17</v>
      </c>
      <c r="B43" s="23">
        <v>77280.61</v>
      </c>
      <c r="C43" s="23">
        <v>69943.25</v>
      </c>
      <c r="D43" s="23">
        <v>75549.78</v>
      </c>
      <c r="E43" s="23">
        <v>69353.47</v>
      </c>
      <c r="F43" s="8">
        <v>70311.4</v>
      </c>
      <c r="G43" s="23">
        <v>59647.94</v>
      </c>
      <c r="H43" s="23">
        <v>74593.63</v>
      </c>
      <c r="I43" s="23">
        <v>53358.05</v>
      </c>
      <c r="J43" s="23">
        <v>59202</v>
      </c>
      <c r="K43" s="23">
        <v>49272.46000000001</v>
      </c>
      <c r="L43" s="4">
        <v>52061.3</v>
      </c>
      <c r="M43" s="23">
        <v>39085.3</v>
      </c>
      <c r="N43" s="5">
        <f t="shared" si="0"/>
        <v>749659.1900000001</v>
      </c>
    </row>
    <row r="44" spans="1:14" ht="12.75">
      <c r="A44" t="s">
        <v>18</v>
      </c>
      <c r="B44" s="23">
        <v>8418.21</v>
      </c>
      <c r="C44" s="23">
        <v>6765.49</v>
      </c>
      <c r="D44" s="23">
        <v>8767.79</v>
      </c>
      <c r="E44" s="23">
        <v>6716.71</v>
      </c>
      <c r="F44" s="8">
        <v>7430.59</v>
      </c>
      <c r="G44" s="23">
        <v>6069.25</v>
      </c>
      <c r="H44" s="23">
        <v>8373.57</v>
      </c>
      <c r="I44" s="23">
        <v>6266.26</v>
      </c>
      <c r="J44" s="23">
        <v>6237.63</v>
      </c>
      <c r="K44" s="23">
        <v>5580.43</v>
      </c>
      <c r="L44" s="4">
        <v>6315.09</v>
      </c>
      <c r="M44" s="23">
        <v>4570.92</v>
      </c>
      <c r="N44" s="5">
        <f t="shared" si="0"/>
        <v>81511.93999999999</v>
      </c>
    </row>
    <row r="45" spans="1:14" ht="12.75">
      <c r="A45" t="s">
        <v>19</v>
      </c>
      <c r="B45" s="23">
        <v>0</v>
      </c>
      <c r="C45" s="23">
        <v>0</v>
      </c>
      <c r="D45" s="23"/>
      <c r="G45" s="23"/>
      <c r="H45" s="23"/>
      <c r="I45" s="23"/>
      <c r="J45" s="23"/>
      <c r="K45" s="23"/>
      <c r="L45" s="4"/>
      <c r="M45" s="23"/>
      <c r="N45" s="5">
        <f t="shared" si="0"/>
        <v>0</v>
      </c>
    </row>
    <row r="46" spans="1:14" ht="12.75">
      <c r="A46" t="s">
        <v>68</v>
      </c>
      <c r="B46" s="5">
        <v>200323.31</v>
      </c>
      <c r="C46" s="23">
        <v>266291.45</v>
      </c>
      <c r="D46" s="23">
        <v>187141.36</v>
      </c>
      <c r="E46" s="23">
        <v>243836.69</v>
      </c>
      <c r="F46" s="8">
        <v>198148.26</v>
      </c>
      <c r="G46" s="23">
        <v>228716.09999999998</v>
      </c>
      <c r="H46" s="23">
        <v>237344.35</v>
      </c>
      <c r="I46" s="23">
        <v>213562.12999999998</v>
      </c>
      <c r="J46" s="23">
        <v>249610.48999999996</v>
      </c>
      <c r="K46" s="23">
        <v>259011.63</v>
      </c>
      <c r="L46" s="4">
        <v>256138.41999999998</v>
      </c>
      <c r="M46" s="23">
        <v>221949.98</v>
      </c>
      <c r="N46" s="5">
        <f t="shared" si="0"/>
        <v>2762074.17</v>
      </c>
    </row>
    <row r="47" spans="1:14" ht="12.75">
      <c r="A47" t="s">
        <v>69</v>
      </c>
      <c r="B47" s="23">
        <v>661164.24</v>
      </c>
      <c r="C47" s="23">
        <v>623852.94</v>
      </c>
      <c r="D47" s="23">
        <v>628810.11</v>
      </c>
      <c r="E47" s="23">
        <v>627673.91</v>
      </c>
      <c r="F47" s="8">
        <v>670236.72</v>
      </c>
      <c r="G47" s="23">
        <v>610358.11</v>
      </c>
      <c r="H47" s="23">
        <v>722327.9</v>
      </c>
      <c r="I47" s="23">
        <v>699145.8099999999</v>
      </c>
      <c r="J47" s="23">
        <v>719517.88</v>
      </c>
      <c r="K47" s="23">
        <v>852722.4299999999</v>
      </c>
      <c r="L47" s="4">
        <v>769562.01</v>
      </c>
      <c r="M47" s="23">
        <v>669553.92</v>
      </c>
      <c r="N47" s="5">
        <f t="shared" si="0"/>
        <v>8254925.979999999</v>
      </c>
    </row>
    <row r="48" spans="1:14" ht="12.75">
      <c r="A48" t="s">
        <v>70</v>
      </c>
      <c r="B48" s="23">
        <v>326772.06</v>
      </c>
      <c r="C48" s="23">
        <v>329494.33</v>
      </c>
      <c r="D48" s="23">
        <v>344818.86</v>
      </c>
      <c r="E48" s="23">
        <v>342592.7</v>
      </c>
      <c r="F48" s="8">
        <v>359926.77</v>
      </c>
      <c r="G48" s="23">
        <v>336689.49</v>
      </c>
      <c r="H48" s="23">
        <v>341112.01</v>
      </c>
      <c r="I48" s="23">
        <v>322316.94</v>
      </c>
      <c r="J48" s="23">
        <v>298425.79</v>
      </c>
      <c r="K48" s="23">
        <v>384004</v>
      </c>
      <c r="L48" s="4">
        <v>357816.3</v>
      </c>
      <c r="M48" s="23">
        <v>354958.17</v>
      </c>
      <c r="N48" s="5">
        <f t="shared" si="0"/>
        <v>4098927.4199999995</v>
      </c>
    </row>
    <row r="49" spans="1:14" ht="12.75">
      <c r="A49" t="s">
        <v>20</v>
      </c>
      <c r="B49" s="23">
        <v>11371.55</v>
      </c>
      <c r="C49" s="23">
        <v>12149.17</v>
      </c>
      <c r="D49" s="23">
        <v>11987.11</v>
      </c>
      <c r="E49" s="23">
        <v>10376.78</v>
      </c>
      <c r="F49" s="8">
        <v>12401.34</v>
      </c>
      <c r="G49" s="23">
        <v>9160.14</v>
      </c>
      <c r="H49" s="23">
        <v>13645.689999999999</v>
      </c>
      <c r="I49" s="23">
        <v>9614.9</v>
      </c>
      <c r="J49" s="23">
        <v>11588.869999999999</v>
      </c>
      <c r="K49" s="23">
        <v>14057.8</v>
      </c>
      <c r="L49" s="4">
        <v>12659.34</v>
      </c>
      <c r="M49" s="23">
        <v>16039.079999999998</v>
      </c>
      <c r="N49" s="5">
        <f t="shared" si="0"/>
        <v>145051.77</v>
      </c>
    </row>
    <row r="50" spans="1:14" ht="12.75">
      <c r="A50" t="s">
        <v>21</v>
      </c>
      <c r="B50" s="23">
        <v>2274.51</v>
      </c>
      <c r="C50" s="23">
        <v>2120.42</v>
      </c>
      <c r="D50" s="23">
        <v>2045.55</v>
      </c>
      <c r="E50" s="23">
        <v>2963.04</v>
      </c>
      <c r="F50" s="8">
        <v>2026.12</v>
      </c>
      <c r="G50" s="23">
        <v>2056.78</v>
      </c>
      <c r="H50" s="23">
        <v>2449.5</v>
      </c>
      <c r="I50" s="23">
        <v>1773.08</v>
      </c>
      <c r="J50" s="23">
        <v>1733.35</v>
      </c>
      <c r="K50" s="23">
        <v>2063.26</v>
      </c>
      <c r="L50" s="4">
        <v>2039.8</v>
      </c>
      <c r="M50" s="23">
        <v>1780.58</v>
      </c>
      <c r="N50" s="5">
        <f t="shared" si="0"/>
        <v>25325.989999999998</v>
      </c>
    </row>
    <row r="51" spans="1:14" ht="12.75">
      <c r="A51" t="s">
        <v>22</v>
      </c>
      <c r="B51" s="23">
        <v>56015.55</v>
      </c>
      <c r="C51" s="23">
        <v>51645.91</v>
      </c>
      <c r="D51" s="23">
        <v>49736.54</v>
      </c>
      <c r="E51" s="23">
        <v>57516.93</v>
      </c>
      <c r="F51" s="8">
        <v>50156.77</v>
      </c>
      <c r="G51" s="23">
        <v>46018.43</v>
      </c>
      <c r="H51" s="23">
        <v>55676.21000000001</v>
      </c>
      <c r="I51" s="23">
        <v>39191.020000000004</v>
      </c>
      <c r="J51" s="23">
        <v>37273.96</v>
      </c>
      <c r="K51" s="23">
        <v>26889.56</v>
      </c>
      <c r="L51" s="4">
        <v>24856.02</v>
      </c>
      <c r="M51" s="23">
        <v>21193.62</v>
      </c>
      <c r="N51" s="5">
        <f t="shared" si="0"/>
        <v>516170.5200000001</v>
      </c>
    </row>
    <row r="52" spans="1:14" ht="12.75">
      <c r="A52" t="s">
        <v>71</v>
      </c>
      <c r="B52" s="23">
        <v>0</v>
      </c>
      <c r="C52" s="23">
        <v>0</v>
      </c>
      <c r="D52" s="23"/>
      <c r="G52" s="23"/>
      <c r="H52" s="23"/>
      <c r="I52" s="23"/>
      <c r="J52" s="23"/>
      <c r="K52" s="23"/>
      <c r="L52" s="4"/>
      <c r="M52" s="23"/>
      <c r="N52" s="5">
        <f>SUM(B52:M52)</f>
        <v>0</v>
      </c>
    </row>
    <row r="53" spans="1:14" ht="12.75">
      <c r="A53" t="s">
        <v>23</v>
      </c>
      <c r="B53" s="23">
        <v>321454.33</v>
      </c>
      <c r="C53" s="23">
        <v>301502.02</v>
      </c>
      <c r="D53" s="23">
        <v>301500.76</v>
      </c>
      <c r="E53" s="23">
        <v>304971.44</v>
      </c>
      <c r="F53" s="8">
        <v>295533.94</v>
      </c>
      <c r="G53" s="23">
        <v>256840.21</v>
      </c>
      <c r="H53" s="23">
        <v>301254.63</v>
      </c>
      <c r="I53" s="23">
        <v>304462.1</v>
      </c>
      <c r="J53" s="23">
        <v>261541.59</v>
      </c>
      <c r="K53" s="23">
        <v>282725.02</v>
      </c>
      <c r="L53" s="4">
        <v>281400.08</v>
      </c>
      <c r="M53" s="23">
        <v>234138.91</v>
      </c>
      <c r="N53" s="5">
        <f>SUM(B53:M53)</f>
        <v>3447325.0300000003</v>
      </c>
    </row>
    <row r="54" spans="1:14" ht="12.75">
      <c r="A54" t="s">
        <v>24</v>
      </c>
      <c r="B54" s="23">
        <v>48199.65</v>
      </c>
      <c r="C54" s="23">
        <v>45262.49</v>
      </c>
      <c r="D54" s="23">
        <v>44593.48</v>
      </c>
      <c r="E54" s="23">
        <v>45594.96</v>
      </c>
      <c r="F54" s="8">
        <v>48278.93</v>
      </c>
      <c r="G54" s="23">
        <v>42123.369999999995</v>
      </c>
      <c r="H54" s="23">
        <v>49985.19</v>
      </c>
      <c r="I54" s="23">
        <v>48139.079999999994</v>
      </c>
      <c r="J54" s="23">
        <v>50773.619999999995</v>
      </c>
      <c r="K54" s="23">
        <v>56763.36</v>
      </c>
      <c r="L54" s="4">
        <v>54301.729999999996</v>
      </c>
      <c r="M54" s="23">
        <v>47898.509999999995</v>
      </c>
      <c r="N54" s="5">
        <f>SUM(B54:M54)</f>
        <v>581914.37</v>
      </c>
    </row>
    <row r="55" spans="1:14" ht="12.75">
      <c r="A55" t="s">
        <v>72</v>
      </c>
      <c r="B55" s="23">
        <v>159763.5</v>
      </c>
      <c r="C55" s="23">
        <v>154991.13</v>
      </c>
      <c r="D55" s="23">
        <v>138434.48</v>
      </c>
      <c r="E55" s="23">
        <v>113269.39</v>
      </c>
      <c r="F55" s="8">
        <v>125238.54</v>
      </c>
      <c r="G55" s="23">
        <v>113988.94</v>
      </c>
      <c r="H55" s="23">
        <v>131115.30000000002</v>
      </c>
      <c r="I55" s="23">
        <v>115007.95</v>
      </c>
      <c r="J55" s="23">
        <v>137910.56</v>
      </c>
      <c r="K55" s="23">
        <v>154383.44999999998</v>
      </c>
      <c r="L55" s="4">
        <v>151251.78</v>
      </c>
      <c r="M55" s="23">
        <v>142488.58</v>
      </c>
      <c r="N55" s="5">
        <f t="shared" si="0"/>
        <v>1637843.6</v>
      </c>
    </row>
    <row r="56" spans="1:14" ht="12.75">
      <c r="A56" t="s">
        <v>73</v>
      </c>
      <c r="B56" s="23">
        <v>29075.93</v>
      </c>
      <c r="C56" s="23">
        <v>28019.29</v>
      </c>
      <c r="D56" s="23">
        <v>28995.76</v>
      </c>
      <c r="E56" s="23">
        <v>26327.87</v>
      </c>
      <c r="F56" s="8">
        <v>28081.8</v>
      </c>
      <c r="G56" s="23">
        <v>24510.949999999997</v>
      </c>
      <c r="H56" s="23">
        <v>27450.5</v>
      </c>
      <c r="I56" s="23">
        <v>26016.53</v>
      </c>
      <c r="J56" s="23">
        <v>24952.559999999998</v>
      </c>
      <c r="K56" s="23">
        <v>25420.48</v>
      </c>
      <c r="L56" s="4">
        <v>25256.2</v>
      </c>
      <c r="M56" s="23">
        <v>23159.64</v>
      </c>
      <c r="N56" s="5">
        <f t="shared" si="0"/>
        <v>317267.51</v>
      </c>
    </row>
    <row r="57" spans="1:14" ht="12.75">
      <c r="A57" t="s">
        <v>74</v>
      </c>
      <c r="B57" s="23">
        <v>201113.19</v>
      </c>
      <c r="C57" s="23">
        <v>159715.8</v>
      </c>
      <c r="D57" s="23">
        <v>276309.45</v>
      </c>
      <c r="E57" s="23">
        <v>142815.22</v>
      </c>
      <c r="F57" s="8">
        <v>192200.8</v>
      </c>
      <c r="G57" s="23">
        <v>181990.19000000003</v>
      </c>
      <c r="H57" s="23">
        <v>154923.61</v>
      </c>
      <c r="I57" s="23">
        <v>154723.08000000002</v>
      </c>
      <c r="J57" s="23">
        <v>161174.04</v>
      </c>
      <c r="K57" s="23">
        <v>166548.69999999998</v>
      </c>
      <c r="L57" s="4">
        <v>253622.69999999998</v>
      </c>
      <c r="M57" s="23">
        <v>169418.95</v>
      </c>
      <c r="N57" s="5">
        <f t="shared" si="0"/>
        <v>2214555.73</v>
      </c>
    </row>
    <row r="58" spans="1:14" ht="12.75">
      <c r="A58" t="s">
        <v>25</v>
      </c>
      <c r="B58" s="23">
        <v>30203.89</v>
      </c>
      <c r="C58" s="23">
        <v>27274.58</v>
      </c>
      <c r="D58" s="23">
        <v>27241.4</v>
      </c>
      <c r="E58" s="23">
        <v>27709.79</v>
      </c>
      <c r="F58" s="8">
        <v>27855.98</v>
      </c>
      <c r="G58" s="23">
        <v>24801.69</v>
      </c>
      <c r="H58" s="23">
        <v>31692.19</v>
      </c>
      <c r="I58" s="23">
        <v>29696.5</v>
      </c>
      <c r="J58" s="23">
        <v>28584.54</v>
      </c>
      <c r="K58" s="23">
        <v>31406.92</v>
      </c>
      <c r="L58" s="4">
        <v>31101.04</v>
      </c>
      <c r="M58" s="23">
        <v>25566.62</v>
      </c>
      <c r="N58" s="5">
        <f t="shared" si="0"/>
        <v>343135.14</v>
      </c>
    </row>
    <row r="59" spans="1:14" ht="12.75">
      <c r="A59" t="s">
        <v>75</v>
      </c>
      <c r="B59" s="23">
        <v>1075423</v>
      </c>
      <c r="C59" s="23">
        <v>1219019.76</v>
      </c>
      <c r="D59" s="23">
        <v>1007496.2</v>
      </c>
      <c r="E59" s="23">
        <v>1193179.15</v>
      </c>
      <c r="F59" s="8">
        <v>993296.52</v>
      </c>
      <c r="G59" s="23">
        <v>1081325.7</v>
      </c>
      <c r="H59" s="23">
        <v>1109485.43</v>
      </c>
      <c r="I59" s="23">
        <v>972010.62</v>
      </c>
      <c r="J59" s="23">
        <v>1124254.57</v>
      </c>
      <c r="K59" s="23">
        <v>1133849.84</v>
      </c>
      <c r="L59" s="4">
        <v>1185366.02</v>
      </c>
      <c r="M59" s="23">
        <v>1001058.14</v>
      </c>
      <c r="N59" s="5">
        <f t="shared" si="0"/>
        <v>13095764.95</v>
      </c>
    </row>
    <row r="60" spans="1:14" ht="12.75">
      <c r="A60" t="s">
        <v>76</v>
      </c>
      <c r="B60" s="23">
        <v>293626.51</v>
      </c>
      <c r="C60" s="23">
        <v>328576.79</v>
      </c>
      <c r="D60" s="23">
        <v>293158.74</v>
      </c>
      <c r="E60" s="23">
        <v>283120.71</v>
      </c>
      <c r="F60" s="8">
        <v>266354.23</v>
      </c>
      <c r="G60" s="23">
        <v>275821.05000000005</v>
      </c>
      <c r="H60" s="23">
        <v>300242.86</v>
      </c>
      <c r="I60" s="23">
        <v>276476.09</v>
      </c>
      <c r="J60" s="23">
        <v>298053.19</v>
      </c>
      <c r="K60" s="23">
        <v>311807.58</v>
      </c>
      <c r="L60" s="4">
        <v>314113.19</v>
      </c>
      <c r="M60" s="23">
        <v>285527.41</v>
      </c>
      <c r="N60" s="5">
        <f t="shared" si="0"/>
        <v>3526878.35</v>
      </c>
    </row>
    <row r="61" spans="1:14" ht="12.75">
      <c r="A61" t="s">
        <v>77</v>
      </c>
      <c r="B61" s="23">
        <v>839778.49</v>
      </c>
      <c r="C61" s="23">
        <v>825136.93</v>
      </c>
      <c r="D61" s="23">
        <v>834071.34</v>
      </c>
      <c r="E61" s="23">
        <v>831468.47</v>
      </c>
      <c r="F61" s="8">
        <v>866171.05</v>
      </c>
      <c r="G61" s="23">
        <v>806077.1999999998</v>
      </c>
      <c r="H61" s="23">
        <v>920149.6299999999</v>
      </c>
      <c r="I61" s="23">
        <v>813276.3000000002</v>
      </c>
      <c r="J61" s="23">
        <v>893078.26</v>
      </c>
      <c r="K61" s="23">
        <v>994216.07</v>
      </c>
      <c r="L61" s="4">
        <v>935941.9799999999</v>
      </c>
      <c r="M61" s="23">
        <v>980301.0800000001</v>
      </c>
      <c r="N61" s="5">
        <f t="shared" si="0"/>
        <v>10539666.799999999</v>
      </c>
    </row>
    <row r="62" spans="1:14" ht="12.75">
      <c r="A62" t="s">
        <v>26</v>
      </c>
      <c r="B62" s="23">
        <v>118792.62</v>
      </c>
      <c r="C62" s="23">
        <v>113059.46</v>
      </c>
      <c r="D62" s="23">
        <v>121454.96</v>
      </c>
      <c r="E62" s="23">
        <v>110807.97</v>
      </c>
      <c r="F62" s="8">
        <v>126490.77</v>
      </c>
      <c r="G62" s="23">
        <v>103507.77</v>
      </c>
      <c r="H62" s="23">
        <v>123008.19</v>
      </c>
      <c r="I62" s="23">
        <v>116634.45999999999</v>
      </c>
      <c r="J62" s="23">
        <v>113223.84</v>
      </c>
      <c r="K62" s="23">
        <v>136379.40999999997</v>
      </c>
      <c r="L62" s="4">
        <v>120803.44</v>
      </c>
      <c r="M62" s="23">
        <v>114434.45999999999</v>
      </c>
      <c r="N62" s="5">
        <f t="shared" si="0"/>
        <v>1418597.3499999999</v>
      </c>
    </row>
    <row r="63" spans="1:14" ht="12.75">
      <c r="A63" t="s">
        <v>78</v>
      </c>
      <c r="B63" s="23"/>
      <c r="C63" s="23"/>
      <c r="D63" s="23"/>
      <c r="E63" s="23"/>
      <c r="F63" s="8"/>
      <c r="G63" s="23"/>
      <c r="H63" s="23"/>
      <c r="I63" s="23"/>
      <c r="J63" s="23"/>
      <c r="K63" s="23"/>
      <c r="L63" s="4"/>
      <c r="M63" s="23"/>
      <c r="N63" s="5">
        <f t="shared" si="0"/>
        <v>0</v>
      </c>
    </row>
    <row r="64" spans="1:14" ht="12.75">
      <c r="A64" t="s">
        <v>79</v>
      </c>
      <c r="B64" s="23">
        <v>491230.49</v>
      </c>
      <c r="C64" s="23">
        <v>468104.68</v>
      </c>
      <c r="D64" s="23">
        <v>479876.79</v>
      </c>
      <c r="E64" s="23">
        <v>513190.47</v>
      </c>
      <c r="F64" s="8">
        <v>489500.13</v>
      </c>
      <c r="G64" s="23">
        <v>455103.78</v>
      </c>
      <c r="H64" s="23">
        <v>514229.68</v>
      </c>
      <c r="I64" s="23">
        <v>463453.0399999999</v>
      </c>
      <c r="J64" s="23">
        <v>480812.72</v>
      </c>
      <c r="K64" s="23">
        <v>520592.32</v>
      </c>
      <c r="L64" s="4">
        <v>500450.42</v>
      </c>
      <c r="M64" s="23">
        <v>443884.6099999999</v>
      </c>
      <c r="N64" s="5">
        <f t="shared" si="0"/>
        <v>5820429.130000001</v>
      </c>
    </row>
    <row r="65" spans="1:14" ht="12.75">
      <c r="A65" t="s">
        <v>80</v>
      </c>
      <c r="B65" s="23">
        <v>41673.15</v>
      </c>
      <c r="C65" s="23">
        <v>35377.07</v>
      </c>
      <c r="D65" s="23">
        <v>35375.75</v>
      </c>
      <c r="E65" s="23">
        <v>36361.67</v>
      </c>
      <c r="F65" s="8">
        <v>34946.07</v>
      </c>
      <c r="G65" s="23">
        <v>32701.47</v>
      </c>
      <c r="H65" s="23">
        <v>33906.880000000005</v>
      </c>
      <c r="I65" s="23">
        <v>35069.81</v>
      </c>
      <c r="J65" s="23">
        <v>30905.62</v>
      </c>
      <c r="K65" s="23">
        <v>38184.670000000006</v>
      </c>
      <c r="L65" s="4">
        <v>35313.22</v>
      </c>
      <c r="M65" s="23">
        <v>30152.2</v>
      </c>
      <c r="N65" s="5">
        <f t="shared" si="0"/>
        <v>419967.58</v>
      </c>
    </row>
    <row r="66" spans="1:14" ht="12.75">
      <c r="A66" t="s">
        <v>81</v>
      </c>
      <c r="B66" s="23">
        <v>73726.52</v>
      </c>
      <c r="C66" s="23">
        <v>68168.59</v>
      </c>
      <c r="D66" s="23">
        <v>68807.08</v>
      </c>
      <c r="E66" s="23">
        <v>64774.49</v>
      </c>
      <c r="F66" s="8">
        <v>70339.92</v>
      </c>
      <c r="G66" s="23">
        <v>60462.11</v>
      </c>
      <c r="H66" s="23">
        <v>66507.83</v>
      </c>
      <c r="I66" s="23">
        <v>66690.1</v>
      </c>
      <c r="J66" s="23">
        <v>62958.369999999995</v>
      </c>
      <c r="K66" s="23">
        <v>70941.56999999999</v>
      </c>
      <c r="L66" s="4">
        <v>71339.21</v>
      </c>
      <c r="M66" s="23">
        <v>63917.77</v>
      </c>
      <c r="N66" s="5">
        <f t="shared" si="0"/>
        <v>808633.5599999999</v>
      </c>
    </row>
    <row r="67" spans="1:14" ht="12.75">
      <c r="A67" t="s">
        <v>82</v>
      </c>
      <c r="B67" s="23">
        <v>508365.22</v>
      </c>
      <c r="C67" s="23">
        <v>451485.35</v>
      </c>
      <c r="D67" s="23">
        <v>473585.46</v>
      </c>
      <c r="E67" s="23">
        <v>432591.45</v>
      </c>
      <c r="F67" s="8">
        <v>523097.2</v>
      </c>
      <c r="G67" s="23">
        <v>446245.13</v>
      </c>
      <c r="H67" s="23">
        <v>522801.14</v>
      </c>
      <c r="I67" s="23">
        <v>469771.97</v>
      </c>
      <c r="J67" s="23">
        <v>498953.5</v>
      </c>
      <c r="K67" s="23">
        <v>533030.26</v>
      </c>
      <c r="L67" s="4">
        <v>530274.63</v>
      </c>
      <c r="M67" s="23">
        <v>473047.79</v>
      </c>
      <c r="N67" s="5">
        <f t="shared" si="0"/>
        <v>5863249.1</v>
      </c>
    </row>
    <row r="68" spans="1:14" ht="12.75">
      <c r="A68" t="s">
        <v>83</v>
      </c>
      <c r="B68" s="23">
        <v>35815.41</v>
      </c>
      <c r="C68" s="23">
        <v>28926.96</v>
      </c>
      <c r="D68" s="23">
        <v>35285.57</v>
      </c>
      <c r="E68" s="23">
        <v>28066.64</v>
      </c>
      <c r="F68" s="8">
        <v>30849.63</v>
      </c>
      <c r="G68" s="23">
        <v>28791.39</v>
      </c>
      <c r="H68" s="23">
        <v>30743.129999999997</v>
      </c>
      <c r="I68" s="23">
        <v>25926.559999999998</v>
      </c>
      <c r="J68" s="23">
        <v>27972.41</v>
      </c>
      <c r="K68" s="23">
        <v>32729.940000000002</v>
      </c>
      <c r="L68" s="4">
        <v>37274.380000000005</v>
      </c>
      <c r="M68" s="23">
        <v>35379.19</v>
      </c>
      <c r="N68" s="5">
        <f t="shared" si="0"/>
        <v>377761.20999999996</v>
      </c>
    </row>
    <row r="69" spans="1:14" ht="12.75">
      <c r="A69" t="s">
        <v>84</v>
      </c>
      <c r="B69" s="23">
        <v>250993.42</v>
      </c>
      <c r="C69" s="23">
        <v>244857.39</v>
      </c>
      <c r="D69" s="23">
        <v>248077.98</v>
      </c>
      <c r="E69" s="23">
        <v>245564.95</v>
      </c>
      <c r="F69" s="8">
        <v>255141.92</v>
      </c>
      <c r="G69" s="23">
        <v>227898.7</v>
      </c>
      <c r="H69" s="23">
        <v>271312.41</v>
      </c>
      <c r="I69" s="23">
        <v>261519.73</v>
      </c>
      <c r="J69" s="23">
        <v>263565.04</v>
      </c>
      <c r="K69" s="23">
        <v>322138.46</v>
      </c>
      <c r="L69" s="4">
        <v>293568.89</v>
      </c>
      <c r="M69" s="23">
        <v>247238.76</v>
      </c>
      <c r="N69" s="5">
        <f t="shared" si="0"/>
        <v>3131877.6499999994</v>
      </c>
    </row>
    <row r="70" spans="1:14" ht="12.75">
      <c r="A70" t="s">
        <v>85</v>
      </c>
      <c r="B70" s="23">
        <v>326979.77</v>
      </c>
      <c r="C70" s="23">
        <v>369380.11</v>
      </c>
      <c r="D70" s="23">
        <v>336962.23</v>
      </c>
      <c r="E70" s="23">
        <v>356360.42</v>
      </c>
      <c r="F70" s="8">
        <v>324551.42</v>
      </c>
      <c r="G70" s="23">
        <v>344814.36</v>
      </c>
      <c r="H70" s="23">
        <v>349576.9</v>
      </c>
      <c r="I70" s="23">
        <v>304154.42999999993</v>
      </c>
      <c r="J70" s="23">
        <v>357468.31</v>
      </c>
      <c r="K70" s="23">
        <v>371777.26999999996</v>
      </c>
      <c r="L70" s="4">
        <v>384517.32</v>
      </c>
      <c r="M70" s="23">
        <v>303362.05000000005</v>
      </c>
      <c r="N70" s="5">
        <f t="shared" si="0"/>
        <v>4129904.59</v>
      </c>
    </row>
    <row r="71" spans="1:14" ht="12.75">
      <c r="A71" t="s">
        <v>27</v>
      </c>
      <c r="B71" s="23">
        <v>40619.3</v>
      </c>
      <c r="C71" s="23">
        <v>36540.07</v>
      </c>
      <c r="D71" s="23">
        <v>37295.79</v>
      </c>
      <c r="E71" s="23">
        <v>38710.19</v>
      </c>
      <c r="F71" s="8">
        <v>37800.13</v>
      </c>
      <c r="G71" s="23">
        <v>30776.39</v>
      </c>
      <c r="H71" s="23">
        <v>42233.399999999994</v>
      </c>
      <c r="I71" s="23">
        <v>36024.98</v>
      </c>
      <c r="J71" s="23">
        <v>32861.130000000005</v>
      </c>
      <c r="K71" s="23">
        <v>33610.69</v>
      </c>
      <c r="L71" s="4">
        <v>32274.28</v>
      </c>
      <c r="M71" s="23">
        <v>27623.24</v>
      </c>
      <c r="N71" s="5">
        <f t="shared" si="0"/>
        <v>426369.58999999997</v>
      </c>
    </row>
    <row r="72" spans="1:14" ht="12.75">
      <c r="A72" t="s">
        <v>86</v>
      </c>
      <c r="B72" s="23">
        <v>25215.16</v>
      </c>
      <c r="C72" s="23">
        <v>30842.43</v>
      </c>
      <c r="D72" s="23">
        <v>25424.01</v>
      </c>
      <c r="E72" s="23">
        <v>27389.36</v>
      </c>
      <c r="F72" s="8">
        <v>24192.19</v>
      </c>
      <c r="G72" s="23">
        <v>23743.550000000003</v>
      </c>
      <c r="H72" s="23">
        <v>27162.13</v>
      </c>
      <c r="I72" s="23">
        <v>22582.62</v>
      </c>
      <c r="J72" s="23">
        <v>22093.48</v>
      </c>
      <c r="K72" s="23">
        <v>24256.399999999998</v>
      </c>
      <c r="L72" s="4">
        <v>21707.91</v>
      </c>
      <c r="M72" s="23">
        <v>21487.22</v>
      </c>
      <c r="N72" s="5">
        <f t="shared" si="0"/>
        <v>296096.45999999996</v>
      </c>
    </row>
    <row r="73" spans="1:14" ht="12.75">
      <c r="A73" t="s">
        <v>28</v>
      </c>
      <c r="B73" s="23">
        <v>29071.95</v>
      </c>
      <c r="C73" s="23">
        <v>29105.64</v>
      </c>
      <c r="D73" s="23">
        <v>26078.94</v>
      </c>
      <c r="E73" s="23">
        <v>29286.98</v>
      </c>
      <c r="F73" s="8">
        <v>27300.55</v>
      </c>
      <c r="G73" s="23">
        <v>25829.93</v>
      </c>
      <c r="H73" s="23">
        <v>30070.93</v>
      </c>
      <c r="I73" s="23">
        <v>22254.98</v>
      </c>
      <c r="J73" s="23">
        <v>22939.86</v>
      </c>
      <c r="K73" s="23">
        <v>27413.68</v>
      </c>
      <c r="L73" s="4">
        <v>26821.75</v>
      </c>
      <c r="M73" s="23">
        <v>23807.12</v>
      </c>
      <c r="N73" s="5">
        <f t="shared" si="0"/>
        <v>319982.31</v>
      </c>
    </row>
    <row r="74" spans="1:14" ht="12.75">
      <c r="A74" t="s">
        <v>29</v>
      </c>
      <c r="B74" s="23">
        <v>3867.68</v>
      </c>
      <c r="C74" s="23">
        <v>3466.44</v>
      </c>
      <c r="D74" s="23">
        <v>3440.83</v>
      </c>
      <c r="E74" s="23">
        <v>3998.14</v>
      </c>
      <c r="F74" s="8">
        <v>4193.86</v>
      </c>
      <c r="G74" s="23">
        <v>2078.61</v>
      </c>
      <c r="H74" s="23">
        <v>3987.11</v>
      </c>
      <c r="I74" s="23">
        <v>3216.61</v>
      </c>
      <c r="J74" s="23">
        <v>3234.38</v>
      </c>
      <c r="K74" s="23">
        <v>3541.0499999999997</v>
      </c>
      <c r="L74" s="4">
        <v>3307.5</v>
      </c>
      <c r="M74" s="23">
        <v>3801.86</v>
      </c>
      <c r="N74" s="5">
        <f t="shared" si="0"/>
        <v>42134.07000000001</v>
      </c>
    </row>
    <row r="75" spans="1:14" ht="12.75">
      <c r="A75" t="s">
        <v>87</v>
      </c>
      <c r="B75" s="23">
        <v>512204.34</v>
      </c>
      <c r="C75" s="23">
        <v>398113.96</v>
      </c>
      <c r="D75" s="23">
        <v>433233.76</v>
      </c>
      <c r="E75" s="23">
        <v>440189.84</v>
      </c>
      <c r="F75" s="8">
        <v>448532.47</v>
      </c>
      <c r="G75" s="23">
        <v>413468.22</v>
      </c>
      <c r="H75" s="23">
        <v>443435.05999999994</v>
      </c>
      <c r="I75" s="23">
        <v>424713.57</v>
      </c>
      <c r="J75" s="23">
        <v>431198.89</v>
      </c>
      <c r="K75" s="23">
        <v>510961.30000000005</v>
      </c>
      <c r="L75" s="4">
        <v>497043.44000000006</v>
      </c>
      <c r="M75" s="23">
        <v>459829.07</v>
      </c>
      <c r="N75" s="5">
        <f t="shared" si="0"/>
        <v>5412923.920000001</v>
      </c>
    </row>
    <row r="76" spans="1:14" ht="12.75">
      <c r="A76" t="s">
        <v>88</v>
      </c>
      <c r="B76" s="23"/>
      <c r="C76" s="23"/>
      <c r="D76" s="23"/>
      <c r="F76" s="8"/>
      <c r="G76" s="23"/>
      <c r="H76" s="23"/>
      <c r="I76" s="23"/>
      <c r="J76" s="23"/>
      <c r="K76" s="23"/>
      <c r="L76" s="4"/>
      <c r="M76" s="23"/>
      <c r="N76" s="5">
        <f t="shared" si="0"/>
        <v>0</v>
      </c>
    </row>
    <row r="77" spans="1:14" ht="12.75">
      <c r="A77" t="s">
        <v>89</v>
      </c>
      <c r="B77" s="23">
        <v>34236.42</v>
      </c>
      <c r="C77" s="23">
        <v>24510.23</v>
      </c>
      <c r="D77" s="23">
        <v>44280.88</v>
      </c>
      <c r="E77" s="23">
        <v>12071.9</v>
      </c>
      <c r="F77" s="8">
        <v>23567.11</v>
      </c>
      <c r="G77" s="23">
        <v>21254.399999999998</v>
      </c>
      <c r="H77" s="23">
        <v>23240.8</v>
      </c>
      <c r="I77" s="23">
        <v>20328.41</v>
      </c>
      <c r="J77" s="23">
        <v>21120.72</v>
      </c>
      <c r="K77" s="23">
        <v>22602.44</v>
      </c>
      <c r="L77" s="4">
        <v>42493.159999999996</v>
      </c>
      <c r="M77" s="23">
        <v>15644.41</v>
      </c>
      <c r="N77" s="5">
        <f>SUM(B77:M77)</f>
        <v>305350.87999999995</v>
      </c>
    </row>
    <row r="78" spans="1:14" ht="12.75">
      <c r="A78" t="s">
        <v>30</v>
      </c>
      <c r="B78" s="23">
        <v>8650.82</v>
      </c>
      <c r="C78" s="23">
        <v>9076.77</v>
      </c>
      <c r="D78" s="23">
        <v>8246.69</v>
      </c>
      <c r="E78" s="23">
        <v>7110</v>
      </c>
      <c r="F78" s="8">
        <v>8313.71</v>
      </c>
      <c r="G78" s="23">
        <v>7461.82</v>
      </c>
      <c r="H78" s="23">
        <v>7935.4400000000005</v>
      </c>
      <c r="I78" s="23">
        <v>7606.580000000001</v>
      </c>
      <c r="J78" s="23">
        <v>7119.8</v>
      </c>
      <c r="K78" s="23">
        <v>8823.359999999999</v>
      </c>
      <c r="L78" s="4">
        <v>9177.600000000002</v>
      </c>
      <c r="M78" s="23">
        <v>7643.1</v>
      </c>
      <c r="N78" s="5">
        <f>SUM(B78:M78)</f>
        <v>97165.69000000002</v>
      </c>
    </row>
    <row r="79" ht="12.75">
      <c r="A79" t="s">
        <v>1</v>
      </c>
    </row>
    <row r="80" spans="1:14" s="5" customFormat="1" ht="12.75">
      <c r="A80" t="s">
        <v>31</v>
      </c>
      <c r="B80" s="5">
        <f aca="true" t="shared" si="1" ref="B80:M80">SUM(B12:B78)</f>
        <v>13029040.269999996</v>
      </c>
      <c r="C80" s="5">
        <f t="shared" si="1"/>
        <v>12975738.190000001</v>
      </c>
      <c r="D80" s="5">
        <f t="shared" si="1"/>
        <v>12995135.07</v>
      </c>
      <c r="E80" s="5">
        <f>SUM(E12:E78)</f>
        <v>12895038.780000005</v>
      </c>
      <c r="F80" s="5">
        <f t="shared" si="1"/>
        <v>12910767.580000004</v>
      </c>
      <c r="G80" s="5">
        <f t="shared" si="1"/>
        <v>12315909.860000001</v>
      </c>
      <c r="H80" s="5">
        <f t="shared" si="1"/>
        <v>13416297.850000003</v>
      </c>
      <c r="I80" s="5">
        <f t="shared" si="1"/>
        <v>12294546.910000002</v>
      </c>
      <c r="J80" s="5">
        <f t="shared" si="1"/>
        <v>12779182.72</v>
      </c>
      <c r="K80" s="5">
        <f t="shared" si="1"/>
        <v>14008306.349999996</v>
      </c>
      <c r="L80" s="5">
        <f t="shared" si="1"/>
        <v>13341225.360000003</v>
      </c>
      <c r="M80" s="5">
        <f t="shared" si="1"/>
        <v>13288996.159999998</v>
      </c>
      <c r="N80" s="5">
        <f>SUM(B80:M80)</f>
        <v>156250185.10000002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N80"/>
  <sheetViews>
    <sheetView zoomScalePageLayoutView="0" workbookViewId="0" topLeftCell="A1">
      <pane xSplit="1" ySplit="11" topLeftCell="B15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K18" sqref="K18"/>
    </sheetView>
  </sheetViews>
  <sheetFormatPr defaultColWidth="9.33203125" defaultRowHeight="12.75"/>
  <cols>
    <col min="1" max="1" width="16.16015625" style="0" customWidth="1"/>
    <col min="2" max="2" width="9.83203125" style="0" bestFit="1" customWidth="1"/>
    <col min="3" max="4" width="9.16015625" style="0" bestFit="1" customWidth="1"/>
    <col min="5" max="5" width="9.83203125" style="0" bestFit="1" customWidth="1"/>
    <col min="6" max="13" width="9.16015625" style="0" bestFit="1" customWidth="1"/>
    <col min="14" max="14" width="10.16015625" style="5" bestFit="1" customWidth="1"/>
  </cols>
  <sheetData>
    <row r="1" spans="1:14" ht="12.75">
      <c r="A1" t="str">
        <f>'SFY 10-11'!A1</f>
        <v>VALIDATED TAX RECEIPTS DATA FOR: JULY, 2010 thru June, 2011</v>
      </c>
      <c r="N1" t="s">
        <v>90</v>
      </c>
    </row>
    <row r="2" ht="12.75">
      <c r="N2"/>
    </row>
    <row r="3" spans="1:14" ht="12.75">
      <c r="A3" s="46" t="s">
        <v>45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2.75">
      <c r="A4" s="46" t="s">
        <v>46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2.75">
      <c r="A5" s="46" t="s">
        <v>47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2.75">
      <c r="A6" s="46" t="s">
        <v>48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2.75">
      <c r="A7" s="46" t="s">
        <v>95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ht="12.75">
      <c r="N8"/>
    </row>
    <row r="9" spans="2:14" ht="12.75">
      <c r="B9" s="1">
        <v>40360</v>
      </c>
      <c r="C9" s="1">
        <v>40391</v>
      </c>
      <c r="D9" s="1">
        <v>40422</v>
      </c>
      <c r="E9" s="1">
        <v>40452</v>
      </c>
      <c r="F9" s="1">
        <v>40483</v>
      </c>
      <c r="G9" s="1">
        <v>40513</v>
      </c>
      <c r="H9" s="1">
        <v>40544</v>
      </c>
      <c r="I9" s="1">
        <v>40575</v>
      </c>
      <c r="J9" s="1">
        <v>40603</v>
      </c>
      <c r="K9" s="1">
        <v>40634</v>
      </c>
      <c r="L9" s="1">
        <v>40664</v>
      </c>
      <c r="M9" s="1">
        <v>40695</v>
      </c>
      <c r="N9" s="2" t="s">
        <v>98</v>
      </c>
    </row>
    <row r="10" spans="1:13" ht="12.75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ht="12.75">
      <c r="A12" t="s">
        <v>53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">
        <f>SUM(B12:M12)</f>
        <v>0</v>
      </c>
    </row>
    <row r="13" spans="1:14" ht="12.75">
      <c r="A13" t="s">
        <v>54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">
        <f aca="true" t="shared" si="0" ref="N13:N76">SUM(B13:M13)</f>
        <v>0</v>
      </c>
    </row>
    <row r="14" spans="1:14" ht="12.75">
      <c r="A14" t="s">
        <v>55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2.75">
      <c r="A15" t="s">
        <v>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">
        <f t="shared" si="0"/>
        <v>0</v>
      </c>
    </row>
    <row r="16" spans="1:14" ht="12.75">
      <c r="A16" t="s">
        <v>56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5">
        <f t="shared" si="0"/>
        <v>0</v>
      </c>
    </row>
    <row r="17" spans="1:14" ht="12.75">
      <c r="A17" t="s">
        <v>57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5">
        <f t="shared" si="0"/>
        <v>0</v>
      </c>
    </row>
    <row r="18" spans="1:14" ht="12.75">
      <c r="A18" t="s">
        <v>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5">
        <f t="shared" si="0"/>
        <v>0</v>
      </c>
    </row>
    <row r="19" spans="1:14" ht="12.75">
      <c r="A19" t="s">
        <v>58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2.75">
      <c r="A20" t="s">
        <v>59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4" ht="12.75">
      <c r="A21" t="s">
        <v>60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2.75">
      <c r="A22" t="s">
        <v>61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2.75">
      <c r="A23" t="s">
        <v>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5">
        <f t="shared" si="0"/>
        <v>0</v>
      </c>
    </row>
    <row r="24" spans="1:14" ht="12.75">
      <c r="A24" t="s">
        <v>91</v>
      </c>
      <c r="B24" s="4">
        <v>1531732.67</v>
      </c>
      <c r="C24" s="4">
        <v>680524.11</v>
      </c>
      <c r="D24" s="4">
        <v>1988365.19</v>
      </c>
      <c r="E24" s="4">
        <v>1587513.92</v>
      </c>
      <c r="F24" s="4">
        <v>945728.23</v>
      </c>
      <c r="G24" s="4">
        <v>917044.08</v>
      </c>
      <c r="H24" s="4">
        <v>3221901.86</v>
      </c>
      <c r="I24" s="4">
        <v>771873.06</v>
      </c>
      <c r="J24" s="4">
        <v>1676567.12</v>
      </c>
      <c r="K24" s="4">
        <v>1425672.96</v>
      </c>
      <c r="L24" s="4">
        <v>2054730.88</v>
      </c>
      <c r="M24" s="4">
        <v>2980584.53</v>
      </c>
      <c r="N24" s="5">
        <f t="shared" si="0"/>
        <v>19782238.61</v>
      </c>
    </row>
    <row r="25" spans="1:14" ht="12.75">
      <c r="A25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2.75">
      <c r="A26" t="s">
        <v>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2.75">
      <c r="A27" t="s">
        <v>62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2.75">
      <c r="A28" t="s">
        <v>63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4" ht="12.75">
      <c r="A29" t="s">
        <v>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2.75">
      <c r="A30" t="s">
        <v>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2.75">
      <c r="A31" t="s">
        <v>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>
        <f t="shared" si="0"/>
        <v>0</v>
      </c>
    </row>
    <row r="32" spans="1:14" ht="12.75">
      <c r="A32" t="s">
        <v>10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2.75">
      <c r="A33" t="s">
        <v>11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2.75">
      <c r="A34" t="s">
        <v>64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2.75">
      <c r="A35" t="s">
        <v>12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2.75">
      <c r="A36" t="s">
        <v>13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2.75">
      <c r="A37" t="s">
        <v>14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2.75">
      <c r="A38" t="s">
        <v>65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2.75">
      <c r="A39" t="s">
        <v>15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2.75">
      <c r="A40" t="s">
        <v>66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2.75">
      <c r="A41" t="s">
        <v>16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2.75">
      <c r="A42" t="s">
        <v>67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2.75">
      <c r="A43" t="s">
        <v>17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2.75">
      <c r="A44" t="s">
        <v>18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2.75">
      <c r="A45" t="s">
        <v>19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2.75">
      <c r="A46" t="s">
        <v>68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2.75">
      <c r="A47" t="s">
        <v>69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2.75">
      <c r="A48" t="s">
        <v>70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2.75">
      <c r="A49" t="s">
        <v>20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2.75">
      <c r="A50" t="s">
        <v>21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2.75">
      <c r="A51" t="s">
        <v>22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2.75">
      <c r="A52" t="s">
        <v>71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2.75">
      <c r="A53" t="s">
        <v>23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2.75">
      <c r="A54" t="s">
        <v>24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2.75">
      <c r="A55" t="s">
        <v>72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2.75">
      <c r="A56" t="s">
        <v>73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2.75">
      <c r="A57" t="s">
        <v>74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2.75">
      <c r="A58" t="s">
        <v>25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2.75">
      <c r="A59" t="s">
        <v>75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2.75">
      <c r="A60" t="s">
        <v>76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2.75">
      <c r="A61" t="s">
        <v>77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5">
        <f t="shared" si="0"/>
        <v>0</v>
      </c>
    </row>
    <row r="62" spans="1:14" ht="12.75">
      <c r="A62" t="s">
        <v>26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5">
        <f t="shared" si="0"/>
        <v>0</v>
      </c>
    </row>
    <row r="63" spans="1:14" ht="12.75">
      <c r="A63" t="s">
        <v>78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5">
        <f t="shared" si="0"/>
        <v>0</v>
      </c>
    </row>
    <row r="64" spans="1:14" ht="12.75">
      <c r="A64" t="s">
        <v>79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5">
        <f t="shared" si="0"/>
        <v>0</v>
      </c>
    </row>
    <row r="65" spans="1:14" ht="12.75">
      <c r="A65" t="s">
        <v>80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5">
        <f t="shared" si="0"/>
        <v>0</v>
      </c>
    </row>
    <row r="66" spans="1:14" ht="12.75">
      <c r="A66" t="s">
        <v>81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5">
        <f t="shared" si="0"/>
        <v>0</v>
      </c>
    </row>
    <row r="67" spans="1:14" ht="12.75">
      <c r="A67" t="s">
        <v>82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5">
        <f t="shared" si="0"/>
        <v>0</v>
      </c>
    </row>
    <row r="68" spans="1:14" ht="12.75">
      <c r="A68" t="s">
        <v>83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5">
        <f t="shared" si="0"/>
        <v>0</v>
      </c>
    </row>
    <row r="69" spans="1:14" ht="12.75">
      <c r="A69" t="s">
        <v>84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5">
        <f t="shared" si="0"/>
        <v>0</v>
      </c>
    </row>
    <row r="70" spans="1:14" ht="12.75">
      <c r="A70" t="s">
        <v>85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5">
        <f t="shared" si="0"/>
        <v>0</v>
      </c>
    </row>
    <row r="71" spans="1:14" ht="12.75">
      <c r="A71" t="s">
        <v>27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5">
        <f t="shared" si="0"/>
        <v>0</v>
      </c>
    </row>
    <row r="72" spans="1:14" ht="12.75">
      <c r="A72" t="s">
        <v>86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5">
        <f t="shared" si="0"/>
        <v>0</v>
      </c>
    </row>
    <row r="73" spans="1:14" ht="12.75">
      <c r="A73" t="s">
        <v>28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5">
        <f t="shared" si="0"/>
        <v>0</v>
      </c>
    </row>
    <row r="74" spans="1:14" ht="12.75">
      <c r="A74" t="s">
        <v>29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5">
        <f t="shared" si="0"/>
        <v>0</v>
      </c>
    </row>
    <row r="75" spans="1:14" ht="12.75">
      <c r="A75" t="s">
        <v>87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5">
        <f t="shared" si="0"/>
        <v>0</v>
      </c>
    </row>
    <row r="76" spans="1:14" ht="12.75">
      <c r="A76" t="s">
        <v>88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5">
        <f t="shared" si="0"/>
        <v>0</v>
      </c>
    </row>
    <row r="77" spans="1:14" ht="12.75">
      <c r="A77" t="s">
        <v>89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5">
        <f>SUM(B77:M77)</f>
        <v>0</v>
      </c>
    </row>
    <row r="78" spans="1:14" ht="12.75">
      <c r="A78" t="s">
        <v>30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5">
        <f>SUM(B78:M78)</f>
        <v>0</v>
      </c>
    </row>
    <row r="79" ht="12.75">
      <c r="A79" t="s">
        <v>1</v>
      </c>
    </row>
    <row r="80" spans="1:14" s="5" customFormat="1" ht="12.75">
      <c r="A80" t="s">
        <v>31</v>
      </c>
      <c r="B80" s="5">
        <f aca="true" t="shared" si="1" ref="B80:M80">SUM(B12:B78)</f>
        <v>1531732.67</v>
      </c>
      <c r="C80" s="5">
        <f t="shared" si="1"/>
        <v>680524.11</v>
      </c>
      <c r="D80" s="5">
        <f t="shared" si="1"/>
        <v>1988365.19</v>
      </c>
      <c r="E80" s="5">
        <f t="shared" si="1"/>
        <v>1587513.92</v>
      </c>
      <c r="F80" s="5">
        <f t="shared" si="1"/>
        <v>945728.23</v>
      </c>
      <c r="G80" s="5">
        <f t="shared" si="1"/>
        <v>917044.08</v>
      </c>
      <c r="H80" s="5">
        <f t="shared" si="1"/>
        <v>3221901.86</v>
      </c>
      <c r="I80" s="5">
        <f t="shared" si="1"/>
        <v>771873.06</v>
      </c>
      <c r="J80" s="5">
        <f t="shared" si="1"/>
        <v>1676567.12</v>
      </c>
      <c r="K80" s="5">
        <f t="shared" si="1"/>
        <v>1425672.96</v>
      </c>
      <c r="L80" s="5">
        <f t="shared" si="1"/>
        <v>2054730.88</v>
      </c>
      <c r="M80" s="5">
        <f t="shared" si="1"/>
        <v>2980584.53</v>
      </c>
      <c r="N80" s="5">
        <f>SUM(B80:M80)</f>
        <v>19782238.61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Yen Chen</cp:lastModifiedBy>
  <cp:lastPrinted>2006-03-13T21:47:46Z</cp:lastPrinted>
  <dcterms:created xsi:type="dcterms:W3CDTF">2005-12-06T18:39:52Z</dcterms:created>
  <dcterms:modified xsi:type="dcterms:W3CDTF">2011-08-02T18:57:21Z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Local Government Tax Distributions by County (Form 4)</vt:lpwstr>
  </property>
  <property fmtid="{D5CDD505-2E9C-101B-9397-08002B2CF9AE}" pid="5" name="p2">
    <vt:lpwstr>Fiscal Year Data with Monthlies</vt:lpwstr>
  </property>
  <property fmtid="{D5CDD505-2E9C-101B-9397-08002B2CF9AE}" pid="6" name="xl">
    <vt:lpwstr>2011</vt:lpwstr>
  </property>
  <property fmtid="{D5CDD505-2E9C-101B-9397-08002B2CF9AE}" pid="7" name="my">
    <vt:lpwstr>Tax Distributions From July 2003 to Current</vt:lpwstr>
  </property>
</Properties>
</file>