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ONTHLY UPDATES\Website files\Form 3 Local Government Tax Receipts\"/>
    </mc:Choice>
  </mc:AlternateContent>
  <xr:revisionPtr revIDLastSave="0" documentId="13_ncr:1_{61DF005B-3E7F-4378-A800-16F2DE643DC7}" xr6:coauthVersionLast="45" xr6:coauthVersionMax="45" xr10:uidLastSave="{00000000-0000-0000-0000-000000000000}"/>
  <bookViews>
    <workbookView xWindow="-23505" yWindow="1200" windowWidth="19755" windowHeight="14355" tabRatio="873" xr2:uid="{00000000-000D-0000-FFFF-FFFF00000000}"/>
  </bookViews>
  <sheets>
    <sheet name="SFY2021" sheetId="4" r:id="rId1"/>
    <sheet name="Local Option Sales Tax Coll" sheetId="1" r:id="rId2"/>
    <sheet name="Tourist Development Tax" sheetId="2" r:id="rId3"/>
    <sheet name="Conv &amp; Tourist Impact" sheetId="3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A1" i="5" s="1"/>
  <c r="N9" i="7"/>
  <c r="B9" i="7"/>
  <c r="N9" i="6"/>
  <c r="B9" i="6"/>
  <c r="N9" i="5"/>
  <c r="B9" i="5"/>
  <c r="N9" i="3"/>
  <c r="B9" i="3"/>
  <c r="N9" i="2"/>
  <c r="B9" i="2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M9" i="2" s="1"/>
  <c r="G9" i="2" l="1"/>
  <c r="H9" i="2"/>
  <c r="J9" i="5"/>
  <c r="F9" i="6"/>
  <c r="E9" i="2"/>
  <c r="L9" i="7"/>
  <c r="L9" i="5"/>
  <c r="D9" i="2"/>
  <c r="C9" i="6"/>
  <c r="G9" i="5"/>
  <c r="F9" i="5"/>
  <c r="L9" i="3"/>
  <c r="E9" i="5"/>
  <c r="K9" i="7"/>
  <c r="F9" i="2"/>
  <c r="K9" i="5"/>
  <c r="M9" i="7"/>
  <c r="J9" i="7"/>
  <c r="H9" i="5"/>
  <c r="M9" i="3"/>
  <c r="K9" i="3"/>
  <c r="D9" i="5"/>
  <c r="J9" i="3"/>
  <c r="C9" i="5"/>
  <c r="I9" i="7"/>
  <c r="M9" i="5"/>
  <c r="G9" i="7"/>
  <c r="H9" i="6"/>
  <c r="G9" i="6"/>
  <c r="G9" i="3"/>
  <c r="M9" i="6"/>
  <c r="F9" i="7"/>
  <c r="F9" i="3"/>
  <c r="L9" i="6"/>
  <c r="E9" i="7"/>
  <c r="L9" i="2"/>
  <c r="E9" i="3"/>
  <c r="K9" i="6"/>
  <c r="D9" i="7"/>
  <c r="K9" i="2"/>
  <c r="D9" i="3"/>
  <c r="J9" i="6"/>
  <c r="C9" i="7"/>
  <c r="I9" i="2"/>
  <c r="E9" i="6"/>
  <c r="D9" i="6"/>
  <c r="C9" i="2"/>
  <c r="I9" i="5"/>
  <c r="I9" i="3"/>
  <c r="H9" i="7"/>
  <c r="H9" i="3"/>
  <c r="J9" i="2"/>
  <c r="C9" i="3"/>
  <c r="I9" i="6"/>
  <c r="A1" i="3"/>
  <c r="A1" i="2"/>
  <c r="A1" i="7"/>
  <c r="A1" i="6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78" i="2"/>
  <c r="N12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C12" i="4" l="1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B38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E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G65" i="4"/>
  <c r="C66" i="4"/>
  <c r="D66" i="4"/>
  <c r="C67" i="4"/>
  <c r="D67" i="4"/>
  <c r="C68" i="4"/>
  <c r="D68" i="4"/>
  <c r="C69" i="4"/>
  <c r="D69" i="4"/>
  <c r="C70" i="4"/>
  <c r="D70" i="4"/>
  <c r="C71" i="4"/>
  <c r="D71" i="4"/>
  <c r="C72" i="4"/>
  <c r="D72" i="4"/>
  <c r="C73" i="4"/>
  <c r="D73" i="4"/>
  <c r="F73" i="4"/>
  <c r="C74" i="4"/>
  <c r="D74" i="4"/>
  <c r="C75" i="4"/>
  <c r="D75" i="4"/>
  <c r="C76" i="4"/>
  <c r="D76" i="4"/>
  <c r="C77" i="4"/>
  <c r="D77" i="4"/>
  <c r="D11" i="4"/>
  <c r="C11" i="4"/>
  <c r="N13" i="1"/>
  <c r="B12" i="4" s="1"/>
  <c r="N14" i="1"/>
  <c r="B13" i="4" s="1"/>
  <c r="N15" i="1"/>
  <c r="B14" i="4" s="1"/>
  <c r="N16" i="1"/>
  <c r="B15" i="4" s="1"/>
  <c r="N17" i="1"/>
  <c r="B16" i="4" s="1"/>
  <c r="N18" i="1"/>
  <c r="B17" i="4" s="1"/>
  <c r="N19" i="1"/>
  <c r="B18" i="4" s="1"/>
  <c r="N20" i="1"/>
  <c r="B19" i="4" s="1"/>
  <c r="N21" i="1"/>
  <c r="B20" i="4" s="1"/>
  <c r="N22" i="1"/>
  <c r="B21" i="4" s="1"/>
  <c r="N23" i="1"/>
  <c r="B22" i="4" s="1"/>
  <c r="N24" i="1"/>
  <c r="B23" i="4" s="1"/>
  <c r="N25" i="1"/>
  <c r="B24" i="4" s="1"/>
  <c r="N26" i="1"/>
  <c r="B25" i="4" s="1"/>
  <c r="N27" i="1"/>
  <c r="B26" i="4" s="1"/>
  <c r="N28" i="1"/>
  <c r="B27" i="4" s="1"/>
  <c r="N29" i="1"/>
  <c r="B28" i="4" s="1"/>
  <c r="N30" i="1"/>
  <c r="B29" i="4" s="1"/>
  <c r="N31" i="1"/>
  <c r="B30" i="4" s="1"/>
  <c r="N32" i="1"/>
  <c r="B31" i="4" s="1"/>
  <c r="N33" i="1"/>
  <c r="B32" i="4" s="1"/>
  <c r="N34" i="1"/>
  <c r="B33" i="4" s="1"/>
  <c r="N35" i="1"/>
  <c r="B34" i="4" s="1"/>
  <c r="N36" i="1"/>
  <c r="B35" i="4" s="1"/>
  <c r="N37" i="1"/>
  <c r="B36" i="4" s="1"/>
  <c r="N38" i="1"/>
  <c r="B37" i="4" s="1"/>
  <c r="N39" i="1"/>
  <c r="N40" i="1"/>
  <c r="B39" i="4" s="1"/>
  <c r="N41" i="1"/>
  <c r="B40" i="4" s="1"/>
  <c r="N42" i="1"/>
  <c r="B41" i="4" s="1"/>
  <c r="N43" i="1"/>
  <c r="B42" i="4" s="1"/>
  <c r="N44" i="1"/>
  <c r="B43" i="4" s="1"/>
  <c r="N45" i="1"/>
  <c r="B44" i="4" s="1"/>
  <c r="N46" i="1"/>
  <c r="B45" i="4" s="1"/>
  <c r="N47" i="1"/>
  <c r="B46" i="4" s="1"/>
  <c r="N48" i="1"/>
  <c r="B47" i="4" s="1"/>
  <c r="N49" i="1"/>
  <c r="B48" i="4" s="1"/>
  <c r="N50" i="1"/>
  <c r="B49" i="4" s="1"/>
  <c r="N51" i="1"/>
  <c r="B50" i="4" s="1"/>
  <c r="N52" i="1"/>
  <c r="B51" i="4" s="1"/>
  <c r="N53" i="1"/>
  <c r="B52" i="4" s="1"/>
  <c r="N54" i="1"/>
  <c r="B53" i="4" s="1"/>
  <c r="N55" i="1"/>
  <c r="B54" i="4" s="1"/>
  <c r="N56" i="1"/>
  <c r="B55" i="4" s="1"/>
  <c r="N57" i="1"/>
  <c r="B56" i="4" s="1"/>
  <c r="N58" i="1"/>
  <c r="B57" i="4" s="1"/>
  <c r="N59" i="1"/>
  <c r="B58" i="4" s="1"/>
  <c r="N60" i="1"/>
  <c r="B59" i="4" s="1"/>
  <c r="N61" i="1"/>
  <c r="B60" i="4" s="1"/>
  <c r="N62" i="1"/>
  <c r="B61" i="4" s="1"/>
  <c r="N63" i="1"/>
  <c r="B62" i="4" s="1"/>
  <c r="N64" i="1"/>
  <c r="B63" i="4" s="1"/>
  <c r="N65" i="1"/>
  <c r="B64" i="4" s="1"/>
  <c r="N66" i="1"/>
  <c r="B65" i="4" s="1"/>
  <c r="N67" i="1"/>
  <c r="B66" i="4" s="1"/>
  <c r="N68" i="1"/>
  <c r="B67" i="4" s="1"/>
  <c r="N69" i="1"/>
  <c r="B68" i="4" s="1"/>
  <c r="N70" i="1"/>
  <c r="B69" i="4" s="1"/>
  <c r="N71" i="1"/>
  <c r="B70" i="4" s="1"/>
  <c r="N72" i="1"/>
  <c r="B71" i="4" s="1"/>
  <c r="N73" i="1"/>
  <c r="B72" i="4" s="1"/>
  <c r="N74" i="1"/>
  <c r="B73" i="4" s="1"/>
  <c r="N75" i="1"/>
  <c r="B74" i="4" s="1"/>
  <c r="N76" i="1"/>
  <c r="B75" i="4" s="1"/>
  <c r="N77" i="1"/>
  <c r="B76" i="4" s="1"/>
  <c r="N78" i="1"/>
  <c r="B77" i="4" s="1"/>
  <c r="N12" i="1"/>
  <c r="B11" i="4" s="1"/>
  <c r="M80" i="7"/>
  <c r="L80" i="7"/>
  <c r="K80" i="7"/>
  <c r="J80" i="7"/>
  <c r="I80" i="7"/>
  <c r="H80" i="7"/>
  <c r="G80" i="7"/>
  <c r="F80" i="7"/>
  <c r="E80" i="7"/>
  <c r="D80" i="7"/>
  <c r="C80" i="7"/>
  <c r="B80" i="7"/>
  <c r="M80" i="6"/>
  <c r="L80" i="6"/>
  <c r="K80" i="6"/>
  <c r="J80" i="6"/>
  <c r="I80" i="6"/>
  <c r="H80" i="6"/>
  <c r="G80" i="6"/>
  <c r="F80" i="6"/>
  <c r="E80" i="6"/>
  <c r="D80" i="6"/>
  <c r="C80" i="6"/>
  <c r="B80" i="6"/>
  <c r="N78" i="7"/>
  <c r="G77" i="4" s="1"/>
  <c r="N77" i="7"/>
  <c r="G76" i="4" s="1"/>
  <c r="N76" i="7"/>
  <c r="G75" i="4" s="1"/>
  <c r="N75" i="7"/>
  <c r="G74" i="4" s="1"/>
  <c r="N74" i="7"/>
  <c r="G73" i="4" s="1"/>
  <c r="N73" i="7"/>
  <c r="G72" i="4" s="1"/>
  <c r="N72" i="7"/>
  <c r="G71" i="4" s="1"/>
  <c r="N71" i="7"/>
  <c r="G70" i="4" s="1"/>
  <c r="N70" i="7"/>
  <c r="G69" i="4" s="1"/>
  <c r="N69" i="7"/>
  <c r="G68" i="4" s="1"/>
  <c r="N68" i="7"/>
  <c r="G67" i="4" s="1"/>
  <c r="N67" i="7"/>
  <c r="G66" i="4" s="1"/>
  <c r="N66" i="7"/>
  <c r="N65" i="7"/>
  <c r="G64" i="4" s="1"/>
  <c r="N64" i="7"/>
  <c r="G63" i="4" s="1"/>
  <c r="N63" i="7"/>
  <c r="G62" i="4" s="1"/>
  <c r="N62" i="7"/>
  <c r="G61" i="4" s="1"/>
  <c r="N61" i="7"/>
  <c r="G60" i="4" s="1"/>
  <c r="N60" i="7"/>
  <c r="G59" i="4" s="1"/>
  <c r="N59" i="7"/>
  <c r="G58" i="4" s="1"/>
  <c r="N58" i="7"/>
  <c r="G57" i="4" s="1"/>
  <c r="N57" i="7"/>
  <c r="G56" i="4" s="1"/>
  <c r="N56" i="7"/>
  <c r="G55" i="4" s="1"/>
  <c r="N55" i="7"/>
  <c r="G54" i="4" s="1"/>
  <c r="N54" i="7"/>
  <c r="G53" i="4" s="1"/>
  <c r="N53" i="7"/>
  <c r="G52" i="4" s="1"/>
  <c r="N52" i="7"/>
  <c r="G51" i="4" s="1"/>
  <c r="N51" i="7"/>
  <c r="G50" i="4" s="1"/>
  <c r="N50" i="7"/>
  <c r="G49" i="4" s="1"/>
  <c r="N49" i="7"/>
  <c r="G48" i="4" s="1"/>
  <c r="N48" i="7"/>
  <c r="G47" i="4" s="1"/>
  <c r="N47" i="7"/>
  <c r="G46" i="4" s="1"/>
  <c r="N46" i="7"/>
  <c r="G45" i="4" s="1"/>
  <c r="N45" i="7"/>
  <c r="G44" i="4" s="1"/>
  <c r="N44" i="7"/>
  <c r="G43" i="4" s="1"/>
  <c r="N43" i="7"/>
  <c r="G42" i="4" s="1"/>
  <c r="N42" i="7"/>
  <c r="G41" i="4" s="1"/>
  <c r="N41" i="7"/>
  <c r="G40" i="4" s="1"/>
  <c r="N40" i="7"/>
  <c r="G39" i="4" s="1"/>
  <c r="N39" i="7"/>
  <c r="G38" i="4" s="1"/>
  <c r="N38" i="7"/>
  <c r="G37" i="4" s="1"/>
  <c r="N37" i="7"/>
  <c r="G36" i="4" s="1"/>
  <c r="N36" i="7"/>
  <c r="G35" i="4" s="1"/>
  <c r="N35" i="7"/>
  <c r="G34" i="4" s="1"/>
  <c r="N34" i="7"/>
  <c r="G33" i="4" s="1"/>
  <c r="N33" i="7"/>
  <c r="G32" i="4" s="1"/>
  <c r="N32" i="7"/>
  <c r="G31" i="4" s="1"/>
  <c r="N31" i="7"/>
  <c r="G30" i="4" s="1"/>
  <c r="N30" i="7"/>
  <c r="G29" i="4" s="1"/>
  <c r="N29" i="7"/>
  <c r="G28" i="4" s="1"/>
  <c r="N28" i="7"/>
  <c r="G27" i="4" s="1"/>
  <c r="N27" i="7"/>
  <c r="G26" i="4" s="1"/>
  <c r="N26" i="7"/>
  <c r="G25" i="4" s="1"/>
  <c r="N25" i="7"/>
  <c r="G24" i="4" s="1"/>
  <c r="N24" i="7"/>
  <c r="G23" i="4" s="1"/>
  <c r="N23" i="7"/>
  <c r="G22" i="4" s="1"/>
  <c r="N22" i="7"/>
  <c r="G21" i="4" s="1"/>
  <c r="N21" i="7"/>
  <c r="G20" i="4" s="1"/>
  <c r="N20" i="7"/>
  <c r="G19" i="4" s="1"/>
  <c r="N19" i="7"/>
  <c r="G18" i="4" s="1"/>
  <c r="N18" i="7"/>
  <c r="G17" i="4" s="1"/>
  <c r="N17" i="7"/>
  <c r="G16" i="4" s="1"/>
  <c r="N16" i="7"/>
  <c r="G15" i="4" s="1"/>
  <c r="N15" i="7"/>
  <c r="G14" i="4" s="1"/>
  <c r="N14" i="7"/>
  <c r="G13" i="4" s="1"/>
  <c r="N13" i="7"/>
  <c r="G12" i="4" s="1"/>
  <c r="N12" i="7"/>
  <c r="G11" i="4" s="1"/>
  <c r="N78" i="6"/>
  <c r="F77" i="4" s="1"/>
  <c r="N77" i="6"/>
  <c r="F76" i="4" s="1"/>
  <c r="N76" i="6"/>
  <c r="F75" i="4" s="1"/>
  <c r="N75" i="6"/>
  <c r="F74" i="4" s="1"/>
  <c r="N74" i="6"/>
  <c r="N73" i="6"/>
  <c r="F72" i="4" s="1"/>
  <c r="N72" i="6"/>
  <c r="F71" i="4" s="1"/>
  <c r="N71" i="6"/>
  <c r="F70" i="4" s="1"/>
  <c r="N70" i="6"/>
  <c r="F69" i="4" s="1"/>
  <c r="N69" i="6"/>
  <c r="F68" i="4" s="1"/>
  <c r="N68" i="6"/>
  <c r="F67" i="4" s="1"/>
  <c r="N67" i="6"/>
  <c r="F66" i="4" s="1"/>
  <c r="N66" i="6"/>
  <c r="F65" i="4" s="1"/>
  <c r="N65" i="6"/>
  <c r="F64" i="4" s="1"/>
  <c r="N64" i="6"/>
  <c r="F63" i="4" s="1"/>
  <c r="N63" i="6"/>
  <c r="F62" i="4" s="1"/>
  <c r="N62" i="6"/>
  <c r="F61" i="4" s="1"/>
  <c r="N61" i="6"/>
  <c r="F60" i="4" s="1"/>
  <c r="N60" i="6"/>
  <c r="F59" i="4" s="1"/>
  <c r="N59" i="6"/>
  <c r="F58" i="4" s="1"/>
  <c r="N58" i="6"/>
  <c r="F57" i="4" s="1"/>
  <c r="N57" i="6"/>
  <c r="F56" i="4" s="1"/>
  <c r="N56" i="6"/>
  <c r="F55" i="4" s="1"/>
  <c r="N55" i="6"/>
  <c r="F54" i="4" s="1"/>
  <c r="N54" i="6"/>
  <c r="F53" i="4" s="1"/>
  <c r="N53" i="6"/>
  <c r="F52" i="4" s="1"/>
  <c r="N52" i="6"/>
  <c r="F51" i="4" s="1"/>
  <c r="N51" i="6"/>
  <c r="F50" i="4" s="1"/>
  <c r="N50" i="6"/>
  <c r="F49" i="4" s="1"/>
  <c r="N49" i="6"/>
  <c r="F48" i="4" s="1"/>
  <c r="N48" i="6"/>
  <c r="F47" i="4" s="1"/>
  <c r="N47" i="6"/>
  <c r="F46" i="4" s="1"/>
  <c r="N46" i="6"/>
  <c r="F45" i="4" s="1"/>
  <c r="N45" i="6"/>
  <c r="F44" i="4" s="1"/>
  <c r="N44" i="6"/>
  <c r="F43" i="4" s="1"/>
  <c r="N43" i="6"/>
  <c r="F42" i="4" s="1"/>
  <c r="N42" i="6"/>
  <c r="F41" i="4" s="1"/>
  <c r="N41" i="6"/>
  <c r="F40" i="4" s="1"/>
  <c r="N40" i="6"/>
  <c r="F39" i="4" s="1"/>
  <c r="N39" i="6"/>
  <c r="F38" i="4" s="1"/>
  <c r="N38" i="6"/>
  <c r="F37" i="4" s="1"/>
  <c r="N37" i="6"/>
  <c r="F36" i="4" s="1"/>
  <c r="N36" i="6"/>
  <c r="F35" i="4" s="1"/>
  <c r="N35" i="6"/>
  <c r="F34" i="4" s="1"/>
  <c r="N34" i="6"/>
  <c r="F33" i="4" s="1"/>
  <c r="N33" i="6"/>
  <c r="F32" i="4" s="1"/>
  <c r="N32" i="6"/>
  <c r="F31" i="4" s="1"/>
  <c r="N31" i="6"/>
  <c r="F30" i="4" s="1"/>
  <c r="N30" i="6"/>
  <c r="F29" i="4" s="1"/>
  <c r="N29" i="6"/>
  <c r="F28" i="4" s="1"/>
  <c r="N28" i="6"/>
  <c r="F27" i="4" s="1"/>
  <c r="N27" i="6"/>
  <c r="F26" i="4" s="1"/>
  <c r="N26" i="6"/>
  <c r="F25" i="4" s="1"/>
  <c r="N25" i="6"/>
  <c r="F24" i="4" s="1"/>
  <c r="N24" i="6"/>
  <c r="F23" i="4" s="1"/>
  <c r="N23" i="6"/>
  <c r="F22" i="4" s="1"/>
  <c r="N22" i="6"/>
  <c r="F21" i="4" s="1"/>
  <c r="N21" i="6"/>
  <c r="F20" i="4" s="1"/>
  <c r="N20" i="6"/>
  <c r="F19" i="4" s="1"/>
  <c r="N19" i="6"/>
  <c r="F18" i="4" s="1"/>
  <c r="N18" i="6"/>
  <c r="F17" i="4" s="1"/>
  <c r="N17" i="6"/>
  <c r="F16" i="4" s="1"/>
  <c r="N16" i="6"/>
  <c r="F15" i="4" s="1"/>
  <c r="N15" i="6"/>
  <c r="F14" i="4" s="1"/>
  <c r="N14" i="6"/>
  <c r="F13" i="4" s="1"/>
  <c r="N13" i="6"/>
  <c r="F12" i="4" s="1"/>
  <c r="N12" i="6"/>
  <c r="F11" i="4" s="1"/>
  <c r="M81" i="1"/>
  <c r="J81" i="1"/>
  <c r="I81" i="1"/>
  <c r="H81" i="1"/>
  <c r="G81" i="1"/>
  <c r="F81" i="1"/>
  <c r="E81" i="1"/>
  <c r="D81" i="1"/>
  <c r="C81" i="1"/>
  <c r="B81" i="1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B80" i="5"/>
  <c r="C80" i="5"/>
  <c r="D80" i="5"/>
  <c r="E80" i="5"/>
  <c r="F80" i="5"/>
  <c r="G80" i="5"/>
  <c r="H80" i="5"/>
  <c r="I80" i="5"/>
  <c r="J80" i="5"/>
  <c r="K80" i="5"/>
  <c r="L80" i="5"/>
  <c r="M80" i="5"/>
  <c r="N78" i="5"/>
  <c r="E77" i="4" s="1"/>
  <c r="N77" i="5"/>
  <c r="E76" i="4" s="1"/>
  <c r="N76" i="5"/>
  <c r="E75" i="4" s="1"/>
  <c r="N75" i="5"/>
  <c r="E74" i="4" s="1"/>
  <c r="N74" i="5"/>
  <c r="E73" i="4" s="1"/>
  <c r="N73" i="5"/>
  <c r="E72" i="4" s="1"/>
  <c r="N72" i="5"/>
  <c r="E71" i="4" s="1"/>
  <c r="N71" i="5"/>
  <c r="E70" i="4" s="1"/>
  <c r="N70" i="5"/>
  <c r="E69" i="4" s="1"/>
  <c r="N69" i="5"/>
  <c r="E68" i="4" s="1"/>
  <c r="N68" i="5"/>
  <c r="E67" i="4" s="1"/>
  <c r="N67" i="5"/>
  <c r="E66" i="4" s="1"/>
  <c r="N66" i="5"/>
  <c r="E65" i="4" s="1"/>
  <c r="N65" i="5"/>
  <c r="E64" i="4" s="1"/>
  <c r="N64" i="5"/>
  <c r="E63" i="4" s="1"/>
  <c r="N63" i="5"/>
  <c r="E62" i="4" s="1"/>
  <c r="N62" i="5"/>
  <c r="E61" i="4" s="1"/>
  <c r="N61" i="5"/>
  <c r="E60" i="4" s="1"/>
  <c r="N60" i="5"/>
  <c r="E59" i="4" s="1"/>
  <c r="N59" i="5"/>
  <c r="E58" i="4" s="1"/>
  <c r="N58" i="5"/>
  <c r="E57" i="4" s="1"/>
  <c r="N57" i="5"/>
  <c r="E56" i="4" s="1"/>
  <c r="N56" i="5"/>
  <c r="E55" i="4" s="1"/>
  <c r="N55" i="5"/>
  <c r="N54" i="5"/>
  <c r="E53" i="4" s="1"/>
  <c r="N53" i="5"/>
  <c r="E52" i="4" s="1"/>
  <c r="N52" i="5"/>
  <c r="E51" i="4" s="1"/>
  <c r="N51" i="5"/>
  <c r="E50" i="4" s="1"/>
  <c r="N50" i="5"/>
  <c r="E49" i="4" s="1"/>
  <c r="N49" i="5"/>
  <c r="E48" i="4" s="1"/>
  <c r="N48" i="5"/>
  <c r="E47" i="4" s="1"/>
  <c r="N47" i="5"/>
  <c r="E46" i="4" s="1"/>
  <c r="N46" i="5"/>
  <c r="E45" i="4" s="1"/>
  <c r="N45" i="5"/>
  <c r="E44" i="4" s="1"/>
  <c r="N44" i="5"/>
  <c r="E43" i="4" s="1"/>
  <c r="N43" i="5"/>
  <c r="E42" i="4" s="1"/>
  <c r="N42" i="5"/>
  <c r="E41" i="4" s="1"/>
  <c r="N41" i="5"/>
  <c r="E40" i="4" s="1"/>
  <c r="N40" i="5"/>
  <c r="E39" i="4" s="1"/>
  <c r="N39" i="5"/>
  <c r="E38" i="4" s="1"/>
  <c r="N38" i="5"/>
  <c r="E37" i="4" s="1"/>
  <c r="N37" i="5"/>
  <c r="E36" i="4" s="1"/>
  <c r="N36" i="5"/>
  <c r="E35" i="4" s="1"/>
  <c r="N35" i="5"/>
  <c r="E34" i="4" s="1"/>
  <c r="N34" i="5"/>
  <c r="E33" i="4" s="1"/>
  <c r="N33" i="5"/>
  <c r="E32" i="4" s="1"/>
  <c r="N32" i="5"/>
  <c r="E31" i="4" s="1"/>
  <c r="N31" i="5"/>
  <c r="E30" i="4" s="1"/>
  <c r="N30" i="5"/>
  <c r="E29" i="4" s="1"/>
  <c r="N29" i="5"/>
  <c r="E28" i="4" s="1"/>
  <c r="N28" i="5"/>
  <c r="E27" i="4" s="1"/>
  <c r="N27" i="5"/>
  <c r="E26" i="4" s="1"/>
  <c r="N26" i="5"/>
  <c r="E25" i="4" s="1"/>
  <c r="N25" i="5"/>
  <c r="E24" i="4" s="1"/>
  <c r="N24" i="5"/>
  <c r="E23" i="4" s="1"/>
  <c r="N23" i="5"/>
  <c r="E22" i="4" s="1"/>
  <c r="N22" i="5"/>
  <c r="E21" i="4" s="1"/>
  <c r="N21" i="5"/>
  <c r="E20" i="4" s="1"/>
  <c r="N20" i="5"/>
  <c r="E19" i="4" s="1"/>
  <c r="N19" i="5"/>
  <c r="E18" i="4" s="1"/>
  <c r="N18" i="5"/>
  <c r="E17" i="4" s="1"/>
  <c r="N17" i="5"/>
  <c r="E16" i="4" s="1"/>
  <c r="N16" i="5"/>
  <c r="E15" i="4" s="1"/>
  <c r="N15" i="5"/>
  <c r="E14" i="4" s="1"/>
  <c r="N14" i="5"/>
  <c r="E13" i="4" s="1"/>
  <c r="N13" i="5"/>
  <c r="E12" i="4" s="1"/>
  <c r="N12" i="5"/>
  <c r="N80" i="5" l="1"/>
  <c r="E11" i="4"/>
  <c r="N80" i="6"/>
  <c r="F80" i="4"/>
  <c r="G80" i="4"/>
  <c r="E80" i="4"/>
  <c r="N80" i="7"/>
  <c r="D80" i="4"/>
  <c r="C80" i="4"/>
  <c r="B80" i="4" l="1"/>
  <c r="B78" i="4"/>
  <c r="K81" i="1"/>
  <c r="N79" i="1"/>
  <c r="N81" i="1"/>
  <c r="L81" i="1"/>
</calcChain>
</file>

<file path=xl/sharedStrings.xml><?xml version="1.0" encoding="utf-8"?>
<sst xmlns="http://schemas.openxmlformats.org/spreadsheetml/2006/main" count="564" uniqueCount="142">
  <si>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</si>
  <si>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</si>
  <si>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</si>
  <si>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</si>
  <si>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</si>
  <si>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</si>
  <si>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</si>
  <si>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</si>
  <si>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</si>
  <si>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</si>
  <si>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</si>
  <si>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</si>
  <si>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</si>
  <si>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</si>
  <si>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</si>
  <si>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</si>
  <si>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</si>
  <si>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</si>
  <si>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</si>
  <si>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</si>
  <si>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</si>
  <si>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</si>
  <si>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</si>
  <si>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</si>
  <si>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</si>
  <si>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</si>
  <si>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</si>
  <si>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</si>
  <si>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</si>
  <si>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</si>
  <si>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</si>
  <si>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</si>
  <si>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</si>
  <si>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</si>
  <si>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</si>
  <si>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</si>
  <si>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</si>
  <si>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</si>
  <si>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</si>
  <si>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</si>
  <si>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</si>
  <si>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</si>
  <si>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</si>
  <si>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</si>
  <si>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</si>
  <si>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</si>
  <si>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</si>
  <si>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</si>
  <si>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</si>
  <si>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</si>
  <si>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</si>
  <si>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</si>
  <si>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</si>
  <si>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</si>
  <si>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</si>
  <si>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</si>
  <si>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</si>
  <si>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</si>
  <si>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</si>
  <si>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</si>
  <si>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</si>
  <si>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</si>
  <si>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</si>
  <si>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</si>
  <si>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</si>
  <si>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</si>
  <si>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</si>
  <si>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</si>
  <si>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</si>
  <si>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</si>
  <si>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</si>
  <si>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</si>
  <si>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</si>
  <si>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</si>
  <si>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</si>
  <si>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</si>
  <si>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</si>
  <si>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</si>
  <si>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</si>
  <si>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</si>
  <si>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</si>
  <si>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</si>
  <si>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</si>
  <si>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</si>
  <si>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</si>
  <si>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</si>
  <si>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</si>
  <si>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</si>
  <si>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</si>
  <si>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</si>
  <si>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</si>
  <si>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</si>
  <si>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</si>
  <si>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</si>
  <si>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</si>
  <si>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</si>
  <si>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</si>
  <si>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</si>
  <si>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</si>
  <si>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</si>
  <si>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</si>
  <si>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</si>
  <si>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</si>
  <si>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</si>
  <si>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</si>
  <si>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</si>
  <si>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</si>
  <si>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</si>
  <si>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</si>
  <si>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</si>
  <si>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</si>
  <si>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</si>
  <si>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</si>
  <si>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</si>
  <si>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</si>
  <si>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</si>
  <si>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</si>
  <si>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</si>
  <si>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</si>
  <si>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</si>
  <si>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</si>
  <si>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</si>
  <si>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</si>
  <si>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</si>
  <si>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</si>
  <si>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</si>
  <si>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</si>
  <si>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</si>
  <si>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</si>
  <si>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</si>
  <si>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</si>
  <si>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</si>
  <si>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</si>
  <si>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</si>
  <si>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</si>
  <si>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</si>
  <si>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</si>
  <si>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</si>
  <si>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28 *Flagler</t>
  </si>
  <si>
    <t>52*Marion</t>
  </si>
  <si>
    <t>VALIDATED TAX RECEIPTS DATA FOR:  JULY, 2020 thru June, 2021</t>
  </si>
  <si>
    <t>SFY20-21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</si>
</sst>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MT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9"/>
      <name val="Arial"/>
      <family val="2"/>
    </font>
    <font>
      <sz val="19"/>
      <color indexed="4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1">
    <xf numFmtId="0" fontId="0" fillId="0" borderId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2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" fillId="41" borderId="7" applyNumberFormat="0" applyFont="0" applyAlignment="0" applyProtection="0"/>
    <xf numFmtId="0" fontId="40" fillId="13" borderId="8" applyNumberFormat="0" applyAlignment="0" applyProtection="0"/>
    <xf numFmtId="0" fontId="40" fillId="13" borderId="8" applyNumberFormat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2" fillId="11" borderId="9" applyNumberFormat="0" applyProtection="0">
      <alignment vertical="center"/>
    </xf>
    <xf numFmtId="4" fontId="13" fillId="42" borderId="9" applyNumberFormat="0" applyProtection="0">
      <alignment vertical="center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0" fontId="12" fillId="42" borderId="9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4" fillId="43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15" fillId="4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27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35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14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2" fillId="44" borderId="1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24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5" fillId="47" borderId="9" applyNumberFormat="0" applyProtection="0">
      <alignment horizontal="right" vertical="center"/>
    </xf>
    <xf numFmtId="4" fontId="17" fillId="45" borderId="0" applyNumberFormat="0" applyProtection="0">
      <alignment horizontal="left" vertical="center" indent="1"/>
    </xf>
    <xf numFmtId="4" fontId="2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2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top" indent="1"/>
    </xf>
    <xf numFmtId="0" fontId="23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3" borderId="9" applyNumberFormat="0" applyProtection="0">
      <alignment horizontal="left" vertical="center" indent="1"/>
    </xf>
    <xf numFmtId="0" fontId="23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top" indent="1"/>
    </xf>
    <xf numFmtId="0" fontId="23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8" borderId="9" applyNumberFormat="0" applyProtection="0">
      <alignment horizontal="left" vertical="center" indent="1"/>
    </xf>
    <xf numFmtId="0" fontId="23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top" indent="1"/>
    </xf>
    <xf numFmtId="0" fontId="23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9" borderId="9" applyNumberFormat="0" applyProtection="0">
      <alignment horizontal="left" vertical="center" indent="1"/>
    </xf>
    <xf numFmtId="0" fontId="23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top" indent="1"/>
    </xf>
    <xf numFmtId="0" fontId="23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22" fillId="0" borderId="0"/>
    <xf numFmtId="0" fontId="2" fillId="0" borderId="0"/>
    <xf numFmtId="0" fontId="2" fillId="0" borderId="0"/>
    <xf numFmtId="0" fontId="2" fillId="0" borderId="0"/>
    <xf numFmtId="0" fontId="46" fillId="31" borderId="11" applyBorder="0"/>
    <xf numFmtId="4" fontId="15" fillId="50" borderId="9" applyNumberFormat="0" applyProtection="0">
      <alignment vertical="center"/>
    </xf>
    <xf numFmtId="4" fontId="18" fillId="50" borderId="9" applyNumberFormat="0" applyProtection="0">
      <alignment vertical="center"/>
    </xf>
    <xf numFmtId="4" fontId="15" fillId="50" borderId="9" applyNumberFormat="0" applyProtection="0">
      <alignment horizontal="left" vertical="center" indent="1"/>
    </xf>
    <xf numFmtId="0" fontId="15" fillId="50" borderId="9" applyNumberFormat="0" applyProtection="0">
      <alignment horizontal="left" vertical="top" indent="1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8" fillId="45" borderId="9" applyNumberFormat="0" applyProtection="0">
      <alignment horizontal="right" vertical="center"/>
    </xf>
    <xf numFmtId="4" fontId="19" fillId="47" borderId="9" applyNumberFormat="0" applyProtection="0">
      <alignment horizontal="left" vertical="center" indent="1"/>
    </xf>
    <xf numFmtId="4" fontId="19" fillId="47" borderId="9" applyNumberFormat="0" applyProtection="0">
      <alignment horizontal="left" vertical="center" indent="1"/>
    </xf>
    <xf numFmtId="4" fontId="15" fillId="47" borderId="9" applyNumberFormat="0" applyProtection="0">
      <alignment horizontal="left" vertical="center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4" fontId="20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45" fillId="51" borderId="12"/>
    <xf numFmtId="4" fontId="21" fillId="45" borderId="9" applyNumberFormat="0" applyProtection="0">
      <alignment horizontal="right" vertical="center"/>
    </xf>
    <xf numFmtId="0" fontId="7" fillId="52" borderId="0"/>
    <xf numFmtId="49" fontId="8" fillId="52" borderId="0"/>
    <xf numFmtId="49" fontId="9" fillId="52" borderId="13">
      <alignment wrapText="1"/>
    </xf>
    <xf numFmtId="49" fontId="9" fillId="52" borderId="0">
      <alignment wrapText="1"/>
    </xf>
    <xf numFmtId="0" fontId="7" fillId="53" borderId="13">
      <protection locked="0"/>
    </xf>
    <xf numFmtId="0" fontId="7" fillId="52" borderId="0"/>
    <xf numFmtId="0" fontId="10" fillId="54" borderId="0"/>
    <xf numFmtId="0" fontId="10" fillId="55" borderId="0"/>
    <xf numFmtId="0" fontId="10" fillId="56" borderId="0"/>
    <xf numFmtId="0" fontId="44" fillId="0" borderId="0" applyNumberFormat="0" applyFill="0" applyBorder="0" applyAlignment="0" applyProtection="0"/>
    <xf numFmtId="39" fontId="2" fillId="0" borderId="0"/>
    <xf numFmtId="0" fontId="10" fillId="57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ill="1" applyAlignment="1">
      <alignment horizontal="right"/>
    </xf>
    <xf numFmtId="16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3" fontId="4" fillId="0" borderId="0" xfId="498" applyNumberFormat="1" applyFont="1" applyFill="1" applyProtection="1"/>
    <xf numFmtId="0" fontId="0" fillId="58" borderId="0" xfId="0" applyFill="1" applyAlignment="1"/>
    <xf numFmtId="0" fontId="0" fillId="58" borderId="0" xfId="0" applyFill="1"/>
    <xf numFmtId="0" fontId="0" fillId="59" borderId="0" xfId="0" applyFill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3" fontId="0" fillId="58" borderId="0" xfId="0" applyNumberFormat="1" applyFill="1"/>
    <xf numFmtId="8" fontId="0" fillId="0" borderId="0" xfId="0" applyNumberFormat="1"/>
    <xf numFmtId="165" fontId="2" fillId="0" borderId="0" xfId="352" applyNumberFormat="1" applyBorder="1"/>
    <xf numFmtId="0" fontId="0" fillId="0" borderId="0" xfId="0" applyBorder="1"/>
    <xf numFmtId="17" fontId="0" fillId="0" borderId="0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3" fontId="0" fillId="60" borderId="0" xfId="0" applyNumberFormat="1" applyFill="1" applyAlignment="1">
      <alignment horizontal="right"/>
    </xf>
    <xf numFmtId="0" fontId="0" fillId="0" borderId="0" xfId="0" applyAlignment="1">
      <alignment horizontal="center"/>
    </xf>
  </cellXfs>
  <cellStyles count="2261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2_autopost vouchers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2 3" xfId="12" xr:uid="{00000000-0005-0000-0000-00000B000000}"/>
    <cellStyle name="20% - Accent2 2_autopost vouchers" xfId="13" xr:uid="{00000000-0005-0000-0000-00000C000000}"/>
    <cellStyle name="20% - Accent2 3" xfId="14" xr:uid="{00000000-0005-0000-0000-00000D000000}"/>
    <cellStyle name="20% - Accent2 4" xfId="15" xr:uid="{00000000-0005-0000-0000-00000E000000}"/>
    <cellStyle name="20% - Accent2 5" xfId="16" xr:uid="{00000000-0005-0000-0000-00000F000000}"/>
    <cellStyle name="20% - Accent2 6" xfId="17" xr:uid="{00000000-0005-0000-0000-000010000000}"/>
    <cellStyle name="20% - Accent2 7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2 3" xfId="21" xr:uid="{00000000-0005-0000-0000-000014000000}"/>
    <cellStyle name="20% - Accent3 2_autopost vouchers" xfId="22" xr:uid="{00000000-0005-0000-0000-000015000000}"/>
    <cellStyle name="20% - Accent3 3" xfId="23" xr:uid="{00000000-0005-0000-0000-000016000000}"/>
    <cellStyle name="20% - Accent3 4" xfId="24" xr:uid="{00000000-0005-0000-0000-000017000000}"/>
    <cellStyle name="20% - Accent3 5" xfId="25" xr:uid="{00000000-0005-0000-0000-000018000000}"/>
    <cellStyle name="20% - Accent3 6" xfId="26" xr:uid="{00000000-0005-0000-0000-000019000000}"/>
    <cellStyle name="20% - Accent3 7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2 3" xfId="30" xr:uid="{00000000-0005-0000-0000-00001D000000}"/>
    <cellStyle name="20% - Accent4 2_autopost vouchers" xfId="31" xr:uid="{00000000-0005-0000-0000-00001E000000}"/>
    <cellStyle name="20% - Accent4 3" xfId="32" xr:uid="{00000000-0005-0000-0000-00001F000000}"/>
    <cellStyle name="20% - Accent4 4" xfId="33" xr:uid="{00000000-0005-0000-0000-000020000000}"/>
    <cellStyle name="20% - Accent4 5" xfId="34" xr:uid="{00000000-0005-0000-0000-000021000000}"/>
    <cellStyle name="20% - Accent4 6" xfId="35" xr:uid="{00000000-0005-0000-0000-000022000000}"/>
    <cellStyle name="20% - Accent4 7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2 3" xfId="39" xr:uid="{00000000-0005-0000-0000-000026000000}"/>
    <cellStyle name="20% - Accent5 2_autopost vouchers" xfId="40" xr:uid="{00000000-0005-0000-0000-000027000000}"/>
    <cellStyle name="20% - Accent5 3" xfId="41" xr:uid="{00000000-0005-0000-0000-000028000000}"/>
    <cellStyle name="20% - Accent5 4" xfId="42" xr:uid="{00000000-0005-0000-0000-000029000000}"/>
    <cellStyle name="20% - Accent5 5" xfId="43" xr:uid="{00000000-0005-0000-0000-00002A000000}"/>
    <cellStyle name="20% - Accent5 6" xfId="44" xr:uid="{00000000-0005-0000-0000-00002B000000}"/>
    <cellStyle name="20% - Accent5 7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2 3" xfId="48" xr:uid="{00000000-0005-0000-0000-00002F000000}"/>
    <cellStyle name="20% - Accent6 2_autopost vouchers" xfId="49" xr:uid="{00000000-0005-0000-0000-000030000000}"/>
    <cellStyle name="20% - Accent6 3" xfId="50" xr:uid="{00000000-0005-0000-0000-000031000000}"/>
    <cellStyle name="20% - Accent6 4" xfId="51" xr:uid="{00000000-0005-0000-0000-000032000000}"/>
    <cellStyle name="20% - Accent6 5" xfId="52" xr:uid="{00000000-0005-0000-0000-000033000000}"/>
    <cellStyle name="20% - Accent6 6" xfId="53" xr:uid="{00000000-0005-0000-0000-000034000000}"/>
    <cellStyle name="20% - Accent6 7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2 3" xfId="57" xr:uid="{00000000-0005-0000-0000-000038000000}"/>
    <cellStyle name="40% - Accent1 2_autopost vouchers" xfId="58" xr:uid="{00000000-0005-0000-0000-000039000000}"/>
    <cellStyle name="40% - Accent1 3" xfId="59" xr:uid="{00000000-0005-0000-0000-00003A000000}"/>
    <cellStyle name="40% - Accent1 4" xfId="60" xr:uid="{00000000-0005-0000-0000-00003B000000}"/>
    <cellStyle name="40% - Accent1 5" xfId="61" xr:uid="{00000000-0005-0000-0000-00003C000000}"/>
    <cellStyle name="40% - Accent1 6" xfId="62" xr:uid="{00000000-0005-0000-0000-00003D000000}"/>
    <cellStyle name="40% - Accent1 7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2 3" xfId="66" xr:uid="{00000000-0005-0000-0000-000041000000}"/>
    <cellStyle name="40% - Accent2 2_autopost vouchers" xfId="67" xr:uid="{00000000-0005-0000-0000-000042000000}"/>
    <cellStyle name="40% - Accent2 3" xfId="68" xr:uid="{00000000-0005-0000-0000-000043000000}"/>
    <cellStyle name="40% - Accent2 4" xfId="69" xr:uid="{00000000-0005-0000-0000-000044000000}"/>
    <cellStyle name="40% - Accent2 5" xfId="70" xr:uid="{00000000-0005-0000-0000-000045000000}"/>
    <cellStyle name="40% - Accent2 6" xfId="71" xr:uid="{00000000-0005-0000-0000-000046000000}"/>
    <cellStyle name="40% - Accent2 7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2 3" xfId="75" xr:uid="{00000000-0005-0000-0000-00004A000000}"/>
    <cellStyle name="40% - Accent3 2_autopost vouchers" xfId="76" xr:uid="{00000000-0005-0000-0000-00004B000000}"/>
    <cellStyle name="40% - Accent3 3" xfId="77" xr:uid="{00000000-0005-0000-0000-00004C000000}"/>
    <cellStyle name="40% - Accent3 4" xfId="78" xr:uid="{00000000-0005-0000-0000-00004D000000}"/>
    <cellStyle name="40% - Accent3 5" xfId="79" xr:uid="{00000000-0005-0000-0000-00004E000000}"/>
    <cellStyle name="40% - Accent3 6" xfId="80" xr:uid="{00000000-0005-0000-0000-00004F000000}"/>
    <cellStyle name="40% - Accent3 7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2 3" xfId="84" xr:uid="{00000000-0005-0000-0000-000053000000}"/>
    <cellStyle name="40% - Accent4 2_autopost vouchers" xfId="85" xr:uid="{00000000-0005-0000-0000-000054000000}"/>
    <cellStyle name="40% - Accent4 3" xfId="86" xr:uid="{00000000-0005-0000-0000-000055000000}"/>
    <cellStyle name="40% - Accent4 4" xfId="87" xr:uid="{00000000-0005-0000-0000-000056000000}"/>
    <cellStyle name="40% - Accent4 5" xfId="88" xr:uid="{00000000-0005-0000-0000-000057000000}"/>
    <cellStyle name="40% - Accent4 6" xfId="89" xr:uid="{00000000-0005-0000-0000-000058000000}"/>
    <cellStyle name="40% - Accent4 7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2 3" xfId="93" xr:uid="{00000000-0005-0000-0000-00005C000000}"/>
    <cellStyle name="40% - Accent5 2_autopost vouchers" xfId="94" xr:uid="{00000000-0005-0000-0000-00005D000000}"/>
    <cellStyle name="40% - Accent5 3" xfId="95" xr:uid="{00000000-0005-0000-0000-00005E000000}"/>
    <cellStyle name="40% - Accent5 4" xfId="96" xr:uid="{00000000-0005-0000-0000-00005F000000}"/>
    <cellStyle name="40% - Accent5 5" xfId="97" xr:uid="{00000000-0005-0000-0000-000060000000}"/>
    <cellStyle name="40% - Accent5 6" xfId="98" xr:uid="{00000000-0005-0000-0000-000061000000}"/>
    <cellStyle name="40% - Accent5 7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2 3" xfId="102" xr:uid="{00000000-0005-0000-0000-000065000000}"/>
    <cellStyle name="40% - Accent6 2_autopost vouchers" xfId="103" xr:uid="{00000000-0005-0000-0000-000066000000}"/>
    <cellStyle name="40% - Accent6 3" xfId="104" xr:uid="{00000000-0005-0000-0000-000067000000}"/>
    <cellStyle name="40% - Accent6 4" xfId="105" xr:uid="{00000000-0005-0000-0000-000068000000}"/>
    <cellStyle name="40% - Accent6 5" xfId="106" xr:uid="{00000000-0005-0000-0000-000069000000}"/>
    <cellStyle name="40% - Accent6 6" xfId="107" xr:uid="{00000000-0005-0000-0000-00006A000000}"/>
    <cellStyle name="40% - Accent6 7" xfId="108" xr:uid="{00000000-0005-0000-0000-00006B000000}"/>
    <cellStyle name="60% - Accent1 2" xfId="109" xr:uid="{00000000-0005-0000-0000-00006C000000}"/>
    <cellStyle name="60% - Accent1 3" xfId="110" xr:uid="{00000000-0005-0000-0000-00006D000000}"/>
    <cellStyle name="60% - Accent2 2" xfId="111" xr:uid="{00000000-0005-0000-0000-00006E000000}"/>
    <cellStyle name="60% - Accent2 3" xfId="112" xr:uid="{00000000-0005-0000-0000-00006F000000}"/>
    <cellStyle name="60% - Accent3 2" xfId="113" xr:uid="{00000000-0005-0000-0000-000070000000}"/>
    <cellStyle name="60% - Accent3 3" xfId="114" xr:uid="{00000000-0005-0000-0000-000071000000}"/>
    <cellStyle name="60% - Accent4 2" xfId="115" xr:uid="{00000000-0005-0000-0000-000072000000}"/>
    <cellStyle name="60% - Accent4 3" xfId="116" xr:uid="{00000000-0005-0000-0000-000073000000}"/>
    <cellStyle name="60% - Accent5 2" xfId="117" xr:uid="{00000000-0005-0000-0000-000074000000}"/>
    <cellStyle name="60% - Accent5 3" xfId="118" xr:uid="{00000000-0005-0000-0000-000075000000}"/>
    <cellStyle name="60% - Accent6 2" xfId="119" xr:uid="{00000000-0005-0000-0000-000076000000}"/>
    <cellStyle name="60% - Accent6 3" xfId="120" xr:uid="{00000000-0005-0000-0000-000077000000}"/>
    <cellStyle name="Accent1 - 20%" xfId="121" xr:uid="{00000000-0005-0000-0000-000078000000}"/>
    <cellStyle name="Accent1 - 20% 2" xfId="122" xr:uid="{00000000-0005-0000-0000-000079000000}"/>
    <cellStyle name="Accent1 - 20% 2 2" xfId="123" xr:uid="{00000000-0005-0000-0000-00007A000000}"/>
    <cellStyle name="Accent1 - 20% 2_autopost vouchers" xfId="124" xr:uid="{00000000-0005-0000-0000-00007B000000}"/>
    <cellStyle name="Accent1 - 20% 3" xfId="125" xr:uid="{00000000-0005-0000-0000-00007C000000}"/>
    <cellStyle name="Accent1 - 20% 4" xfId="126" xr:uid="{00000000-0005-0000-0000-00007D000000}"/>
    <cellStyle name="Accent1 - 20%_ Refunds" xfId="127" xr:uid="{00000000-0005-0000-0000-00007E000000}"/>
    <cellStyle name="Accent1 - 40%" xfId="128" xr:uid="{00000000-0005-0000-0000-00007F000000}"/>
    <cellStyle name="Accent1 - 40% 2" xfId="129" xr:uid="{00000000-0005-0000-0000-000080000000}"/>
    <cellStyle name="Accent1 - 40% 2 2" xfId="130" xr:uid="{00000000-0005-0000-0000-000081000000}"/>
    <cellStyle name="Accent1 - 40% 2_autopost vouchers" xfId="131" xr:uid="{00000000-0005-0000-0000-000082000000}"/>
    <cellStyle name="Accent1 - 40% 3" xfId="132" xr:uid="{00000000-0005-0000-0000-000083000000}"/>
    <cellStyle name="Accent1 - 40% 4" xfId="133" xr:uid="{00000000-0005-0000-0000-000084000000}"/>
    <cellStyle name="Accent1 - 40%_ Refunds" xfId="134" xr:uid="{00000000-0005-0000-0000-000085000000}"/>
    <cellStyle name="Accent1 - 60%" xfId="135" xr:uid="{00000000-0005-0000-0000-000086000000}"/>
    <cellStyle name="Accent1 10" xfId="136" xr:uid="{00000000-0005-0000-0000-000087000000}"/>
    <cellStyle name="Accent1 11" xfId="137" xr:uid="{00000000-0005-0000-0000-000088000000}"/>
    <cellStyle name="Accent1 12" xfId="138" xr:uid="{00000000-0005-0000-0000-000089000000}"/>
    <cellStyle name="Accent1 13" xfId="139" xr:uid="{00000000-0005-0000-0000-00008A000000}"/>
    <cellStyle name="Accent1 14" xfId="140" xr:uid="{00000000-0005-0000-0000-00008B000000}"/>
    <cellStyle name="Accent1 2" xfId="141" xr:uid="{00000000-0005-0000-0000-00008C000000}"/>
    <cellStyle name="Accent1 3" xfId="142" xr:uid="{00000000-0005-0000-0000-00008D000000}"/>
    <cellStyle name="Accent1 3 2" xfId="143" xr:uid="{00000000-0005-0000-0000-00008E000000}"/>
    <cellStyle name="Accent1 4" xfId="144" xr:uid="{00000000-0005-0000-0000-00008F000000}"/>
    <cellStyle name="Accent1 5" xfId="145" xr:uid="{00000000-0005-0000-0000-000090000000}"/>
    <cellStyle name="Accent1 6" xfId="146" xr:uid="{00000000-0005-0000-0000-000091000000}"/>
    <cellStyle name="Accent1 7" xfId="147" xr:uid="{00000000-0005-0000-0000-000092000000}"/>
    <cellStyle name="Accent1 8" xfId="148" xr:uid="{00000000-0005-0000-0000-000093000000}"/>
    <cellStyle name="Accent1 9" xfId="149" xr:uid="{00000000-0005-0000-0000-000094000000}"/>
    <cellStyle name="Accent2 - 20%" xfId="150" xr:uid="{00000000-0005-0000-0000-000095000000}"/>
    <cellStyle name="Accent2 - 20% 2" xfId="151" xr:uid="{00000000-0005-0000-0000-000096000000}"/>
    <cellStyle name="Accent2 - 20% 2 2" xfId="152" xr:uid="{00000000-0005-0000-0000-000097000000}"/>
    <cellStyle name="Accent2 - 20% 2_autopost vouchers" xfId="153" xr:uid="{00000000-0005-0000-0000-000098000000}"/>
    <cellStyle name="Accent2 - 20% 3" xfId="154" xr:uid="{00000000-0005-0000-0000-000099000000}"/>
    <cellStyle name="Accent2 - 20% 4" xfId="155" xr:uid="{00000000-0005-0000-0000-00009A000000}"/>
    <cellStyle name="Accent2 - 20%_ Refunds" xfId="156" xr:uid="{00000000-0005-0000-0000-00009B000000}"/>
    <cellStyle name="Accent2 - 40%" xfId="157" xr:uid="{00000000-0005-0000-0000-00009C000000}"/>
    <cellStyle name="Accent2 - 40% 2" xfId="158" xr:uid="{00000000-0005-0000-0000-00009D000000}"/>
    <cellStyle name="Accent2 - 40% 2 2" xfId="159" xr:uid="{00000000-0005-0000-0000-00009E000000}"/>
    <cellStyle name="Accent2 - 40% 2_autopost vouchers" xfId="160" xr:uid="{00000000-0005-0000-0000-00009F000000}"/>
    <cellStyle name="Accent2 - 40% 3" xfId="161" xr:uid="{00000000-0005-0000-0000-0000A0000000}"/>
    <cellStyle name="Accent2 - 40% 4" xfId="162" xr:uid="{00000000-0005-0000-0000-0000A1000000}"/>
    <cellStyle name="Accent2 - 40%_ Refunds" xfId="163" xr:uid="{00000000-0005-0000-0000-0000A2000000}"/>
    <cellStyle name="Accent2 - 60%" xfId="164" xr:uid="{00000000-0005-0000-0000-0000A3000000}"/>
    <cellStyle name="Accent2 10" xfId="165" xr:uid="{00000000-0005-0000-0000-0000A4000000}"/>
    <cellStyle name="Accent2 11" xfId="166" xr:uid="{00000000-0005-0000-0000-0000A5000000}"/>
    <cellStyle name="Accent2 12" xfId="167" xr:uid="{00000000-0005-0000-0000-0000A6000000}"/>
    <cellStyle name="Accent2 13" xfId="168" xr:uid="{00000000-0005-0000-0000-0000A7000000}"/>
    <cellStyle name="Accent2 14" xfId="169" xr:uid="{00000000-0005-0000-0000-0000A8000000}"/>
    <cellStyle name="Accent2 2" xfId="170" xr:uid="{00000000-0005-0000-0000-0000A9000000}"/>
    <cellStyle name="Accent2 3" xfId="171" xr:uid="{00000000-0005-0000-0000-0000AA000000}"/>
    <cellStyle name="Accent2 3 2" xfId="172" xr:uid="{00000000-0005-0000-0000-0000AB000000}"/>
    <cellStyle name="Accent2 4" xfId="173" xr:uid="{00000000-0005-0000-0000-0000AC000000}"/>
    <cellStyle name="Accent2 5" xfId="174" xr:uid="{00000000-0005-0000-0000-0000AD000000}"/>
    <cellStyle name="Accent2 6" xfId="175" xr:uid="{00000000-0005-0000-0000-0000AE000000}"/>
    <cellStyle name="Accent2 7" xfId="176" xr:uid="{00000000-0005-0000-0000-0000AF000000}"/>
    <cellStyle name="Accent2 8" xfId="177" xr:uid="{00000000-0005-0000-0000-0000B0000000}"/>
    <cellStyle name="Accent2 9" xfId="178" xr:uid="{00000000-0005-0000-0000-0000B1000000}"/>
    <cellStyle name="Accent3 - 20%" xfId="179" xr:uid="{00000000-0005-0000-0000-0000B2000000}"/>
    <cellStyle name="Accent3 - 20% 2" xfId="180" xr:uid="{00000000-0005-0000-0000-0000B3000000}"/>
    <cellStyle name="Accent3 - 20% 2 2" xfId="181" xr:uid="{00000000-0005-0000-0000-0000B4000000}"/>
    <cellStyle name="Accent3 - 20% 2_autopost vouchers" xfId="182" xr:uid="{00000000-0005-0000-0000-0000B5000000}"/>
    <cellStyle name="Accent3 - 20% 3" xfId="183" xr:uid="{00000000-0005-0000-0000-0000B6000000}"/>
    <cellStyle name="Accent3 - 20% 4" xfId="184" xr:uid="{00000000-0005-0000-0000-0000B7000000}"/>
    <cellStyle name="Accent3 - 20%_ Refunds" xfId="185" xr:uid="{00000000-0005-0000-0000-0000B8000000}"/>
    <cellStyle name="Accent3 - 40%" xfId="186" xr:uid="{00000000-0005-0000-0000-0000B9000000}"/>
    <cellStyle name="Accent3 - 40% 2" xfId="187" xr:uid="{00000000-0005-0000-0000-0000BA000000}"/>
    <cellStyle name="Accent3 - 40% 2 2" xfId="188" xr:uid="{00000000-0005-0000-0000-0000BB000000}"/>
    <cellStyle name="Accent3 - 40% 2_autopost vouchers" xfId="189" xr:uid="{00000000-0005-0000-0000-0000BC000000}"/>
    <cellStyle name="Accent3 - 40% 3" xfId="190" xr:uid="{00000000-0005-0000-0000-0000BD000000}"/>
    <cellStyle name="Accent3 - 40% 4" xfId="191" xr:uid="{00000000-0005-0000-0000-0000BE000000}"/>
    <cellStyle name="Accent3 - 40%_ Refunds" xfId="192" xr:uid="{00000000-0005-0000-0000-0000BF000000}"/>
    <cellStyle name="Accent3 - 60%" xfId="193" xr:uid="{00000000-0005-0000-0000-0000C0000000}"/>
    <cellStyle name="Accent3 10" xfId="194" xr:uid="{00000000-0005-0000-0000-0000C1000000}"/>
    <cellStyle name="Accent3 11" xfId="195" xr:uid="{00000000-0005-0000-0000-0000C2000000}"/>
    <cellStyle name="Accent3 12" xfId="196" xr:uid="{00000000-0005-0000-0000-0000C3000000}"/>
    <cellStyle name="Accent3 13" xfId="197" xr:uid="{00000000-0005-0000-0000-0000C4000000}"/>
    <cellStyle name="Accent3 14" xfId="198" xr:uid="{00000000-0005-0000-0000-0000C5000000}"/>
    <cellStyle name="Accent3 2" xfId="199" xr:uid="{00000000-0005-0000-0000-0000C6000000}"/>
    <cellStyle name="Accent3 3" xfId="200" xr:uid="{00000000-0005-0000-0000-0000C7000000}"/>
    <cellStyle name="Accent3 3 2" xfId="201" xr:uid="{00000000-0005-0000-0000-0000C8000000}"/>
    <cellStyle name="Accent3 4" xfId="202" xr:uid="{00000000-0005-0000-0000-0000C9000000}"/>
    <cellStyle name="Accent3 5" xfId="203" xr:uid="{00000000-0005-0000-0000-0000CA000000}"/>
    <cellStyle name="Accent3 6" xfId="204" xr:uid="{00000000-0005-0000-0000-0000CB000000}"/>
    <cellStyle name="Accent3 7" xfId="205" xr:uid="{00000000-0005-0000-0000-0000CC000000}"/>
    <cellStyle name="Accent3 8" xfId="206" xr:uid="{00000000-0005-0000-0000-0000CD000000}"/>
    <cellStyle name="Accent3 9" xfId="207" xr:uid="{00000000-0005-0000-0000-0000CE000000}"/>
    <cellStyle name="Accent4 - 20%" xfId="208" xr:uid="{00000000-0005-0000-0000-0000CF000000}"/>
    <cellStyle name="Accent4 - 20% 2" xfId="209" xr:uid="{00000000-0005-0000-0000-0000D0000000}"/>
    <cellStyle name="Accent4 - 20% 2 2" xfId="210" xr:uid="{00000000-0005-0000-0000-0000D1000000}"/>
    <cellStyle name="Accent4 - 20% 2_autopost vouchers" xfId="211" xr:uid="{00000000-0005-0000-0000-0000D2000000}"/>
    <cellStyle name="Accent4 - 20% 3" xfId="212" xr:uid="{00000000-0005-0000-0000-0000D3000000}"/>
    <cellStyle name="Accent4 - 20% 4" xfId="213" xr:uid="{00000000-0005-0000-0000-0000D4000000}"/>
    <cellStyle name="Accent4 - 20%_ Refunds" xfId="214" xr:uid="{00000000-0005-0000-0000-0000D5000000}"/>
    <cellStyle name="Accent4 - 40%" xfId="215" xr:uid="{00000000-0005-0000-0000-0000D6000000}"/>
    <cellStyle name="Accent4 - 40% 2" xfId="216" xr:uid="{00000000-0005-0000-0000-0000D7000000}"/>
    <cellStyle name="Accent4 - 40% 2 2" xfId="217" xr:uid="{00000000-0005-0000-0000-0000D8000000}"/>
    <cellStyle name="Accent4 - 40% 2_autopost vouchers" xfId="218" xr:uid="{00000000-0005-0000-0000-0000D9000000}"/>
    <cellStyle name="Accent4 - 40% 3" xfId="219" xr:uid="{00000000-0005-0000-0000-0000DA000000}"/>
    <cellStyle name="Accent4 - 40% 4" xfId="220" xr:uid="{00000000-0005-0000-0000-0000DB000000}"/>
    <cellStyle name="Accent4 - 40%_ Refunds" xfId="221" xr:uid="{00000000-0005-0000-0000-0000DC000000}"/>
    <cellStyle name="Accent4 - 60%" xfId="222" xr:uid="{00000000-0005-0000-0000-0000DD000000}"/>
    <cellStyle name="Accent4 10" xfId="223" xr:uid="{00000000-0005-0000-0000-0000DE000000}"/>
    <cellStyle name="Accent4 11" xfId="224" xr:uid="{00000000-0005-0000-0000-0000DF000000}"/>
    <cellStyle name="Accent4 12" xfId="225" xr:uid="{00000000-0005-0000-0000-0000E0000000}"/>
    <cellStyle name="Accent4 13" xfId="226" xr:uid="{00000000-0005-0000-0000-0000E1000000}"/>
    <cellStyle name="Accent4 14" xfId="227" xr:uid="{00000000-0005-0000-0000-0000E2000000}"/>
    <cellStyle name="Accent4 2" xfId="228" xr:uid="{00000000-0005-0000-0000-0000E3000000}"/>
    <cellStyle name="Accent4 3" xfId="229" xr:uid="{00000000-0005-0000-0000-0000E4000000}"/>
    <cellStyle name="Accent4 3 2" xfId="230" xr:uid="{00000000-0005-0000-0000-0000E5000000}"/>
    <cellStyle name="Accent4 4" xfId="231" xr:uid="{00000000-0005-0000-0000-0000E6000000}"/>
    <cellStyle name="Accent4 5" xfId="232" xr:uid="{00000000-0005-0000-0000-0000E7000000}"/>
    <cellStyle name="Accent4 6" xfId="233" xr:uid="{00000000-0005-0000-0000-0000E8000000}"/>
    <cellStyle name="Accent4 7" xfId="234" xr:uid="{00000000-0005-0000-0000-0000E9000000}"/>
    <cellStyle name="Accent4 8" xfId="235" xr:uid="{00000000-0005-0000-0000-0000EA000000}"/>
    <cellStyle name="Accent4 9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 4" xfId="242" xr:uid="{00000000-0005-0000-0000-0000F1000000}"/>
    <cellStyle name="Accent5 - 20%_ Refunds" xfId="243" xr:uid="{00000000-0005-0000-0000-0000F2000000}"/>
    <cellStyle name="Accent5 - 40%" xfId="244" xr:uid="{00000000-0005-0000-0000-0000F3000000}"/>
    <cellStyle name="Accent5 - 40% 2" xfId="245" xr:uid="{00000000-0005-0000-0000-0000F4000000}"/>
    <cellStyle name="Accent5 - 40% 2 2" xfId="246" xr:uid="{00000000-0005-0000-0000-0000F5000000}"/>
    <cellStyle name="Accent5 - 40% 2_autopost vouchers" xfId="247" xr:uid="{00000000-0005-0000-0000-0000F6000000}"/>
    <cellStyle name="Accent5 - 40% 3" xfId="248" xr:uid="{00000000-0005-0000-0000-0000F7000000}"/>
    <cellStyle name="Accent5 - 40% 4" xfId="249" xr:uid="{00000000-0005-0000-0000-0000F8000000}"/>
    <cellStyle name="Accent5 - 40%_ Refunds" xfId="250" xr:uid="{00000000-0005-0000-0000-0000F9000000}"/>
    <cellStyle name="Accent5 - 60%" xfId="251" xr:uid="{00000000-0005-0000-0000-0000FA000000}"/>
    <cellStyle name="Accent5 10" xfId="252" xr:uid="{00000000-0005-0000-0000-0000FB000000}"/>
    <cellStyle name="Accent5 11" xfId="253" xr:uid="{00000000-0005-0000-0000-0000FC000000}"/>
    <cellStyle name="Accent5 12" xfId="254" xr:uid="{00000000-0005-0000-0000-0000FD000000}"/>
    <cellStyle name="Accent5 13" xfId="255" xr:uid="{00000000-0005-0000-0000-0000FE000000}"/>
    <cellStyle name="Accent5 14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5" xfId="261" xr:uid="{00000000-0005-0000-0000-000004010000}"/>
    <cellStyle name="Accent5 6" xfId="262" xr:uid="{00000000-0005-0000-0000-000005010000}"/>
    <cellStyle name="Accent5 7" xfId="263" xr:uid="{00000000-0005-0000-0000-000006010000}"/>
    <cellStyle name="Accent5 8" xfId="264" xr:uid="{00000000-0005-0000-0000-000007010000}"/>
    <cellStyle name="Accent5 9" xfId="265" xr:uid="{00000000-0005-0000-0000-000008010000}"/>
    <cellStyle name="Accent6 - 20%" xfId="266" xr:uid="{00000000-0005-0000-0000-000009010000}"/>
    <cellStyle name="Accent6 - 20% 2" xfId="267" xr:uid="{00000000-0005-0000-0000-00000A010000}"/>
    <cellStyle name="Accent6 - 20% 2 2" xfId="268" xr:uid="{00000000-0005-0000-0000-00000B010000}"/>
    <cellStyle name="Accent6 - 20% 2_autopost vouchers" xfId="269" xr:uid="{00000000-0005-0000-0000-00000C010000}"/>
    <cellStyle name="Accent6 - 20% 3" xfId="270" xr:uid="{00000000-0005-0000-0000-00000D010000}"/>
    <cellStyle name="Accent6 - 20% 4" xfId="271" xr:uid="{00000000-0005-0000-0000-00000E010000}"/>
    <cellStyle name="Accent6 - 20%_ Refunds" xfId="272" xr:uid="{00000000-0005-0000-0000-00000F010000}"/>
    <cellStyle name="Accent6 - 40%" xfId="273" xr:uid="{00000000-0005-0000-0000-000010010000}"/>
    <cellStyle name="Accent6 - 40% 2" xfId="274" xr:uid="{00000000-0005-0000-0000-000011010000}"/>
    <cellStyle name="Accent6 - 40% 2 2" xfId="275" xr:uid="{00000000-0005-0000-0000-000012010000}"/>
    <cellStyle name="Accent6 - 40% 2_autopost vouchers" xfId="276" xr:uid="{00000000-0005-0000-0000-000013010000}"/>
    <cellStyle name="Accent6 - 40% 3" xfId="277" xr:uid="{00000000-0005-0000-0000-000014010000}"/>
    <cellStyle name="Accent6 - 40% 4" xfId="278" xr:uid="{00000000-0005-0000-0000-000015010000}"/>
    <cellStyle name="Accent6 - 40%_ Refunds" xfId="279" xr:uid="{00000000-0005-0000-0000-000016010000}"/>
    <cellStyle name="Accent6 - 60%" xfId="280" xr:uid="{00000000-0005-0000-0000-000017010000}"/>
    <cellStyle name="Accent6 10" xfId="281" xr:uid="{00000000-0005-0000-0000-000018010000}"/>
    <cellStyle name="Accent6 11" xfId="282" xr:uid="{00000000-0005-0000-0000-000019010000}"/>
    <cellStyle name="Accent6 12" xfId="283" xr:uid="{00000000-0005-0000-0000-00001A010000}"/>
    <cellStyle name="Accent6 13" xfId="284" xr:uid="{00000000-0005-0000-0000-00001B010000}"/>
    <cellStyle name="Accent6 14" xfId="285" xr:uid="{00000000-0005-0000-0000-00001C010000}"/>
    <cellStyle name="Accent6 2" xfId="286" xr:uid="{00000000-0005-0000-0000-00001D010000}"/>
    <cellStyle name="Accent6 3" xfId="287" xr:uid="{00000000-0005-0000-0000-00001E010000}"/>
    <cellStyle name="Accent6 3 2" xfId="288" xr:uid="{00000000-0005-0000-0000-00001F010000}"/>
    <cellStyle name="Accent6 4" xfId="289" xr:uid="{00000000-0005-0000-0000-000020010000}"/>
    <cellStyle name="Accent6 5" xfId="290" xr:uid="{00000000-0005-0000-0000-000021010000}"/>
    <cellStyle name="Accent6 6" xfId="291" xr:uid="{00000000-0005-0000-0000-000022010000}"/>
    <cellStyle name="Accent6 7" xfId="292" xr:uid="{00000000-0005-0000-0000-000023010000}"/>
    <cellStyle name="Accent6 8" xfId="293" xr:uid="{00000000-0005-0000-0000-000024010000}"/>
    <cellStyle name="Accent6 9" xfId="294" xr:uid="{00000000-0005-0000-0000-000025010000}"/>
    <cellStyle name="Bad 2" xfId="295" xr:uid="{00000000-0005-0000-0000-000026010000}"/>
    <cellStyle name="Bad 3" xfId="296" xr:uid="{00000000-0005-0000-0000-000027010000}"/>
    <cellStyle name="Calculation 2" xfId="297" xr:uid="{00000000-0005-0000-0000-000028010000}"/>
    <cellStyle name="Calculation 3" xfId="298" xr:uid="{00000000-0005-0000-0000-000029010000}"/>
    <cellStyle name="Check Cell 2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2 3" xfId="303" xr:uid="{00000000-0005-0000-0000-00002E010000}"/>
    <cellStyle name="Comma 2 4" xfId="304" xr:uid="{00000000-0005-0000-0000-00002F010000}"/>
    <cellStyle name="Comma 3" xfId="305" xr:uid="{00000000-0005-0000-0000-000030010000}"/>
    <cellStyle name="Comma 3 2" xfId="306" xr:uid="{00000000-0005-0000-0000-000031010000}"/>
    <cellStyle name="Comma 4" xfId="307" xr:uid="{00000000-0005-0000-0000-000032010000}"/>
    <cellStyle name="Comma 5" xfId="308" xr:uid="{00000000-0005-0000-0000-000033010000}"/>
    <cellStyle name="Comma 6" xfId="309" xr:uid="{00000000-0005-0000-0000-000034010000}"/>
    <cellStyle name="Currency 10" xfId="310" xr:uid="{00000000-0005-0000-0000-000035010000}"/>
    <cellStyle name="Currency 11" xfId="311" xr:uid="{00000000-0005-0000-0000-000036010000}"/>
    <cellStyle name="Currency 11 2" xfId="312" xr:uid="{00000000-0005-0000-0000-000037010000}"/>
    <cellStyle name="Currency 12" xfId="313" xr:uid="{00000000-0005-0000-0000-000038010000}"/>
    <cellStyle name="Currency 2" xfId="314" xr:uid="{00000000-0005-0000-0000-000039010000}"/>
    <cellStyle name="Currency 2 2" xfId="315" xr:uid="{00000000-0005-0000-0000-00003A010000}"/>
    <cellStyle name="Currency 2 3" xfId="316" xr:uid="{00000000-0005-0000-0000-00003B010000}"/>
    <cellStyle name="Currency 2 4" xfId="317" xr:uid="{00000000-0005-0000-0000-00003C010000}"/>
    <cellStyle name="Currency 2_1st MFT Prelim" xfId="318" xr:uid="{00000000-0005-0000-0000-00003D010000}"/>
    <cellStyle name="Currency 3" xfId="319" xr:uid="{00000000-0005-0000-0000-00003E010000}"/>
    <cellStyle name="Currency 3 2" xfId="320" xr:uid="{00000000-0005-0000-0000-00003F010000}"/>
    <cellStyle name="Currency 4" xfId="321" xr:uid="{00000000-0005-0000-0000-000040010000}"/>
    <cellStyle name="Currency 5" xfId="322" xr:uid="{00000000-0005-0000-0000-000041010000}"/>
    <cellStyle name="Currency 6" xfId="323" xr:uid="{00000000-0005-0000-0000-000042010000}"/>
    <cellStyle name="Currency 7" xfId="324" xr:uid="{00000000-0005-0000-0000-000043010000}"/>
    <cellStyle name="Currency 8" xfId="325" xr:uid="{00000000-0005-0000-0000-000044010000}"/>
    <cellStyle name="Currency 9" xfId="326" xr:uid="{00000000-0005-0000-0000-000045010000}"/>
    <cellStyle name="Emphasis 1" xfId="327" xr:uid="{00000000-0005-0000-0000-000046010000}"/>
    <cellStyle name="Emphasis 2" xfId="328" xr:uid="{00000000-0005-0000-0000-000047010000}"/>
    <cellStyle name="Emphasis 3" xfId="329" xr:uid="{00000000-0005-0000-0000-000048010000}"/>
    <cellStyle name="Explanatory Text 2" xfId="330" xr:uid="{00000000-0005-0000-0000-000049010000}"/>
    <cellStyle name="Explanatory Text 3" xfId="331" xr:uid="{00000000-0005-0000-0000-00004A010000}"/>
    <cellStyle name="Followed Hyperlink 2" xfId="332" xr:uid="{00000000-0005-0000-0000-00004B010000}"/>
    <cellStyle name="Followed Hyperlink 3" xfId="333" xr:uid="{00000000-0005-0000-0000-00004C010000}"/>
    <cellStyle name="Good 2" xfId="334" xr:uid="{00000000-0005-0000-0000-00004D010000}"/>
    <cellStyle name="Good 3" xfId="335" xr:uid="{00000000-0005-0000-0000-00004E010000}"/>
    <cellStyle name="Heading 1 2" xfId="336" xr:uid="{00000000-0005-0000-0000-00004F010000}"/>
    <cellStyle name="Heading 1 3" xfId="337" xr:uid="{00000000-0005-0000-0000-000050010000}"/>
    <cellStyle name="Heading 2 2" xfId="338" xr:uid="{00000000-0005-0000-0000-000051010000}"/>
    <cellStyle name="Heading 2 3" xfId="339" xr:uid="{00000000-0005-0000-0000-000052010000}"/>
    <cellStyle name="Heading 3 2" xfId="340" xr:uid="{00000000-0005-0000-0000-000053010000}"/>
    <cellStyle name="Heading 3 3" xfId="341" xr:uid="{00000000-0005-0000-0000-000054010000}"/>
    <cellStyle name="Heading 4 2" xfId="342" xr:uid="{00000000-0005-0000-0000-000055010000}"/>
    <cellStyle name="Heading 4 3" xfId="343" xr:uid="{00000000-0005-0000-0000-000056010000}"/>
    <cellStyle name="Hyperlink 2" xfId="344" xr:uid="{00000000-0005-0000-0000-000057010000}"/>
    <cellStyle name="Hyperlink 3" xfId="345" xr:uid="{00000000-0005-0000-0000-000058010000}"/>
    <cellStyle name="Input 2" xfId="346" xr:uid="{00000000-0005-0000-0000-000059010000}"/>
    <cellStyle name="Input 3" xfId="347" xr:uid="{00000000-0005-0000-0000-00005A010000}"/>
    <cellStyle name="Linked Cell 2" xfId="348" xr:uid="{00000000-0005-0000-0000-00005B010000}"/>
    <cellStyle name="Linked Cell 3" xfId="349" xr:uid="{00000000-0005-0000-0000-00005C010000}"/>
    <cellStyle name="Neutral 2" xfId="350" xr:uid="{00000000-0005-0000-0000-00005D010000}"/>
    <cellStyle name="Neutral 3" xfId="351" xr:uid="{00000000-0005-0000-0000-00005E010000}"/>
    <cellStyle name="Normal" xfId="0" builtinId="0"/>
    <cellStyle name="Normal 10" xfId="352" xr:uid="{00000000-0005-0000-0000-000060010000}"/>
    <cellStyle name="Normal 11" xfId="353" xr:uid="{00000000-0005-0000-0000-000061010000}"/>
    <cellStyle name="Normal 12" xfId="354" xr:uid="{00000000-0005-0000-0000-000062010000}"/>
    <cellStyle name="Normal 13" xfId="355" xr:uid="{00000000-0005-0000-0000-000063010000}"/>
    <cellStyle name="Normal 14" xfId="356" xr:uid="{00000000-0005-0000-0000-000064010000}"/>
    <cellStyle name="Normal 15" xfId="357" xr:uid="{00000000-0005-0000-0000-000065010000}"/>
    <cellStyle name="Normal 16" xfId="358" xr:uid="{00000000-0005-0000-0000-000066010000}"/>
    <cellStyle name="Normal 17" xfId="359" xr:uid="{00000000-0005-0000-0000-000067010000}"/>
    <cellStyle name="Normal 18" xfId="360" xr:uid="{00000000-0005-0000-0000-000068010000}"/>
    <cellStyle name="Normal 19" xfId="361" xr:uid="{00000000-0005-0000-0000-000069010000}"/>
    <cellStyle name="Normal 2" xfId="362" xr:uid="{00000000-0005-0000-0000-00006A010000}"/>
    <cellStyle name="Normal 2 2" xfId="363" xr:uid="{00000000-0005-0000-0000-00006B010000}"/>
    <cellStyle name="Normal 2 2 2" xfId="364" xr:uid="{00000000-0005-0000-0000-00006C010000}"/>
    <cellStyle name="Normal 2 2_ Refunds" xfId="365" xr:uid="{00000000-0005-0000-0000-00006D010000}"/>
    <cellStyle name="Normal 2 3" xfId="366" xr:uid="{00000000-0005-0000-0000-00006E010000}"/>
    <cellStyle name="Normal 2 3 2" xfId="367" xr:uid="{00000000-0005-0000-0000-00006F010000}"/>
    <cellStyle name="Normal 2 3_autopost vouchers" xfId="368" xr:uid="{00000000-0005-0000-0000-000070010000}"/>
    <cellStyle name="Normal 2 4" xfId="369" xr:uid="{00000000-0005-0000-0000-000071010000}"/>
    <cellStyle name="Normal 2 5" xfId="370" xr:uid="{00000000-0005-0000-0000-000072010000}"/>
    <cellStyle name="Normal 2 6" xfId="371" xr:uid="{00000000-0005-0000-0000-000073010000}"/>
    <cellStyle name="Normal 2 7" xfId="372" xr:uid="{00000000-0005-0000-0000-000074010000}"/>
    <cellStyle name="Normal 2_ Refunds" xfId="373" xr:uid="{00000000-0005-0000-0000-000075010000}"/>
    <cellStyle name="Normal 20" xfId="374" xr:uid="{00000000-0005-0000-0000-000076010000}"/>
    <cellStyle name="Normal 20 2" xfId="375" xr:uid="{00000000-0005-0000-0000-000077010000}"/>
    <cellStyle name="Normal 20_autopost vouchers" xfId="376" xr:uid="{00000000-0005-0000-0000-000078010000}"/>
    <cellStyle name="Normal 21" xfId="377" xr:uid="{00000000-0005-0000-0000-000079010000}"/>
    <cellStyle name="Normal 21 2" xfId="378" xr:uid="{00000000-0005-0000-0000-00007A010000}"/>
    <cellStyle name="Normal 21_autopost vouchers" xfId="379" xr:uid="{00000000-0005-0000-0000-00007B010000}"/>
    <cellStyle name="Normal 22" xfId="380" xr:uid="{00000000-0005-0000-0000-00007C010000}"/>
    <cellStyle name="Normal 3" xfId="381" xr:uid="{00000000-0005-0000-0000-00007D010000}"/>
    <cellStyle name="Normal 3 10" xfId="382" xr:uid="{00000000-0005-0000-0000-00007E010000}"/>
    <cellStyle name="Normal 3 11" xfId="383" xr:uid="{00000000-0005-0000-0000-00007F010000}"/>
    <cellStyle name="Normal 3 12" xfId="384" xr:uid="{00000000-0005-0000-0000-000080010000}"/>
    <cellStyle name="Normal 3 13" xfId="385" xr:uid="{00000000-0005-0000-0000-000081010000}"/>
    <cellStyle name="Normal 3 14" xfId="386" xr:uid="{00000000-0005-0000-0000-000082010000}"/>
    <cellStyle name="Normal 3 15" xfId="387" xr:uid="{00000000-0005-0000-0000-000083010000}"/>
    <cellStyle name="Normal 3 16" xfId="388" xr:uid="{00000000-0005-0000-0000-000084010000}"/>
    <cellStyle name="Normal 3 2" xfId="389" xr:uid="{00000000-0005-0000-0000-000085010000}"/>
    <cellStyle name="Normal 3 3" xfId="390" xr:uid="{00000000-0005-0000-0000-000086010000}"/>
    <cellStyle name="Normal 3 4" xfId="391" xr:uid="{00000000-0005-0000-0000-000087010000}"/>
    <cellStyle name="Normal 3 5" xfId="392" xr:uid="{00000000-0005-0000-0000-000088010000}"/>
    <cellStyle name="Normal 3 6" xfId="393" xr:uid="{00000000-0005-0000-0000-000089010000}"/>
    <cellStyle name="Normal 3 7" xfId="394" xr:uid="{00000000-0005-0000-0000-00008A010000}"/>
    <cellStyle name="Normal 3 8" xfId="395" xr:uid="{00000000-0005-0000-0000-00008B010000}"/>
    <cellStyle name="Normal 3 9" xfId="396" xr:uid="{00000000-0005-0000-0000-00008C010000}"/>
    <cellStyle name="Normal 3_ Refunds" xfId="397" xr:uid="{00000000-0005-0000-0000-00008D010000}"/>
    <cellStyle name="Normal 4" xfId="398" xr:uid="{00000000-0005-0000-0000-00008E010000}"/>
    <cellStyle name="Normal 4 10" xfId="399" xr:uid="{00000000-0005-0000-0000-00008F010000}"/>
    <cellStyle name="Normal 4 11" xfId="400" xr:uid="{00000000-0005-0000-0000-000090010000}"/>
    <cellStyle name="Normal 4 12" xfId="401" xr:uid="{00000000-0005-0000-0000-000091010000}"/>
    <cellStyle name="Normal 4 13" xfId="402" xr:uid="{00000000-0005-0000-0000-000092010000}"/>
    <cellStyle name="Normal 4 14" xfId="403" xr:uid="{00000000-0005-0000-0000-000093010000}"/>
    <cellStyle name="Normal 4 15" xfId="404" xr:uid="{00000000-0005-0000-0000-000094010000}"/>
    <cellStyle name="Normal 4 16" xfId="405" xr:uid="{00000000-0005-0000-0000-000095010000}"/>
    <cellStyle name="Normal 4 17" xfId="406" xr:uid="{00000000-0005-0000-0000-000096010000}"/>
    <cellStyle name="Normal 4 18" xfId="407" xr:uid="{00000000-0005-0000-0000-000097010000}"/>
    <cellStyle name="Normal 4 19" xfId="408" xr:uid="{00000000-0005-0000-0000-000098010000}"/>
    <cellStyle name="Normal 4 2" xfId="409" xr:uid="{00000000-0005-0000-0000-000099010000}"/>
    <cellStyle name="Normal 4 20" xfId="410" xr:uid="{00000000-0005-0000-0000-00009A010000}"/>
    <cellStyle name="Normal 4 21" xfId="411" xr:uid="{00000000-0005-0000-0000-00009B010000}"/>
    <cellStyle name="Normal 4 22" xfId="412" xr:uid="{00000000-0005-0000-0000-00009C010000}"/>
    <cellStyle name="Normal 4 23" xfId="413" xr:uid="{00000000-0005-0000-0000-00009D010000}"/>
    <cellStyle name="Normal 4 24" xfId="414" xr:uid="{00000000-0005-0000-0000-00009E010000}"/>
    <cellStyle name="Normal 4 25" xfId="415" xr:uid="{00000000-0005-0000-0000-00009F010000}"/>
    <cellStyle name="Normal 4 26" xfId="416" xr:uid="{00000000-0005-0000-0000-0000A0010000}"/>
    <cellStyle name="Normal 4 26 2" xfId="417" xr:uid="{00000000-0005-0000-0000-0000A1010000}"/>
    <cellStyle name="Normal 4 26_autopost vouchers" xfId="418" xr:uid="{00000000-0005-0000-0000-0000A2010000}"/>
    <cellStyle name="Normal 4 27" xfId="419" xr:uid="{00000000-0005-0000-0000-0000A3010000}"/>
    <cellStyle name="Normal 4 3" xfId="420" xr:uid="{00000000-0005-0000-0000-0000A4010000}"/>
    <cellStyle name="Normal 4 4" xfId="421" xr:uid="{00000000-0005-0000-0000-0000A5010000}"/>
    <cellStyle name="Normal 4 5" xfId="422" xr:uid="{00000000-0005-0000-0000-0000A6010000}"/>
    <cellStyle name="Normal 4 6" xfId="423" xr:uid="{00000000-0005-0000-0000-0000A7010000}"/>
    <cellStyle name="Normal 4 7" xfId="424" xr:uid="{00000000-0005-0000-0000-0000A8010000}"/>
    <cellStyle name="Normal 4 8" xfId="425" xr:uid="{00000000-0005-0000-0000-0000A9010000}"/>
    <cellStyle name="Normal 4 9" xfId="426" xr:uid="{00000000-0005-0000-0000-0000AA010000}"/>
    <cellStyle name="Normal 4_ Refunds" xfId="427" xr:uid="{00000000-0005-0000-0000-0000AB010000}"/>
    <cellStyle name="Normal 5" xfId="428" xr:uid="{00000000-0005-0000-0000-0000AC010000}"/>
    <cellStyle name="Normal 5 10" xfId="429" xr:uid="{00000000-0005-0000-0000-0000AD010000}"/>
    <cellStyle name="Normal 5 11" xfId="430" xr:uid="{00000000-0005-0000-0000-0000AE010000}"/>
    <cellStyle name="Normal 5 12" xfId="431" xr:uid="{00000000-0005-0000-0000-0000AF010000}"/>
    <cellStyle name="Normal 5 13" xfId="432" xr:uid="{00000000-0005-0000-0000-0000B0010000}"/>
    <cellStyle name="Normal 5 13 2" xfId="433" xr:uid="{00000000-0005-0000-0000-0000B1010000}"/>
    <cellStyle name="Normal 5 13_autopost vouchers" xfId="434" xr:uid="{00000000-0005-0000-0000-0000B2010000}"/>
    <cellStyle name="Normal 5 14" xfId="435" xr:uid="{00000000-0005-0000-0000-0000B3010000}"/>
    <cellStyle name="Normal 5 2" xfId="436" xr:uid="{00000000-0005-0000-0000-0000B4010000}"/>
    <cellStyle name="Normal 5 3" xfId="437" xr:uid="{00000000-0005-0000-0000-0000B5010000}"/>
    <cellStyle name="Normal 5 4" xfId="438" xr:uid="{00000000-0005-0000-0000-0000B6010000}"/>
    <cellStyle name="Normal 5 5" xfId="439" xr:uid="{00000000-0005-0000-0000-0000B7010000}"/>
    <cellStyle name="Normal 5 6" xfId="440" xr:uid="{00000000-0005-0000-0000-0000B8010000}"/>
    <cellStyle name="Normal 5 7" xfId="441" xr:uid="{00000000-0005-0000-0000-0000B9010000}"/>
    <cellStyle name="Normal 5 8" xfId="442" xr:uid="{00000000-0005-0000-0000-0000BA010000}"/>
    <cellStyle name="Normal 5 9" xfId="443" xr:uid="{00000000-0005-0000-0000-0000BB010000}"/>
    <cellStyle name="Normal 5_ Refunds" xfId="444" xr:uid="{00000000-0005-0000-0000-0000BC010000}"/>
    <cellStyle name="Normal 6" xfId="445" xr:uid="{00000000-0005-0000-0000-0000BD010000}"/>
    <cellStyle name="Normal 6 10" xfId="446" xr:uid="{00000000-0005-0000-0000-0000BE010000}"/>
    <cellStyle name="Normal 6 11" xfId="447" xr:uid="{00000000-0005-0000-0000-0000BF010000}"/>
    <cellStyle name="Normal 6 12" xfId="448" xr:uid="{00000000-0005-0000-0000-0000C0010000}"/>
    <cellStyle name="Normal 6 13" xfId="449" xr:uid="{00000000-0005-0000-0000-0000C1010000}"/>
    <cellStyle name="Normal 6 14" xfId="450" xr:uid="{00000000-0005-0000-0000-0000C2010000}"/>
    <cellStyle name="Normal 6 15" xfId="451" xr:uid="{00000000-0005-0000-0000-0000C3010000}"/>
    <cellStyle name="Normal 6 16" xfId="452" xr:uid="{00000000-0005-0000-0000-0000C4010000}"/>
    <cellStyle name="Normal 6 17" xfId="453" xr:uid="{00000000-0005-0000-0000-0000C5010000}"/>
    <cellStyle name="Normal 6 18" xfId="454" xr:uid="{00000000-0005-0000-0000-0000C6010000}"/>
    <cellStyle name="Normal 6 19" xfId="455" xr:uid="{00000000-0005-0000-0000-0000C7010000}"/>
    <cellStyle name="Normal 6 2" xfId="456" xr:uid="{00000000-0005-0000-0000-0000C8010000}"/>
    <cellStyle name="Normal 6 2 2" xfId="457" xr:uid="{00000000-0005-0000-0000-0000C9010000}"/>
    <cellStyle name="Normal 6 2_ Refunds" xfId="458" xr:uid="{00000000-0005-0000-0000-0000CA010000}"/>
    <cellStyle name="Normal 6 20" xfId="459" xr:uid="{00000000-0005-0000-0000-0000CB010000}"/>
    <cellStyle name="Normal 6 21" xfId="460" xr:uid="{00000000-0005-0000-0000-0000CC010000}"/>
    <cellStyle name="Normal 6 22" xfId="461" xr:uid="{00000000-0005-0000-0000-0000CD010000}"/>
    <cellStyle name="Normal 6 23" xfId="462" xr:uid="{00000000-0005-0000-0000-0000CE010000}"/>
    <cellStyle name="Normal 6 23 2" xfId="463" xr:uid="{00000000-0005-0000-0000-0000CF010000}"/>
    <cellStyle name="Normal 6 23_autopost vouchers" xfId="464" xr:uid="{00000000-0005-0000-0000-0000D0010000}"/>
    <cellStyle name="Normal 6 24" xfId="465" xr:uid="{00000000-0005-0000-0000-0000D1010000}"/>
    <cellStyle name="Normal 6 24 2" xfId="466" xr:uid="{00000000-0005-0000-0000-0000D2010000}"/>
    <cellStyle name="Normal 6 24_autopost vouchers" xfId="467" xr:uid="{00000000-0005-0000-0000-0000D3010000}"/>
    <cellStyle name="Normal 6 25" xfId="468" xr:uid="{00000000-0005-0000-0000-0000D4010000}"/>
    <cellStyle name="Normal 6 25 2" xfId="469" xr:uid="{00000000-0005-0000-0000-0000D5010000}"/>
    <cellStyle name="Normal 6 25_autopost vouchers" xfId="470" xr:uid="{00000000-0005-0000-0000-0000D6010000}"/>
    <cellStyle name="Normal 6 26" xfId="471" xr:uid="{00000000-0005-0000-0000-0000D7010000}"/>
    <cellStyle name="Normal 6 3" xfId="472" xr:uid="{00000000-0005-0000-0000-0000D8010000}"/>
    <cellStyle name="Normal 6 4" xfId="473" xr:uid="{00000000-0005-0000-0000-0000D9010000}"/>
    <cellStyle name="Normal 6 5" xfId="474" xr:uid="{00000000-0005-0000-0000-0000DA010000}"/>
    <cellStyle name="Normal 6 6" xfId="475" xr:uid="{00000000-0005-0000-0000-0000DB010000}"/>
    <cellStyle name="Normal 6 7" xfId="476" xr:uid="{00000000-0005-0000-0000-0000DC010000}"/>
    <cellStyle name="Normal 6 8" xfId="477" xr:uid="{00000000-0005-0000-0000-0000DD010000}"/>
    <cellStyle name="Normal 6 9" xfId="478" xr:uid="{00000000-0005-0000-0000-0000DE010000}"/>
    <cellStyle name="Normal 6_ Refunds" xfId="479" xr:uid="{00000000-0005-0000-0000-0000DF010000}"/>
    <cellStyle name="Normal 7" xfId="480" xr:uid="{00000000-0005-0000-0000-0000E0010000}"/>
    <cellStyle name="Normal 7 10" xfId="481" xr:uid="{00000000-0005-0000-0000-0000E1010000}"/>
    <cellStyle name="Normal 7 10 2" xfId="482" xr:uid="{00000000-0005-0000-0000-0000E2010000}"/>
    <cellStyle name="Normal 7 10_autopost vouchers" xfId="483" xr:uid="{00000000-0005-0000-0000-0000E3010000}"/>
    <cellStyle name="Normal 7 11" xfId="484" xr:uid="{00000000-0005-0000-0000-0000E4010000}"/>
    <cellStyle name="Normal 7 2" xfId="485" xr:uid="{00000000-0005-0000-0000-0000E5010000}"/>
    <cellStyle name="Normal 7 2 2" xfId="486" xr:uid="{00000000-0005-0000-0000-0000E6010000}"/>
    <cellStyle name="Normal 7 2_ Refunds" xfId="487" xr:uid="{00000000-0005-0000-0000-0000E7010000}"/>
    <cellStyle name="Normal 7 3" xfId="488" xr:uid="{00000000-0005-0000-0000-0000E8010000}"/>
    <cellStyle name="Normal 7 4" xfId="489" xr:uid="{00000000-0005-0000-0000-0000E9010000}"/>
    <cellStyle name="Normal 7 5" xfId="490" xr:uid="{00000000-0005-0000-0000-0000EA010000}"/>
    <cellStyle name="Normal 7 6" xfId="491" xr:uid="{00000000-0005-0000-0000-0000EB010000}"/>
    <cellStyle name="Normal 7 7" xfId="492" xr:uid="{00000000-0005-0000-0000-0000EC010000}"/>
    <cellStyle name="Normal 7 8" xfId="493" xr:uid="{00000000-0005-0000-0000-0000ED010000}"/>
    <cellStyle name="Normal 7 9" xfId="494" xr:uid="{00000000-0005-0000-0000-0000EE010000}"/>
    <cellStyle name="Normal 7_ Refunds" xfId="495" xr:uid="{00000000-0005-0000-0000-0000EF010000}"/>
    <cellStyle name="Normal 8" xfId="496" xr:uid="{00000000-0005-0000-0000-0000F0010000}"/>
    <cellStyle name="Normal 9" xfId="497" xr:uid="{00000000-0005-0000-0000-0000F1010000}"/>
    <cellStyle name="Normal_Voted 1-Cent Local Option Fuel" xfId="498" xr:uid="{00000000-0005-0000-0000-0000F3010000}"/>
    <cellStyle name="Note 10" xfId="499" xr:uid="{00000000-0005-0000-0000-0000F4010000}"/>
    <cellStyle name="Note 10 2" xfId="500" xr:uid="{00000000-0005-0000-0000-0000F5010000}"/>
    <cellStyle name="Note 10_autopost vouchers" xfId="501" xr:uid="{00000000-0005-0000-0000-0000F6010000}"/>
    <cellStyle name="Note 11" xfId="502" xr:uid="{00000000-0005-0000-0000-0000F7010000}"/>
    <cellStyle name="Note 12" xfId="503" xr:uid="{00000000-0005-0000-0000-0000F8010000}"/>
    <cellStyle name="Note 2" xfId="504" xr:uid="{00000000-0005-0000-0000-0000F9010000}"/>
    <cellStyle name="Note 2 10" xfId="505" xr:uid="{00000000-0005-0000-0000-0000FA010000}"/>
    <cellStyle name="Note 2 10 2" xfId="506" xr:uid="{00000000-0005-0000-0000-0000FB010000}"/>
    <cellStyle name="Note 2 10 2 2" xfId="507" xr:uid="{00000000-0005-0000-0000-0000FC010000}"/>
    <cellStyle name="Note 2 10 2_autopost vouchers" xfId="508" xr:uid="{00000000-0005-0000-0000-0000FD010000}"/>
    <cellStyle name="Note 2 10 3" xfId="509" xr:uid="{00000000-0005-0000-0000-0000FE010000}"/>
    <cellStyle name="Note 2 10_ Refunds" xfId="510" xr:uid="{00000000-0005-0000-0000-0000FF010000}"/>
    <cellStyle name="Note 2 11" xfId="511" xr:uid="{00000000-0005-0000-0000-000000020000}"/>
    <cellStyle name="Note 2 11 2" xfId="512" xr:uid="{00000000-0005-0000-0000-000001020000}"/>
    <cellStyle name="Note 2 11 2 2" xfId="513" xr:uid="{00000000-0005-0000-0000-000002020000}"/>
    <cellStyle name="Note 2 11 2_autopost vouchers" xfId="514" xr:uid="{00000000-0005-0000-0000-000003020000}"/>
    <cellStyle name="Note 2 11 3" xfId="515" xr:uid="{00000000-0005-0000-0000-000004020000}"/>
    <cellStyle name="Note 2 11_ Refunds" xfId="516" xr:uid="{00000000-0005-0000-0000-000005020000}"/>
    <cellStyle name="Note 2 12" xfId="517" xr:uid="{00000000-0005-0000-0000-000006020000}"/>
    <cellStyle name="Note 2 12 2" xfId="518" xr:uid="{00000000-0005-0000-0000-000007020000}"/>
    <cellStyle name="Note 2 12 2 2" xfId="519" xr:uid="{00000000-0005-0000-0000-000008020000}"/>
    <cellStyle name="Note 2 12 2_autopost vouchers" xfId="520" xr:uid="{00000000-0005-0000-0000-000009020000}"/>
    <cellStyle name="Note 2 12 3" xfId="521" xr:uid="{00000000-0005-0000-0000-00000A020000}"/>
    <cellStyle name="Note 2 12_ Refunds" xfId="522" xr:uid="{00000000-0005-0000-0000-00000B020000}"/>
    <cellStyle name="Note 2 13" xfId="523" xr:uid="{00000000-0005-0000-0000-00000C020000}"/>
    <cellStyle name="Note 2 13 2" xfId="524" xr:uid="{00000000-0005-0000-0000-00000D020000}"/>
    <cellStyle name="Note 2 13 2 2" xfId="525" xr:uid="{00000000-0005-0000-0000-00000E020000}"/>
    <cellStyle name="Note 2 13 2_autopost vouchers" xfId="526" xr:uid="{00000000-0005-0000-0000-00000F020000}"/>
    <cellStyle name="Note 2 13 3" xfId="527" xr:uid="{00000000-0005-0000-0000-000010020000}"/>
    <cellStyle name="Note 2 13_ Refunds" xfId="528" xr:uid="{00000000-0005-0000-0000-000011020000}"/>
    <cellStyle name="Note 2 14" xfId="529" xr:uid="{00000000-0005-0000-0000-000012020000}"/>
    <cellStyle name="Note 2 14 2" xfId="530" xr:uid="{00000000-0005-0000-0000-000013020000}"/>
    <cellStyle name="Note 2 14 2 2" xfId="531" xr:uid="{00000000-0005-0000-0000-000014020000}"/>
    <cellStyle name="Note 2 14 2_autopost vouchers" xfId="532" xr:uid="{00000000-0005-0000-0000-000015020000}"/>
    <cellStyle name="Note 2 14 3" xfId="533" xr:uid="{00000000-0005-0000-0000-000016020000}"/>
    <cellStyle name="Note 2 14_ Refunds" xfId="534" xr:uid="{00000000-0005-0000-0000-000017020000}"/>
    <cellStyle name="Note 2 15" xfId="535" xr:uid="{00000000-0005-0000-0000-000018020000}"/>
    <cellStyle name="Note 2 15 2" xfId="536" xr:uid="{00000000-0005-0000-0000-000019020000}"/>
    <cellStyle name="Note 2 15 2 2" xfId="537" xr:uid="{00000000-0005-0000-0000-00001A020000}"/>
    <cellStyle name="Note 2 15 2_autopost vouchers" xfId="538" xr:uid="{00000000-0005-0000-0000-00001B020000}"/>
    <cellStyle name="Note 2 15 3" xfId="539" xr:uid="{00000000-0005-0000-0000-00001C020000}"/>
    <cellStyle name="Note 2 15_ Refunds" xfId="540" xr:uid="{00000000-0005-0000-0000-00001D020000}"/>
    <cellStyle name="Note 2 16" xfId="541" xr:uid="{00000000-0005-0000-0000-00001E020000}"/>
    <cellStyle name="Note 2 16 2" xfId="542" xr:uid="{00000000-0005-0000-0000-00001F020000}"/>
    <cellStyle name="Note 2 16 2 2" xfId="543" xr:uid="{00000000-0005-0000-0000-000020020000}"/>
    <cellStyle name="Note 2 16 2_autopost vouchers" xfId="544" xr:uid="{00000000-0005-0000-0000-000021020000}"/>
    <cellStyle name="Note 2 16 3" xfId="545" xr:uid="{00000000-0005-0000-0000-000022020000}"/>
    <cellStyle name="Note 2 16_ Refunds" xfId="546" xr:uid="{00000000-0005-0000-0000-000023020000}"/>
    <cellStyle name="Note 2 17" xfId="547" xr:uid="{00000000-0005-0000-0000-000024020000}"/>
    <cellStyle name="Note 2 17 2" xfId="548" xr:uid="{00000000-0005-0000-0000-000025020000}"/>
    <cellStyle name="Note 2 17 2 2" xfId="549" xr:uid="{00000000-0005-0000-0000-000026020000}"/>
    <cellStyle name="Note 2 17 2_autopost vouchers" xfId="550" xr:uid="{00000000-0005-0000-0000-000027020000}"/>
    <cellStyle name="Note 2 17 3" xfId="551" xr:uid="{00000000-0005-0000-0000-000028020000}"/>
    <cellStyle name="Note 2 17_ Refunds" xfId="552" xr:uid="{00000000-0005-0000-0000-000029020000}"/>
    <cellStyle name="Note 2 18" xfId="553" xr:uid="{00000000-0005-0000-0000-00002A020000}"/>
    <cellStyle name="Note 2 18 2" xfId="554" xr:uid="{00000000-0005-0000-0000-00002B020000}"/>
    <cellStyle name="Note 2 18 2 2" xfId="555" xr:uid="{00000000-0005-0000-0000-00002C020000}"/>
    <cellStyle name="Note 2 18 2_autopost vouchers" xfId="556" xr:uid="{00000000-0005-0000-0000-00002D020000}"/>
    <cellStyle name="Note 2 18 3" xfId="557" xr:uid="{00000000-0005-0000-0000-00002E020000}"/>
    <cellStyle name="Note 2 18_ Refunds" xfId="558" xr:uid="{00000000-0005-0000-0000-00002F020000}"/>
    <cellStyle name="Note 2 19" xfId="559" xr:uid="{00000000-0005-0000-0000-000030020000}"/>
    <cellStyle name="Note 2 19 2" xfId="560" xr:uid="{00000000-0005-0000-0000-000031020000}"/>
    <cellStyle name="Note 2 19 2 2" xfId="561" xr:uid="{00000000-0005-0000-0000-000032020000}"/>
    <cellStyle name="Note 2 19 2_autopost vouchers" xfId="562" xr:uid="{00000000-0005-0000-0000-000033020000}"/>
    <cellStyle name="Note 2 19 3" xfId="563" xr:uid="{00000000-0005-0000-0000-000034020000}"/>
    <cellStyle name="Note 2 19_ Refunds" xfId="564" xr:uid="{00000000-0005-0000-0000-000035020000}"/>
    <cellStyle name="Note 2 2" xfId="565" xr:uid="{00000000-0005-0000-0000-000036020000}"/>
    <cellStyle name="Note 2 2 10" xfId="566" xr:uid="{00000000-0005-0000-0000-000037020000}"/>
    <cellStyle name="Note 2 2 2" xfId="567" xr:uid="{00000000-0005-0000-0000-000038020000}"/>
    <cellStyle name="Note 2 2 2 2" xfId="568" xr:uid="{00000000-0005-0000-0000-000039020000}"/>
    <cellStyle name="Note 2 2 2 2 2" xfId="569" xr:uid="{00000000-0005-0000-0000-00003A020000}"/>
    <cellStyle name="Note 2 2 2 2_autopost vouchers" xfId="570" xr:uid="{00000000-0005-0000-0000-00003B020000}"/>
    <cellStyle name="Note 2 2 2 3" xfId="571" xr:uid="{00000000-0005-0000-0000-00003C020000}"/>
    <cellStyle name="Note 2 2 2_ Refunds" xfId="572" xr:uid="{00000000-0005-0000-0000-00003D020000}"/>
    <cellStyle name="Note 2 2 3" xfId="573" xr:uid="{00000000-0005-0000-0000-00003E020000}"/>
    <cellStyle name="Note 2 2 3 2" xfId="574" xr:uid="{00000000-0005-0000-0000-00003F020000}"/>
    <cellStyle name="Note 2 2 3 2 2" xfId="575" xr:uid="{00000000-0005-0000-0000-000040020000}"/>
    <cellStyle name="Note 2 2 3 2_autopost vouchers" xfId="576" xr:uid="{00000000-0005-0000-0000-000041020000}"/>
    <cellStyle name="Note 2 2 3 3" xfId="577" xr:uid="{00000000-0005-0000-0000-000042020000}"/>
    <cellStyle name="Note 2 2 3_ Refunds" xfId="578" xr:uid="{00000000-0005-0000-0000-000043020000}"/>
    <cellStyle name="Note 2 2 4" xfId="579" xr:uid="{00000000-0005-0000-0000-000044020000}"/>
    <cellStyle name="Note 2 2 4 2" xfId="580" xr:uid="{00000000-0005-0000-0000-000045020000}"/>
    <cellStyle name="Note 2 2 4 2 2" xfId="581" xr:uid="{00000000-0005-0000-0000-000046020000}"/>
    <cellStyle name="Note 2 2 4 2_autopost vouchers" xfId="582" xr:uid="{00000000-0005-0000-0000-000047020000}"/>
    <cellStyle name="Note 2 2 4 3" xfId="583" xr:uid="{00000000-0005-0000-0000-000048020000}"/>
    <cellStyle name="Note 2 2 4_ Refunds" xfId="584" xr:uid="{00000000-0005-0000-0000-000049020000}"/>
    <cellStyle name="Note 2 2 5" xfId="585" xr:uid="{00000000-0005-0000-0000-00004A020000}"/>
    <cellStyle name="Note 2 2 5 2" xfId="586" xr:uid="{00000000-0005-0000-0000-00004B020000}"/>
    <cellStyle name="Note 2 2 5 2 2" xfId="587" xr:uid="{00000000-0005-0000-0000-00004C020000}"/>
    <cellStyle name="Note 2 2 5 2_autopost vouchers" xfId="588" xr:uid="{00000000-0005-0000-0000-00004D020000}"/>
    <cellStyle name="Note 2 2 5 3" xfId="589" xr:uid="{00000000-0005-0000-0000-00004E020000}"/>
    <cellStyle name="Note 2 2 5_ Refunds" xfId="590" xr:uid="{00000000-0005-0000-0000-00004F020000}"/>
    <cellStyle name="Note 2 2 6" xfId="591" xr:uid="{00000000-0005-0000-0000-000050020000}"/>
    <cellStyle name="Note 2 2 6 2" xfId="592" xr:uid="{00000000-0005-0000-0000-000051020000}"/>
    <cellStyle name="Note 2 2 6 2 2" xfId="593" xr:uid="{00000000-0005-0000-0000-000052020000}"/>
    <cellStyle name="Note 2 2 6 2_autopost vouchers" xfId="594" xr:uid="{00000000-0005-0000-0000-000053020000}"/>
    <cellStyle name="Note 2 2 6 3" xfId="595" xr:uid="{00000000-0005-0000-0000-000054020000}"/>
    <cellStyle name="Note 2 2 6_ Refunds" xfId="596" xr:uid="{00000000-0005-0000-0000-000055020000}"/>
    <cellStyle name="Note 2 2 7" xfId="597" xr:uid="{00000000-0005-0000-0000-000056020000}"/>
    <cellStyle name="Note 2 2 7 2" xfId="598" xr:uid="{00000000-0005-0000-0000-000057020000}"/>
    <cellStyle name="Note 2 2 7 2 2" xfId="599" xr:uid="{00000000-0005-0000-0000-000058020000}"/>
    <cellStyle name="Note 2 2 7 2_autopost vouchers" xfId="600" xr:uid="{00000000-0005-0000-0000-000059020000}"/>
    <cellStyle name="Note 2 2 7 3" xfId="601" xr:uid="{00000000-0005-0000-0000-00005A020000}"/>
    <cellStyle name="Note 2 2 7_ Refunds" xfId="602" xr:uid="{00000000-0005-0000-0000-00005B020000}"/>
    <cellStyle name="Note 2 2 8" xfId="603" xr:uid="{00000000-0005-0000-0000-00005C020000}"/>
    <cellStyle name="Note 2 2 8 2" xfId="604" xr:uid="{00000000-0005-0000-0000-00005D020000}"/>
    <cellStyle name="Note 2 2 8 2 2" xfId="605" xr:uid="{00000000-0005-0000-0000-00005E020000}"/>
    <cellStyle name="Note 2 2 8 2_autopost vouchers" xfId="606" xr:uid="{00000000-0005-0000-0000-00005F020000}"/>
    <cellStyle name="Note 2 2 8 3" xfId="607" xr:uid="{00000000-0005-0000-0000-000060020000}"/>
    <cellStyle name="Note 2 2 8_ Refunds" xfId="608" xr:uid="{00000000-0005-0000-0000-000061020000}"/>
    <cellStyle name="Note 2 2 9" xfId="609" xr:uid="{00000000-0005-0000-0000-000062020000}"/>
    <cellStyle name="Note 2 2 9 2" xfId="610" xr:uid="{00000000-0005-0000-0000-000063020000}"/>
    <cellStyle name="Note 2 2 9_autopost vouchers" xfId="611" xr:uid="{00000000-0005-0000-0000-000064020000}"/>
    <cellStyle name="Note 2 2_ Refunds" xfId="612" xr:uid="{00000000-0005-0000-0000-000065020000}"/>
    <cellStyle name="Note 2 20" xfId="613" xr:uid="{00000000-0005-0000-0000-000066020000}"/>
    <cellStyle name="Note 2 20 2" xfId="614" xr:uid="{00000000-0005-0000-0000-000067020000}"/>
    <cellStyle name="Note 2 20 2 2" xfId="615" xr:uid="{00000000-0005-0000-0000-000068020000}"/>
    <cellStyle name="Note 2 20 2_autopost vouchers" xfId="616" xr:uid="{00000000-0005-0000-0000-000069020000}"/>
    <cellStyle name="Note 2 20 3" xfId="617" xr:uid="{00000000-0005-0000-0000-00006A020000}"/>
    <cellStyle name="Note 2 20_ Refunds" xfId="618" xr:uid="{00000000-0005-0000-0000-00006B020000}"/>
    <cellStyle name="Note 2 21" xfId="619" xr:uid="{00000000-0005-0000-0000-00006C020000}"/>
    <cellStyle name="Note 2 21 2" xfId="620" xr:uid="{00000000-0005-0000-0000-00006D020000}"/>
    <cellStyle name="Note 2 21 2 2" xfId="621" xr:uid="{00000000-0005-0000-0000-00006E020000}"/>
    <cellStyle name="Note 2 21 2_autopost vouchers" xfId="622" xr:uid="{00000000-0005-0000-0000-00006F020000}"/>
    <cellStyle name="Note 2 21 3" xfId="623" xr:uid="{00000000-0005-0000-0000-000070020000}"/>
    <cellStyle name="Note 2 21_ Refunds" xfId="624" xr:uid="{00000000-0005-0000-0000-000071020000}"/>
    <cellStyle name="Note 2 22" xfId="625" xr:uid="{00000000-0005-0000-0000-000072020000}"/>
    <cellStyle name="Note 2 22 2" xfId="626" xr:uid="{00000000-0005-0000-0000-000073020000}"/>
    <cellStyle name="Note 2 22 2 2" xfId="627" xr:uid="{00000000-0005-0000-0000-000074020000}"/>
    <cellStyle name="Note 2 22 2_autopost vouchers" xfId="628" xr:uid="{00000000-0005-0000-0000-000075020000}"/>
    <cellStyle name="Note 2 22 3" xfId="629" xr:uid="{00000000-0005-0000-0000-000076020000}"/>
    <cellStyle name="Note 2 22_ Refunds" xfId="630" xr:uid="{00000000-0005-0000-0000-000077020000}"/>
    <cellStyle name="Note 2 23" xfId="631" xr:uid="{00000000-0005-0000-0000-000078020000}"/>
    <cellStyle name="Note 2 23 2" xfId="632" xr:uid="{00000000-0005-0000-0000-000079020000}"/>
    <cellStyle name="Note 2 23 2 2" xfId="633" xr:uid="{00000000-0005-0000-0000-00007A020000}"/>
    <cellStyle name="Note 2 23 2_autopost vouchers" xfId="634" xr:uid="{00000000-0005-0000-0000-00007B020000}"/>
    <cellStyle name="Note 2 23 3" xfId="635" xr:uid="{00000000-0005-0000-0000-00007C020000}"/>
    <cellStyle name="Note 2 23_ Refunds" xfId="636" xr:uid="{00000000-0005-0000-0000-00007D020000}"/>
    <cellStyle name="Note 2 24" xfId="637" xr:uid="{00000000-0005-0000-0000-00007E020000}"/>
    <cellStyle name="Note 2 24 2" xfId="638" xr:uid="{00000000-0005-0000-0000-00007F020000}"/>
    <cellStyle name="Note 2 24 2 2" xfId="639" xr:uid="{00000000-0005-0000-0000-000080020000}"/>
    <cellStyle name="Note 2 24 2_autopost vouchers" xfId="640" xr:uid="{00000000-0005-0000-0000-000081020000}"/>
    <cellStyle name="Note 2 24 3" xfId="641" xr:uid="{00000000-0005-0000-0000-000082020000}"/>
    <cellStyle name="Note 2 24_ Refunds" xfId="642" xr:uid="{00000000-0005-0000-0000-000083020000}"/>
    <cellStyle name="Note 2 25" xfId="643" xr:uid="{00000000-0005-0000-0000-000084020000}"/>
    <cellStyle name="Note 2 25 2" xfId="644" xr:uid="{00000000-0005-0000-0000-000085020000}"/>
    <cellStyle name="Note 2 25 2 2" xfId="645" xr:uid="{00000000-0005-0000-0000-000086020000}"/>
    <cellStyle name="Note 2 25 2_autopost vouchers" xfId="646" xr:uid="{00000000-0005-0000-0000-000087020000}"/>
    <cellStyle name="Note 2 25 3" xfId="647" xr:uid="{00000000-0005-0000-0000-000088020000}"/>
    <cellStyle name="Note 2 25_ Refunds" xfId="648" xr:uid="{00000000-0005-0000-0000-000089020000}"/>
    <cellStyle name="Note 2 26" xfId="649" xr:uid="{00000000-0005-0000-0000-00008A020000}"/>
    <cellStyle name="Note 2 26 2" xfId="650" xr:uid="{00000000-0005-0000-0000-00008B020000}"/>
    <cellStyle name="Note 2 26 2 2" xfId="651" xr:uid="{00000000-0005-0000-0000-00008C020000}"/>
    <cellStyle name="Note 2 26 2_autopost vouchers" xfId="652" xr:uid="{00000000-0005-0000-0000-00008D020000}"/>
    <cellStyle name="Note 2 26 3" xfId="653" xr:uid="{00000000-0005-0000-0000-00008E020000}"/>
    <cellStyle name="Note 2 26_ Refunds" xfId="654" xr:uid="{00000000-0005-0000-0000-00008F020000}"/>
    <cellStyle name="Note 2 27" xfId="655" xr:uid="{00000000-0005-0000-0000-000090020000}"/>
    <cellStyle name="Note 2 27 2" xfId="656" xr:uid="{00000000-0005-0000-0000-000091020000}"/>
    <cellStyle name="Note 2 27 2 2" xfId="657" xr:uid="{00000000-0005-0000-0000-000092020000}"/>
    <cellStyle name="Note 2 27 2_autopost vouchers" xfId="658" xr:uid="{00000000-0005-0000-0000-000093020000}"/>
    <cellStyle name="Note 2 27 3" xfId="659" xr:uid="{00000000-0005-0000-0000-000094020000}"/>
    <cellStyle name="Note 2 27_ Refunds" xfId="660" xr:uid="{00000000-0005-0000-0000-000095020000}"/>
    <cellStyle name="Note 2 28" xfId="661" xr:uid="{00000000-0005-0000-0000-000096020000}"/>
    <cellStyle name="Note 2 28 2" xfId="662" xr:uid="{00000000-0005-0000-0000-000097020000}"/>
    <cellStyle name="Note 2 28 2 2" xfId="663" xr:uid="{00000000-0005-0000-0000-000098020000}"/>
    <cellStyle name="Note 2 28 2_autopost vouchers" xfId="664" xr:uid="{00000000-0005-0000-0000-000099020000}"/>
    <cellStyle name="Note 2 28 3" xfId="665" xr:uid="{00000000-0005-0000-0000-00009A020000}"/>
    <cellStyle name="Note 2 28_ Refunds" xfId="666" xr:uid="{00000000-0005-0000-0000-00009B020000}"/>
    <cellStyle name="Note 2 29" xfId="667" xr:uid="{00000000-0005-0000-0000-00009C020000}"/>
    <cellStyle name="Note 2 29 2" xfId="668" xr:uid="{00000000-0005-0000-0000-00009D020000}"/>
    <cellStyle name="Note 2 29 2 2" xfId="669" xr:uid="{00000000-0005-0000-0000-00009E020000}"/>
    <cellStyle name="Note 2 29 2_autopost vouchers" xfId="670" xr:uid="{00000000-0005-0000-0000-00009F020000}"/>
    <cellStyle name="Note 2 29 3" xfId="671" xr:uid="{00000000-0005-0000-0000-0000A0020000}"/>
    <cellStyle name="Note 2 29_ Refunds" xfId="672" xr:uid="{00000000-0005-0000-0000-0000A1020000}"/>
    <cellStyle name="Note 2 3" xfId="673" xr:uid="{00000000-0005-0000-0000-0000A2020000}"/>
    <cellStyle name="Note 2 3 10" xfId="674" xr:uid="{00000000-0005-0000-0000-0000A3020000}"/>
    <cellStyle name="Note 2 3 2" xfId="675" xr:uid="{00000000-0005-0000-0000-0000A4020000}"/>
    <cellStyle name="Note 2 3 2 2" xfId="676" xr:uid="{00000000-0005-0000-0000-0000A5020000}"/>
    <cellStyle name="Note 2 3 2 2 2" xfId="677" xr:uid="{00000000-0005-0000-0000-0000A6020000}"/>
    <cellStyle name="Note 2 3 2 2_autopost vouchers" xfId="678" xr:uid="{00000000-0005-0000-0000-0000A7020000}"/>
    <cellStyle name="Note 2 3 2 3" xfId="679" xr:uid="{00000000-0005-0000-0000-0000A8020000}"/>
    <cellStyle name="Note 2 3 2_ Refunds" xfId="680" xr:uid="{00000000-0005-0000-0000-0000A9020000}"/>
    <cellStyle name="Note 2 3 3" xfId="681" xr:uid="{00000000-0005-0000-0000-0000AA020000}"/>
    <cellStyle name="Note 2 3 3 2" xfId="682" xr:uid="{00000000-0005-0000-0000-0000AB020000}"/>
    <cellStyle name="Note 2 3 3 2 2" xfId="683" xr:uid="{00000000-0005-0000-0000-0000AC020000}"/>
    <cellStyle name="Note 2 3 3 2_autopost vouchers" xfId="684" xr:uid="{00000000-0005-0000-0000-0000AD020000}"/>
    <cellStyle name="Note 2 3 3 3" xfId="685" xr:uid="{00000000-0005-0000-0000-0000AE020000}"/>
    <cellStyle name="Note 2 3 3_ Refunds" xfId="686" xr:uid="{00000000-0005-0000-0000-0000AF020000}"/>
    <cellStyle name="Note 2 3 4" xfId="687" xr:uid="{00000000-0005-0000-0000-0000B0020000}"/>
    <cellStyle name="Note 2 3 4 2" xfId="688" xr:uid="{00000000-0005-0000-0000-0000B1020000}"/>
    <cellStyle name="Note 2 3 4 2 2" xfId="689" xr:uid="{00000000-0005-0000-0000-0000B2020000}"/>
    <cellStyle name="Note 2 3 4 2_autopost vouchers" xfId="690" xr:uid="{00000000-0005-0000-0000-0000B3020000}"/>
    <cellStyle name="Note 2 3 4 3" xfId="691" xr:uid="{00000000-0005-0000-0000-0000B4020000}"/>
    <cellStyle name="Note 2 3 4_ Refunds" xfId="692" xr:uid="{00000000-0005-0000-0000-0000B5020000}"/>
    <cellStyle name="Note 2 3 5" xfId="693" xr:uid="{00000000-0005-0000-0000-0000B6020000}"/>
    <cellStyle name="Note 2 3 5 2" xfId="694" xr:uid="{00000000-0005-0000-0000-0000B7020000}"/>
    <cellStyle name="Note 2 3 5 2 2" xfId="695" xr:uid="{00000000-0005-0000-0000-0000B8020000}"/>
    <cellStyle name="Note 2 3 5 2_autopost vouchers" xfId="696" xr:uid="{00000000-0005-0000-0000-0000B9020000}"/>
    <cellStyle name="Note 2 3 5 3" xfId="697" xr:uid="{00000000-0005-0000-0000-0000BA020000}"/>
    <cellStyle name="Note 2 3 5_ Refunds" xfId="698" xr:uid="{00000000-0005-0000-0000-0000BB020000}"/>
    <cellStyle name="Note 2 3 6" xfId="699" xr:uid="{00000000-0005-0000-0000-0000BC020000}"/>
    <cellStyle name="Note 2 3 6 2" xfId="700" xr:uid="{00000000-0005-0000-0000-0000BD020000}"/>
    <cellStyle name="Note 2 3 6 2 2" xfId="701" xr:uid="{00000000-0005-0000-0000-0000BE020000}"/>
    <cellStyle name="Note 2 3 6 2_autopost vouchers" xfId="702" xr:uid="{00000000-0005-0000-0000-0000BF020000}"/>
    <cellStyle name="Note 2 3 6 3" xfId="703" xr:uid="{00000000-0005-0000-0000-0000C0020000}"/>
    <cellStyle name="Note 2 3 6_ Refunds" xfId="704" xr:uid="{00000000-0005-0000-0000-0000C1020000}"/>
    <cellStyle name="Note 2 3 7" xfId="705" xr:uid="{00000000-0005-0000-0000-0000C2020000}"/>
    <cellStyle name="Note 2 3 7 2" xfId="706" xr:uid="{00000000-0005-0000-0000-0000C3020000}"/>
    <cellStyle name="Note 2 3 7 2 2" xfId="707" xr:uid="{00000000-0005-0000-0000-0000C4020000}"/>
    <cellStyle name="Note 2 3 7 2_autopost vouchers" xfId="708" xr:uid="{00000000-0005-0000-0000-0000C5020000}"/>
    <cellStyle name="Note 2 3 7 3" xfId="709" xr:uid="{00000000-0005-0000-0000-0000C6020000}"/>
    <cellStyle name="Note 2 3 7_ Refunds" xfId="710" xr:uid="{00000000-0005-0000-0000-0000C7020000}"/>
    <cellStyle name="Note 2 3 8" xfId="711" xr:uid="{00000000-0005-0000-0000-0000C8020000}"/>
    <cellStyle name="Note 2 3 8 2" xfId="712" xr:uid="{00000000-0005-0000-0000-0000C9020000}"/>
    <cellStyle name="Note 2 3 8 2 2" xfId="713" xr:uid="{00000000-0005-0000-0000-0000CA020000}"/>
    <cellStyle name="Note 2 3 8 2_autopost vouchers" xfId="714" xr:uid="{00000000-0005-0000-0000-0000CB020000}"/>
    <cellStyle name="Note 2 3 8 3" xfId="715" xr:uid="{00000000-0005-0000-0000-0000CC020000}"/>
    <cellStyle name="Note 2 3 8_ Refunds" xfId="716" xr:uid="{00000000-0005-0000-0000-0000CD020000}"/>
    <cellStyle name="Note 2 3 9" xfId="717" xr:uid="{00000000-0005-0000-0000-0000CE020000}"/>
    <cellStyle name="Note 2 3 9 2" xfId="718" xr:uid="{00000000-0005-0000-0000-0000CF020000}"/>
    <cellStyle name="Note 2 3 9_autopost vouchers" xfId="719" xr:uid="{00000000-0005-0000-0000-0000D0020000}"/>
    <cellStyle name="Note 2 3_ Refunds" xfId="720" xr:uid="{00000000-0005-0000-0000-0000D1020000}"/>
    <cellStyle name="Note 2 30" xfId="721" xr:uid="{00000000-0005-0000-0000-0000D2020000}"/>
    <cellStyle name="Note 2 30 2" xfId="722" xr:uid="{00000000-0005-0000-0000-0000D3020000}"/>
    <cellStyle name="Note 2 30 2 2" xfId="723" xr:uid="{00000000-0005-0000-0000-0000D4020000}"/>
    <cellStyle name="Note 2 30 2_autopost vouchers" xfId="724" xr:uid="{00000000-0005-0000-0000-0000D5020000}"/>
    <cellStyle name="Note 2 30 3" xfId="725" xr:uid="{00000000-0005-0000-0000-0000D6020000}"/>
    <cellStyle name="Note 2 30_ Refunds" xfId="726" xr:uid="{00000000-0005-0000-0000-0000D7020000}"/>
    <cellStyle name="Note 2 31" xfId="727" xr:uid="{00000000-0005-0000-0000-0000D8020000}"/>
    <cellStyle name="Note 2 31 2" xfId="728" xr:uid="{00000000-0005-0000-0000-0000D9020000}"/>
    <cellStyle name="Note 2 31 2 2" xfId="729" xr:uid="{00000000-0005-0000-0000-0000DA020000}"/>
    <cellStyle name="Note 2 31 2_autopost vouchers" xfId="730" xr:uid="{00000000-0005-0000-0000-0000DB020000}"/>
    <cellStyle name="Note 2 31 3" xfId="731" xr:uid="{00000000-0005-0000-0000-0000DC020000}"/>
    <cellStyle name="Note 2 31_ Refunds" xfId="732" xr:uid="{00000000-0005-0000-0000-0000DD020000}"/>
    <cellStyle name="Note 2 32" xfId="733" xr:uid="{00000000-0005-0000-0000-0000DE020000}"/>
    <cellStyle name="Note 2 32 2" xfId="734" xr:uid="{00000000-0005-0000-0000-0000DF020000}"/>
    <cellStyle name="Note 2 32 2 2" xfId="735" xr:uid="{00000000-0005-0000-0000-0000E0020000}"/>
    <cellStyle name="Note 2 32 2_autopost vouchers" xfId="736" xr:uid="{00000000-0005-0000-0000-0000E1020000}"/>
    <cellStyle name="Note 2 32 3" xfId="737" xr:uid="{00000000-0005-0000-0000-0000E2020000}"/>
    <cellStyle name="Note 2 32_ Refunds" xfId="738" xr:uid="{00000000-0005-0000-0000-0000E3020000}"/>
    <cellStyle name="Note 2 33" xfId="739" xr:uid="{00000000-0005-0000-0000-0000E4020000}"/>
    <cellStyle name="Note 2 4" xfId="740" xr:uid="{00000000-0005-0000-0000-0000E5020000}"/>
    <cellStyle name="Note 2 4 10" xfId="741" xr:uid="{00000000-0005-0000-0000-0000E6020000}"/>
    <cellStyle name="Note 2 4 2" xfId="742" xr:uid="{00000000-0005-0000-0000-0000E7020000}"/>
    <cellStyle name="Note 2 4 2 2" xfId="743" xr:uid="{00000000-0005-0000-0000-0000E8020000}"/>
    <cellStyle name="Note 2 4 2 2 2" xfId="744" xr:uid="{00000000-0005-0000-0000-0000E9020000}"/>
    <cellStyle name="Note 2 4 2 2_autopost vouchers" xfId="745" xr:uid="{00000000-0005-0000-0000-0000EA020000}"/>
    <cellStyle name="Note 2 4 2 3" xfId="746" xr:uid="{00000000-0005-0000-0000-0000EB020000}"/>
    <cellStyle name="Note 2 4 2_ Refunds" xfId="747" xr:uid="{00000000-0005-0000-0000-0000EC020000}"/>
    <cellStyle name="Note 2 4 3" xfId="748" xr:uid="{00000000-0005-0000-0000-0000ED020000}"/>
    <cellStyle name="Note 2 4 3 2" xfId="749" xr:uid="{00000000-0005-0000-0000-0000EE020000}"/>
    <cellStyle name="Note 2 4 3 2 2" xfId="750" xr:uid="{00000000-0005-0000-0000-0000EF020000}"/>
    <cellStyle name="Note 2 4 3 2_autopost vouchers" xfId="751" xr:uid="{00000000-0005-0000-0000-0000F0020000}"/>
    <cellStyle name="Note 2 4 3 3" xfId="752" xr:uid="{00000000-0005-0000-0000-0000F1020000}"/>
    <cellStyle name="Note 2 4 3_ Refunds" xfId="753" xr:uid="{00000000-0005-0000-0000-0000F2020000}"/>
    <cellStyle name="Note 2 4 4" xfId="754" xr:uid="{00000000-0005-0000-0000-0000F3020000}"/>
    <cellStyle name="Note 2 4 4 2" xfId="755" xr:uid="{00000000-0005-0000-0000-0000F4020000}"/>
    <cellStyle name="Note 2 4 4 2 2" xfId="756" xr:uid="{00000000-0005-0000-0000-0000F5020000}"/>
    <cellStyle name="Note 2 4 4 2_autopost vouchers" xfId="757" xr:uid="{00000000-0005-0000-0000-0000F6020000}"/>
    <cellStyle name="Note 2 4 4 3" xfId="758" xr:uid="{00000000-0005-0000-0000-0000F7020000}"/>
    <cellStyle name="Note 2 4 4_ Refunds" xfId="759" xr:uid="{00000000-0005-0000-0000-0000F8020000}"/>
    <cellStyle name="Note 2 4 5" xfId="760" xr:uid="{00000000-0005-0000-0000-0000F9020000}"/>
    <cellStyle name="Note 2 4 5 2" xfId="761" xr:uid="{00000000-0005-0000-0000-0000FA020000}"/>
    <cellStyle name="Note 2 4 5 2 2" xfId="762" xr:uid="{00000000-0005-0000-0000-0000FB020000}"/>
    <cellStyle name="Note 2 4 5 2_autopost vouchers" xfId="763" xr:uid="{00000000-0005-0000-0000-0000FC020000}"/>
    <cellStyle name="Note 2 4 5 3" xfId="764" xr:uid="{00000000-0005-0000-0000-0000FD020000}"/>
    <cellStyle name="Note 2 4 5_ Refunds" xfId="765" xr:uid="{00000000-0005-0000-0000-0000FE020000}"/>
    <cellStyle name="Note 2 4 6" xfId="766" xr:uid="{00000000-0005-0000-0000-0000FF020000}"/>
    <cellStyle name="Note 2 4 6 2" xfId="767" xr:uid="{00000000-0005-0000-0000-000000030000}"/>
    <cellStyle name="Note 2 4 6 2 2" xfId="768" xr:uid="{00000000-0005-0000-0000-000001030000}"/>
    <cellStyle name="Note 2 4 6 2_autopost vouchers" xfId="769" xr:uid="{00000000-0005-0000-0000-000002030000}"/>
    <cellStyle name="Note 2 4 6 3" xfId="770" xr:uid="{00000000-0005-0000-0000-000003030000}"/>
    <cellStyle name="Note 2 4 6_ Refunds" xfId="771" xr:uid="{00000000-0005-0000-0000-000004030000}"/>
    <cellStyle name="Note 2 4 7" xfId="772" xr:uid="{00000000-0005-0000-0000-000005030000}"/>
    <cellStyle name="Note 2 4 7 2" xfId="773" xr:uid="{00000000-0005-0000-0000-000006030000}"/>
    <cellStyle name="Note 2 4 7 2 2" xfId="774" xr:uid="{00000000-0005-0000-0000-000007030000}"/>
    <cellStyle name="Note 2 4 7 2_autopost vouchers" xfId="775" xr:uid="{00000000-0005-0000-0000-000008030000}"/>
    <cellStyle name="Note 2 4 7 3" xfId="776" xr:uid="{00000000-0005-0000-0000-000009030000}"/>
    <cellStyle name="Note 2 4 7_ Refunds" xfId="777" xr:uid="{00000000-0005-0000-0000-00000A030000}"/>
    <cellStyle name="Note 2 4 8" xfId="778" xr:uid="{00000000-0005-0000-0000-00000B030000}"/>
    <cellStyle name="Note 2 4 8 2" xfId="779" xr:uid="{00000000-0005-0000-0000-00000C030000}"/>
    <cellStyle name="Note 2 4 8 2 2" xfId="780" xr:uid="{00000000-0005-0000-0000-00000D030000}"/>
    <cellStyle name="Note 2 4 8 2_autopost vouchers" xfId="781" xr:uid="{00000000-0005-0000-0000-00000E030000}"/>
    <cellStyle name="Note 2 4 8 3" xfId="782" xr:uid="{00000000-0005-0000-0000-00000F030000}"/>
    <cellStyle name="Note 2 4 8_ Refunds" xfId="783" xr:uid="{00000000-0005-0000-0000-000010030000}"/>
    <cellStyle name="Note 2 4 9" xfId="784" xr:uid="{00000000-0005-0000-0000-000011030000}"/>
    <cellStyle name="Note 2 4 9 2" xfId="785" xr:uid="{00000000-0005-0000-0000-000012030000}"/>
    <cellStyle name="Note 2 4 9_autopost vouchers" xfId="786" xr:uid="{00000000-0005-0000-0000-000013030000}"/>
    <cellStyle name="Note 2 4_ Refunds" xfId="787" xr:uid="{00000000-0005-0000-0000-000014030000}"/>
    <cellStyle name="Note 2 5" xfId="788" xr:uid="{00000000-0005-0000-0000-000015030000}"/>
    <cellStyle name="Note 2 5 2" xfId="789" xr:uid="{00000000-0005-0000-0000-000016030000}"/>
    <cellStyle name="Note 2 5 2 2" xfId="790" xr:uid="{00000000-0005-0000-0000-000017030000}"/>
    <cellStyle name="Note 2 5 2_autopost vouchers" xfId="791" xr:uid="{00000000-0005-0000-0000-000018030000}"/>
    <cellStyle name="Note 2 5 3" xfId="792" xr:uid="{00000000-0005-0000-0000-000019030000}"/>
    <cellStyle name="Note 2 5_ Refunds" xfId="793" xr:uid="{00000000-0005-0000-0000-00001A030000}"/>
    <cellStyle name="Note 2 6" xfId="794" xr:uid="{00000000-0005-0000-0000-00001B030000}"/>
    <cellStyle name="Note 2 6 2" xfId="795" xr:uid="{00000000-0005-0000-0000-00001C030000}"/>
    <cellStyle name="Note 2 6 2 2" xfId="796" xr:uid="{00000000-0005-0000-0000-00001D030000}"/>
    <cellStyle name="Note 2 6 2_autopost vouchers" xfId="797" xr:uid="{00000000-0005-0000-0000-00001E030000}"/>
    <cellStyle name="Note 2 6 3" xfId="798" xr:uid="{00000000-0005-0000-0000-00001F030000}"/>
    <cellStyle name="Note 2 6_ Refunds" xfId="799" xr:uid="{00000000-0005-0000-0000-000020030000}"/>
    <cellStyle name="Note 2 7" xfId="800" xr:uid="{00000000-0005-0000-0000-000021030000}"/>
    <cellStyle name="Note 2 7 2" xfId="801" xr:uid="{00000000-0005-0000-0000-000022030000}"/>
    <cellStyle name="Note 2 7 2 2" xfId="802" xr:uid="{00000000-0005-0000-0000-000023030000}"/>
    <cellStyle name="Note 2 7 2_autopost vouchers" xfId="803" xr:uid="{00000000-0005-0000-0000-000024030000}"/>
    <cellStyle name="Note 2 7 3" xfId="804" xr:uid="{00000000-0005-0000-0000-000025030000}"/>
    <cellStyle name="Note 2 7_ Refunds" xfId="805" xr:uid="{00000000-0005-0000-0000-000026030000}"/>
    <cellStyle name="Note 2 8" xfId="806" xr:uid="{00000000-0005-0000-0000-000027030000}"/>
    <cellStyle name="Note 2 8 2" xfId="807" xr:uid="{00000000-0005-0000-0000-000028030000}"/>
    <cellStyle name="Note 2 8 2 2" xfId="808" xr:uid="{00000000-0005-0000-0000-000029030000}"/>
    <cellStyle name="Note 2 8 2_autopost vouchers" xfId="809" xr:uid="{00000000-0005-0000-0000-00002A030000}"/>
    <cellStyle name="Note 2 8 3" xfId="810" xr:uid="{00000000-0005-0000-0000-00002B030000}"/>
    <cellStyle name="Note 2 8_ Refunds" xfId="811" xr:uid="{00000000-0005-0000-0000-00002C030000}"/>
    <cellStyle name="Note 2 9" xfId="812" xr:uid="{00000000-0005-0000-0000-00002D030000}"/>
    <cellStyle name="Note 2 9 2" xfId="813" xr:uid="{00000000-0005-0000-0000-00002E030000}"/>
    <cellStyle name="Note 2 9 2 2" xfId="814" xr:uid="{00000000-0005-0000-0000-00002F030000}"/>
    <cellStyle name="Note 2 9 2_autopost vouchers" xfId="815" xr:uid="{00000000-0005-0000-0000-000030030000}"/>
    <cellStyle name="Note 2 9 3" xfId="816" xr:uid="{00000000-0005-0000-0000-000031030000}"/>
    <cellStyle name="Note 2 9_ Refunds" xfId="817" xr:uid="{00000000-0005-0000-0000-000032030000}"/>
    <cellStyle name="Note 2_ Refunds" xfId="818" xr:uid="{00000000-0005-0000-0000-000033030000}"/>
    <cellStyle name="Note 3" xfId="819" xr:uid="{00000000-0005-0000-0000-000034030000}"/>
    <cellStyle name="Note 3 10" xfId="820" xr:uid="{00000000-0005-0000-0000-000035030000}"/>
    <cellStyle name="Note 3 10 2" xfId="821" xr:uid="{00000000-0005-0000-0000-000036030000}"/>
    <cellStyle name="Note 3 10 2 2" xfId="822" xr:uid="{00000000-0005-0000-0000-000037030000}"/>
    <cellStyle name="Note 3 10 2_autopost vouchers" xfId="823" xr:uid="{00000000-0005-0000-0000-000038030000}"/>
    <cellStyle name="Note 3 10 3" xfId="824" xr:uid="{00000000-0005-0000-0000-000039030000}"/>
    <cellStyle name="Note 3 10_ Refunds" xfId="825" xr:uid="{00000000-0005-0000-0000-00003A030000}"/>
    <cellStyle name="Note 3 11" xfId="826" xr:uid="{00000000-0005-0000-0000-00003B030000}"/>
    <cellStyle name="Note 3 11 2" xfId="827" xr:uid="{00000000-0005-0000-0000-00003C030000}"/>
    <cellStyle name="Note 3 11 2 2" xfId="828" xr:uid="{00000000-0005-0000-0000-00003D030000}"/>
    <cellStyle name="Note 3 11 2_autopost vouchers" xfId="829" xr:uid="{00000000-0005-0000-0000-00003E030000}"/>
    <cellStyle name="Note 3 11 3" xfId="830" xr:uid="{00000000-0005-0000-0000-00003F030000}"/>
    <cellStyle name="Note 3 11_ Refunds" xfId="831" xr:uid="{00000000-0005-0000-0000-000040030000}"/>
    <cellStyle name="Note 3 12" xfId="832" xr:uid="{00000000-0005-0000-0000-000041030000}"/>
    <cellStyle name="Note 3 12 2" xfId="833" xr:uid="{00000000-0005-0000-0000-000042030000}"/>
    <cellStyle name="Note 3 12 2 2" xfId="834" xr:uid="{00000000-0005-0000-0000-000043030000}"/>
    <cellStyle name="Note 3 12 2_autopost vouchers" xfId="835" xr:uid="{00000000-0005-0000-0000-000044030000}"/>
    <cellStyle name="Note 3 12 3" xfId="836" xr:uid="{00000000-0005-0000-0000-000045030000}"/>
    <cellStyle name="Note 3 12_ Refunds" xfId="837" xr:uid="{00000000-0005-0000-0000-000046030000}"/>
    <cellStyle name="Note 3 13" xfId="838" xr:uid="{00000000-0005-0000-0000-000047030000}"/>
    <cellStyle name="Note 3 13 2" xfId="839" xr:uid="{00000000-0005-0000-0000-000048030000}"/>
    <cellStyle name="Note 3 13 2 2" xfId="840" xr:uid="{00000000-0005-0000-0000-000049030000}"/>
    <cellStyle name="Note 3 13 2_autopost vouchers" xfId="841" xr:uid="{00000000-0005-0000-0000-00004A030000}"/>
    <cellStyle name="Note 3 13 3" xfId="842" xr:uid="{00000000-0005-0000-0000-00004B030000}"/>
    <cellStyle name="Note 3 13_ Refunds" xfId="843" xr:uid="{00000000-0005-0000-0000-00004C030000}"/>
    <cellStyle name="Note 3 14" xfId="844" xr:uid="{00000000-0005-0000-0000-00004D030000}"/>
    <cellStyle name="Note 3 14 2" xfId="845" xr:uid="{00000000-0005-0000-0000-00004E030000}"/>
    <cellStyle name="Note 3 14 2 2" xfId="846" xr:uid="{00000000-0005-0000-0000-00004F030000}"/>
    <cellStyle name="Note 3 14 2_autopost vouchers" xfId="847" xr:uid="{00000000-0005-0000-0000-000050030000}"/>
    <cellStyle name="Note 3 14 3" xfId="848" xr:uid="{00000000-0005-0000-0000-000051030000}"/>
    <cellStyle name="Note 3 14_ Refunds" xfId="849" xr:uid="{00000000-0005-0000-0000-000052030000}"/>
    <cellStyle name="Note 3 15" xfId="850" xr:uid="{00000000-0005-0000-0000-000053030000}"/>
    <cellStyle name="Note 3 15 2" xfId="851" xr:uid="{00000000-0005-0000-0000-000054030000}"/>
    <cellStyle name="Note 3 15 2 2" xfId="852" xr:uid="{00000000-0005-0000-0000-000055030000}"/>
    <cellStyle name="Note 3 15 2_autopost vouchers" xfId="853" xr:uid="{00000000-0005-0000-0000-000056030000}"/>
    <cellStyle name="Note 3 15 3" xfId="854" xr:uid="{00000000-0005-0000-0000-000057030000}"/>
    <cellStyle name="Note 3 15_ Refunds" xfId="855" xr:uid="{00000000-0005-0000-0000-000058030000}"/>
    <cellStyle name="Note 3 16" xfId="856" xr:uid="{00000000-0005-0000-0000-000059030000}"/>
    <cellStyle name="Note 3 16 2" xfId="857" xr:uid="{00000000-0005-0000-0000-00005A030000}"/>
    <cellStyle name="Note 3 16 2 2" xfId="858" xr:uid="{00000000-0005-0000-0000-00005B030000}"/>
    <cellStyle name="Note 3 16 2_autopost vouchers" xfId="859" xr:uid="{00000000-0005-0000-0000-00005C030000}"/>
    <cellStyle name="Note 3 16 3" xfId="860" xr:uid="{00000000-0005-0000-0000-00005D030000}"/>
    <cellStyle name="Note 3 16_ Refunds" xfId="861" xr:uid="{00000000-0005-0000-0000-00005E030000}"/>
    <cellStyle name="Note 3 17" xfId="862" xr:uid="{00000000-0005-0000-0000-00005F030000}"/>
    <cellStyle name="Note 3 17 2" xfId="863" xr:uid="{00000000-0005-0000-0000-000060030000}"/>
    <cellStyle name="Note 3 17 2 2" xfId="864" xr:uid="{00000000-0005-0000-0000-000061030000}"/>
    <cellStyle name="Note 3 17 2_autopost vouchers" xfId="865" xr:uid="{00000000-0005-0000-0000-000062030000}"/>
    <cellStyle name="Note 3 17 3" xfId="866" xr:uid="{00000000-0005-0000-0000-000063030000}"/>
    <cellStyle name="Note 3 17_ Refunds" xfId="867" xr:uid="{00000000-0005-0000-0000-000064030000}"/>
    <cellStyle name="Note 3 18" xfId="868" xr:uid="{00000000-0005-0000-0000-000065030000}"/>
    <cellStyle name="Note 3 18 2" xfId="869" xr:uid="{00000000-0005-0000-0000-000066030000}"/>
    <cellStyle name="Note 3 18 2 2" xfId="870" xr:uid="{00000000-0005-0000-0000-000067030000}"/>
    <cellStyle name="Note 3 18 2_autopost vouchers" xfId="871" xr:uid="{00000000-0005-0000-0000-000068030000}"/>
    <cellStyle name="Note 3 18 3" xfId="872" xr:uid="{00000000-0005-0000-0000-000069030000}"/>
    <cellStyle name="Note 3 18_ Refunds" xfId="873" xr:uid="{00000000-0005-0000-0000-00006A030000}"/>
    <cellStyle name="Note 3 19" xfId="874" xr:uid="{00000000-0005-0000-0000-00006B030000}"/>
    <cellStyle name="Note 3 19 2" xfId="875" xr:uid="{00000000-0005-0000-0000-00006C030000}"/>
    <cellStyle name="Note 3 19 2 2" xfId="876" xr:uid="{00000000-0005-0000-0000-00006D030000}"/>
    <cellStyle name="Note 3 19 2_autopost vouchers" xfId="877" xr:uid="{00000000-0005-0000-0000-00006E030000}"/>
    <cellStyle name="Note 3 19 3" xfId="878" xr:uid="{00000000-0005-0000-0000-00006F030000}"/>
    <cellStyle name="Note 3 19_ Refunds" xfId="879" xr:uid="{00000000-0005-0000-0000-000070030000}"/>
    <cellStyle name="Note 3 2" xfId="880" xr:uid="{00000000-0005-0000-0000-000071030000}"/>
    <cellStyle name="Note 3 2 10" xfId="881" xr:uid="{00000000-0005-0000-0000-000072030000}"/>
    <cellStyle name="Note 3 2 2" xfId="882" xr:uid="{00000000-0005-0000-0000-000073030000}"/>
    <cellStyle name="Note 3 2 2 2" xfId="883" xr:uid="{00000000-0005-0000-0000-000074030000}"/>
    <cellStyle name="Note 3 2 2 2 2" xfId="884" xr:uid="{00000000-0005-0000-0000-000075030000}"/>
    <cellStyle name="Note 3 2 2 2_autopost vouchers" xfId="885" xr:uid="{00000000-0005-0000-0000-000076030000}"/>
    <cellStyle name="Note 3 2 2 3" xfId="886" xr:uid="{00000000-0005-0000-0000-000077030000}"/>
    <cellStyle name="Note 3 2 2_ Refunds" xfId="887" xr:uid="{00000000-0005-0000-0000-000078030000}"/>
    <cellStyle name="Note 3 2 3" xfId="888" xr:uid="{00000000-0005-0000-0000-000079030000}"/>
    <cellStyle name="Note 3 2 3 2" xfId="889" xr:uid="{00000000-0005-0000-0000-00007A030000}"/>
    <cellStyle name="Note 3 2 3 2 2" xfId="890" xr:uid="{00000000-0005-0000-0000-00007B030000}"/>
    <cellStyle name="Note 3 2 3 2_autopost vouchers" xfId="891" xr:uid="{00000000-0005-0000-0000-00007C030000}"/>
    <cellStyle name="Note 3 2 3 3" xfId="892" xr:uid="{00000000-0005-0000-0000-00007D030000}"/>
    <cellStyle name="Note 3 2 3_ Refunds" xfId="893" xr:uid="{00000000-0005-0000-0000-00007E030000}"/>
    <cellStyle name="Note 3 2 4" xfId="894" xr:uid="{00000000-0005-0000-0000-00007F030000}"/>
    <cellStyle name="Note 3 2 4 2" xfId="895" xr:uid="{00000000-0005-0000-0000-000080030000}"/>
    <cellStyle name="Note 3 2 4 2 2" xfId="896" xr:uid="{00000000-0005-0000-0000-000081030000}"/>
    <cellStyle name="Note 3 2 4 2_autopost vouchers" xfId="897" xr:uid="{00000000-0005-0000-0000-000082030000}"/>
    <cellStyle name="Note 3 2 4 3" xfId="898" xr:uid="{00000000-0005-0000-0000-000083030000}"/>
    <cellStyle name="Note 3 2 4_ Refunds" xfId="899" xr:uid="{00000000-0005-0000-0000-000084030000}"/>
    <cellStyle name="Note 3 2 5" xfId="900" xr:uid="{00000000-0005-0000-0000-000085030000}"/>
    <cellStyle name="Note 3 2 5 2" xfId="901" xr:uid="{00000000-0005-0000-0000-000086030000}"/>
    <cellStyle name="Note 3 2 5 2 2" xfId="902" xr:uid="{00000000-0005-0000-0000-000087030000}"/>
    <cellStyle name="Note 3 2 5 2_autopost vouchers" xfId="903" xr:uid="{00000000-0005-0000-0000-000088030000}"/>
    <cellStyle name="Note 3 2 5 3" xfId="904" xr:uid="{00000000-0005-0000-0000-000089030000}"/>
    <cellStyle name="Note 3 2 5_ Refunds" xfId="905" xr:uid="{00000000-0005-0000-0000-00008A030000}"/>
    <cellStyle name="Note 3 2 6" xfId="906" xr:uid="{00000000-0005-0000-0000-00008B030000}"/>
    <cellStyle name="Note 3 2 6 2" xfId="907" xr:uid="{00000000-0005-0000-0000-00008C030000}"/>
    <cellStyle name="Note 3 2 6 2 2" xfId="908" xr:uid="{00000000-0005-0000-0000-00008D030000}"/>
    <cellStyle name="Note 3 2 6 2_autopost vouchers" xfId="909" xr:uid="{00000000-0005-0000-0000-00008E030000}"/>
    <cellStyle name="Note 3 2 6 3" xfId="910" xr:uid="{00000000-0005-0000-0000-00008F030000}"/>
    <cellStyle name="Note 3 2 6_ Refunds" xfId="911" xr:uid="{00000000-0005-0000-0000-000090030000}"/>
    <cellStyle name="Note 3 2 7" xfId="912" xr:uid="{00000000-0005-0000-0000-000091030000}"/>
    <cellStyle name="Note 3 2 7 2" xfId="913" xr:uid="{00000000-0005-0000-0000-000092030000}"/>
    <cellStyle name="Note 3 2 7 2 2" xfId="914" xr:uid="{00000000-0005-0000-0000-000093030000}"/>
    <cellStyle name="Note 3 2 7 2_autopost vouchers" xfId="915" xr:uid="{00000000-0005-0000-0000-000094030000}"/>
    <cellStyle name="Note 3 2 7 3" xfId="916" xr:uid="{00000000-0005-0000-0000-000095030000}"/>
    <cellStyle name="Note 3 2 7_ Refunds" xfId="917" xr:uid="{00000000-0005-0000-0000-000096030000}"/>
    <cellStyle name="Note 3 2 8" xfId="918" xr:uid="{00000000-0005-0000-0000-000097030000}"/>
    <cellStyle name="Note 3 2 8 2" xfId="919" xr:uid="{00000000-0005-0000-0000-000098030000}"/>
    <cellStyle name="Note 3 2 8 2 2" xfId="920" xr:uid="{00000000-0005-0000-0000-000099030000}"/>
    <cellStyle name="Note 3 2 8 2_autopost vouchers" xfId="921" xr:uid="{00000000-0005-0000-0000-00009A030000}"/>
    <cellStyle name="Note 3 2 8 3" xfId="922" xr:uid="{00000000-0005-0000-0000-00009B030000}"/>
    <cellStyle name="Note 3 2 8_ Refunds" xfId="923" xr:uid="{00000000-0005-0000-0000-00009C030000}"/>
    <cellStyle name="Note 3 2 9" xfId="924" xr:uid="{00000000-0005-0000-0000-00009D030000}"/>
    <cellStyle name="Note 3 2 9 2" xfId="925" xr:uid="{00000000-0005-0000-0000-00009E030000}"/>
    <cellStyle name="Note 3 2 9_autopost vouchers" xfId="926" xr:uid="{00000000-0005-0000-0000-00009F030000}"/>
    <cellStyle name="Note 3 2_ Refunds" xfId="927" xr:uid="{00000000-0005-0000-0000-0000A0030000}"/>
    <cellStyle name="Note 3 20" xfId="928" xr:uid="{00000000-0005-0000-0000-0000A1030000}"/>
    <cellStyle name="Note 3 20 2" xfId="929" xr:uid="{00000000-0005-0000-0000-0000A2030000}"/>
    <cellStyle name="Note 3 20 2 2" xfId="930" xr:uid="{00000000-0005-0000-0000-0000A3030000}"/>
    <cellStyle name="Note 3 20 2_autopost vouchers" xfId="931" xr:uid="{00000000-0005-0000-0000-0000A4030000}"/>
    <cellStyle name="Note 3 20 3" xfId="932" xr:uid="{00000000-0005-0000-0000-0000A5030000}"/>
    <cellStyle name="Note 3 20_ Refunds" xfId="933" xr:uid="{00000000-0005-0000-0000-0000A6030000}"/>
    <cellStyle name="Note 3 21" xfId="934" xr:uid="{00000000-0005-0000-0000-0000A7030000}"/>
    <cellStyle name="Note 3 21 2" xfId="935" xr:uid="{00000000-0005-0000-0000-0000A8030000}"/>
    <cellStyle name="Note 3 21 2 2" xfId="936" xr:uid="{00000000-0005-0000-0000-0000A9030000}"/>
    <cellStyle name="Note 3 21 2_autopost vouchers" xfId="937" xr:uid="{00000000-0005-0000-0000-0000AA030000}"/>
    <cellStyle name="Note 3 21 3" xfId="938" xr:uid="{00000000-0005-0000-0000-0000AB030000}"/>
    <cellStyle name="Note 3 21_ Refunds" xfId="939" xr:uid="{00000000-0005-0000-0000-0000AC030000}"/>
    <cellStyle name="Note 3 22" xfId="940" xr:uid="{00000000-0005-0000-0000-0000AD030000}"/>
    <cellStyle name="Note 3 22 2" xfId="941" xr:uid="{00000000-0005-0000-0000-0000AE030000}"/>
    <cellStyle name="Note 3 22 2 2" xfId="942" xr:uid="{00000000-0005-0000-0000-0000AF030000}"/>
    <cellStyle name="Note 3 22 2_autopost vouchers" xfId="943" xr:uid="{00000000-0005-0000-0000-0000B0030000}"/>
    <cellStyle name="Note 3 22 3" xfId="944" xr:uid="{00000000-0005-0000-0000-0000B1030000}"/>
    <cellStyle name="Note 3 22_ Refunds" xfId="945" xr:uid="{00000000-0005-0000-0000-0000B2030000}"/>
    <cellStyle name="Note 3 23" xfId="946" xr:uid="{00000000-0005-0000-0000-0000B3030000}"/>
    <cellStyle name="Note 3 23 2" xfId="947" xr:uid="{00000000-0005-0000-0000-0000B4030000}"/>
    <cellStyle name="Note 3 23 2 2" xfId="948" xr:uid="{00000000-0005-0000-0000-0000B5030000}"/>
    <cellStyle name="Note 3 23 2_autopost vouchers" xfId="949" xr:uid="{00000000-0005-0000-0000-0000B6030000}"/>
    <cellStyle name="Note 3 23 3" xfId="950" xr:uid="{00000000-0005-0000-0000-0000B7030000}"/>
    <cellStyle name="Note 3 23_ Refunds" xfId="951" xr:uid="{00000000-0005-0000-0000-0000B8030000}"/>
    <cellStyle name="Note 3 24" xfId="952" xr:uid="{00000000-0005-0000-0000-0000B9030000}"/>
    <cellStyle name="Note 3 24 2" xfId="953" xr:uid="{00000000-0005-0000-0000-0000BA030000}"/>
    <cellStyle name="Note 3 24 2 2" xfId="954" xr:uid="{00000000-0005-0000-0000-0000BB030000}"/>
    <cellStyle name="Note 3 24 2_autopost vouchers" xfId="955" xr:uid="{00000000-0005-0000-0000-0000BC030000}"/>
    <cellStyle name="Note 3 24 3" xfId="956" xr:uid="{00000000-0005-0000-0000-0000BD030000}"/>
    <cellStyle name="Note 3 24_ Refunds" xfId="957" xr:uid="{00000000-0005-0000-0000-0000BE030000}"/>
    <cellStyle name="Note 3 25" xfId="958" xr:uid="{00000000-0005-0000-0000-0000BF030000}"/>
    <cellStyle name="Note 3 25 2" xfId="959" xr:uid="{00000000-0005-0000-0000-0000C0030000}"/>
    <cellStyle name="Note 3 25 2 2" xfId="960" xr:uid="{00000000-0005-0000-0000-0000C1030000}"/>
    <cellStyle name="Note 3 25 2_autopost vouchers" xfId="961" xr:uid="{00000000-0005-0000-0000-0000C2030000}"/>
    <cellStyle name="Note 3 25 3" xfId="962" xr:uid="{00000000-0005-0000-0000-0000C3030000}"/>
    <cellStyle name="Note 3 25_ Refunds" xfId="963" xr:uid="{00000000-0005-0000-0000-0000C4030000}"/>
    <cellStyle name="Note 3 26" xfId="964" xr:uid="{00000000-0005-0000-0000-0000C5030000}"/>
    <cellStyle name="Note 3 26 2" xfId="965" xr:uid="{00000000-0005-0000-0000-0000C6030000}"/>
    <cellStyle name="Note 3 26 2 2" xfId="966" xr:uid="{00000000-0005-0000-0000-0000C7030000}"/>
    <cellStyle name="Note 3 26 2_autopost vouchers" xfId="967" xr:uid="{00000000-0005-0000-0000-0000C8030000}"/>
    <cellStyle name="Note 3 26 3" xfId="968" xr:uid="{00000000-0005-0000-0000-0000C9030000}"/>
    <cellStyle name="Note 3 26_ Refunds" xfId="969" xr:uid="{00000000-0005-0000-0000-0000CA030000}"/>
    <cellStyle name="Note 3 27" xfId="970" xr:uid="{00000000-0005-0000-0000-0000CB030000}"/>
    <cellStyle name="Note 3 27 2" xfId="971" xr:uid="{00000000-0005-0000-0000-0000CC030000}"/>
    <cellStyle name="Note 3 27 2 2" xfId="972" xr:uid="{00000000-0005-0000-0000-0000CD030000}"/>
    <cellStyle name="Note 3 27 2_autopost vouchers" xfId="973" xr:uid="{00000000-0005-0000-0000-0000CE030000}"/>
    <cellStyle name="Note 3 27 3" xfId="974" xr:uid="{00000000-0005-0000-0000-0000CF030000}"/>
    <cellStyle name="Note 3 27_ Refunds" xfId="975" xr:uid="{00000000-0005-0000-0000-0000D0030000}"/>
    <cellStyle name="Note 3 28" xfId="976" xr:uid="{00000000-0005-0000-0000-0000D1030000}"/>
    <cellStyle name="Note 3 28 2" xfId="977" xr:uid="{00000000-0005-0000-0000-0000D2030000}"/>
    <cellStyle name="Note 3 28 2 2" xfId="978" xr:uid="{00000000-0005-0000-0000-0000D3030000}"/>
    <cellStyle name="Note 3 28 2_autopost vouchers" xfId="979" xr:uid="{00000000-0005-0000-0000-0000D4030000}"/>
    <cellStyle name="Note 3 28 3" xfId="980" xr:uid="{00000000-0005-0000-0000-0000D5030000}"/>
    <cellStyle name="Note 3 28_ Refunds" xfId="981" xr:uid="{00000000-0005-0000-0000-0000D6030000}"/>
    <cellStyle name="Note 3 29" xfId="982" xr:uid="{00000000-0005-0000-0000-0000D7030000}"/>
    <cellStyle name="Note 3 29 2" xfId="983" xr:uid="{00000000-0005-0000-0000-0000D8030000}"/>
    <cellStyle name="Note 3 29 2 2" xfId="984" xr:uid="{00000000-0005-0000-0000-0000D9030000}"/>
    <cellStyle name="Note 3 29 2_autopost vouchers" xfId="985" xr:uid="{00000000-0005-0000-0000-0000DA030000}"/>
    <cellStyle name="Note 3 29 3" xfId="986" xr:uid="{00000000-0005-0000-0000-0000DB030000}"/>
    <cellStyle name="Note 3 29_ Refunds" xfId="987" xr:uid="{00000000-0005-0000-0000-0000DC030000}"/>
    <cellStyle name="Note 3 3" xfId="988" xr:uid="{00000000-0005-0000-0000-0000DD030000}"/>
    <cellStyle name="Note 3 3 10" xfId="989" xr:uid="{00000000-0005-0000-0000-0000DE030000}"/>
    <cellStyle name="Note 3 3 2" xfId="990" xr:uid="{00000000-0005-0000-0000-0000DF030000}"/>
    <cellStyle name="Note 3 3 2 2" xfId="991" xr:uid="{00000000-0005-0000-0000-0000E0030000}"/>
    <cellStyle name="Note 3 3 2 2 2" xfId="992" xr:uid="{00000000-0005-0000-0000-0000E1030000}"/>
    <cellStyle name="Note 3 3 2 2_autopost vouchers" xfId="993" xr:uid="{00000000-0005-0000-0000-0000E2030000}"/>
    <cellStyle name="Note 3 3 2 3" xfId="994" xr:uid="{00000000-0005-0000-0000-0000E3030000}"/>
    <cellStyle name="Note 3 3 2_ Refunds" xfId="995" xr:uid="{00000000-0005-0000-0000-0000E4030000}"/>
    <cellStyle name="Note 3 3 3" xfId="996" xr:uid="{00000000-0005-0000-0000-0000E5030000}"/>
    <cellStyle name="Note 3 3 3 2" xfId="997" xr:uid="{00000000-0005-0000-0000-0000E6030000}"/>
    <cellStyle name="Note 3 3 3 2 2" xfId="998" xr:uid="{00000000-0005-0000-0000-0000E7030000}"/>
    <cellStyle name="Note 3 3 3 2_autopost vouchers" xfId="999" xr:uid="{00000000-0005-0000-0000-0000E8030000}"/>
    <cellStyle name="Note 3 3 3 3" xfId="1000" xr:uid="{00000000-0005-0000-0000-0000E9030000}"/>
    <cellStyle name="Note 3 3 3_ Refunds" xfId="1001" xr:uid="{00000000-0005-0000-0000-0000EA030000}"/>
    <cellStyle name="Note 3 3 4" xfId="1002" xr:uid="{00000000-0005-0000-0000-0000EB030000}"/>
    <cellStyle name="Note 3 3 4 2" xfId="1003" xr:uid="{00000000-0005-0000-0000-0000EC030000}"/>
    <cellStyle name="Note 3 3 4 2 2" xfId="1004" xr:uid="{00000000-0005-0000-0000-0000ED030000}"/>
    <cellStyle name="Note 3 3 4 2_autopost vouchers" xfId="1005" xr:uid="{00000000-0005-0000-0000-0000EE030000}"/>
    <cellStyle name="Note 3 3 4 3" xfId="1006" xr:uid="{00000000-0005-0000-0000-0000EF030000}"/>
    <cellStyle name="Note 3 3 4_ Refunds" xfId="1007" xr:uid="{00000000-0005-0000-0000-0000F0030000}"/>
    <cellStyle name="Note 3 3 5" xfId="1008" xr:uid="{00000000-0005-0000-0000-0000F1030000}"/>
    <cellStyle name="Note 3 3 5 2" xfId="1009" xr:uid="{00000000-0005-0000-0000-0000F2030000}"/>
    <cellStyle name="Note 3 3 5 2 2" xfId="1010" xr:uid="{00000000-0005-0000-0000-0000F3030000}"/>
    <cellStyle name="Note 3 3 5 2_autopost vouchers" xfId="1011" xr:uid="{00000000-0005-0000-0000-0000F4030000}"/>
    <cellStyle name="Note 3 3 5 3" xfId="1012" xr:uid="{00000000-0005-0000-0000-0000F5030000}"/>
    <cellStyle name="Note 3 3 5_ Refunds" xfId="1013" xr:uid="{00000000-0005-0000-0000-0000F6030000}"/>
    <cellStyle name="Note 3 3 6" xfId="1014" xr:uid="{00000000-0005-0000-0000-0000F7030000}"/>
    <cellStyle name="Note 3 3 6 2" xfId="1015" xr:uid="{00000000-0005-0000-0000-0000F8030000}"/>
    <cellStyle name="Note 3 3 6 2 2" xfId="1016" xr:uid="{00000000-0005-0000-0000-0000F9030000}"/>
    <cellStyle name="Note 3 3 6 2_autopost vouchers" xfId="1017" xr:uid="{00000000-0005-0000-0000-0000FA030000}"/>
    <cellStyle name="Note 3 3 6 3" xfId="1018" xr:uid="{00000000-0005-0000-0000-0000FB030000}"/>
    <cellStyle name="Note 3 3 6_ Refunds" xfId="1019" xr:uid="{00000000-0005-0000-0000-0000FC030000}"/>
    <cellStyle name="Note 3 3 7" xfId="1020" xr:uid="{00000000-0005-0000-0000-0000FD030000}"/>
    <cellStyle name="Note 3 3 7 2" xfId="1021" xr:uid="{00000000-0005-0000-0000-0000FE030000}"/>
    <cellStyle name="Note 3 3 7 2 2" xfId="1022" xr:uid="{00000000-0005-0000-0000-0000FF030000}"/>
    <cellStyle name="Note 3 3 7 2_autopost vouchers" xfId="1023" xr:uid="{00000000-0005-0000-0000-000000040000}"/>
    <cellStyle name="Note 3 3 7 3" xfId="1024" xr:uid="{00000000-0005-0000-0000-000001040000}"/>
    <cellStyle name="Note 3 3 7_ Refunds" xfId="1025" xr:uid="{00000000-0005-0000-0000-000002040000}"/>
    <cellStyle name="Note 3 3 8" xfId="1026" xr:uid="{00000000-0005-0000-0000-000003040000}"/>
    <cellStyle name="Note 3 3 8 2" xfId="1027" xr:uid="{00000000-0005-0000-0000-000004040000}"/>
    <cellStyle name="Note 3 3 8 2 2" xfId="1028" xr:uid="{00000000-0005-0000-0000-000005040000}"/>
    <cellStyle name="Note 3 3 8 2_autopost vouchers" xfId="1029" xr:uid="{00000000-0005-0000-0000-000006040000}"/>
    <cellStyle name="Note 3 3 8 3" xfId="1030" xr:uid="{00000000-0005-0000-0000-000007040000}"/>
    <cellStyle name="Note 3 3 8_ Refunds" xfId="1031" xr:uid="{00000000-0005-0000-0000-000008040000}"/>
    <cellStyle name="Note 3 3 9" xfId="1032" xr:uid="{00000000-0005-0000-0000-000009040000}"/>
    <cellStyle name="Note 3 3 9 2" xfId="1033" xr:uid="{00000000-0005-0000-0000-00000A040000}"/>
    <cellStyle name="Note 3 3 9_autopost vouchers" xfId="1034" xr:uid="{00000000-0005-0000-0000-00000B040000}"/>
    <cellStyle name="Note 3 3_ Refunds" xfId="1035" xr:uid="{00000000-0005-0000-0000-00000C040000}"/>
    <cellStyle name="Note 3 30" xfId="1036" xr:uid="{00000000-0005-0000-0000-00000D040000}"/>
    <cellStyle name="Note 3 30 2" xfId="1037" xr:uid="{00000000-0005-0000-0000-00000E040000}"/>
    <cellStyle name="Note 3 30 2 2" xfId="1038" xr:uid="{00000000-0005-0000-0000-00000F040000}"/>
    <cellStyle name="Note 3 30 2_autopost vouchers" xfId="1039" xr:uid="{00000000-0005-0000-0000-000010040000}"/>
    <cellStyle name="Note 3 30 3" xfId="1040" xr:uid="{00000000-0005-0000-0000-000011040000}"/>
    <cellStyle name="Note 3 30_ Refunds" xfId="1041" xr:uid="{00000000-0005-0000-0000-000012040000}"/>
    <cellStyle name="Note 3 31" xfId="1042" xr:uid="{00000000-0005-0000-0000-000013040000}"/>
    <cellStyle name="Note 3 31 2" xfId="1043" xr:uid="{00000000-0005-0000-0000-000014040000}"/>
    <cellStyle name="Note 3 31 2 2" xfId="1044" xr:uid="{00000000-0005-0000-0000-000015040000}"/>
    <cellStyle name="Note 3 31 2_autopost vouchers" xfId="1045" xr:uid="{00000000-0005-0000-0000-000016040000}"/>
    <cellStyle name="Note 3 31 3" xfId="1046" xr:uid="{00000000-0005-0000-0000-000017040000}"/>
    <cellStyle name="Note 3 31_ Refunds" xfId="1047" xr:uid="{00000000-0005-0000-0000-000018040000}"/>
    <cellStyle name="Note 3 32" xfId="1048" xr:uid="{00000000-0005-0000-0000-000019040000}"/>
    <cellStyle name="Note 3 32 2" xfId="1049" xr:uid="{00000000-0005-0000-0000-00001A040000}"/>
    <cellStyle name="Note 3 32 2 2" xfId="1050" xr:uid="{00000000-0005-0000-0000-00001B040000}"/>
    <cellStyle name="Note 3 32 2_autopost vouchers" xfId="1051" xr:uid="{00000000-0005-0000-0000-00001C040000}"/>
    <cellStyle name="Note 3 32 3" xfId="1052" xr:uid="{00000000-0005-0000-0000-00001D040000}"/>
    <cellStyle name="Note 3 32_ Refunds" xfId="1053" xr:uid="{00000000-0005-0000-0000-00001E040000}"/>
    <cellStyle name="Note 3 33" xfId="1054" xr:uid="{00000000-0005-0000-0000-00001F040000}"/>
    <cellStyle name="Note 3 33 2" xfId="1055" xr:uid="{00000000-0005-0000-0000-000020040000}"/>
    <cellStyle name="Note 3 33_autopost vouchers" xfId="1056" xr:uid="{00000000-0005-0000-0000-000021040000}"/>
    <cellStyle name="Note 3 34" xfId="1057" xr:uid="{00000000-0005-0000-0000-000022040000}"/>
    <cellStyle name="Note 3 4" xfId="1058" xr:uid="{00000000-0005-0000-0000-000023040000}"/>
    <cellStyle name="Note 3 4 10" xfId="1059" xr:uid="{00000000-0005-0000-0000-000024040000}"/>
    <cellStyle name="Note 3 4 2" xfId="1060" xr:uid="{00000000-0005-0000-0000-000025040000}"/>
    <cellStyle name="Note 3 4 2 2" xfId="1061" xr:uid="{00000000-0005-0000-0000-000026040000}"/>
    <cellStyle name="Note 3 4 2 2 2" xfId="1062" xr:uid="{00000000-0005-0000-0000-000027040000}"/>
    <cellStyle name="Note 3 4 2 2_autopost vouchers" xfId="1063" xr:uid="{00000000-0005-0000-0000-000028040000}"/>
    <cellStyle name="Note 3 4 2 3" xfId="1064" xr:uid="{00000000-0005-0000-0000-000029040000}"/>
    <cellStyle name="Note 3 4 2_ Refunds" xfId="1065" xr:uid="{00000000-0005-0000-0000-00002A040000}"/>
    <cellStyle name="Note 3 4 3" xfId="1066" xr:uid="{00000000-0005-0000-0000-00002B040000}"/>
    <cellStyle name="Note 3 4 3 2" xfId="1067" xr:uid="{00000000-0005-0000-0000-00002C040000}"/>
    <cellStyle name="Note 3 4 3 2 2" xfId="1068" xr:uid="{00000000-0005-0000-0000-00002D040000}"/>
    <cellStyle name="Note 3 4 3 2_autopost vouchers" xfId="1069" xr:uid="{00000000-0005-0000-0000-00002E040000}"/>
    <cellStyle name="Note 3 4 3 3" xfId="1070" xr:uid="{00000000-0005-0000-0000-00002F040000}"/>
    <cellStyle name="Note 3 4 3_ Refunds" xfId="1071" xr:uid="{00000000-0005-0000-0000-000030040000}"/>
    <cellStyle name="Note 3 4 4" xfId="1072" xr:uid="{00000000-0005-0000-0000-000031040000}"/>
    <cellStyle name="Note 3 4 4 2" xfId="1073" xr:uid="{00000000-0005-0000-0000-000032040000}"/>
    <cellStyle name="Note 3 4 4 2 2" xfId="1074" xr:uid="{00000000-0005-0000-0000-000033040000}"/>
    <cellStyle name="Note 3 4 4 2_autopost vouchers" xfId="1075" xr:uid="{00000000-0005-0000-0000-000034040000}"/>
    <cellStyle name="Note 3 4 4 3" xfId="1076" xr:uid="{00000000-0005-0000-0000-000035040000}"/>
    <cellStyle name="Note 3 4 4_ Refunds" xfId="1077" xr:uid="{00000000-0005-0000-0000-000036040000}"/>
    <cellStyle name="Note 3 4 5" xfId="1078" xr:uid="{00000000-0005-0000-0000-000037040000}"/>
    <cellStyle name="Note 3 4 5 2" xfId="1079" xr:uid="{00000000-0005-0000-0000-000038040000}"/>
    <cellStyle name="Note 3 4 5 2 2" xfId="1080" xr:uid="{00000000-0005-0000-0000-000039040000}"/>
    <cellStyle name="Note 3 4 5 2_autopost vouchers" xfId="1081" xr:uid="{00000000-0005-0000-0000-00003A040000}"/>
    <cellStyle name="Note 3 4 5 3" xfId="1082" xr:uid="{00000000-0005-0000-0000-00003B040000}"/>
    <cellStyle name="Note 3 4 5_ Refunds" xfId="1083" xr:uid="{00000000-0005-0000-0000-00003C040000}"/>
    <cellStyle name="Note 3 4 6" xfId="1084" xr:uid="{00000000-0005-0000-0000-00003D040000}"/>
    <cellStyle name="Note 3 4 6 2" xfId="1085" xr:uid="{00000000-0005-0000-0000-00003E040000}"/>
    <cellStyle name="Note 3 4 6 2 2" xfId="1086" xr:uid="{00000000-0005-0000-0000-00003F040000}"/>
    <cellStyle name="Note 3 4 6 2_autopost vouchers" xfId="1087" xr:uid="{00000000-0005-0000-0000-000040040000}"/>
    <cellStyle name="Note 3 4 6 3" xfId="1088" xr:uid="{00000000-0005-0000-0000-000041040000}"/>
    <cellStyle name="Note 3 4 6_ Refunds" xfId="1089" xr:uid="{00000000-0005-0000-0000-000042040000}"/>
    <cellStyle name="Note 3 4 7" xfId="1090" xr:uid="{00000000-0005-0000-0000-000043040000}"/>
    <cellStyle name="Note 3 4 7 2" xfId="1091" xr:uid="{00000000-0005-0000-0000-000044040000}"/>
    <cellStyle name="Note 3 4 7 2 2" xfId="1092" xr:uid="{00000000-0005-0000-0000-000045040000}"/>
    <cellStyle name="Note 3 4 7 2_autopost vouchers" xfId="1093" xr:uid="{00000000-0005-0000-0000-000046040000}"/>
    <cellStyle name="Note 3 4 7 3" xfId="1094" xr:uid="{00000000-0005-0000-0000-000047040000}"/>
    <cellStyle name="Note 3 4 7_ Refunds" xfId="1095" xr:uid="{00000000-0005-0000-0000-000048040000}"/>
    <cellStyle name="Note 3 4 8" xfId="1096" xr:uid="{00000000-0005-0000-0000-000049040000}"/>
    <cellStyle name="Note 3 4 8 2" xfId="1097" xr:uid="{00000000-0005-0000-0000-00004A040000}"/>
    <cellStyle name="Note 3 4 8 2 2" xfId="1098" xr:uid="{00000000-0005-0000-0000-00004B040000}"/>
    <cellStyle name="Note 3 4 8 2_autopost vouchers" xfId="1099" xr:uid="{00000000-0005-0000-0000-00004C040000}"/>
    <cellStyle name="Note 3 4 8 3" xfId="1100" xr:uid="{00000000-0005-0000-0000-00004D040000}"/>
    <cellStyle name="Note 3 4 8_ Refunds" xfId="1101" xr:uid="{00000000-0005-0000-0000-00004E040000}"/>
    <cellStyle name="Note 3 4 9" xfId="1102" xr:uid="{00000000-0005-0000-0000-00004F040000}"/>
    <cellStyle name="Note 3 4 9 2" xfId="1103" xr:uid="{00000000-0005-0000-0000-000050040000}"/>
    <cellStyle name="Note 3 4 9_autopost vouchers" xfId="1104" xr:uid="{00000000-0005-0000-0000-000051040000}"/>
    <cellStyle name="Note 3 4_ Refunds" xfId="1105" xr:uid="{00000000-0005-0000-0000-000052040000}"/>
    <cellStyle name="Note 3 5" xfId="1106" xr:uid="{00000000-0005-0000-0000-000053040000}"/>
    <cellStyle name="Note 3 5 2" xfId="1107" xr:uid="{00000000-0005-0000-0000-000054040000}"/>
    <cellStyle name="Note 3 5 2 2" xfId="1108" xr:uid="{00000000-0005-0000-0000-000055040000}"/>
    <cellStyle name="Note 3 5 2_autopost vouchers" xfId="1109" xr:uid="{00000000-0005-0000-0000-000056040000}"/>
    <cellStyle name="Note 3 5 3" xfId="1110" xr:uid="{00000000-0005-0000-0000-000057040000}"/>
    <cellStyle name="Note 3 5_ Refunds" xfId="1111" xr:uid="{00000000-0005-0000-0000-000058040000}"/>
    <cellStyle name="Note 3 6" xfId="1112" xr:uid="{00000000-0005-0000-0000-000059040000}"/>
    <cellStyle name="Note 3 6 2" xfId="1113" xr:uid="{00000000-0005-0000-0000-00005A040000}"/>
    <cellStyle name="Note 3 6 2 2" xfId="1114" xr:uid="{00000000-0005-0000-0000-00005B040000}"/>
    <cellStyle name="Note 3 6 2_autopost vouchers" xfId="1115" xr:uid="{00000000-0005-0000-0000-00005C040000}"/>
    <cellStyle name="Note 3 6 3" xfId="1116" xr:uid="{00000000-0005-0000-0000-00005D040000}"/>
    <cellStyle name="Note 3 6_ Refunds" xfId="1117" xr:uid="{00000000-0005-0000-0000-00005E040000}"/>
    <cellStyle name="Note 3 7" xfId="1118" xr:uid="{00000000-0005-0000-0000-00005F040000}"/>
    <cellStyle name="Note 3 7 2" xfId="1119" xr:uid="{00000000-0005-0000-0000-000060040000}"/>
    <cellStyle name="Note 3 7 2 2" xfId="1120" xr:uid="{00000000-0005-0000-0000-000061040000}"/>
    <cellStyle name="Note 3 7 2_autopost vouchers" xfId="1121" xr:uid="{00000000-0005-0000-0000-000062040000}"/>
    <cellStyle name="Note 3 7 3" xfId="1122" xr:uid="{00000000-0005-0000-0000-000063040000}"/>
    <cellStyle name="Note 3 7_ Refunds" xfId="1123" xr:uid="{00000000-0005-0000-0000-000064040000}"/>
    <cellStyle name="Note 3 8" xfId="1124" xr:uid="{00000000-0005-0000-0000-000065040000}"/>
    <cellStyle name="Note 3 8 2" xfId="1125" xr:uid="{00000000-0005-0000-0000-000066040000}"/>
    <cellStyle name="Note 3 8 2 2" xfId="1126" xr:uid="{00000000-0005-0000-0000-000067040000}"/>
    <cellStyle name="Note 3 8 2_autopost vouchers" xfId="1127" xr:uid="{00000000-0005-0000-0000-000068040000}"/>
    <cellStyle name="Note 3 8 3" xfId="1128" xr:uid="{00000000-0005-0000-0000-000069040000}"/>
    <cellStyle name="Note 3 8_ Refunds" xfId="1129" xr:uid="{00000000-0005-0000-0000-00006A040000}"/>
    <cellStyle name="Note 3 9" xfId="1130" xr:uid="{00000000-0005-0000-0000-00006B040000}"/>
    <cellStyle name="Note 3 9 2" xfId="1131" xr:uid="{00000000-0005-0000-0000-00006C040000}"/>
    <cellStyle name="Note 3 9 2 2" xfId="1132" xr:uid="{00000000-0005-0000-0000-00006D040000}"/>
    <cellStyle name="Note 3 9 2_autopost vouchers" xfId="1133" xr:uid="{00000000-0005-0000-0000-00006E040000}"/>
    <cellStyle name="Note 3 9 3" xfId="1134" xr:uid="{00000000-0005-0000-0000-00006F040000}"/>
    <cellStyle name="Note 3 9_ Refunds" xfId="1135" xr:uid="{00000000-0005-0000-0000-000070040000}"/>
    <cellStyle name="Note 3_ Refunds" xfId="1136" xr:uid="{00000000-0005-0000-0000-000071040000}"/>
    <cellStyle name="Note 4" xfId="1137" xr:uid="{00000000-0005-0000-0000-000072040000}"/>
    <cellStyle name="Note 4 10" xfId="1138" xr:uid="{00000000-0005-0000-0000-000073040000}"/>
    <cellStyle name="Note 4 10 2" xfId="1139" xr:uid="{00000000-0005-0000-0000-000074040000}"/>
    <cellStyle name="Note 4 10 2 2" xfId="1140" xr:uid="{00000000-0005-0000-0000-000075040000}"/>
    <cellStyle name="Note 4 10 2_autopost vouchers" xfId="1141" xr:uid="{00000000-0005-0000-0000-000076040000}"/>
    <cellStyle name="Note 4 10 3" xfId="1142" xr:uid="{00000000-0005-0000-0000-000077040000}"/>
    <cellStyle name="Note 4 10_ Refunds" xfId="1143" xr:uid="{00000000-0005-0000-0000-000078040000}"/>
    <cellStyle name="Note 4 11" xfId="1144" xr:uid="{00000000-0005-0000-0000-000079040000}"/>
    <cellStyle name="Note 4 11 2" xfId="1145" xr:uid="{00000000-0005-0000-0000-00007A040000}"/>
    <cellStyle name="Note 4 11 2 2" xfId="1146" xr:uid="{00000000-0005-0000-0000-00007B040000}"/>
    <cellStyle name="Note 4 11 2_autopost vouchers" xfId="1147" xr:uid="{00000000-0005-0000-0000-00007C040000}"/>
    <cellStyle name="Note 4 11 3" xfId="1148" xr:uid="{00000000-0005-0000-0000-00007D040000}"/>
    <cellStyle name="Note 4 11_ Refunds" xfId="1149" xr:uid="{00000000-0005-0000-0000-00007E040000}"/>
    <cellStyle name="Note 4 12" xfId="1150" xr:uid="{00000000-0005-0000-0000-00007F040000}"/>
    <cellStyle name="Note 4 12 2" xfId="1151" xr:uid="{00000000-0005-0000-0000-000080040000}"/>
    <cellStyle name="Note 4 12 2 2" xfId="1152" xr:uid="{00000000-0005-0000-0000-000081040000}"/>
    <cellStyle name="Note 4 12 2_autopost vouchers" xfId="1153" xr:uid="{00000000-0005-0000-0000-000082040000}"/>
    <cellStyle name="Note 4 12 3" xfId="1154" xr:uid="{00000000-0005-0000-0000-000083040000}"/>
    <cellStyle name="Note 4 12_ Refunds" xfId="1155" xr:uid="{00000000-0005-0000-0000-000084040000}"/>
    <cellStyle name="Note 4 13" xfId="1156" xr:uid="{00000000-0005-0000-0000-000085040000}"/>
    <cellStyle name="Note 4 13 2" xfId="1157" xr:uid="{00000000-0005-0000-0000-000086040000}"/>
    <cellStyle name="Note 4 13 2 2" xfId="1158" xr:uid="{00000000-0005-0000-0000-000087040000}"/>
    <cellStyle name="Note 4 13 2_autopost vouchers" xfId="1159" xr:uid="{00000000-0005-0000-0000-000088040000}"/>
    <cellStyle name="Note 4 13 3" xfId="1160" xr:uid="{00000000-0005-0000-0000-000089040000}"/>
    <cellStyle name="Note 4 13_ Refunds" xfId="1161" xr:uid="{00000000-0005-0000-0000-00008A040000}"/>
    <cellStyle name="Note 4 14" xfId="1162" xr:uid="{00000000-0005-0000-0000-00008B040000}"/>
    <cellStyle name="Note 4 14 2" xfId="1163" xr:uid="{00000000-0005-0000-0000-00008C040000}"/>
    <cellStyle name="Note 4 14 2 2" xfId="1164" xr:uid="{00000000-0005-0000-0000-00008D040000}"/>
    <cellStyle name="Note 4 14 2_autopost vouchers" xfId="1165" xr:uid="{00000000-0005-0000-0000-00008E040000}"/>
    <cellStyle name="Note 4 14 3" xfId="1166" xr:uid="{00000000-0005-0000-0000-00008F040000}"/>
    <cellStyle name="Note 4 14_ Refunds" xfId="1167" xr:uid="{00000000-0005-0000-0000-000090040000}"/>
    <cellStyle name="Note 4 15" xfId="1168" xr:uid="{00000000-0005-0000-0000-000091040000}"/>
    <cellStyle name="Note 4 15 2" xfId="1169" xr:uid="{00000000-0005-0000-0000-000092040000}"/>
    <cellStyle name="Note 4 15 2 2" xfId="1170" xr:uid="{00000000-0005-0000-0000-000093040000}"/>
    <cellStyle name="Note 4 15 2_autopost vouchers" xfId="1171" xr:uid="{00000000-0005-0000-0000-000094040000}"/>
    <cellStyle name="Note 4 15 3" xfId="1172" xr:uid="{00000000-0005-0000-0000-000095040000}"/>
    <cellStyle name="Note 4 15_ Refunds" xfId="1173" xr:uid="{00000000-0005-0000-0000-000096040000}"/>
    <cellStyle name="Note 4 16" xfId="1174" xr:uid="{00000000-0005-0000-0000-000097040000}"/>
    <cellStyle name="Note 4 16 2" xfId="1175" xr:uid="{00000000-0005-0000-0000-000098040000}"/>
    <cellStyle name="Note 4 16 2 2" xfId="1176" xr:uid="{00000000-0005-0000-0000-000099040000}"/>
    <cellStyle name="Note 4 16 2_autopost vouchers" xfId="1177" xr:uid="{00000000-0005-0000-0000-00009A040000}"/>
    <cellStyle name="Note 4 16 3" xfId="1178" xr:uid="{00000000-0005-0000-0000-00009B040000}"/>
    <cellStyle name="Note 4 16_ Refunds" xfId="1179" xr:uid="{00000000-0005-0000-0000-00009C040000}"/>
    <cellStyle name="Note 4 17" xfId="1180" xr:uid="{00000000-0005-0000-0000-00009D040000}"/>
    <cellStyle name="Note 4 17 2" xfId="1181" xr:uid="{00000000-0005-0000-0000-00009E040000}"/>
    <cellStyle name="Note 4 17 2 2" xfId="1182" xr:uid="{00000000-0005-0000-0000-00009F040000}"/>
    <cellStyle name="Note 4 17 2_autopost vouchers" xfId="1183" xr:uid="{00000000-0005-0000-0000-0000A0040000}"/>
    <cellStyle name="Note 4 17 3" xfId="1184" xr:uid="{00000000-0005-0000-0000-0000A1040000}"/>
    <cellStyle name="Note 4 17_ Refunds" xfId="1185" xr:uid="{00000000-0005-0000-0000-0000A2040000}"/>
    <cellStyle name="Note 4 18" xfId="1186" xr:uid="{00000000-0005-0000-0000-0000A3040000}"/>
    <cellStyle name="Note 4 18 2" xfId="1187" xr:uid="{00000000-0005-0000-0000-0000A4040000}"/>
    <cellStyle name="Note 4 18 2 2" xfId="1188" xr:uid="{00000000-0005-0000-0000-0000A5040000}"/>
    <cellStyle name="Note 4 18 2_autopost vouchers" xfId="1189" xr:uid="{00000000-0005-0000-0000-0000A6040000}"/>
    <cellStyle name="Note 4 18 3" xfId="1190" xr:uid="{00000000-0005-0000-0000-0000A7040000}"/>
    <cellStyle name="Note 4 18_ Refunds" xfId="1191" xr:uid="{00000000-0005-0000-0000-0000A8040000}"/>
    <cellStyle name="Note 4 19" xfId="1192" xr:uid="{00000000-0005-0000-0000-0000A9040000}"/>
    <cellStyle name="Note 4 19 2" xfId="1193" xr:uid="{00000000-0005-0000-0000-0000AA040000}"/>
    <cellStyle name="Note 4 19 2 2" xfId="1194" xr:uid="{00000000-0005-0000-0000-0000AB040000}"/>
    <cellStyle name="Note 4 19 2_autopost vouchers" xfId="1195" xr:uid="{00000000-0005-0000-0000-0000AC040000}"/>
    <cellStyle name="Note 4 19 3" xfId="1196" xr:uid="{00000000-0005-0000-0000-0000AD040000}"/>
    <cellStyle name="Note 4 19_ Refunds" xfId="1197" xr:uid="{00000000-0005-0000-0000-0000AE040000}"/>
    <cellStyle name="Note 4 2" xfId="1198" xr:uid="{00000000-0005-0000-0000-0000AF040000}"/>
    <cellStyle name="Note 4 2 10" xfId="1199" xr:uid="{00000000-0005-0000-0000-0000B0040000}"/>
    <cellStyle name="Note 4 2 2" xfId="1200" xr:uid="{00000000-0005-0000-0000-0000B1040000}"/>
    <cellStyle name="Note 4 2 2 2" xfId="1201" xr:uid="{00000000-0005-0000-0000-0000B2040000}"/>
    <cellStyle name="Note 4 2 2 2 2" xfId="1202" xr:uid="{00000000-0005-0000-0000-0000B3040000}"/>
    <cellStyle name="Note 4 2 2 2_autopost vouchers" xfId="1203" xr:uid="{00000000-0005-0000-0000-0000B4040000}"/>
    <cellStyle name="Note 4 2 2 3" xfId="1204" xr:uid="{00000000-0005-0000-0000-0000B5040000}"/>
    <cellStyle name="Note 4 2 2_ Refunds" xfId="1205" xr:uid="{00000000-0005-0000-0000-0000B6040000}"/>
    <cellStyle name="Note 4 2 3" xfId="1206" xr:uid="{00000000-0005-0000-0000-0000B7040000}"/>
    <cellStyle name="Note 4 2 3 2" xfId="1207" xr:uid="{00000000-0005-0000-0000-0000B8040000}"/>
    <cellStyle name="Note 4 2 3 2 2" xfId="1208" xr:uid="{00000000-0005-0000-0000-0000B9040000}"/>
    <cellStyle name="Note 4 2 3 2_autopost vouchers" xfId="1209" xr:uid="{00000000-0005-0000-0000-0000BA040000}"/>
    <cellStyle name="Note 4 2 3 3" xfId="1210" xr:uid="{00000000-0005-0000-0000-0000BB040000}"/>
    <cellStyle name="Note 4 2 3_ Refunds" xfId="1211" xr:uid="{00000000-0005-0000-0000-0000BC040000}"/>
    <cellStyle name="Note 4 2 4" xfId="1212" xr:uid="{00000000-0005-0000-0000-0000BD040000}"/>
    <cellStyle name="Note 4 2 4 2" xfId="1213" xr:uid="{00000000-0005-0000-0000-0000BE040000}"/>
    <cellStyle name="Note 4 2 4 2 2" xfId="1214" xr:uid="{00000000-0005-0000-0000-0000BF040000}"/>
    <cellStyle name="Note 4 2 4 2_autopost vouchers" xfId="1215" xr:uid="{00000000-0005-0000-0000-0000C0040000}"/>
    <cellStyle name="Note 4 2 4 3" xfId="1216" xr:uid="{00000000-0005-0000-0000-0000C1040000}"/>
    <cellStyle name="Note 4 2 4_ Refunds" xfId="1217" xr:uid="{00000000-0005-0000-0000-0000C2040000}"/>
    <cellStyle name="Note 4 2 5" xfId="1218" xr:uid="{00000000-0005-0000-0000-0000C3040000}"/>
    <cellStyle name="Note 4 2 5 2" xfId="1219" xr:uid="{00000000-0005-0000-0000-0000C4040000}"/>
    <cellStyle name="Note 4 2 5 2 2" xfId="1220" xr:uid="{00000000-0005-0000-0000-0000C5040000}"/>
    <cellStyle name="Note 4 2 5 2_autopost vouchers" xfId="1221" xr:uid="{00000000-0005-0000-0000-0000C6040000}"/>
    <cellStyle name="Note 4 2 5 3" xfId="1222" xr:uid="{00000000-0005-0000-0000-0000C7040000}"/>
    <cellStyle name="Note 4 2 5_ Refunds" xfId="1223" xr:uid="{00000000-0005-0000-0000-0000C8040000}"/>
    <cellStyle name="Note 4 2 6" xfId="1224" xr:uid="{00000000-0005-0000-0000-0000C9040000}"/>
    <cellStyle name="Note 4 2 6 2" xfId="1225" xr:uid="{00000000-0005-0000-0000-0000CA040000}"/>
    <cellStyle name="Note 4 2 6 2 2" xfId="1226" xr:uid="{00000000-0005-0000-0000-0000CB040000}"/>
    <cellStyle name="Note 4 2 6 2_autopost vouchers" xfId="1227" xr:uid="{00000000-0005-0000-0000-0000CC040000}"/>
    <cellStyle name="Note 4 2 6 3" xfId="1228" xr:uid="{00000000-0005-0000-0000-0000CD040000}"/>
    <cellStyle name="Note 4 2 6_ Refunds" xfId="1229" xr:uid="{00000000-0005-0000-0000-0000CE040000}"/>
    <cellStyle name="Note 4 2 7" xfId="1230" xr:uid="{00000000-0005-0000-0000-0000CF040000}"/>
    <cellStyle name="Note 4 2 7 2" xfId="1231" xr:uid="{00000000-0005-0000-0000-0000D0040000}"/>
    <cellStyle name="Note 4 2 7 2 2" xfId="1232" xr:uid="{00000000-0005-0000-0000-0000D1040000}"/>
    <cellStyle name="Note 4 2 7 2_autopost vouchers" xfId="1233" xr:uid="{00000000-0005-0000-0000-0000D2040000}"/>
    <cellStyle name="Note 4 2 7 3" xfId="1234" xr:uid="{00000000-0005-0000-0000-0000D3040000}"/>
    <cellStyle name="Note 4 2 7_ Refunds" xfId="1235" xr:uid="{00000000-0005-0000-0000-0000D4040000}"/>
    <cellStyle name="Note 4 2 8" xfId="1236" xr:uid="{00000000-0005-0000-0000-0000D5040000}"/>
    <cellStyle name="Note 4 2 8 2" xfId="1237" xr:uid="{00000000-0005-0000-0000-0000D6040000}"/>
    <cellStyle name="Note 4 2 8 2 2" xfId="1238" xr:uid="{00000000-0005-0000-0000-0000D7040000}"/>
    <cellStyle name="Note 4 2 8 2_autopost vouchers" xfId="1239" xr:uid="{00000000-0005-0000-0000-0000D8040000}"/>
    <cellStyle name="Note 4 2 8 3" xfId="1240" xr:uid="{00000000-0005-0000-0000-0000D9040000}"/>
    <cellStyle name="Note 4 2 8_ Refunds" xfId="1241" xr:uid="{00000000-0005-0000-0000-0000DA040000}"/>
    <cellStyle name="Note 4 2 9" xfId="1242" xr:uid="{00000000-0005-0000-0000-0000DB040000}"/>
    <cellStyle name="Note 4 2 9 2" xfId="1243" xr:uid="{00000000-0005-0000-0000-0000DC040000}"/>
    <cellStyle name="Note 4 2 9_autopost vouchers" xfId="1244" xr:uid="{00000000-0005-0000-0000-0000DD040000}"/>
    <cellStyle name="Note 4 2_ Refunds" xfId="1245" xr:uid="{00000000-0005-0000-0000-0000DE040000}"/>
    <cellStyle name="Note 4 20" xfId="1246" xr:uid="{00000000-0005-0000-0000-0000DF040000}"/>
    <cellStyle name="Note 4 20 2" xfId="1247" xr:uid="{00000000-0005-0000-0000-0000E0040000}"/>
    <cellStyle name="Note 4 20 2 2" xfId="1248" xr:uid="{00000000-0005-0000-0000-0000E1040000}"/>
    <cellStyle name="Note 4 20 2_autopost vouchers" xfId="1249" xr:uid="{00000000-0005-0000-0000-0000E2040000}"/>
    <cellStyle name="Note 4 20 3" xfId="1250" xr:uid="{00000000-0005-0000-0000-0000E3040000}"/>
    <cellStyle name="Note 4 20_ Refunds" xfId="1251" xr:uid="{00000000-0005-0000-0000-0000E4040000}"/>
    <cellStyle name="Note 4 21" xfId="1252" xr:uid="{00000000-0005-0000-0000-0000E5040000}"/>
    <cellStyle name="Note 4 21 2" xfId="1253" xr:uid="{00000000-0005-0000-0000-0000E6040000}"/>
    <cellStyle name="Note 4 21 2 2" xfId="1254" xr:uid="{00000000-0005-0000-0000-0000E7040000}"/>
    <cellStyle name="Note 4 21 2_autopost vouchers" xfId="1255" xr:uid="{00000000-0005-0000-0000-0000E8040000}"/>
    <cellStyle name="Note 4 21 3" xfId="1256" xr:uid="{00000000-0005-0000-0000-0000E9040000}"/>
    <cellStyle name="Note 4 21_ Refunds" xfId="1257" xr:uid="{00000000-0005-0000-0000-0000EA040000}"/>
    <cellStyle name="Note 4 22" xfId="1258" xr:uid="{00000000-0005-0000-0000-0000EB040000}"/>
    <cellStyle name="Note 4 22 2" xfId="1259" xr:uid="{00000000-0005-0000-0000-0000EC040000}"/>
    <cellStyle name="Note 4 22 2 2" xfId="1260" xr:uid="{00000000-0005-0000-0000-0000ED040000}"/>
    <cellStyle name="Note 4 22 2_autopost vouchers" xfId="1261" xr:uid="{00000000-0005-0000-0000-0000EE040000}"/>
    <cellStyle name="Note 4 22 3" xfId="1262" xr:uid="{00000000-0005-0000-0000-0000EF040000}"/>
    <cellStyle name="Note 4 22_ Refunds" xfId="1263" xr:uid="{00000000-0005-0000-0000-0000F0040000}"/>
    <cellStyle name="Note 4 23" xfId="1264" xr:uid="{00000000-0005-0000-0000-0000F1040000}"/>
    <cellStyle name="Note 4 23 2" xfId="1265" xr:uid="{00000000-0005-0000-0000-0000F2040000}"/>
    <cellStyle name="Note 4 23 2 2" xfId="1266" xr:uid="{00000000-0005-0000-0000-0000F3040000}"/>
    <cellStyle name="Note 4 23 2_autopost vouchers" xfId="1267" xr:uid="{00000000-0005-0000-0000-0000F4040000}"/>
    <cellStyle name="Note 4 23 3" xfId="1268" xr:uid="{00000000-0005-0000-0000-0000F5040000}"/>
    <cellStyle name="Note 4 23_ Refunds" xfId="1269" xr:uid="{00000000-0005-0000-0000-0000F6040000}"/>
    <cellStyle name="Note 4 24" xfId="1270" xr:uid="{00000000-0005-0000-0000-0000F7040000}"/>
    <cellStyle name="Note 4 24 2" xfId="1271" xr:uid="{00000000-0005-0000-0000-0000F8040000}"/>
    <cellStyle name="Note 4 24 2 2" xfId="1272" xr:uid="{00000000-0005-0000-0000-0000F9040000}"/>
    <cellStyle name="Note 4 24 2_autopost vouchers" xfId="1273" xr:uid="{00000000-0005-0000-0000-0000FA040000}"/>
    <cellStyle name="Note 4 24 3" xfId="1274" xr:uid="{00000000-0005-0000-0000-0000FB040000}"/>
    <cellStyle name="Note 4 24_ Refunds" xfId="1275" xr:uid="{00000000-0005-0000-0000-0000FC040000}"/>
    <cellStyle name="Note 4 25" xfId="1276" xr:uid="{00000000-0005-0000-0000-0000FD040000}"/>
    <cellStyle name="Note 4 25 2" xfId="1277" xr:uid="{00000000-0005-0000-0000-0000FE040000}"/>
    <cellStyle name="Note 4 25 2 2" xfId="1278" xr:uid="{00000000-0005-0000-0000-0000FF040000}"/>
    <cellStyle name="Note 4 25 2_autopost vouchers" xfId="1279" xr:uid="{00000000-0005-0000-0000-000000050000}"/>
    <cellStyle name="Note 4 25 3" xfId="1280" xr:uid="{00000000-0005-0000-0000-000001050000}"/>
    <cellStyle name="Note 4 25_ Refunds" xfId="1281" xr:uid="{00000000-0005-0000-0000-000002050000}"/>
    <cellStyle name="Note 4 26" xfId="1282" xr:uid="{00000000-0005-0000-0000-000003050000}"/>
    <cellStyle name="Note 4 26 2" xfId="1283" xr:uid="{00000000-0005-0000-0000-000004050000}"/>
    <cellStyle name="Note 4 26 2 2" xfId="1284" xr:uid="{00000000-0005-0000-0000-000005050000}"/>
    <cellStyle name="Note 4 26 2_autopost vouchers" xfId="1285" xr:uid="{00000000-0005-0000-0000-000006050000}"/>
    <cellStyle name="Note 4 26 3" xfId="1286" xr:uid="{00000000-0005-0000-0000-000007050000}"/>
    <cellStyle name="Note 4 26_ Refunds" xfId="1287" xr:uid="{00000000-0005-0000-0000-000008050000}"/>
    <cellStyle name="Note 4 27" xfId="1288" xr:uid="{00000000-0005-0000-0000-000009050000}"/>
    <cellStyle name="Note 4 27 2" xfId="1289" xr:uid="{00000000-0005-0000-0000-00000A050000}"/>
    <cellStyle name="Note 4 27 2 2" xfId="1290" xr:uid="{00000000-0005-0000-0000-00000B050000}"/>
    <cellStyle name="Note 4 27 2_autopost vouchers" xfId="1291" xr:uid="{00000000-0005-0000-0000-00000C050000}"/>
    <cellStyle name="Note 4 27 3" xfId="1292" xr:uid="{00000000-0005-0000-0000-00000D050000}"/>
    <cellStyle name="Note 4 27_ Refunds" xfId="1293" xr:uid="{00000000-0005-0000-0000-00000E050000}"/>
    <cellStyle name="Note 4 28" xfId="1294" xr:uid="{00000000-0005-0000-0000-00000F050000}"/>
    <cellStyle name="Note 4 28 2" xfId="1295" xr:uid="{00000000-0005-0000-0000-000010050000}"/>
    <cellStyle name="Note 4 28 2 2" xfId="1296" xr:uid="{00000000-0005-0000-0000-000011050000}"/>
    <cellStyle name="Note 4 28 2_autopost vouchers" xfId="1297" xr:uid="{00000000-0005-0000-0000-000012050000}"/>
    <cellStyle name="Note 4 28 3" xfId="1298" xr:uid="{00000000-0005-0000-0000-000013050000}"/>
    <cellStyle name="Note 4 28_ Refunds" xfId="1299" xr:uid="{00000000-0005-0000-0000-000014050000}"/>
    <cellStyle name="Note 4 29" xfId="1300" xr:uid="{00000000-0005-0000-0000-000015050000}"/>
    <cellStyle name="Note 4 29 2" xfId="1301" xr:uid="{00000000-0005-0000-0000-000016050000}"/>
    <cellStyle name="Note 4 29 2 2" xfId="1302" xr:uid="{00000000-0005-0000-0000-000017050000}"/>
    <cellStyle name="Note 4 29 2_autopost vouchers" xfId="1303" xr:uid="{00000000-0005-0000-0000-000018050000}"/>
    <cellStyle name="Note 4 29 3" xfId="1304" xr:uid="{00000000-0005-0000-0000-000019050000}"/>
    <cellStyle name="Note 4 29_ Refunds" xfId="1305" xr:uid="{00000000-0005-0000-0000-00001A050000}"/>
    <cellStyle name="Note 4 3" xfId="1306" xr:uid="{00000000-0005-0000-0000-00001B050000}"/>
    <cellStyle name="Note 4 3 10" xfId="1307" xr:uid="{00000000-0005-0000-0000-00001C050000}"/>
    <cellStyle name="Note 4 3 2" xfId="1308" xr:uid="{00000000-0005-0000-0000-00001D050000}"/>
    <cellStyle name="Note 4 3 2 2" xfId="1309" xr:uid="{00000000-0005-0000-0000-00001E050000}"/>
    <cellStyle name="Note 4 3 2 2 2" xfId="1310" xr:uid="{00000000-0005-0000-0000-00001F050000}"/>
    <cellStyle name="Note 4 3 2 2_autopost vouchers" xfId="1311" xr:uid="{00000000-0005-0000-0000-000020050000}"/>
    <cellStyle name="Note 4 3 2 3" xfId="1312" xr:uid="{00000000-0005-0000-0000-000021050000}"/>
    <cellStyle name="Note 4 3 2_ Refunds" xfId="1313" xr:uid="{00000000-0005-0000-0000-000022050000}"/>
    <cellStyle name="Note 4 3 3" xfId="1314" xr:uid="{00000000-0005-0000-0000-000023050000}"/>
    <cellStyle name="Note 4 3 3 2" xfId="1315" xr:uid="{00000000-0005-0000-0000-000024050000}"/>
    <cellStyle name="Note 4 3 3 2 2" xfId="1316" xr:uid="{00000000-0005-0000-0000-000025050000}"/>
    <cellStyle name="Note 4 3 3 2_autopost vouchers" xfId="1317" xr:uid="{00000000-0005-0000-0000-000026050000}"/>
    <cellStyle name="Note 4 3 3 3" xfId="1318" xr:uid="{00000000-0005-0000-0000-000027050000}"/>
    <cellStyle name="Note 4 3 3_ Refunds" xfId="1319" xr:uid="{00000000-0005-0000-0000-000028050000}"/>
    <cellStyle name="Note 4 3 4" xfId="1320" xr:uid="{00000000-0005-0000-0000-000029050000}"/>
    <cellStyle name="Note 4 3 4 2" xfId="1321" xr:uid="{00000000-0005-0000-0000-00002A050000}"/>
    <cellStyle name="Note 4 3 4 2 2" xfId="1322" xr:uid="{00000000-0005-0000-0000-00002B050000}"/>
    <cellStyle name="Note 4 3 4 2_autopost vouchers" xfId="1323" xr:uid="{00000000-0005-0000-0000-00002C050000}"/>
    <cellStyle name="Note 4 3 4 3" xfId="1324" xr:uid="{00000000-0005-0000-0000-00002D050000}"/>
    <cellStyle name="Note 4 3 4_ Refunds" xfId="1325" xr:uid="{00000000-0005-0000-0000-00002E050000}"/>
    <cellStyle name="Note 4 3 5" xfId="1326" xr:uid="{00000000-0005-0000-0000-00002F050000}"/>
    <cellStyle name="Note 4 3 5 2" xfId="1327" xr:uid="{00000000-0005-0000-0000-000030050000}"/>
    <cellStyle name="Note 4 3 5 2 2" xfId="1328" xr:uid="{00000000-0005-0000-0000-000031050000}"/>
    <cellStyle name="Note 4 3 5 2_autopost vouchers" xfId="1329" xr:uid="{00000000-0005-0000-0000-000032050000}"/>
    <cellStyle name="Note 4 3 5 3" xfId="1330" xr:uid="{00000000-0005-0000-0000-000033050000}"/>
    <cellStyle name="Note 4 3 5_ Refunds" xfId="1331" xr:uid="{00000000-0005-0000-0000-000034050000}"/>
    <cellStyle name="Note 4 3 6" xfId="1332" xr:uid="{00000000-0005-0000-0000-000035050000}"/>
    <cellStyle name="Note 4 3 6 2" xfId="1333" xr:uid="{00000000-0005-0000-0000-000036050000}"/>
    <cellStyle name="Note 4 3 6 2 2" xfId="1334" xr:uid="{00000000-0005-0000-0000-000037050000}"/>
    <cellStyle name="Note 4 3 6 2_autopost vouchers" xfId="1335" xr:uid="{00000000-0005-0000-0000-000038050000}"/>
    <cellStyle name="Note 4 3 6 3" xfId="1336" xr:uid="{00000000-0005-0000-0000-000039050000}"/>
    <cellStyle name="Note 4 3 6_ Refunds" xfId="1337" xr:uid="{00000000-0005-0000-0000-00003A050000}"/>
    <cellStyle name="Note 4 3 7" xfId="1338" xr:uid="{00000000-0005-0000-0000-00003B050000}"/>
    <cellStyle name="Note 4 3 7 2" xfId="1339" xr:uid="{00000000-0005-0000-0000-00003C050000}"/>
    <cellStyle name="Note 4 3 7 2 2" xfId="1340" xr:uid="{00000000-0005-0000-0000-00003D050000}"/>
    <cellStyle name="Note 4 3 7 2_autopost vouchers" xfId="1341" xr:uid="{00000000-0005-0000-0000-00003E050000}"/>
    <cellStyle name="Note 4 3 7 3" xfId="1342" xr:uid="{00000000-0005-0000-0000-00003F050000}"/>
    <cellStyle name="Note 4 3 7_ Refunds" xfId="1343" xr:uid="{00000000-0005-0000-0000-000040050000}"/>
    <cellStyle name="Note 4 3 8" xfId="1344" xr:uid="{00000000-0005-0000-0000-000041050000}"/>
    <cellStyle name="Note 4 3 8 2" xfId="1345" xr:uid="{00000000-0005-0000-0000-000042050000}"/>
    <cellStyle name="Note 4 3 8 2 2" xfId="1346" xr:uid="{00000000-0005-0000-0000-000043050000}"/>
    <cellStyle name="Note 4 3 8 2_autopost vouchers" xfId="1347" xr:uid="{00000000-0005-0000-0000-000044050000}"/>
    <cellStyle name="Note 4 3 8 3" xfId="1348" xr:uid="{00000000-0005-0000-0000-000045050000}"/>
    <cellStyle name="Note 4 3 8_ Refunds" xfId="1349" xr:uid="{00000000-0005-0000-0000-000046050000}"/>
    <cellStyle name="Note 4 3 9" xfId="1350" xr:uid="{00000000-0005-0000-0000-000047050000}"/>
    <cellStyle name="Note 4 3 9 2" xfId="1351" xr:uid="{00000000-0005-0000-0000-000048050000}"/>
    <cellStyle name="Note 4 3 9_autopost vouchers" xfId="1352" xr:uid="{00000000-0005-0000-0000-000049050000}"/>
    <cellStyle name="Note 4 3_ Refunds" xfId="1353" xr:uid="{00000000-0005-0000-0000-00004A050000}"/>
    <cellStyle name="Note 4 30" xfId="1354" xr:uid="{00000000-0005-0000-0000-00004B050000}"/>
    <cellStyle name="Note 4 30 2" xfId="1355" xr:uid="{00000000-0005-0000-0000-00004C050000}"/>
    <cellStyle name="Note 4 30 2 2" xfId="1356" xr:uid="{00000000-0005-0000-0000-00004D050000}"/>
    <cellStyle name="Note 4 30 2_autopost vouchers" xfId="1357" xr:uid="{00000000-0005-0000-0000-00004E050000}"/>
    <cellStyle name="Note 4 30 3" xfId="1358" xr:uid="{00000000-0005-0000-0000-00004F050000}"/>
    <cellStyle name="Note 4 30_ Refunds" xfId="1359" xr:uid="{00000000-0005-0000-0000-000050050000}"/>
    <cellStyle name="Note 4 31" xfId="1360" xr:uid="{00000000-0005-0000-0000-000051050000}"/>
    <cellStyle name="Note 4 31 2" xfId="1361" xr:uid="{00000000-0005-0000-0000-000052050000}"/>
    <cellStyle name="Note 4 31 2 2" xfId="1362" xr:uid="{00000000-0005-0000-0000-000053050000}"/>
    <cellStyle name="Note 4 31 2_autopost vouchers" xfId="1363" xr:uid="{00000000-0005-0000-0000-000054050000}"/>
    <cellStyle name="Note 4 31 3" xfId="1364" xr:uid="{00000000-0005-0000-0000-000055050000}"/>
    <cellStyle name="Note 4 31_ Refunds" xfId="1365" xr:uid="{00000000-0005-0000-0000-000056050000}"/>
    <cellStyle name="Note 4 32" xfId="1366" xr:uid="{00000000-0005-0000-0000-000057050000}"/>
    <cellStyle name="Note 4 32 2" xfId="1367" xr:uid="{00000000-0005-0000-0000-000058050000}"/>
    <cellStyle name="Note 4 32 2 2" xfId="1368" xr:uid="{00000000-0005-0000-0000-000059050000}"/>
    <cellStyle name="Note 4 32 2_autopost vouchers" xfId="1369" xr:uid="{00000000-0005-0000-0000-00005A050000}"/>
    <cellStyle name="Note 4 32 3" xfId="1370" xr:uid="{00000000-0005-0000-0000-00005B050000}"/>
    <cellStyle name="Note 4 32_ Refunds" xfId="1371" xr:uid="{00000000-0005-0000-0000-00005C050000}"/>
    <cellStyle name="Note 4 33" xfId="1372" xr:uid="{00000000-0005-0000-0000-00005D050000}"/>
    <cellStyle name="Note 4 33 2" xfId="1373" xr:uid="{00000000-0005-0000-0000-00005E050000}"/>
    <cellStyle name="Note 4 33_autopost vouchers" xfId="1374" xr:uid="{00000000-0005-0000-0000-00005F050000}"/>
    <cellStyle name="Note 4 34" xfId="1375" xr:uid="{00000000-0005-0000-0000-000060050000}"/>
    <cellStyle name="Note 4 4" xfId="1376" xr:uid="{00000000-0005-0000-0000-000061050000}"/>
    <cellStyle name="Note 4 4 10" xfId="1377" xr:uid="{00000000-0005-0000-0000-000062050000}"/>
    <cellStyle name="Note 4 4 2" xfId="1378" xr:uid="{00000000-0005-0000-0000-000063050000}"/>
    <cellStyle name="Note 4 4 2 2" xfId="1379" xr:uid="{00000000-0005-0000-0000-000064050000}"/>
    <cellStyle name="Note 4 4 2 2 2" xfId="1380" xr:uid="{00000000-0005-0000-0000-000065050000}"/>
    <cellStyle name="Note 4 4 2 2_autopost vouchers" xfId="1381" xr:uid="{00000000-0005-0000-0000-000066050000}"/>
    <cellStyle name="Note 4 4 2 3" xfId="1382" xr:uid="{00000000-0005-0000-0000-000067050000}"/>
    <cellStyle name="Note 4 4 2_ Refunds" xfId="1383" xr:uid="{00000000-0005-0000-0000-000068050000}"/>
    <cellStyle name="Note 4 4 3" xfId="1384" xr:uid="{00000000-0005-0000-0000-000069050000}"/>
    <cellStyle name="Note 4 4 3 2" xfId="1385" xr:uid="{00000000-0005-0000-0000-00006A050000}"/>
    <cellStyle name="Note 4 4 3 2 2" xfId="1386" xr:uid="{00000000-0005-0000-0000-00006B050000}"/>
    <cellStyle name="Note 4 4 3 2_autopost vouchers" xfId="1387" xr:uid="{00000000-0005-0000-0000-00006C050000}"/>
    <cellStyle name="Note 4 4 3 3" xfId="1388" xr:uid="{00000000-0005-0000-0000-00006D050000}"/>
    <cellStyle name="Note 4 4 3_ Refunds" xfId="1389" xr:uid="{00000000-0005-0000-0000-00006E050000}"/>
    <cellStyle name="Note 4 4 4" xfId="1390" xr:uid="{00000000-0005-0000-0000-00006F050000}"/>
    <cellStyle name="Note 4 4 4 2" xfId="1391" xr:uid="{00000000-0005-0000-0000-000070050000}"/>
    <cellStyle name="Note 4 4 4 2 2" xfId="1392" xr:uid="{00000000-0005-0000-0000-000071050000}"/>
    <cellStyle name="Note 4 4 4 2_autopost vouchers" xfId="1393" xr:uid="{00000000-0005-0000-0000-000072050000}"/>
    <cellStyle name="Note 4 4 4 3" xfId="1394" xr:uid="{00000000-0005-0000-0000-000073050000}"/>
    <cellStyle name="Note 4 4 4_ Refunds" xfId="1395" xr:uid="{00000000-0005-0000-0000-000074050000}"/>
    <cellStyle name="Note 4 4 5" xfId="1396" xr:uid="{00000000-0005-0000-0000-000075050000}"/>
    <cellStyle name="Note 4 4 5 2" xfId="1397" xr:uid="{00000000-0005-0000-0000-000076050000}"/>
    <cellStyle name="Note 4 4 5 2 2" xfId="1398" xr:uid="{00000000-0005-0000-0000-000077050000}"/>
    <cellStyle name="Note 4 4 5 2_autopost vouchers" xfId="1399" xr:uid="{00000000-0005-0000-0000-000078050000}"/>
    <cellStyle name="Note 4 4 5 3" xfId="1400" xr:uid="{00000000-0005-0000-0000-000079050000}"/>
    <cellStyle name="Note 4 4 5_ Refunds" xfId="1401" xr:uid="{00000000-0005-0000-0000-00007A050000}"/>
    <cellStyle name="Note 4 4 6" xfId="1402" xr:uid="{00000000-0005-0000-0000-00007B050000}"/>
    <cellStyle name="Note 4 4 6 2" xfId="1403" xr:uid="{00000000-0005-0000-0000-00007C050000}"/>
    <cellStyle name="Note 4 4 6 2 2" xfId="1404" xr:uid="{00000000-0005-0000-0000-00007D050000}"/>
    <cellStyle name="Note 4 4 6 2_autopost vouchers" xfId="1405" xr:uid="{00000000-0005-0000-0000-00007E050000}"/>
    <cellStyle name="Note 4 4 6 3" xfId="1406" xr:uid="{00000000-0005-0000-0000-00007F050000}"/>
    <cellStyle name="Note 4 4 6_ Refunds" xfId="1407" xr:uid="{00000000-0005-0000-0000-000080050000}"/>
    <cellStyle name="Note 4 4 7" xfId="1408" xr:uid="{00000000-0005-0000-0000-000081050000}"/>
    <cellStyle name="Note 4 4 7 2" xfId="1409" xr:uid="{00000000-0005-0000-0000-000082050000}"/>
    <cellStyle name="Note 4 4 7 2 2" xfId="1410" xr:uid="{00000000-0005-0000-0000-000083050000}"/>
    <cellStyle name="Note 4 4 7 2_autopost vouchers" xfId="1411" xr:uid="{00000000-0005-0000-0000-000084050000}"/>
    <cellStyle name="Note 4 4 7 3" xfId="1412" xr:uid="{00000000-0005-0000-0000-000085050000}"/>
    <cellStyle name="Note 4 4 7_ Refunds" xfId="1413" xr:uid="{00000000-0005-0000-0000-000086050000}"/>
    <cellStyle name="Note 4 4 8" xfId="1414" xr:uid="{00000000-0005-0000-0000-000087050000}"/>
    <cellStyle name="Note 4 4 8 2" xfId="1415" xr:uid="{00000000-0005-0000-0000-000088050000}"/>
    <cellStyle name="Note 4 4 8 2 2" xfId="1416" xr:uid="{00000000-0005-0000-0000-000089050000}"/>
    <cellStyle name="Note 4 4 8 2_autopost vouchers" xfId="1417" xr:uid="{00000000-0005-0000-0000-00008A050000}"/>
    <cellStyle name="Note 4 4 8 3" xfId="1418" xr:uid="{00000000-0005-0000-0000-00008B050000}"/>
    <cellStyle name="Note 4 4 8_ Refunds" xfId="1419" xr:uid="{00000000-0005-0000-0000-00008C050000}"/>
    <cellStyle name="Note 4 4 9" xfId="1420" xr:uid="{00000000-0005-0000-0000-00008D050000}"/>
    <cellStyle name="Note 4 4 9 2" xfId="1421" xr:uid="{00000000-0005-0000-0000-00008E050000}"/>
    <cellStyle name="Note 4 4 9_autopost vouchers" xfId="1422" xr:uid="{00000000-0005-0000-0000-00008F050000}"/>
    <cellStyle name="Note 4 4_ Refunds" xfId="1423" xr:uid="{00000000-0005-0000-0000-000090050000}"/>
    <cellStyle name="Note 4 5" xfId="1424" xr:uid="{00000000-0005-0000-0000-000091050000}"/>
    <cellStyle name="Note 4 5 2" xfId="1425" xr:uid="{00000000-0005-0000-0000-000092050000}"/>
    <cellStyle name="Note 4 5 2 2" xfId="1426" xr:uid="{00000000-0005-0000-0000-000093050000}"/>
    <cellStyle name="Note 4 5 2_autopost vouchers" xfId="1427" xr:uid="{00000000-0005-0000-0000-000094050000}"/>
    <cellStyle name="Note 4 5 3" xfId="1428" xr:uid="{00000000-0005-0000-0000-000095050000}"/>
    <cellStyle name="Note 4 5_ Refunds" xfId="1429" xr:uid="{00000000-0005-0000-0000-000096050000}"/>
    <cellStyle name="Note 4 6" xfId="1430" xr:uid="{00000000-0005-0000-0000-000097050000}"/>
    <cellStyle name="Note 4 6 2" xfId="1431" xr:uid="{00000000-0005-0000-0000-000098050000}"/>
    <cellStyle name="Note 4 6 2 2" xfId="1432" xr:uid="{00000000-0005-0000-0000-000099050000}"/>
    <cellStyle name="Note 4 6 2_autopost vouchers" xfId="1433" xr:uid="{00000000-0005-0000-0000-00009A050000}"/>
    <cellStyle name="Note 4 6 3" xfId="1434" xr:uid="{00000000-0005-0000-0000-00009B050000}"/>
    <cellStyle name="Note 4 6_ Refunds" xfId="1435" xr:uid="{00000000-0005-0000-0000-00009C050000}"/>
    <cellStyle name="Note 4 7" xfId="1436" xr:uid="{00000000-0005-0000-0000-00009D050000}"/>
    <cellStyle name="Note 4 7 2" xfId="1437" xr:uid="{00000000-0005-0000-0000-00009E050000}"/>
    <cellStyle name="Note 4 7 2 2" xfId="1438" xr:uid="{00000000-0005-0000-0000-00009F050000}"/>
    <cellStyle name="Note 4 7 2_autopost vouchers" xfId="1439" xr:uid="{00000000-0005-0000-0000-0000A0050000}"/>
    <cellStyle name="Note 4 7 3" xfId="1440" xr:uid="{00000000-0005-0000-0000-0000A1050000}"/>
    <cellStyle name="Note 4 7_ Refunds" xfId="1441" xr:uid="{00000000-0005-0000-0000-0000A2050000}"/>
    <cellStyle name="Note 4 8" xfId="1442" xr:uid="{00000000-0005-0000-0000-0000A3050000}"/>
    <cellStyle name="Note 4 8 2" xfId="1443" xr:uid="{00000000-0005-0000-0000-0000A4050000}"/>
    <cellStyle name="Note 4 8 2 2" xfId="1444" xr:uid="{00000000-0005-0000-0000-0000A5050000}"/>
    <cellStyle name="Note 4 8 2_autopost vouchers" xfId="1445" xr:uid="{00000000-0005-0000-0000-0000A6050000}"/>
    <cellStyle name="Note 4 8 3" xfId="1446" xr:uid="{00000000-0005-0000-0000-0000A7050000}"/>
    <cellStyle name="Note 4 8_ Refunds" xfId="1447" xr:uid="{00000000-0005-0000-0000-0000A8050000}"/>
    <cellStyle name="Note 4 9" xfId="1448" xr:uid="{00000000-0005-0000-0000-0000A9050000}"/>
    <cellStyle name="Note 4 9 2" xfId="1449" xr:uid="{00000000-0005-0000-0000-0000AA050000}"/>
    <cellStyle name="Note 4 9 2 2" xfId="1450" xr:uid="{00000000-0005-0000-0000-0000AB050000}"/>
    <cellStyle name="Note 4 9 2_autopost vouchers" xfId="1451" xr:uid="{00000000-0005-0000-0000-0000AC050000}"/>
    <cellStyle name="Note 4 9 3" xfId="1452" xr:uid="{00000000-0005-0000-0000-0000AD050000}"/>
    <cellStyle name="Note 4 9_ Refunds" xfId="1453" xr:uid="{00000000-0005-0000-0000-0000AE050000}"/>
    <cellStyle name="Note 4_ Refunds" xfId="1454" xr:uid="{00000000-0005-0000-0000-0000AF050000}"/>
    <cellStyle name="Note 5" xfId="1455" xr:uid="{00000000-0005-0000-0000-0000B0050000}"/>
    <cellStyle name="Note 5 10" xfId="1456" xr:uid="{00000000-0005-0000-0000-0000B1050000}"/>
    <cellStyle name="Note 5 10 2" xfId="1457" xr:uid="{00000000-0005-0000-0000-0000B2050000}"/>
    <cellStyle name="Note 5 10 2 2" xfId="1458" xr:uid="{00000000-0005-0000-0000-0000B3050000}"/>
    <cellStyle name="Note 5 10 2_autopost vouchers" xfId="1459" xr:uid="{00000000-0005-0000-0000-0000B4050000}"/>
    <cellStyle name="Note 5 10 3" xfId="1460" xr:uid="{00000000-0005-0000-0000-0000B5050000}"/>
    <cellStyle name="Note 5 10_ Refunds" xfId="1461" xr:uid="{00000000-0005-0000-0000-0000B6050000}"/>
    <cellStyle name="Note 5 11" xfId="1462" xr:uid="{00000000-0005-0000-0000-0000B7050000}"/>
    <cellStyle name="Note 5 11 2" xfId="1463" xr:uid="{00000000-0005-0000-0000-0000B8050000}"/>
    <cellStyle name="Note 5 11 2 2" xfId="1464" xr:uid="{00000000-0005-0000-0000-0000B9050000}"/>
    <cellStyle name="Note 5 11 2_autopost vouchers" xfId="1465" xr:uid="{00000000-0005-0000-0000-0000BA050000}"/>
    <cellStyle name="Note 5 11 3" xfId="1466" xr:uid="{00000000-0005-0000-0000-0000BB050000}"/>
    <cellStyle name="Note 5 11_ Refunds" xfId="1467" xr:uid="{00000000-0005-0000-0000-0000BC050000}"/>
    <cellStyle name="Note 5 12" xfId="1468" xr:uid="{00000000-0005-0000-0000-0000BD050000}"/>
    <cellStyle name="Note 5 12 2" xfId="1469" xr:uid="{00000000-0005-0000-0000-0000BE050000}"/>
    <cellStyle name="Note 5 12 2 2" xfId="1470" xr:uid="{00000000-0005-0000-0000-0000BF050000}"/>
    <cellStyle name="Note 5 12 2_autopost vouchers" xfId="1471" xr:uid="{00000000-0005-0000-0000-0000C0050000}"/>
    <cellStyle name="Note 5 12 3" xfId="1472" xr:uid="{00000000-0005-0000-0000-0000C1050000}"/>
    <cellStyle name="Note 5 12_ Refunds" xfId="1473" xr:uid="{00000000-0005-0000-0000-0000C2050000}"/>
    <cellStyle name="Note 5 13" xfId="1474" xr:uid="{00000000-0005-0000-0000-0000C3050000}"/>
    <cellStyle name="Note 5 13 2" xfId="1475" xr:uid="{00000000-0005-0000-0000-0000C4050000}"/>
    <cellStyle name="Note 5 13 2 2" xfId="1476" xr:uid="{00000000-0005-0000-0000-0000C5050000}"/>
    <cellStyle name="Note 5 13 2_autopost vouchers" xfId="1477" xr:uid="{00000000-0005-0000-0000-0000C6050000}"/>
    <cellStyle name="Note 5 13 3" xfId="1478" xr:uid="{00000000-0005-0000-0000-0000C7050000}"/>
    <cellStyle name="Note 5 13_ Refunds" xfId="1479" xr:uid="{00000000-0005-0000-0000-0000C8050000}"/>
    <cellStyle name="Note 5 14" xfId="1480" xr:uid="{00000000-0005-0000-0000-0000C9050000}"/>
    <cellStyle name="Note 5 14 2" xfId="1481" xr:uid="{00000000-0005-0000-0000-0000CA050000}"/>
    <cellStyle name="Note 5 14 2 2" xfId="1482" xr:uid="{00000000-0005-0000-0000-0000CB050000}"/>
    <cellStyle name="Note 5 14 2_autopost vouchers" xfId="1483" xr:uid="{00000000-0005-0000-0000-0000CC050000}"/>
    <cellStyle name="Note 5 14 3" xfId="1484" xr:uid="{00000000-0005-0000-0000-0000CD050000}"/>
    <cellStyle name="Note 5 14_ Refunds" xfId="1485" xr:uid="{00000000-0005-0000-0000-0000CE050000}"/>
    <cellStyle name="Note 5 15" xfId="1486" xr:uid="{00000000-0005-0000-0000-0000CF050000}"/>
    <cellStyle name="Note 5 15 2" xfId="1487" xr:uid="{00000000-0005-0000-0000-0000D0050000}"/>
    <cellStyle name="Note 5 15 2 2" xfId="1488" xr:uid="{00000000-0005-0000-0000-0000D1050000}"/>
    <cellStyle name="Note 5 15 2_autopost vouchers" xfId="1489" xr:uid="{00000000-0005-0000-0000-0000D2050000}"/>
    <cellStyle name="Note 5 15 3" xfId="1490" xr:uid="{00000000-0005-0000-0000-0000D3050000}"/>
    <cellStyle name="Note 5 15_ Refunds" xfId="1491" xr:uid="{00000000-0005-0000-0000-0000D4050000}"/>
    <cellStyle name="Note 5 16" xfId="1492" xr:uid="{00000000-0005-0000-0000-0000D5050000}"/>
    <cellStyle name="Note 5 16 2" xfId="1493" xr:uid="{00000000-0005-0000-0000-0000D6050000}"/>
    <cellStyle name="Note 5 16 2 2" xfId="1494" xr:uid="{00000000-0005-0000-0000-0000D7050000}"/>
    <cellStyle name="Note 5 16 2_autopost vouchers" xfId="1495" xr:uid="{00000000-0005-0000-0000-0000D8050000}"/>
    <cellStyle name="Note 5 16 3" xfId="1496" xr:uid="{00000000-0005-0000-0000-0000D9050000}"/>
    <cellStyle name="Note 5 16_ Refunds" xfId="1497" xr:uid="{00000000-0005-0000-0000-0000DA050000}"/>
    <cellStyle name="Note 5 17" xfId="1498" xr:uid="{00000000-0005-0000-0000-0000DB050000}"/>
    <cellStyle name="Note 5 17 2" xfId="1499" xr:uid="{00000000-0005-0000-0000-0000DC050000}"/>
    <cellStyle name="Note 5 17 2 2" xfId="1500" xr:uid="{00000000-0005-0000-0000-0000DD050000}"/>
    <cellStyle name="Note 5 17 2_autopost vouchers" xfId="1501" xr:uid="{00000000-0005-0000-0000-0000DE050000}"/>
    <cellStyle name="Note 5 17 3" xfId="1502" xr:uid="{00000000-0005-0000-0000-0000DF050000}"/>
    <cellStyle name="Note 5 17_ Refunds" xfId="1503" xr:uid="{00000000-0005-0000-0000-0000E0050000}"/>
    <cellStyle name="Note 5 18" xfId="1504" xr:uid="{00000000-0005-0000-0000-0000E1050000}"/>
    <cellStyle name="Note 5 18 2" xfId="1505" xr:uid="{00000000-0005-0000-0000-0000E2050000}"/>
    <cellStyle name="Note 5 18 2 2" xfId="1506" xr:uid="{00000000-0005-0000-0000-0000E3050000}"/>
    <cellStyle name="Note 5 18 2_autopost vouchers" xfId="1507" xr:uid="{00000000-0005-0000-0000-0000E4050000}"/>
    <cellStyle name="Note 5 18 3" xfId="1508" xr:uid="{00000000-0005-0000-0000-0000E5050000}"/>
    <cellStyle name="Note 5 18_ Refunds" xfId="1509" xr:uid="{00000000-0005-0000-0000-0000E6050000}"/>
    <cellStyle name="Note 5 19" xfId="1510" xr:uid="{00000000-0005-0000-0000-0000E7050000}"/>
    <cellStyle name="Note 5 19 2" xfId="1511" xr:uid="{00000000-0005-0000-0000-0000E8050000}"/>
    <cellStyle name="Note 5 19 2 2" xfId="1512" xr:uid="{00000000-0005-0000-0000-0000E9050000}"/>
    <cellStyle name="Note 5 19 2_autopost vouchers" xfId="1513" xr:uid="{00000000-0005-0000-0000-0000EA050000}"/>
    <cellStyle name="Note 5 19 3" xfId="1514" xr:uid="{00000000-0005-0000-0000-0000EB050000}"/>
    <cellStyle name="Note 5 19_ Refunds" xfId="1515" xr:uid="{00000000-0005-0000-0000-0000EC050000}"/>
    <cellStyle name="Note 5 2" xfId="1516" xr:uid="{00000000-0005-0000-0000-0000ED050000}"/>
    <cellStyle name="Note 5 2 10" xfId="1517" xr:uid="{00000000-0005-0000-0000-0000EE050000}"/>
    <cellStyle name="Note 5 2 2" xfId="1518" xr:uid="{00000000-0005-0000-0000-0000EF050000}"/>
    <cellStyle name="Note 5 2 2 2" xfId="1519" xr:uid="{00000000-0005-0000-0000-0000F0050000}"/>
    <cellStyle name="Note 5 2 2 2 2" xfId="1520" xr:uid="{00000000-0005-0000-0000-0000F1050000}"/>
    <cellStyle name="Note 5 2 2 2_autopost vouchers" xfId="1521" xr:uid="{00000000-0005-0000-0000-0000F2050000}"/>
    <cellStyle name="Note 5 2 2 3" xfId="1522" xr:uid="{00000000-0005-0000-0000-0000F3050000}"/>
    <cellStyle name="Note 5 2 2_ Refunds" xfId="1523" xr:uid="{00000000-0005-0000-0000-0000F4050000}"/>
    <cellStyle name="Note 5 2 3" xfId="1524" xr:uid="{00000000-0005-0000-0000-0000F5050000}"/>
    <cellStyle name="Note 5 2 3 2" xfId="1525" xr:uid="{00000000-0005-0000-0000-0000F6050000}"/>
    <cellStyle name="Note 5 2 3 2 2" xfId="1526" xr:uid="{00000000-0005-0000-0000-0000F7050000}"/>
    <cellStyle name="Note 5 2 3 2_autopost vouchers" xfId="1527" xr:uid="{00000000-0005-0000-0000-0000F8050000}"/>
    <cellStyle name="Note 5 2 3 3" xfId="1528" xr:uid="{00000000-0005-0000-0000-0000F9050000}"/>
    <cellStyle name="Note 5 2 3_ Refunds" xfId="1529" xr:uid="{00000000-0005-0000-0000-0000FA050000}"/>
    <cellStyle name="Note 5 2 4" xfId="1530" xr:uid="{00000000-0005-0000-0000-0000FB050000}"/>
    <cellStyle name="Note 5 2 4 2" xfId="1531" xr:uid="{00000000-0005-0000-0000-0000FC050000}"/>
    <cellStyle name="Note 5 2 4 2 2" xfId="1532" xr:uid="{00000000-0005-0000-0000-0000FD050000}"/>
    <cellStyle name="Note 5 2 4 2_autopost vouchers" xfId="1533" xr:uid="{00000000-0005-0000-0000-0000FE050000}"/>
    <cellStyle name="Note 5 2 4 3" xfId="1534" xr:uid="{00000000-0005-0000-0000-0000FF050000}"/>
    <cellStyle name="Note 5 2 4_ Refunds" xfId="1535" xr:uid="{00000000-0005-0000-0000-000000060000}"/>
    <cellStyle name="Note 5 2 5" xfId="1536" xr:uid="{00000000-0005-0000-0000-000001060000}"/>
    <cellStyle name="Note 5 2 5 2" xfId="1537" xr:uid="{00000000-0005-0000-0000-000002060000}"/>
    <cellStyle name="Note 5 2 5 2 2" xfId="1538" xr:uid="{00000000-0005-0000-0000-000003060000}"/>
    <cellStyle name="Note 5 2 5 2_autopost vouchers" xfId="1539" xr:uid="{00000000-0005-0000-0000-000004060000}"/>
    <cellStyle name="Note 5 2 5 3" xfId="1540" xr:uid="{00000000-0005-0000-0000-000005060000}"/>
    <cellStyle name="Note 5 2 5_ Refunds" xfId="1541" xr:uid="{00000000-0005-0000-0000-000006060000}"/>
    <cellStyle name="Note 5 2 6" xfId="1542" xr:uid="{00000000-0005-0000-0000-000007060000}"/>
    <cellStyle name="Note 5 2 6 2" xfId="1543" xr:uid="{00000000-0005-0000-0000-000008060000}"/>
    <cellStyle name="Note 5 2 6 2 2" xfId="1544" xr:uid="{00000000-0005-0000-0000-000009060000}"/>
    <cellStyle name="Note 5 2 6 2_autopost vouchers" xfId="1545" xr:uid="{00000000-0005-0000-0000-00000A060000}"/>
    <cellStyle name="Note 5 2 6 3" xfId="1546" xr:uid="{00000000-0005-0000-0000-00000B060000}"/>
    <cellStyle name="Note 5 2 6_ Refunds" xfId="1547" xr:uid="{00000000-0005-0000-0000-00000C060000}"/>
    <cellStyle name="Note 5 2 7" xfId="1548" xr:uid="{00000000-0005-0000-0000-00000D060000}"/>
    <cellStyle name="Note 5 2 7 2" xfId="1549" xr:uid="{00000000-0005-0000-0000-00000E060000}"/>
    <cellStyle name="Note 5 2 7 2 2" xfId="1550" xr:uid="{00000000-0005-0000-0000-00000F060000}"/>
    <cellStyle name="Note 5 2 7 2_autopost vouchers" xfId="1551" xr:uid="{00000000-0005-0000-0000-000010060000}"/>
    <cellStyle name="Note 5 2 7 3" xfId="1552" xr:uid="{00000000-0005-0000-0000-000011060000}"/>
    <cellStyle name="Note 5 2 7_ Refunds" xfId="1553" xr:uid="{00000000-0005-0000-0000-000012060000}"/>
    <cellStyle name="Note 5 2 8" xfId="1554" xr:uid="{00000000-0005-0000-0000-000013060000}"/>
    <cellStyle name="Note 5 2 8 2" xfId="1555" xr:uid="{00000000-0005-0000-0000-000014060000}"/>
    <cellStyle name="Note 5 2 8 2 2" xfId="1556" xr:uid="{00000000-0005-0000-0000-000015060000}"/>
    <cellStyle name="Note 5 2 8 2_autopost vouchers" xfId="1557" xr:uid="{00000000-0005-0000-0000-000016060000}"/>
    <cellStyle name="Note 5 2 8 3" xfId="1558" xr:uid="{00000000-0005-0000-0000-000017060000}"/>
    <cellStyle name="Note 5 2 8_ Refunds" xfId="1559" xr:uid="{00000000-0005-0000-0000-000018060000}"/>
    <cellStyle name="Note 5 2 9" xfId="1560" xr:uid="{00000000-0005-0000-0000-000019060000}"/>
    <cellStyle name="Note 5 2 9 2" xfId="1561" xr:uid="{00000000-0005-0000-0000-00001A060000}"/>
    <cellStyle name="Note 5 2 9_autopost vouchers" xfId="1562" xr:uid="{00000000-0005-0000-0000-00001B060000}"/>
    <cellStyle name="Note 5 2_ Refunds" xfId="1563" xr:uid="{00000000-0005-0000-0000-00001C060000}"/>
    <cellStyle name="Note 5 20" xfId="1564" xr:uid="{00000000-0005-0000-0000-00001D060000}"/>
    <cellStyle name="Note 5 20 2" xfId="1565" xr:uid="{00000000-0005-0000-0000-00001E060000}"/>
    <cellStyle name="Note 5 20 2 2" xfId="1566" xr:uid="{00000000-0005-0000-0000-00001F060000}"/>
    <cellStyle name="Note 5 20 2_autopost vouchers" xfId="1567" xr:uid="{00000000-0005-0000-0000-000020060000}"/>
    <cellStyle name="Note 5 20 3" xfId="1568" xr:uid="{00000000-0005-0000-0000-000021060000}"/>
    <cellStyle name="Note 5 20_ Refunds" xfId="1569" xr:uid="{00000000-0005-0000-0000-000022060000}"/>
    <cellStyle name="Note 5 21" xfId="1570" xr:uid="{00000000-0005-0000-0000-000023060000}"/>
    <cellStyle name="Note 5 21 2" xfId="1571" xr:uid="{00000000-0005-0000-0000-000024060000}"/>
    <cellStyle name="Note 5 21 2 2" xfId="1572" xr:uid="{00000000-0005-0000-0000-000025060000}"/>
    <cellStyle name="Note 5 21 2_autopost vouchers" xfId="1573" xr:uid="{00000000-0005-0000-0000-000026060000}"/>
    <cellStyle name="Note 5 21 3" xfId="1574" xr:uid="{00000000-0005-0000-0000-000027060000}"/>
    <cellStyle name="Note 5 21_ Refunds" xfId="1575" xr:uid="{00000000-0005-0000-0000-000028060000}"/>
    <cellStyle name="Note 5 22" xfId="1576" xr:uid="{00000000-0005-0000-0000-000029060000}"/>
    <cellStyle name="Note 5 22 2" xfId="1577" xr:uid="{00000000-0005-0000-0000-00002A060000}"/>
    <cellStyle name="Note 5 22 2 2" xfId="1578" xr:uid="{00000000-0005-0000-0000-00002B060000}"/>
    <cellStyle name="Note 5 22 2_autopost vouchers" xfId="1579" xr:uid="{00000000-0005-0000-0000-00002C060000}"/>
    <cellStyle name="Note 5 22 3" xfId="1580" xr:uid="{00000000-0005-0000-0000-00002D060000}"/>
    <cellStyle name="Note 5 22_ Refunds" xfId="1581" xr:uid="{00000000-0005-0000-0000-00002E060000}"/>
    <cellStyle name="Note 5 23" xfId="1582" xr:uid="{00000000-0005-0000-0000-00002F060000}"/>
    <cellStyle name="Note 5 23 2" xfId="1583" xr:uid="{00000000-0005-0000-0000-000030060000}"/>
    <cellStyle name="Note 5 23 2 2" xfId="1584" xr:uid="{00000000-0005-0000-0000-000031060000}"/>
    <cellStyle name="Note 5 23 2_autopost vouchers" xfId="1585" xr:uid="{00000000-0005-0000-0000-000032060000}"/>
    <cellStyle name="Note 5 23 3" xfId="1586" xr:uid="{00000000-0005-0000-0000-000033060000}"/>
    <cellStyle name="Note 5 23_ Refunds" xfId="1587" xr:uid="{00000000-0005-0000-0000-000034060000}"/>
    <cellStyle name="Note 5 24" xfId="1588" xr:uid="{00000000-0005-0000-0000-000035060000}"/>
    <cellStyle name="Note 5 24 2" xfId="1589" xr:uid="{00000000-0005-0000-0000-000036060000}"/>
    <cellStyle name="Note 5 24 2 2" xfId="1590" xr:uid="{00000000-0005-0000-0000-000037060000}"/>
    <cellStyle name="Note 5 24 2_autopost vouchers" xfId="1591" xr:uid="{00000000-0005-0000-0000-000038060000}"/>
    <cellStyle name="Note 5 24 3" xfId="1592" xr:uid="{00000000-0005-0000-0000-000039060000}"/>
    <cellStyle name="Note 5 24_ Refunds" xfId="1593" xr:uid="{00000000-0005-0000-0000-00003A060000}"/>
    <cellStyle name="Note 5 25" xfId="1594" xr:uid="{00000000-0005-0000-0000-00003B060000}"/>
    <cellStyle name="Note 5 25 2" xfId="1595" xr:uid="{00000000-0005-0000-0000-00003C060000}"/>
    <cellStyle name="Note 5 25 2 2" xfId="1596" xr:uid="{00000000-0005-0000-0000-00003D060000}"/>
    <cellStyle name="Note 5 25 2_autopost vouchers" xfId="1597" xr:uid="{00000000-0005-0000-0000-00003E060000}"/>
    <cellStyle name="Note 5 25 3" xfId="1598" xr:uid="{00000000-0005-0000-0000-00003F060000}"/>
    <cellStyle name="Note 5 25_ Refunds" xfId="1599" xr:uid="{00000000-0005-0000-0000-000040060000}"/>
    <cellStyle name="Note 5 26" xfId="1600" xr:uid="{00000000-0005-0000-0000-000041060000}"/>
    <cellStyle name="Note 5 26 2" xfId="1601" xr:uid="{00000000-0005-0000-0000-000042060000}"/>
    <cellStyle name="Note 5 26 2 2" xfId="1602" xr:uid="{00000000-0005-0000-0000-000043060000}"/>
    <cellStyle name="Note 5 26 2_autopost vouchers" xfId="1603" xr:uid="{00000000-0005-0000-0000-000044060000}"/>
    <cellStyle name="Note 5 26 3" xfId="1604" xr:uid="{00000000-0005-0000-0000-000045060000}"/>
    <cellStyle name="Note 5 26_ Refunds" xfId="1605" xr:uid="{00000000-0005-0000-0000-000046060000}"/>
    <cellStyle name="Note 5 27" xfId="1606" xr:uid="{00000000-0005-0000-0000-000047060000}"/>
    <cellStyle name="Note 5 27 2" xfId="1607" xr:uid="{00000000-0005-0000-0000-000048060000}"/>
    <cellStyle name="Note 5 27 2 2" xfId="1608" xr:uid="{00000000-0005-0000-0000-000049060000}"/>
    <cellStyle name="Note 5 27 2_autopost vouchers" xfId="1609" xr:uid="{00000000-0005-0000-0000-00004A060000}"/>
    <cellStyle name="Note 5 27 3" xfId="1610" xr:uid="{00000000-0005-0000-0000-00004B060000}"/>
    <cellStyle name="Note 5 27_ Refunds" xfId="1611" xr:uid="{00000000-0005-0000-0000-00004C060000}"/>
    <cellStyle name="Note 5 28" xfId="1612" xr:uid="{00000000-0005-0000-0000-00004D060000}"/>
    <cellStyle name="Note 5 28 2" xfId="1613" xr:uid="{00000000-0005-0000-0000-00004E060000}"/>
    <cellStyle name="Note 5 28 2 2" xfId="1614" xr:uid="{00000000-0005-0000-0000-00004F060000}"/>
    <cellStyle name="Note 5 28 2_autopost vouchers" xfId="1615" xr:uid="{00000000-0005-0000-0000-000050060000}"/>
    <cellStyle name="Note 5 28 3" xfId="1616" xr:uid="{00000000-0005-0000-0000-000051060000}"/>
    <cellStyle name="Note 5 28_ Refunds" xfId="1617" xr:uid="{00000000-0005-0000-0000-000052060000}"/>
    <cellStyle name="Note 5 29" xfId="1618" xr:uid="{00000000-0005-0000-0000-000053060000}"/>
    <cellStyle name="Note 5 29 2" xfId="1619" xr:uid="{00000000-0005-0000-0000-000054060000}"/>
    <cellStyle name="Note 5 29 2 2" xfId="1620" xr:uid="{00000000-0005-0000-0000-000055060000}"/>
    <cellStyle name="Note 5 29 2_autopost vouchers" xfId="1621" xr:uid="{00000000-0005-0000-0000-000056060000}"/>
    <cellStyle name="Note 5 29 3" xfId="1622" xr:uid="{00000000-0005-0000-0000-000057060000}"/>
    <cellStyle name="Note 5 29_ Refunds" xfId="1623" xr:uid="{00000000-0005-0000-0000-000058060000}"/>
    <cellStyle name="Note 5 3" xfId="1624" xr:uid="{00000000-0005-0000-0000-000059060000}"/>
    <cellStyle name="Note 5 3 10" xfId="1625" xr:uid="{00000000-0005-0000-0000-00005A060000}"/>
    <cellStyle name="Note 5 3 2" xfId="1626" xr:uid="{00000000-0005-0000-0000-00005B060000}"/>
    <cellStyle name="Note 5 3 2 2" xfId="1627" xr:uid="{00000000-0005-0000-0000-00005C060000}"/>
    <cellStyle name="Note 5 3 2 2 2" xfId="1628" xr:uid="{00000000-0005-0000-0000-00005D060000}"/>
    <cellStyle name="Note 5 3 2 2_autopost vouchers" xfId="1629" xr:uid="{00000000-0005-0000-0000-00005E060000}"/>
    <cellStyle name="Note 5 3 2 3" xfId="1630" xr:uid="{00000000-0005-0000-0000-00005F060000}"/>
    <cellStyle name="Note 5 3 2_ Refunds" xfId="1631" xr:uid="{00000000-0005-0000-0000-000060060000}"/>
    <cellStyle name="Note 5 3 3" xfId="1632" xr:uid="{00000000-0005-0000-0000-000061060000}"/>
    <cellStyle name="Note 5 3 3 2" xfId="1633" xr:uid="{00000000-0005-0000-0000-000062060000}"/>
    <cellStyle name="Note 5 3 3 2 2" xfId="1634" xr:uid="{00000000-0005-0000-0000-000063060000}"/>
    <cellStyle name="Note 5 3 3 2_autopost vouchers" xfId="1635" xr:uid="{00000000-0005-0000-0000-000064060000}"/>
    <cellStyle name="Note 5 3 3 3" xfId="1636" xr:uid="{00000000-0005-0000-0000-000065060000}"/>
    <cellStyle name="Note 5 3 3_ Refunds" xfId="1637" xr:uid="{00000000-0005-0000-0000-000066060000}"/>
    <cellStyle name="Note 5 3 4" xfId="1638" xr:uid="{00000000-0005-0000-0000-000067060000}"/>
    <cellStyle name="Note 5 3 4 2" xfId="1639" xr:uid="{00000000-0005-0000-0000-000068060000}"/>
    <cellStyle name="Note 5 3 4 2 2" xfId="1640" xr:uid="{00000000-0005-0000-0000-000069060000}"/>
    <cellStyle name="Note 5 3 4 2_autopost vouchers" xfId="1641" xr:uid="{00000000-0005-0000-0000-00006A060000}"/>
    <cellStyle name="Note 5 3 4 3" xfId="1642" xr:uid="{00000000-0005-0000-0000-00006B060000}"/>
    <cellStyle name="Note 5 3 4_ Refunds" xfId="1643" xr:uid="{00000000-0005-0000-0000-00006C060000}"/>
    <cellStyle name="Note 5 3 5" xfId="1644" xr:uid="{00000000-0005-0000-0000-00006D060000}"/>
    <cellStyle name="Note 5 3 5 2" xfId="1645" xr:uid="{00000000-0005-0000-0000-00006E060000}"/>
    <cellStyle name="Note 5 3 5 2 2" xfId="1646" xr:uid="{00000000-0005-0000-0000-00006F060000}"/>
    <cellStyle name="Note 5 3 5 2_autopost vouchers" xfId="1647" xr:uid="{00000000-0005-0000-0000-000070060000}"/>
    <cellStyle name="Note 5 3 5 3" xfId="1648" xr:uid="{00000000-0005-0000-0000-000071060000}"/>
    <cellStyle name="Note 5 3 5_ Refunds" xfId="1649" xr:uid="{00000000-0005-0000-0000-000072060000}"/>
    <cellStyle name="Note 5 3 6" xfId="1650" xr:uid="{00000000-0005-0000-0000-000073060000}"/>
    <cellStyle name="Note 5 3 6 2" xfId="1651" xr:uid="{00000000-0005-0000-0000-000074060000}"/>
    <cellStyle name="Note 5 3 6 2 2" xfId="1652" xr:uid="{00000000-0005-0000-0000-000075060000}"/>
    <cellStyle name="Note 5 3 6 2_autopost vouchers" xfId="1653" xr:uid="{00000000-0005-0000-0000-000076060000}"/>
    <cellStyle name="Note 5 3 6 3" xfId="1654" xr:uid="{00000000-0005-0000-0000-000077060000}"/>
    <cellStyle name="Note 5 3 6_ Refunds" xfId="1655" xr:uid="{00000000-0005-0000-0000-000078060000}"/>
    <cellStyle name="Note 5 3 7" xfId="1656" xr:uid="{00000000-0005-0000-0000-000079060000}"/>
    <cellStyle name="Note 5 3 7 2" xfId="1657" xr:uid="{00000000-0005-0000-0000-00007A060000}"/>
    <cellStyle name="Note 5 3 7 2 2" xfId="1658" xr:uid="{00000000-0005-0000-0000-00007B060000}"/>
    <cellStyle name="Note 5 3 7 2_autopost vouchers" xfId="1659" xr:uid="{00000000-0005-0000-0000-00007C060000}"/>
    <cellStyle name="Note 5 3 7 3" xfId="1660" xr:uid="{00000000-0005-0000-0000-00007D060000}"/>
    <cellStyle name="Note 5 3 7_ Refunds" xfId="1661" xr:uid="{00000000-0005-0000-0000-00007E060000}"/>
    <cellStyle name="Note 5 3 8" xfId="1662" xr:uid="{00000000-0005-0000-0000-00007F060000}"/>
    <cellStyle name="Note 5 3 8 2" xfId="1663" xr:uid="{00000000-0005-0000-0000-000080060000}"/>
    <cellStyle name="Note 5 3 8 2 2" xfId="1664" xr:uid="{00000000-0005-0000-0000-000081060000}"/>
    <cellStyle name="Note 5 3 8 2_autopost vouchers" xfId="1665" xr:uid="{00000000-0005-0000-0000-000082060000}"/>
    <cellStyle name="Note 5 3 8 3" xfId="1666" xr:uid="{00000000-0005-0000-0000-000083060000}"/>
    <cellStyle name="Note 5 3 8_ Refunds" xfId="1667" xr:uid="{00000000-0005-0000-0000-000084060000}"/>
    <cellStyle name="Note 5 3 9" xfId="1668" xr:uid="{00000000-0005-0000-0000-000085060000}"/>
    <cellStyle name="Note 5 3 9 2" xfId="1669" xr:uid="{00000000-0005-0000-0000-000086060000}"/>
    <cellStyle name="Note 5 3 9_autopost vouchers" xfId="1670" xr:uid="{00000000-0005-0000-0000-000087060000}"/>
    <cellStyle name="Note 5 3_ Refunds" xfId="1671" xr:uid="{00000000-0005-0000-0000-000088060000}"/>
    <cellStyle name="Note 5 30" xfId="1672" xr:uid="{00000000-0005-0000-0000-000089060000}"/>
    <cellStyle name="Note 5 30 2" xfId="1673" xr:uid="{00000000-0005-0000-0000-00008A060000}"/>
    <cellStyle name="Note 5 30 2 2" xfId="1674" xr:uid="{00000000-0005-0000-0000-00008B060000}"/>
    <cellStyle name="Note 5 30 2_autopost vouchers" xfId="1675" xr:uid="{00000000-0005-0000-0000-00008C060000}"/>
    <cellStyle name="Note 5 30 3" xfId="1676" xr:uid="{00000000-0005-0000-0000-00008D060000}"/>
    <cellStyle name="Note 5 30_ Refunds" xfId="1677" xr:uid="{00000000-0005-0000-0000-00008E060000}"/>
    <cellStyle name="Note 5 31" xfId="1678" xr:uid="{00000000-0005-0000-0000-00008F060000}"/>
    <cellStyle name="Note 5 31 2" xfId="1679" xr:uid="{00000000-0005-0000-0000-000090060000}"/>
    <cellStyle name="Note 5 31 2 2" xfId="1680" xr:uid="{00000000-0005-0000-0000-000091060000}"/>
    <cellStyle name="Note 5 31 2_autopost vouchers" xfId="1681" xr:uid="{00000000-0005-0000-0000-000092060000}"/>
    <cellStyle name="Note 5 31 3" xfId="1682" xr:uid="{00000000-0005-0000-0000-000093060000}"/>
    <cellStyle name="Note 5 31_ Refunds" xfId="1683" xr:uid="{00000000-0005-0000-0000-000094060000}"/>
    <cellStyle name="Note 5 32" xfId="1684" xr:uid="{00000000-0005-0000-0000-000095060000}"/>
    <cellStyle name="Note 5 32 2" xfId="1685" xr:uid="{00000000-0005-0000-0000-000096060000}"/>
    <cellStyle name="Note 5 32 2 2" xfId="1686" xr:uid="{00000000-0005-0000-0000-000097060000}"/>
    <cellStyle name="Note 5 32 2_autopost vouchers" xfId="1687" xr:uid="{00000000-0005-0000-0000-000098060000}"/>
    <cellStyle name="Note 5 32 3" xfId="1688" xr:uid="{00000000-0005-0000-0000-000099060000}"/>
    <cellStyle name="Note 5 32_ Refunds" xfId="1689" xr:uid="{00000000-0005-0000-0000-00009A060000}"/>
    <cellStyle name="Note 5 33" xfId="1690" xr:uid="{00000000-0005-0000-0000-00009B060000}"/>
    <cellStyle name="Note 5 33 2" xfId="1691" xr:uid="{00000000-0005-0000-0000-00009C060000}"/>
    <cellStyle name="Note 5 33_autopost vouchers" xfId="1692" xr:uid="{00000000-0005-0000-0000-00009D060000}"/>
    <cellStyle name="Note 5 34" xfId="1693" xr:uid="{00000000-0005-0000-0000-00009E060000}"/>
    <cellStyle name="Note 5 4" xfId="1694" xr:uid="{00000000-0005-0000-0000-00009F060000}"/>
    <cellStyle name="Note 5 4 10" xfId="1695" xr:uid="{00000000-0005-0000-0000-0000A0060000}"/>
    <cellStyle name="Note 5 4 2" xfId="1696" xr:uid="{00000000-0005-0000-0000-0000A1060000}"/>
    <cellStyle name="Note 5 4 2 2" xfId="1697" xr:uid="{00000000-0005-0000-0000-0000A2060000}"/>
    <cellStyle name="Note 5 4 2 2 2" xfId="1698" xr:uid="{00000000-0005-0000-0000-0000A3060000}"/>
    <cellStyle name="Note 5 4 2 2_autopost vouchers" xfId="1699" xr:uid="{00000000-0005-0000-0000-0000A4060000}"/>
    <cellStyle name="Note 5 4 2 3" xfId="1700" xr:uid="{00000000-0005-0000-0000-0000A5060000}"/>
    <cellStyle name="Note 5 4 2_ Refunds" xfId="1701" xr:uid="{00000000-0005-0000-0000-0000A6060000}"/>
    <cellStyle name="Note 5 4 3" xfId="1702" xr:uid="{00000000-0005-0000-0000-0000A7060000}"/>
    <cellStyle name="Note 5 4 3 2" xfId="1703" xr:uid="{00000000-0005-0000-0000-0000A8060000}"/>
    <cellStyle name="Note 5 4 3 2 2" xfId="1704" xr:uid="{00000000-0005-0000-0000-0000A9060000}"/>
    <cellStyle name="Note 5 4 3 2_autopost vouchers" xfId="1705" xr:uid="{00000000-0005-0000-0000-0000AA060000}"/>
    <cellStyle name="Note 5 4 3 3" xfId="1706" xr:uid="{00000000-0005-0000-0000-0000AB060000}"/>
    <cellStyle name="Note 5 4 3_ Refunds" xfId="1707" xr:uid="{00000000-0005-0000-0000-0000AC060000}"/>
    <cellStyle name="Note 5 4 4" xfId="1708" xr:uid="{00000000-0005-0000-0000-0000AD060000}"/>
    <cellStyle name="Note 5 4 4 2" xfId="1709" xr:uid="{00000000-0005-0000-0000-0000AE060000}"/>
    <cellStyle name="Note 5 4 4 2 2" xfId="1710" xr:uid="{00000000-0005-0000-0000-0000AF060000}"/>
    <cellStyle name="Note 5 4 4 2_autopost vouchers" xfId="1711" xr:uid="{00000000-0005-0000-0000-0000B0060000}"/>
    <cellStyle name="Note 5 4 4 3" xfId="1712" xr:uid="{00000000-0005-0000-0000-0000B1060000}"/>
    <cellStyle name="Note 5 4 4_ Refunds" xfId="1713" xr:uid="{00000000-0005-0000-0000-0000B2060000}"/>
    <cellStyle name="Note 5 4 5" xfId="1714" xr:uid="{00000000-0005-0000-0000-0000B3060000}"/>
    <cellStyle name="Note 5 4 5 2" xfId="1715" xr:uid="{00000000-0005-0000-0000-0000B4060000}"/>
    <cellStyle name="Note 5 4 5 2 2" xfId="1716" xr:uid="{00000000-0005-0000-0000-0000B5060000}"/>
    <cellStyle name="Note 5 4 5 2_autopost vouchers" xfId="1717" xr:uid="{00000000-0005-0000-0000-0000B6060000}"/>
    <cellStyle name="Note 5 4 5 3" xfId="1718" xr:uid="{00000000-0005-0000-0000-0000B7060000}"/>
    <cellStyle name="Note 5 4 5_ Refunds" xfId="1719" xr:uid="{00000000-0005-0000-0000-0000B8060000}"/>
    <cellStyle name="Note 5 4 6" xfId="1720" xr:uid="{00000000-0005-0000-0000-0000B9060000}"/>
    <cellStyle name="Note 5 4 6 2" xfId="1721" xr:uid="{00000000-0005-0000-0000-0000BA060000}"/>
    <cellStyle name="Note 5 4 6 2 2" xfId="1722" xr:uid="{00000000-0005-0000-0000-0000BB060000}"/>
    <cellStyle name="Note 5 4 6 2_autopost vouchers" xfId="1723" xr:uid="{00000000-0005-0000-0000-0000BC060000}"/>
    <cellStyle name="Note 5 4 6 3" xfId="1724" xr:uid="{00000000-0005-0000-0000-0000BD060000}"/>
    <cellStyle name="Note 5 4 6_ Refunds" xfId="1725" xr:uid="{00000000-0005-0000-0000-0000BE060000}"/>
    <cellStyle name="Note 5 4 7" xfId="1726" xr:uid="{00000000-0005-0000-0000-0000BF060000}"/>
    <cellStyle name="Note 5 4 7 2" xfId="1727" xr:uid="{00000000-0005-0000-0000-0000C0060000}"/>
    <cellStyle name="Note 5 4 7 2 2" xfId="1728" xr:uid="{00000000-0005-0000-0000-0000C1060000}"/>
    <cellStyle name="Note 5 4 7 2_autopost vouchers" xfId="1729" xr:uid="{00000000-0005-0000-0000-0000C2060000}"/>
    <cellStyle name="Note 5 4 7 3" xfId="1730" xr:uid="{00000000-0005-0000-0000-0000C3060000}"/>
    <cellStyle name="Note 5 4 7_ Refunds" xfId="1731" xr:uid="{00000000-0005-0000-0000-0000C4060000}"/>
    <cellStyle name="Note 5 4 8" xfId="1732" xr:uid="{00000000-0005-0000-0000-0000C5060000}"/>
    <cellStyle name="Note 5 4 8 2" xfId="1733" xr:uid="{00000000-0005-0000-0000-0000C6060000}"/>
    <cellStyle name="Note 5 4 8 2 2" xfId="1734" xr:uid="{00000000-0005-0000-0000-0000C7060000}"/>
    <cellStyle name="Note 5 4 8 2_autopost vouchers" xfId="1735" xr:uid="{00000000-0005-0000-0000-0000C8060000}"/>
    <cellStyle name="Note 5 4 8 3" xfId="1736" xr:uid="{00000000-0005-0000-0000-0000C9060000}"/>
    <cellStyle name="Note 5 4 8_ Refunds" xfId="1737" xr:uid="{00000000-0005-0000-0000-0000CA060000}"/>
    <cellStyle name="Note 5 4 9" xfId="1738" xr:uid="{00000000-0005-0000-0000-0000CB060000}"/>
    <cellStyle name="Note 5 4 9 2" xfId="1739" xr:uid="{00000000-0005-0000-0000-0000CC060000}"/>
    <cellStyle name="Note 5 4 9_autopost vouchers" xfId="1740" xr:uid="{00000000-0005-0000-0000-0000CD060000}"/>
    <cellStyle name="Note 5 4_ Refunds" xfId="1741" xr:uid="{00000000-0005-0000-0000-0000CE060000}"/>
    <cellStyle name="Note 5 5" xfId="1742" xr:uid="{00000000-0005-0000-0000-0000CF060000}"/>
    <cellStyle name="Note 5 5 2" xfId="1743" xr:uid="{00000000-0005-0000-0000-0000D0060000}"/>
    <cellStyle name="Note 5 5 2 2" xfId="1744" xr:uid="{00000000-0005-0000-0000-0000D1060000}"/>
    <cellStyle name="Note 5 5 2_autopost vouchers" xfId="1745" xr:uid="{00000000-0005-0000-0000-0000D2060000}"/>
    <cellStyle name="Note 5 5 3" xfId="1746" xr:uid="{00000000-0005-0000-0000-0000D3060000}"/>
    <cellStyle name="Note 5 5_ Refunds" xfId="1747" xr:uid="{00000000-0005-0000-0000-0000D4060000}"/>
    <cellStyle name="Note 5 6" xfId="1748" xr:uid="{00000000-0005-0000-0000-0000D5060000}"/>
    <cellStyle name="Note 5 6 2" xfId="1749" xr:uid="{00000000-0005-0000-0000-0000D6060000}"/>
    <cellStyle name="Note 5 6 2 2" xfId="1750" xr:uid="{00000000-0005-0000-0000-0000D7060000}"/>
    <cellStyle name="Note 5 6 2_autopost vouchers" xfId="1751" xr:uid="{00000000-0005-0000-0000-0000D8060000}"/>
    <cellStyle name="Note 5 6 3" xfId="1752" xr:uid="{00000000-0005-0000-0000-0000D9060000}"/>
    <cellStyle name="Note 5 6_ Refunds" xfId="1753" xr:uid="{00000000-0005-0000-0000-0000DA060000}"/>
    <cellStyle name="Note 5 7" xfId="1754" xr:uid="{00000000-0005-0000-0000-0000DB060000}"/>
    <cellStyle name="Note 5 7 2" xfId="1755" xr:uid="{00000000-0005-0000-0000-0000DC060000}"/>
    <cellStyle name="Note 5 7 2 2" xfId="1756" xr:uid="{00000000-0005-0000-0000-0000DD060000}"/>
    <cellStyle name="Note 5 7 2_autopost vouchers" xfId="1757" xr:uid="{00000000-0005-0000-0000-0000DE060000}"/>
    <cellStyle name="Note 5 7 3" xfId="1758" xr:uid="{00000000-0005-0000-0000-0000DF060000}"/>
    <cellStyle name="Note 5 7_ Refunds" xfId="1759" xr:uid="{00000000-0005-0000-0000-0000E0060000}"/>
    <cellStyle name="Note 5 8" xfId="1760" xr:uid="{00000000-0005-0000-0000-0000E1060000}"/>
    <cellStyle name="Note 5 8 2" xfId="1761" xr:uid="{00000000-0005-0000-0000-0000E2060000}"/>
    <cellStyle name="Note 5 8 2 2" xfId="1762" xr:uid="{00000000-0005-0000-0000-0000E3060000}"/>
    <cellStyle name="Note 5 8 2_autopost vouchers" xfId="1763" xr:uid="{00000000-0005-0000-0000-0000E4060000}"/>
    <cellStyle name="Note 5 8 3" xfId="1764" xr:uid="{00000000-0005-0000-0000-0000E5060000}"/>
    <cellStyle name="Note 5 8_ Refunds" xfId="1765" xr:uid="{00000000-0005-0000-0000-0000E6060000}"/>
    <cellStyle name="Note 5 9" xfId="1766" xr:uid="{00000000-0005-0000-0000-0000E7060000}"/>
    <cellStyle name="Note 5 9 2" xfId="1767" xr:uid="{00000000-0005-0000-0000-0000E8060000}"/>
    <cellStyle name="Note 5 9 2 2" xfId="1768" xr:uid="{00000000-0005-0000-0000-0000E9060000}"/>
    <cellStyle name="Note 5 9 2_autopost vouchers" xfId="1769" xr:uid="{00000000-0005-0000-0000-0000EA060000}"/>
    <cellStyle name="Note 5 9 3" xfId="1770" xr:uid="{00000000-0005-0000-0000-0000EB060000}"/>
    <cellStyle name="Note 5 9_ Refunds" xfId="1771" xr:uid="{00000000-0005-0000-0000-0000EC060000}"/>
    <cellStyle name="Note 5_ Refunds" xfId="1772" xr:uid="{00000000-0005-0000-0000-0000ED060000}"/>
    <cellStyle name="Note 6" xfId="1773" xr:uid="{00000000-0005-0000-0000-0000EE060000}"/>
    <cellStyle name="Note 6 10" xfId="1774" xr:uid="{00000000-0005-0000-0000-0000EF060000}"/>
    <cellStyle name="Note 6 10 2" xfId="1775" xr:uid="{00000000-0005-0000-0000-0000F0060000}"/>
    <cellStyle name="Note 6 10 2 2" xfId="1776" xr:uid="{00000000-0005-0000-0000-0000F1060000}"/>
    <cellStyle name="Note 6 10 2_autopost vouchers" xfId="1777" xr:uid="{00000000-0005-0000-0000-0000F2060000}"/>
    <cellStyle name="Note 6 10 3" xfId="1778" xr:uid="{00000000-0005-0000-0000-0000F3060000}"/>
    <cellStyle name="Note 6 10_ Refunds" xfId="1779" xr:uid="{00000000-0005-0000-0000-0000F4060000}"/>
    <cellStyle name="Note 6 11" xfId="1780" xr:uid="{00000000-0005-0000-0000-0000F5060000}"/>
    <cellStyle name="Note 6 11 2" xfId="1781" xr:uid="{00000000-0005-0000-0000-0000F6060000}"/>
    <cellStyle name="Note 6 11 2 2" xfId="1782" xr:uid="{00000000-0005-0000-0000-0000F7060000}"/>
    <cellStyle name="Note 6 11 2_autopost vouchers" xfId="1783" xr:uid="{00000000-0005-0000-0000-0000F8060000}"/>
    <cellStyle name="Note 6 11 3" xfId="1784" xr:uid="{00000000-0005-0000-0000-0000F9060000}"/>
    <cellStyle name="Note 6 11_ Refunds" xfId="1785" xr:uid="{00000000-0005-0000-0000-0000FA060000}"/>
    <cellStyle name="Note 6 12" xfId="1786" xr:uid="{00000000-0005-0000-0000-0000FB060000}"/>
    <cellStyle name="Note 6 12 2" xfId="1787" xr:uid="{00000000-0005-0000-0000-0000FC060000}"/>
    <cellStyle name="Note 6 12 2 2" xfId="1788" xr:uid="{00000000-0005-0000-0000-0000FD060000}"/>
    <cellStyle name="Note 6 12 2_autopost vouchers" xfId="1789" xr:uid="{00000000-0005-0000-0000-0000FE060000}"/>
    <cellStyle name="Note 6 12 3" xfId="1790" xr:uid="{00000000-0005-0000-0000-0000FF060000}"/>
    <cellStyle name="Note 6 12_ Refunds" xfId="1791" xr:uid="{00000000-0005-0000-0000-000000070000}"/>
    <cellStyle name="Note 6 13" xfId="1792" xr:uid="{00000000-0005-0000-0000-000001070000}"/>
    <cellStyle name="Note 6 13 2" xfId="1793" xr:uid="{00000000-0005-0000-0000-000002070000}"/>
    <cellStyle name="Note 6 13 2 2" xfId="1794" xr:uid="{00000000-0005-0000-0000-000003070000}"/>
    <cellStyle name="Note 6 13 2_autopost vouchers" xfId="1795" xr:uid="{00000000-0005-0000-0000-000004070000}"/>
    <cellStyle name="Note 6 13 3" xfId="1796" xr:uid="{00000000-0005-0000-0000-000005070000}"/>
    <cellStyle name="Note 6 13_ Refunds" xfId="1797" xr:uid="{00000000-0005-0000-0000-000006070000}"/>
    <cellStyle name="Note 6 14" xfId="1798" xr:uid="{00000000-0005-0000-0000-000007070000}"/>
    <cellStyle name="Note 6 14 2" xfId="1799" xr:uid="{00000000-0005-0000-0000-000008070000}"/>
    <cellStyle name="Note 6 14 2 2" xfId="1800" xr:uid="{00000000-0005-0000-0000-000009070000}"/>
    <cellStyle name="Note 6 14 2_autopost vouchers" xfId="1801" xr:uid="{00000000-0005-0000-0000-00000A070000}"/>
    <cellStyle name="Note 6 14 3" xfId="1802" xr:uid="{00000000-0005-0000-0000-00000B070000}"/>
    <cellStyle name="Note 6 14_ Refunds" xfId="1803" xr:uid="{00000000-0005-0000-0000-00000C070000}"/>
    <cellStyle name="Note 6 15" xfId="1804" xr:uid="{00000000-0005-0000-0000-00000D070000}"/>
    <cellStyle name="Note 6 15 2" xfId="1805" xr:uid="{00000000-0005-0000-0000-00000E070000}"/>
    <cellStyle name="Note 6 15 2 2" xfId="1806" xr:uid="{00000000-0005-0000-0000-00000F070000}"/>
    <cellStyle name="Note 6 15 2_autopost vouchers" xfId="1807" xr:uid="{00000000-0005-0000-0000-000010070000}"/>
    <cellStyle name="Note 6 15 3" xfId="1808" xr:uid="{00000000-0005-0000-0000-000011070000}"/>
    <cellStyle name="Note 6 15_ Refunds" xfId="1809" xr:uid="{00000000-0005-0000-0000-000012070000}"/>
    <cellStyle name="Note 6 16" xfId="1810" xr:uid="{00000000-0005-0000-0000-000013070000}"/>
    <cellStyle name="Note 6 16 2" xfId="1811" xr:uid="{00000000-0005-0000-0000-000014070000}"/>
    <cellStyle name="Note 6 16 2 2" xfId="1812" xr:uid="{00000000-0005-0000-0000-000015070000}"/>
    <cellStyle name="Note 6 16 2_autopost vouchers" xfId="1813" xr:uid="{00000000-0005-0000-0000-000016070000}"/>
    <cellStyle name="Note 6 16 3" xfId="1814" xr:uid="{00000000-0005-0000-0000-000017070000}"/>
    <cellStyle name="Note 6 16_ Refunds" xfId="1815" xr:uid="{00000000-0005-0000-0000-000018070000}"/>
    <cellStyle name="Note 6 17" xfId="1816" xr:uid="{00000000-0005-0000-0000-000019070000}"/>
    <cellStyle name="Note 6 17 2" xfId="1817" xr:uid="{00000000-0005-0000-0000-00001A070000}"/>
    <cellStyle name="Note 6 17 2 2" xfId="1818" xr:uid="{00000000-0005-0000-0000-00001B070000}"/>
    <cellStyle name="Note 6 17 2_autopost vouchers" xfId="1819" xr:uid="{00000000-0005-0000-0000-00001C070000}"/>
    <cellStyle name="Note 6 17 3" xfId="1820" xr:uid="{00000000-0005-0000-0000-00001D070000}"/>
    <cellStyle name="Note 6 17_ Refunds" xfId="1821" xr:uid="{00000000-0005-0000-0000-00001E070000}"/>
    <cellStyle name="Note 6 18" xfId="1822" xr:uid="{00000000-0005-0000-0000-00001F070000}"/>
    <cellStyle name="Note 6 18 2" xfId="1823" xr:uid="{00000000-0005-0000-0000-000020070000}"/>
    <cellStyle name="Note 6 18 2 2" xfId="1824" xr:uid="{00000000-0005-0000-0000-000021070000}"/>
    <cellStyle name="Note 6 18 2_autopost vouchers" xfId="1825" xr:uid="{00000000-0005-0000-0000-000022070000}"/>
    <cellStyle name="Note 6 18 3" xfId="1826" xr:uid="{00000000-0005-0000-0000-000023070000}"/>
    <cellStyle name="Note 6 18_ Refunds" xfId="1827" xr:uid="{00000000-0005-0000-0000-000024070000}"/>
    <cellStyle name="Note 6 19" xfId="1828" xr:uid="{00000000-0005-0000-0000-000025070000}"/>
    <cellStyle name="Note 6 19 2" xfId="1829" xr:uid="{00000000-0005-0000-0000-000026070000}"/>
    <cellStyle name="Note 6 19 2 2" xfId="1830" xr:uid="{00000000-0005-0000-0000-000027070000}"/>
    <cellStyle name="Note 6 19 2_autopost vouchers" xfId="1831" xr:uid="{00000000-0005-0000-0000-000028070000}"/>
    <cellStyle name="Note 6 19 3" xfId="1832" xr:uid="{00000000-0005-0000-0000-000029070000}"/>
    <cellStyle name="Note 6 19_ Refunds" xfId="1833" xr:uid="{00000000-0005-0000-0000-00002A070000}"/>
    <cellStyle name="Note 6 2" xfId="1834" xr:uid="{00000000-0005-0000-0000-00002B070000}"/>
    <cellStyle name="Note 6 2 10" xfId="1835" xr:uid="{00000000-0005-0000-0000-00002C070000}"/>
    <cellStyle name="Note 6 2 10 2" xfId="1836" xr:uid="{00000000-0005-0000-0000-00002D070000}"/>
    <cellStyle name="Note 6 2 10 2 2" xfId="1837" xr:uid="{00000000-0005-0000-0000-00002E070000}"/>
    <cellStyle name="Note 6 2 10 2_autopost vouchers" xfId="1838" xr:uid="{00000000-0005-0000-0000-00002F070000}"/>
    <cellStyle name="Note 6 2 10 3" xfId="1839" xr:uid="{00000000-0005-0000-0000-000030070000}"/>
    <cellStyle name="Note 6 2 10_ Refunds" xfId="1840" xr:uid="{00000000-0005-0000-0000-000031070000}"/>
    <cellStyle name="Note 6 2 11" xfId="1841" xr:uid="{00000000-0005-0000-0000-000032070000}"/>
    <cellStyle name="Note 6 2 11 2" xfId="1842" xr:uid="{00000000-0005-0000-0000-000033070000}"/>
    <cellStyle name="Note 6 2 11_autopost vouchers" xfId="1843" xr:uid="{00000000-0005-0000-0000-000034070000}"/>
    <cellStyle name="Note 6 2 12" xfId="1844" xr:uid="{00000000-0005-0000-0000-000035070000}"/>
    <cellStyle name="Note 6 2 2" xfId="1845" xr:uid="{00000000-0005-0000-0000-000036070000}"/>
    <cellStyle name="Note 6 2 2 10" xfId="1846" xr:uid="{00000000-0005-0000-0000-000037070000}"/>
    <cellStyle name="Note 6 2 2 10 2" xfId="1847" xr:uid="{00000000-0005-0000-0000-000038070000}"/>
    <cellStyle name="Note 6 2 2 10_autopost vouchers" xfId="1848" xr:uid="{00000000-0005-0000-0000-000039070000}"/>
    <cellStyle name="Note 6 2 2 11" xfId="1849" xr:uid="{00000000-0005-0000-0000-00003A070000}"/>
    <cellStyle name="Note 6 2 2 2" xfId="1850" xr:uid="{00000000-0005-0000-0000-00003B070000}"/>
    <cellStyle name="Note 6 2 2 2 2" xfId="1851" xr:uid="{00000000-0005-0000-0000-00003C070000}"/>
    <cellStyle name="Note 6 2 2 2 2 2" xfId="1852" xr:uid="{00000000-0005-0000-0000-00003D070000}"/>
    <cellStyle name="Note 6 2 2 2 2_autopost vouchers" xfId="1853" xr:uid="{00000000-0005-0000-0000-00003E070000}"/>
    <cellStyle name="Note 6 2 2 2 3" xfId="1854" xr:uid="{00000000-0005-0000-0000-00003F070000}"/>
    <cellStyle name="Note 6 2 2 2_ Refunds" xfId="1855" xr:uid="{00000000-0005-0000-0000-000040070000}"/>
    <cellStyle name="Note 6 2 2 3" xfId="1856" xr:uid="{00000000-0005-0000-0000-000041070000}"/>
    <cellStyle name="Note 6 2 2 3 2" xfId="1857" xr:uid="{00000000-0005-0000-0000-000042070000}"/>
    <cellStyle name="Note 6 2 2 3 2 2" xfId="1858" xr:uid="{00000000-0005-0000-0000-000043070000}"/>
    <cellStyle name="Note 6 2 2 3 2_autopost vouchers" xfId="1859" xr:uid="{00000000-0005-0000-0000-000044070000}"/>
    <cellStyle name="Note 6 2 2 3 3" xfId="1860" xr:uid="{00000000-0005-0000-0000-000045070000}"/>
    <cellStyle name="Note 6 2 2 3_ Refunds" xfId="1861" xr:uid="{00000000-0005-0000-0000-000046070000}"/>
    <cellStyle name="Note 6 2 2 4" xfId="1862" xr:uid="{00000000-0005-0000-0000-000047070000}"/>
    <cellStyle name="Note 6 2 2 4 2" xfId="1863" xr:uid="{00000000-0005-0000-0000-000048070000}"/>
    <cellStyle name="Note 6 2 2 4 2 2" xfId="1864" xr:uid="{00000000-0005-0000-0000-000049070000}"/>
    <cellStyle name="Note 6 2 2 4 2_autopost vouchers" xfId="1865" xr:uid="{00000000-0005-0000-0000-00004A070000}"/>
    <cellStyle name="Note 6 2 2 4 3" xfId="1866" xr:uid="{00000000-0005-0000-0000-00004B070000}"/>
    <cellStyle name="Note 6 2 2 4_ Refunds" xfId="1867" xr:uid="{00000000-0005-0000-0000-00004C070000}"/>
    <cellStyle name="Note 6 2 2 5" xfId="1868" xr:uid="{00000000-0005-0000-0000-00004D070000}"/>
    <cellStyle name="Note 6 2 2 5 2" xfId="1869" xr:uid="{00000000-0005-0000-0000-00004E070000}"/>
    <cellStyle name="Note 6 2 2 5 2 2" xfId="1870" xr:uid="{00000000-0005-0000-0000-00004F070000}"/>
    <cellStyle name="Note 6 2 2 5 2_autopost vouchers" xfId="1871" xr:uid="{00000000-0005-0000-0000-000050070000}"/>
    <cellStyle name="Note 6 2 2 5 3" xfId="1872" xr:uid="{00000000-0005-0000-0000-000051070000}"/>
    <cellStyle name="Note 6 2 2 5_ Refunds" xfId="1873" xr:uid="{00000000-0005-0000-0000-000052070000}"/>
    <cellStyle name="Note 6 2 2 6" xfId="1874" xr:uid="{00000000-0005-0000-0000-000053070000}"/>
    <cellStyle name="Note 6 2 2 6 2" xfId="1875" xr:uid="{00000000-0005-0000-0000-000054070000}"/>
    <cellStyle name="Note 6 2 2 6 2 2" xfId="1876" xr:uid="{00000000-0005-0000-0000-000055070000}"/>
    <cellStyle name="Note 6 2 2 6 2_autopost vouchers" xfId="1877" xr:uid="{00000000-0005-0000-0000-000056070000}"/>
    <cellStyle name="Note 6 2 2 6 3" xfId="1878" xr:uid="{00000000-0005-0000-0000-000057070000}"/>
    <cellStyle name="Note 6 2 2 6_ Refunds" xfId="1879" xr:uid="{00000000-0005-0000-0000-000058070000}"/>
    <cellStyle name="Note 6 2 2 7" xfId="1880" xr:uid="{00000000-0005-0000-0000-000059070000}"/>
    <cellStyle name="Note 6 2 2 7 2" xfId="1881" xr:uid="{00000000-0005-0000-0000-00005A070000}"/>
    <cellStyle name="Note 6 2 2 7 2 2" xfId="1882" xr:uid="{00000000-0005-0000-0000-00005B070000}"/>
    <cellStyle name="Note 6 2 2 7 2_autopost vouchers" xfId="1883" xr:uid="{00000000-0005-0000-0000-00005C070000}"/>
    <cellStyle name="Note 6 2 2 7 3" xfId="1884" xr:uid="{00000000-0005-0000-0000-00005D070000}"/>
    <cellStyle name="Note 6 2 2 7_ Refunds" xfId="1885" xr:uid="{00000000-0005-0000-0000-00005E070000}"/>
    <cellStyle name="Note 6 2 2 8" xfId="1886" xr:uid="{00000000-0005-0000-0000-00005F070000}"/>
    <cellStyle name="Note 6 2 2 8 2" xfId="1887" xr:uid="{00000000-0005-0000-0000-000060070000}"/>
    <cellStyle name="Note 6 2 2 8 2 2" xfId="1888" xr:uid="{00000000-0005-0000-0000-000061070000}"/>
    <cellStyle name="Note 6 2 2 8 2_autopost vouchers" xfId="1889" xr:uid="{00000000-0005-0000-0000-000062070000}"/>
    <cellStyle name="Note 6 2 2 8 3" xfId="1890" xr:uid="{00000000-0005-0000-0000-000063070000}"/>
    <cellStyle name="Note 6 2 2 8_ Refunds" xfId="1891" xr:uid="{00000000-0005-0000-0000-000064070000}"/>
    <cellStyle name="Note 6 2 2 9" xfId="1892" xr:uid="{00000000-0005-0000-0000-000065070000}"/>
    <cellStyle name="Note 6 2 2 9 2" xfId="1893" xr:uid="{00000000-0005-0000-0000-000066070000}"/>
    <cellStyle name="Note 6 2 2 9 2 2" xfId="1894" xr:uid="{00000000-0005-0000-0000-000067070000}"/>
    <cellStyle name="Note 6 2 2 9 2_autopost vouchers" xfId="1895" xr:uid="{00000000-0005-0000-0000-000068070000}"/>
    <cellStyle name="Note 6 2 2 9 3" xfId="1896" xr:uid="{00000000-0005-0000-0000-000069070000}"/>
    <cellStyle name="Note 6 2 2 9_ Refunds" xfId="1897" xr:uid="{00000000-0005-0000-0000-00006A070000}"/>
    <cellStyle name="Note 6 2 2_ Refunds" xfId="1898" xr:uid="{00000000-0005-0000-0000-00006B070000}"/>
    <cellStyle name="Note 6 2 3" xfId="1899" xr:uid="{00000000-0005-0000-0000-00006C070000}"/>
    <cellStyle name="Note 6 2 3 2" xfId="1900" xr:uid="{00000000-0005-0000-0000-00006D070000}"/>
    <cellStyle name="Note 6 2 3 2 2" xfId="1901" xr:uid="{00000000-0005-0000-0000-00006E070000}"/>
    <cellStyle name="Note 6 2 3 2_autopost vouchers" xfId="1902" xr:uid="{00000000-0005-0000-0000-00006F070000}"/>
    <cellStyle name="Note 6 2 3 3" xfId="1903" xr:uid="{00000000-0005-0000-0000-000070070000}"/>
    <cellStyle name="Note 6 2 3_ Refunds" xfId="1904" xr:uid="{00000000-0005-0000-0000-000071070000}"/>
    <cellStyle name="Note 6 2 4" xfId="1905" xr:uid="{00000000-0005-0000-0000-000072070000}"/>
    <cellStyle name="Note 6 2 4 2" xfId="1906" xr:uid="{00000000-0005-0000-0000-000073070000}"/>
    <cellStyle name="Note 6 2 4 2 2" xfId="1907" xr:uid="{00000000-0005-0000-0000-000074070000}"/>
    <cellStyle name="Note 6 2 4 2_autopost vouchers" xfId="1908" xr:uid="{00000000-0005-0000-0000-000075070000}"/>
    <cellStyle name="Note 6 2 4 3" xfId="1909" xr:uid="{00000000-0005-0000-0000-000076070000}"/>
    <cellStyle name="Note 6 2 4_ Refunds" xfId="1910" xr:uid="{00000000-0005-0000-0000-000077070000}"/>
    <cellStyle name="Note 6 2 5" xfId="1911" xr:uid="{00000000-0005-0000-0000-000078070000}"/>
    <cellStyle name="Note 6 2 5 2" xfId="1912" xr:uid="{00000000-0005-0000-0000-000079070000}"/>
    <cellStyle name="Note 6 2 5 2 2" xfId="1913" xr:uid="{00000000-0005-0000-0000-00007A070000}"/>
    <cellStyle name="Note 6 2 5 2_autopost vouchers" xfId="1914" xr:uid="{00000000-0005-0000-0000-00007B070000}"/>
    <cellStyle name="Note 6 2 5 3" xfId="1915" xr:uid="{00000000-0005-0000-0000-00007C070000}"/>
    <cellStyle name="Note 6 2 5_ Refunds" xfId="1916" xr:uid="{00000000-0005-0000-0000-00007D070000}"/>
    <cellStyle name="Note 6 2 6" xfId="1917" xr:uid="{00000000-0005-0000-0000-00007E070000}"/>
    <cellStyle name="Note 6 2 6 2" xfId="1918" xr:uid="{00000000-0005-0000-0000-00007F070000}"/>
    <cellStyle name="Note 6 2 6 2 2" xfId="1919" xr:uid="{00000000-0005-0000-0000-000080070000}"/>
    <cellStyle name="Note 6 2 6 2_autopost vouchers" xfId="1920" xr:uid="{00000000-0005-0000-0000-000081070000}"/>
    <cellStyle name="Note 6 2 6 3" xfId="1921" xr:uid="{00000000-0005-0000-0000-000082070000}"/>
    <cellStyle name="Note 6 2 6_ Refunds" xfId="1922" xr:uid="{00000000-0005-0000-0000-000083070000}"/>
    <cellStyle name="Note 6 2 7" xfId="1923" xr:uid="{00000000-0005-0000-0000-000084070000}"/>
    <cellStyle name="Note 6 2 7 2" xfId="1924" xr:uid="{00000000-0005-0000-0000-000085070000}"/>
    <cellStyle name="Note 6 2 7 2 2" xfId="1925" xr:uid="{00000000-0005-0000-0000-000086070000}"/>
    <cellStyle name="Note 6 2 7 2_autopost vouchers" xfId="1926" xr:uid="{00000000-0005-0000-0000-000087070000}"/>
    <cellStyle name="Note 6 2 7 3" xfId="1927" xr:uid="{00000000-0005-0000-0000-000088070000}"/>
    <cellStyle name="Note 6 2 7_ Refunds" xfId="1928" xr:uid="{00000000-0005-0000-0000-000089070000}"/>
    <cellStyle name="Note 6 2 8" xfId="1929" xr:uid="{00000000-0005-0000-0000-00008A070000}"/>
    <cellStyle name="Note 6 2 8 2" xfId="1930" xr:uid="{00000000-0005-0000-0000-00008B070000}"/>
    <cellStyle name="Note 6 2 8 2 2" xfId="1931" xr:uid="{00000000-0005-0000-0000-00008C070000}"/>
    <cellStyle name="Note 6 2 8 2_autopost vouchers" xfId="1932" xr:uid="{00000000-0005-0000-0000-00008D070000}"/>
    <cellStyle name="Note 6 2 8 3" xfId="1933" xr:uid="{00000000-0005-0000-0000-00008E070000}"/>
    <cellStyle name="Note 6 2 8_ Refunds" xfId="1934" xr:uid="{00000000-0005-0000-0000-00008F070000}"/>
    <cellStyle name="Note 6 2 9" xfId="1935" xr:uid="{00000000-0005-0000-0000-000090070000}"/>
    <cellStyle name="Note 6 2 9 2" xfId="1936" xr:uid="{00000000-0005-0000-0000-000091070000}"/>
    <cellStyle name="Note 6 2 9 2 2" xfId="1937" xr:uid="{00000000-0005-0000-0000-000092070000}"/>
    <cellStyle name="Note 6 2 9 2_autopost vouchers" xfId="1938" xr:uid="{00000000-0005-0000-0000-000093070000}"/>
    <cellStyle name="Note 6 2 9 3" xfId="1939" xr:uid="{00000000-0005-0000-0000-000094070000}"/>
    <cellStyle name="Note 6 2 9_ Refunds" xfId="1940" xr:uid="{00000000-0005-0000-0000-000095070000}"/>
    <cellStyle name="Note 6 2_ Refunds" xfId="1941" xr:uid="{00000000-0005-0000-0000-000096070000}"/>
    <cellStyle name="Note 6 20" xfId="1942" xr:uid="{00000000-0005-0000-0000-000097070000}"/>
    <cellStyle name="Note 6 20 2" xfId="1943" xr:uid="{00000000-0005-0000-0000-000098070000}"/>
    <cellStyle name="Note 6 20 2 2" xfId="1944" xr:uid="{00000000-0005-0000-0000-000099070000}"/>
    <cellStyle name="Note 6 20 2_autopost vouchers" xfId="1945" xr:uid="{00000000-0005-0000-0000-00009A070000}"/>
    <cellStyle name="Note 6 20 3" xfId="1946" xr:uid="{00000000-0005-0000-0000-00009B070000}"/>
    <cellStyle name="Note 6 20_ Refunds" xfId="1947" xr:uid="{00000000-0005-0000-0000-00009C070000}"/>
    <cellStyle name="Note 6 21" xfId="1948" xr:uid="{00000000-0005-0000-0000-00009D070000}"/>
    <cellStyle name="Note 6 21 2" xfId="1949" xr:uid="{00000000-0005-0000-0000-00009E070000}"/>
    <cellStyle name="Note 6 21 2 2" xfId="1950" xr:uid="{00000000-0005-0000-0000-00009F070000}"/>
    <cellStyle name="Note 6 21 2_autopost vouchers" xfId="1951" xr:uid="{00000000-0005-0000-0000-0000A0070000}"/>
    <cellStyle name="Note 6 21 3" xfId="1952" xr:uid="{00000000-0005-0000-0000-0000A1070000}"/>
    <cellStyle name="Note 6 21_ Refunds" xfId="1953" xr:uid="{00000000-0005-0000-0000-0000A2070000}"/>
    <cellStyle name="Note 6 22" xfId="1954" xr:uid="{00000000-0005-0000-0000-0000A3070000}"/>
    <cellStyle name="Note 6 22 2" xfId="1955" xr:uid="{00000000-0005-0000-0000-0000A4070000}"/>
    <cellStyle name="Note 6 22 2 2" xfId="1956" xr:uid="{00000000-0005-0000-0000-0000A5070000}"/>
    <cellStyle name="Note 6 22 2_autopost vouchers" xfId="1957" xr:uid="{00000000-0005-0000-0000-0000A6070000}"/>
    <cellStyle name="Note 6 22 3" xfId="1958" xr:uid="{00000000-0005-0000-0000-0000A7070000}"/>
    <cellStyle name="Note 6 22_ Refunds" xfId="1959" xr:uid="{00000000-0005-0000-0000-0000A8070000}"/>
    <cellStyle name="Note 6 23" xfId="1960" xr:uid="{00000000-0005-0000-0000-0000A9070000}"/>
    <cellStyle name="Note 6 23 2" xfId="1961" xr:uid="{00000000-0005-0000-0000-0000AA070000}"/>
    <cellStyle name="Note 6 23_autopost vouchers" xfId="1962" xr:uid="{00000000-0005-0000-0000-0000AB070000}"/>
    <cellStyle name="Note 6 24" xfId="1963" xr:uid="{00000000-0005-0000-0000-0000AC070000}"/>
    <cellStyle name="Note 6 3" xfId="1964" xr:uid="{00000000-0005-0000-0000-0000AD070000}"/>
    <cellStyle name="Note 6 3 2" xfId="1965" xr:uid="{00000000-0005-0000-0000-0000AE070000}"/>
    <cellStyle name="Note 6 3 2 2" xfId="1966" xr:uid="{00000000-0005-0000-0000-0000AF070000}"/>
    <cellStyle name="Note 6 3 2_autopost vouchers" xfId="1967" xr:uid="{00000000-0005-0000-0000-0000B0070000}"/>
    <cellStyle name="Note 6 3 3" xfId="1968" xr:uid="{00000000-0005-0000-0000-0000B1070000}"/>
    <cellStyle name="Note 6 3_ Refunds" xfId="1969" xr:uid="{00000000-0005-0000-0000-0000B2070000}"/>
    <cellStyle name="Note 6 4" xfId="1970" xr:uid="{00000000-0005-0000-0000-0000B3070000}"/>
    <cellStyle name="Note 6 4 10" xfId="1971" xr:uid="{00000000-0005-0000-0000-0000B4070000}"/>
    <cellStyle name="Note 6 4 2" xfId="1972" xr:uid="{00000000-0005-0000-0000-0000B5070000}"/>
    <cellStyle name="Note 6 4 2 2" xfId="1973" xr:uid="{00000000-0005-0000-0000-0000B6070000}"/>
    <cellStyle name="Note 6 4 2 2 2" xfId="1974" xr:uid="{00000000-0005-0000-0000-0000B7070000}"/>
    <cellStyle name="Note 6 4 2 2_autopost vouchers" xfId="1975" xr:uid="{00000000-0005-0000-0000-0000B8070000}"/>
    <cellStyle name="Note 6 4 2 3" xfId="1976" xr:uid="{00000000-0005-0000-0000-0000B9070000}"/>
    <cellStyle name="Note 6 4 2_ Refunds" xfId="1977" xr:uid="{00000000-0005-0000-0000-0000BA070000}"/>
    <cellStyle name="Note 6 4 3" xfId="1978" xr:uid="{00000000-0005-0000-0000-0000BB070000}"/>
    <cellStyle name="Note 6 4 3 2" xfId="1979" xr:uid="{00000000-0005-0000-0000-0000BC070000}"/>
    <cellStyle name="Note 6 4 3 2 2" xfId="1980" xr:uid="{00000000-0005-0000-0000-0000BD070000}"/>
    <cellStyle name="Note 6 4 3 2_autopost vouchers" xfId="1981" xr:uid="{00000000-0005-0000-0000-0000BE070000}"/>
    <cellStyle name="Note 6 4 3 3" xfId="1982" xr:uid="{00000000-0005-0000-0000-0000BF070000}"/>
    <cellStyle name="Note 6 4 3_ Refunds" xfId="1983" xr:uid="{00000000-0005-0000-0000-0000C0070000}"/>
    <cellStyle name="Note 6 4 4" xfId="1984" xr:uid="{00000000-0005-0000-0000-0000C1070000}"/>
    <cellStyle name="Note 6 4 4 2" xfId="1985" xr:uid="{00000000-0005-0000-0000-0000C2070000}"/>
    <cellStyle name="Note 6 4 4 2 2" xfId="1986" xr:uid="{00000000-0005-0000-0000-0000C3070000}"/>
    <cellStyle name="Note 6 4 4 2_autopost vouchers" xfId="1987" xr:uid="{00000000-0005-0000-0000-0000C4070000}"/>
    <cellStyle name="Note 6 4 4 3" xfId="1988" xr:uid="{00000000-0005-0000-0000-0000C5070000}"/>
    <cellStyle name="Note 6 4 4_ Refunds" xfId="1989" xr:uid="{00000000-0005-0000-0000-0000C6070000}"/>
    <cellStyle name="Note 6 4 5" xfId="1990" xr:uid="{00000000-0005-0000-0000-0000C7070000}"/>
    <cellStyle name="Note 6 4 5 2" xfId="1991" xr:uid="{00000000-0005-0000-0000-0000C8070000}"/>
    <cellStyle name="Note 6 4 5 2 2" xfId="1992" xr:uid="{00000000-0005-0000-0000-0000C9070000}"/>
    <cellStyle name="Note 6 4 5 2_autopost vouchers" xfId="1993" xr:uid="{00000000-0005-0000-0000-0000CA070000}"/>
    <cellStyle name="Note 6 4 5 3" xfId="1994" xr:uid="{00000000-0005-0000-0000-0000CB070000}"/>
    <cellStyle name="Note 6 4 5_ Refunds" xfId="1995" xr:uid="{00000000-0005-0000-0000-0000CC070000}"/>
    <cellStyle name="Note 6 4 6" xfId="1996" xr:uid="{00000000-0005-0000-0000-0000CD070000}"/>
    <cellStyle name="Note 6 4 6 2" xfId="1997" xr:uid="{00000000-0005-0000-0000-0000CE070000}"/>
    <cellStyle name="Note 6 4 6 2 2" xfId="1998" xr:uid="{00000000-0005-0000-0000-0000CF070000}"/>
    <cellStyle name="Note 6 4 6 2_autopost vouchers" xfId="1999" xr:uid="{00000000-0005-0000-0000-0000D0070000}"/>
    <cellStyle name="Note 6 4 6 3" xfId="2000" xr:uid="{00000000-0005-0000-0000-0000D1070000}"/>
    <cellStyle name="Note 6 4 6_ Refunds" xfId="2001" xr:uid="{00000000-0005-0000-0000-0000D2070000}"/>
    <cellStyle name="Note 6 4 7" xfId="2002" xr:uid="{00000000-0005-0000-0000-0000D3070000}"/>
    <cellStyle name="Note 6 4 7 2" xfId="2003" xr:uid="{00000000-0005-0000-0000-0000D4070000}"/>
    <cellStyle name="Note 6 4 7 2 2" xfId="2004" xr:uid="{00000000-0005-0000-0000-0000D5070000}"/>
    <cellStyle name="Note 6 4 7 2_autopost vouchers" xfId="2005" xr:uid="{00000000-0005-0000-0000-0000D6070000}"/>
    <cellStyle name="Note 6 4 7 3" xfId="2006" xr:uid="{00000000-0005-0000-0000-0000D7070000}"/>
    <cellStyle name="Note 6 4 7_ Refunds" xfId="2007" xr:uid="{00000000-0005-0000-0000-0000D8070000}"/>
    <cellStyle name="Note 6 4 8" xfId="2008" xr:uid="{00000000-0005-0000-0000-0000D9070000}"/>
    <cellStyle name="Note 6 4 8 2" xfId="2009" xr:uid="{00000000-0005-0000-0000-0000DA070000}"/>
    <cellStyle name="Note 6 4 8 2 2" xfId="2010" xr:uid="{00000000-0005-0000-0000-0000DB070000}"/>
    <cellStyle name="Note 6 4 8 2_autopost vouchers" xfId="2011" xr:uid="{00000000-0005-0000-0000-0000DC070000}"/>
    <cellStyle name="Note 6 4 8 3" xfId="2012" xr:uid="{00000000-0005-0000-0000-0000DD070000}"/>
    <cellStyle name="Note 6 4 8_ Refunds" xfId="2013" xr:uid="{00000000-0005-0000-0000-0000DE070000}"/>
    <cellStyle name="Note 6 4 9" xfId="2014" xr:uid="{00000000-0005-0000-0000-0000DF070000}"/>
    <cellStyle name="Note 6 4 9 2" xfId="2015" xr:uid="{00000000-0005-0000-0000-0000E0070000}"/>
    <cellStyle name="Note 6 4 9_autopost vouchers" xfId="2016" xr:uid="{00000000-0005-0000-0000-0000E1070000}"/>
    <cellStyle name="Note 6 4_ Refunds" xfId="2017" xr:uid="{00000000-0005-0000-0000-0000E2070000}"/>
    <cellStyle name="Note 6 5" xfId="2018" xr:uid="{00000000-0005-0000-0000-0000E3070000}"/>
    <cellStyle name="Note 6 5 2" xfId="2019" xr:uid="{00000000-0005-0000-0000-0000E4070000}"/>
    <cellStyle name="Note 6 5 2 2" xfId="2020" xr:uid="{00000000-0005-0000-0000-0000E5070000}"/>
    <cellStyle name="Note 6 5 2_autopost vouchers" xfId="2021" xr:uid="{00000000-0005-0000-0000-0000E6070000}"/>
    <cellStyle name="Note 6 5 3" xfId="2022" xr:uid="{00000000-0005-0000-0000-0000E7070000}"/>
    <cellStyle name="Note 6 5_ Refunds" xfId="2023" xr:uid="{00000000-0005-0000-0000-0000E8070000}"/>
    <cellStyle name="Note 6 6" xfId="2024" xr:uid="{00000000-0005-0000-0000-0000E9070000}"/>
    <cellStyle name="Note 6 6 2" xfId="2025" xr:uid="{00000000-0005-0000-0000-0000EA070000}"/>
    <cellStyle name="Note 6 6 2 2" xfId="2026" xr:uid="{00000000-0005-0000-0000-0000EB070000}"/>
    <cellStyle name="Note 6 6 2_autopost vouchers" xfId="2027" xr:uid="{00000000-0005-0000-0000-0000EC070000}"/>
    <cellStyle name="Note 6 6 3" xfId="2028" xr:uid="{00000000-0005-0000-0000-0000ED070000}"/>
    <cellStyle name="Note 6 6_ Refunds" xfId="2029" xr:uid="{00000000-0005-0000-0000-0000EE070000}"/>
    <cellStyle name="Note 6 7" xfId="2030" xr:uid="{00000000-0005-0000-0000-0000EF070000}"/>
    <cellStyle name="Note 6 7 2" xfId="2031" xr:uid="{00000000-0005-0000-0000-0000F0070000}"/>
    <cellStyle name="Note 6 7 2 2" xfId="2032" xr:uid="{00000000-0005-0000-0000-0000F1070000}"/>
    <cellStyle name="Note 6 7 2_autopost vouchers" xfId="2033" xr:uid="{00000000-0005-0000-0000-0000F2070000}"/>
    <cellStyle name="Note 6 7 3" xfId="2034" xr:uid="{00000000-0005-0000-0000-0000F3070000}"/>
    <cellStyle name="Note 6 7_ Refunds" xfId="2035" xr:uid="{00000000-0005-0000-0000-0000F4070000}"/>
    <cellStyle name="Note 6 8" xfId="2036" xr:uid="{00000000-0005-0000-0000-0000F5070000}"/>
    <cellStyle name="Note 6 8 2" xfId="2037" xr:uid="{00000000-0005-0000-0000-0000F6070000}"/>
    <cellStyle name="Note 6 8 2 2" xfId="2038" xr:uid="{00000000-0005-0000-0000-0000F7070000}"/>
    <cellStyle name="Note 6 8 2_autopost vouchers" xfId="2039" xr:uid="{00000000-0005-0000-0000-0000F8070000}"/>
    <cellStyle name="Note 6 8 3" xfId="2040" xr:uid="{00000000-0005-0000-0000-0000F9070000}"/>
    <cellStyle name="Note 6 8_ Refunds" xfId="2041" xr:uid="{00000000-0005-0000-0000-0000FA070000}"/>
    <cellStyle name="Note 6 9" xfId="2042" xr:uid="{00000000-0005-0000-0000-0000FB070000}"/>
    <cellStyle name="Note 6 9 2" xfId="2043" xr:uid="{00000000-0005-0000-0000-0000FC070000}"/>
    <cellStyle name="Note 6 9 2 2" xfId="2044" xr:uid="{00000000-0005-0000-0000-0000FD070000}"/>
    <cellStyle name="Note 6 9 2_autopost vouchers" xfId="2045" xr:uid="{00000000-0005-0000-0000-0000FE070000}"/>
    <cellStyle name="Note 6 9 3" xfId="2046" xr:uid="{00000000-0005-0000-0000-0000FF070000}"/>
    <cellStyle name="Note 6 9_ Refunds" xfId="2047" xr:uid="{00000000-0005-0000-0000-000000080000}"/>
    <cellStyle name="Note 6_ Refunds" xfId="2048" xr:uid="{00000000-0005-0000-0000-000001080000}"/>
    <cellStyle name="Note 7" xfId="2049" xr:uid="{00000000-0005-0000-0000-000002080000}"/>
    <cellStyle name="Note 7 10" xfId="2050" xr:uid="{00000000-0005-0000-0000-000003080000}"/>
    <cellStyle name="Note 7 10 2" xfId="2051" xr:uid="{00000000-0005-0000-0000-000004080000}"/>
    <cellStyle name="Note 7 10 2 2" xfId="2052" xr:uid="{00000000-0005-0000-0000-000005080000}"/>
    <cellStyle name="Note 7 10 2_autopost vouchers" xfId="2053" xr:uid="{00000000-0005-0000-0000-000006080000}"/>
    <cellStyle name="Note 7 10 3" xfId="2054" xr:uid="{00000000-0005-0000-0000-000007080000}"/>
    <cellStyle name="Note 7 10_ Refunds" xfId="2055" xr:uid="{00000000-0005-0000-0000-000008080000}"/>
    <cellStyle name="Note 7 11" xfId="2056" xr:uid="{00000000-0005-0000-0000-000009080000}"/>
    <cellStyle name="Note 7 11 2" xfId="2057" xr:uid="{00000000-0005-0000-0000-00000A080000}"/>
    <cellStyle name="Note 7 11 2 2" xfId="2058" xr:uid="{00000000-0005-0000-0000-00000B080000}"/>
    <cellStyle name="Note 7 11 2_autopost vouchers" xfId="2059" xr:uid="{00000000-0005-0000-0000-00000C080000}"/>
    <cellStyle name="Note 7 11 3" xfId="2060" xr:uid="{00000000-0005-0000-0000-00000D080000}"/>
    <cellStyle name="Note 7 11_ Refunds" xfId="2061" xr:uid="{00000000-0005-0000-0000-00000E080000}"/>
    <cellStyle name="Note 7 12" xfId="2062" xr:uid="{00000000-0005-0000-0000-00000F080000}"/>
    <cellStyle name="Note 7 12 2" xfId="2063" xr:uid="{00000000-0005-0000-0000-000010080000}"/>
    <cellStyle name="Note 7 12 2 2" xfId="2064" xr:uid="{00000000-0005-0000-0000-000011080000}"/>
    <cellStyle name="Note 7 12 2_autopost vouchers" xfId="2065" xr:uid="{00000000-0005-0000-0000-000012080000}"/>
    <cellStyle name="Note 7 12 3" xfId="2066" xr:uid="{00000000-0005-0000-0000-000013080000}"/>
    <cellStyle name="Note 7 12_ Refunds" xfId="2067" xr:uid="{00000000-0005-0000-0000-000014080000}"/>
    <cellStyle name="Note 7 13" xfId="2068" xr:uid="{00000000-0005-0000-0000-000015080000}"/>
    <cellStyle name="Note 7 13 2" xfId="2069" xr:uid="{00000000-0005-0000-0000-000016080000}"/>
    <cellStyle name="Note 7 13 2 2" xfId="2070" xr:uid="{00000000-0005-0000-0000-000017080000}"/>
    <cellStyle name="Note 7 13 2_autopost vouchers" xfId="2071" xr:uid="{00000000-0005-0000-0000-000018080000}"/>
    <cellStyle name="Note 7 13_ Refunds" xfId="2072" xr:uid="{00000000-0005-0000-0000-000019080000}"/>
    <cellStyle name="Note 7 14" xfId="2073" xr:uid="{00000000-0005-0000-0000-00001A080000}"/>
    <cellStyle name="Note 7 14 2" xfId="2074" xr:uid="{00000000-0005-0000-0000-00001B080000}"/>
    <cellStyle name="Note 7 14_ Refunds" xfId="2075" xr:uid="{00000000-0005-0000-0000-00001C080000}"/>
    <cellStyle name="Note 7 15" xfId="2076" xr:uid="{00000000-0005-0000-0000-00001D080000}"/>
    <cellStyle name="Note 7 15 2" xfId="2077" xr:uid="{00000000-0005-0000-0000-00001E080000}"/>
    <cellStyle name="Note 7 15_ Refunds" xfId="2078" xr:uid="{00000000-0005-0000-0000-00001F080000}"/>
    <cellStyle name="Note 7 16" xfId="2079" xr:uid="{00000000-0005-0000-0000-000020080000}"/>
    <cellStyle name="Note 7 2" xfId="2080" xr:uid="{00000000-0005-0000-0000-000021080000}"/>
    <cellStyle name="Note 7 2 2" xfId="2081" xr:uid="{00000000-0005-0000-0000-000022080000}"/>
    <cellStyle name="Note 7 2 2 2" xfId="2082" xr:uid="{00000000-0005-0000-0000-000023080000}"/>
    <cellStyle name="Note 7 2 2_ Refunds" xfId="2083" xr:uid="{00000000-0005-0000-0000-000024080000}"/>
    <cellStyle name="Note 7 2 3" xfId="2084" xr:uid="{00000000-0005-0000-0000-000025080000}"/>
    <cellStyle name="Note 7 2 3 2" xfId="2085" xr:uid="{00000000-0005-0000-0000-000026080000}"/>
    <cellStyle name="Note 7 2 3_ Refunds" xfId="2086" xr:uid="{00000000-0005-0000-0000-000027080000}"/>
    <cellStyle name="Note 7 2 4" xfId="2087" xr:uid="{00000000-0005-0000-0000-000028080000}"/>
    <cellStyle name="Note 7 2 4 2" xfId="2088" xr:uid="{00000000-0005-0000-0000-000029080000}"/>
    <cellStyle name="Note 7 2 4_ Refunds" xfId="2089" xr:uid="{00000000-0005-0000-0000-00002A080000}"/>
    <cellStyle name="Note 7 2 5" xfId="2090" xr:uid="{00000000-0005-0000-0000-00002B080000}"/>
    <cellStyle name="Note 7 2 5 2" xfId="2091" xr:uid="{00000000-0005-0000-0000-00002C080000}"/>
    <cellStyle name="Note 7 2 5_ Refunds" xfId="2092" xr:uid="{00000000-0005-0000-0000-00002D080000}"/>
    <cellStyle name="Note 7 2 6" xfId="2093" xr:uid="{00000000-0005-0000-0000-00002E080000}"/>
    <cellStyle name="Note 7 2 6 2" xfId="2094" xr:uid="{00000000-0005-0000-0000-00002F080000}"/>
    <cellStyle name="Note 7 2 6_ Refunds" xfId="2095" xr:uid="{00000000-0005-0000-0000-000030080000}"/>
    <cellStyle name="Note 7 2 7" xfId="2096" xr:uid="{00000000-0005-0000-0000-000031080000}"/>
    <cellStyle name="Note 7 2 7 2" xfId="2097" xr:uid="{00000000-0005-0000-0000-000032080000}"/>
    <cellStyle name="Note 7 2 7_ Refunds" xfId="2098" xr:uid="{00000000-0005-0000-0000-000033080000}"/>
    <cellStyle name="Note 7 2 8" xfId="2099" xr:uid="{00000000-0005-0000-0000-000034080000}"/>
    <cellStyle name="Note 7 2 8 2" xfId="2100" xr:uid="{00000000-0005-0000-0000-000035080000}"/>
    <cellStyle name="Note 7 2 8_ Refunds" xfId="2101" xr:uid="{00000000-0005-0000-0000-000036080000}"/>
    <cellStyle name="Note 7 2 9" xfId="2102" xr:uid="{00000000-0005-0000-0000-000037080000}"/>
    <cellStyle name="Note 7 2_ Refunds" xfId="2103" xr:uid="{00000000-0005-0000-0000-000038080000}"/>
    <cellStyle name="Note 7 3" xfId="2104" xr:uid="{00000000-0005-0000-0000-000039080000}"/>
    <cellStyle name="Note 7 3 2" xfId="2105" xr:uid="{00000000-0005-0000-0000-00003A080000}"/>
    <cellStyle name="Note 7 3_ Refunds" xfId="2106" xr:uid="{00000000-0005-0000-0000-00003B080000}"/>
    <cellStyle name="Note 7 4" xfId="2107" xr:uid="{00000000-0005-0000-0000-00003C080000}"/>
    <cellStyle name="Note 7 4 2" xfId="2108" xr:uid="{00000000-0005-0000-0000-00003D080000}"/>
    <cellStyle name="Note 7 4_ Refunds" xfId="2109" xr:uid="{00000000-0005-0000-0000-00003E080000}"/>
    <cellStyle name="Note 7 5" xfId="2110" xr:uid="{00000000-0005-0000-0000-00003F080000}"/>
    <cellStyle name="Note 7 5 2" xfId="2111" xr:uid="{00000000-0005-0000-0000-000040080000}"/>
    <cellStyle name="Note 7 5_ Refunds" xfId="2112" xr:uid="{00000000-0005-0000-0000-000041080000}"/>
    <cellStyle name="Note 7 6" xfId="2113" xr:uid="{00000000-0005-0000-0000-000042080000}"/>
    <cellStyle name="Note 7 6 2" xfId="2114" xr:uid="{00000000-0005-0000-0000-000043080000}"/>
    <cellStyle name="Note 7 6_ Refunds" xfId="2115" xr:uid="{00000000-0005-0000-0000-000044080000}"/>
    <cellStyle name="Note 7 7" xfId="2116" xr:uid="{00000000-0005-0000-0000-000045080000}"/>
    <cellStyle name="Note 7 7 2" xfId="2117" xr:uid="{00000000-0005-0000-0000-000046080000}"/>
    <cellStyle name="Note 7 7_ Refunds" xfId="2118" xr:uid="{00000000-0005-0000-0000-000047080000}"/>
    <cellStyle name="Note 7 8" xfId="2119" xr:uid="{00000000-0005-0000-0000-000048080000}"/>
    <cellStyle name="Note 7 8 2" xfId="2120" xr:uid="{00000000-0005-0000-0000-000049080000}"/>
    <cellStyle name="Note 7 8_ Refunds" xfId="2121" xr:uid="{00000000-0005-0000-0000-00004A080000}"/>
    <cellStyle name="Note 7 9" xfId="2122" xr:uid="{00000000-0005-0000-0000-00004B080000}"/>
    <cellStyle name="Note 7 9 2" xfId="2123" xr:uid="{00000000-0005-0000-0000-00004C080000}"/>
    <cellStyle name="Note 7 9_ Refunds" xfId="2124" xr:uid="{00000000-0005-0000-0000-00004D080000}"/>
    <cellStyle name="Note 7_ Refunds" xfId="2125" xr:uid="{00000000-0005-0000-0000-00004E080000}"/>
    <cellStyle name="Note 8" xfId="2126" xr:uid="{00000000-0005-0000-0000-00004F080000}"/>
    <cellStyle name="Note 8 2" xfId="2127" xr:uid="{00000000-0005-0000-0000-000050080000}"/>
    <cellStyle name="Note 8_ Refunds" xfId="2128" xr:uid="{00000000-0005-0000-0000-000051080000}"/>
    <cellStyle name="Note 9" xfId="2129" xr:uid="{00000000-0005-0000-0000-000052080000}"/>
    <cellStyle name="Output 2" xfId="2130" xr:uid="{00000000-0005-0000-0000-000053080000}"/>
    <cellStyle name="Output 3" xfId="2131" xr:uid="{00000000-0005-0000-0000-000054080000}"/>
    <cellStyle name="Percent 2" xfId="2132" xr:uid="{00000000-0005-0000-0000-000055080000}"/>
    <cellStyle name="Percent 2 2" xfId="2133" xr:uid="{00000000-0005-0000-0000-000056080000}"/>
    <cellStyle name="Percent 2 3" xfId="2134" xr:uid="{00000000-0005-0000-0000-000057080000}"/>
    <cellStyle name="Percent 3" xfId="2135" xr:uid="{00000000-0005-0000-0000-000058080000}"/>
    <cellStyle name="Percent 4" xfId="2136" xr:uid="{00000000-0005-0000-0000-000059080000}"/>
    <cellStyle name="SAPBEXaggData" xfId="2137" xr:uid="{00000000-0005-0000-0000-00005A080000}"/>
    <cellStyle name="SAPBEXaggDataEmph" xfId="2138" xr:uid="{00000000-0005-0000-0000-00005B080000}"/>
    <cellStyle name="SAPBEXaggItem" xfId="2139" xr:uid="{00000000-0005-0000-0000-00005C080000}"/>
    <cellStyle name="SAPBEXaggItem 2" xfId="2140" xr:uid="{00000000-0005-0000-0000-00005D080000}"/>
    <cellStyle name="SAPBEXaggItem_ Refunds" xfId="2141" xr:uid="{00000000-0005-0000-0000-00005E080000}"/>
    <cellStyle name="SAPBEXaggItemX" xfId="2142" xr:uid="{00000000-0005-0000-0000-00005F080000}"/>
    <cellStyle name="SAPBEXchaText" xfId="2143" xr:uid="{00000000-0005-0000-0000-000060080000}"/>
    <cellStyle name="SAPBEXchaText 2" xfId="2144" xr:uid="{00000000-0005-0000-0000-000061080000}"/>
    <cellStyle name="SAPBEXchaText_ Refunds" xfId="2145" xr:uid="{00000000-0005-0000-0000-000062080000}"/>
    <cellStyle name="SAPBEXexcBad7" xfId="2146" xr:uid="{00000000-0005-0000-0000-000063080000}"/>
    <cellStyle name="SAPBEXexcBad8" xfId="2147" xr:uid="{00000000-0005-0000-0000-000064080000}"/>
    <cellStyle name="SAPBEXexcBad9" xfId="2148" xr:uid="{00000000-0005-0000-0000-000065080000}"/>
    <cellStyle name="SAPBEXexcCritical4" xfId="2149" xr:uid="{00000000-0005-0000-0000-000066080000}"/>
    <cellStyle name="SAPBEXexcCritical5" xfId="2150" xr:uid="{00000000-0005-0000-0000-000067080000}"/>
    <cellStyle name="SAPBEXexcCritical6" xfId="2151" xr:uid="{00000000-0005-0000-0000-000068080000}"/>
    <cellStyle name="SAPBEXexcGood1" xfId="2152" xr:uid="{00000000-0005-0000-0000-000069080000}"/>
    <cellStyle name="SAPBEXexcGood2" xfId="2153" xr:uid="{00000000-0005-0000-0000-00006A080000}"/>
    <cellStyle name="SAPBEXexcGood3" xfId="2154" xr:uid="{00000000-0005-0000-0000-00006B080000}"/>
    <cellStyle name="SAPBEXfilterDrill" xfId="2155" xr:uid="{00000000-0005-0000-0000-00006C080000}"/>
    <cellStyle name="SAPBEXfilterItem" xfId="2156" xr:uid="{00000000-0005-0000-0000-00006D080000}"/>
    <cellStyle name="SAPBEXfilterText" xfId="2157" xr:uid="{00000000-0005-0000-0000-00006E080000}"/>
    <cellStyle name="SAPBEXfilterText 2" xfId="2158" xr:uid="{00000000-0005-0000-0000-00006F080000}"/>
    <cellStyle name="SAPBEXfilterText 2 2" xfId="2159" xr:uid="{00000000-0005-0000-0000-000070080000}"/>
    <cellStyle name="SAPBEXfilterText 3" xfId="2160" xr:uid="{00000000-0005-0000-0000-000071080000}"/>
    <cellStyle name="SAPBEXfilterText_ Refunds" xfId="2161" xr:uid="{00000000-0005-0000-0000-000072080000}"/>
    <cellStyle name="SAPBEXformats" xfId="2162" xr:uid="{00000000-0005-0000-0000-000073080000}"/>
    <cellStyle name="SAPBEXheaderItem" xfId="2163" xr:uid="{00000000-0005-0000-0000-000074080000}"/>
    <cellStyle name="SAPBEXheaderItem 2" xfId="2164" xr:uid="{00000000-0005-0000-0000-000075080000}"/>
    <cellStyle name="SAPBEXheaderItem 2 2" xfId="2165" xr:uid="{00000000-0005-0000-0000-000076080000}"/>
    <cellStyle name="SAPBEXheaderItem 3" xfId="2166" xr:uid="{00000000-0005-0000-0000-000077080000}"/>
    <cellStyle name="SAPBEXheaderItem 4" xfId="2167" xr:uid="{00000000-0005-0000-0000-000078080000}"/>
    <cellStyle name="SAPBEXheaderItem_ Refunds" xfId="2168" xr:uid="{00000000-0005-0000-0000-000079080000}"/>
    <cellStyle name="SAPBEXheaderText" xfId="2169" xr:uid="{00000000-0005-0000-0000-00007A080000}"/>
    <cellStyle name="SAPBEXheaderText 2" xfId="2170" xr:uid="{00000000-0005-0000-0000-00007B080000}"/>
    <cellStyle name="SAPBEXheaderText 2 2" xfId="2171" xr:uid="{00000000-0005-0000-0000-00007C080000}"/>
    <cellStyle name="SAPBEXheaderText 3" xfId="2172" xr:uid="{00000000-0005-0000-0000-00007D080000}"/>
    <cellStyle name="SAPBEXheaderText 4" xfId="2173" xr:uid="{00000000-0005-0000-0000-00007E080000}"/>
    <cellStyle name="SAPBEXheaderText_ Refunds" xfId="2174" xr:uid="{00000000-0005-0000-0000-00007F080000}"/>
    <cellStyle name="SAPBEXHLevel0" xfId="2175" xr:uid="{00000000-0005-0000-0000-000080080000}"/>
    <cellStyle name="SAPBEXHLevel0 2" xfId="2176" xr:uid="{00000000-0005-0000-0000-000081080000}"/>
    <cellStyle name="SAPBEXHLevel0 2 2" xfId="2177" xr:uid="{00000000-0005-0000-0000-000082080000}"/>
    <cellStyle name="SAPBEXHLevel0 3" xfId="2178" xr:uid="{00000000-0005-0000-0000-000083080000}"/>
    <cellStyle name="SAPBEXHLevel0_ Refunds" xfId="2179" xr:uid="{00000000-0005-0000-0000-000084080000}"/>
    <cellStyle name="SAPBEXHLevel0X" xfId="2180" xr:uid="{00000000-0005-0000-0000-000085080000}"/>
    <cellStyle name="SAPBEXHLevel0X 2" xfId="2181" xr:uid="{00000000-0005-0000-0000-000086080000}"/>
    <cellStyle name="SAPBEXHLevel0X 2 2" xfId="2182" xr:uid="{00000000-0005-0000-0000-000087080000}"/>
    <cellStyle name="SAPBEXHLevel0X 3" xfId="2183" xr:uid="{00000000-0005-0000-0000-000088080000}"/>
    <cellStyle name="SAPBEXHLevel0X_ Refunds" xfId="2184" xr:uid="{00000000-0005-0000-0000-000089080000}"/>
    <cellStyle name="SAPBEXHLevel1" xfId="2185" xr:uid="{00000000-0005-0000-0000-00008A080000}"/>
    <cellStyle name="SAPBEXHLevel1 2" xfId="2186" xr:uid="{00000000-0005-0000-0000-00008B080000}"/>
    <cellStyle name="SAPBEXHLevel1 2 2" xfId="2187" xr:uid="{00000000-0005-0000-0000-00008C080000}"/>
    <cellStyle name="SAPBEXHLevel1 3" xfId="2188" xr:uid="{00000000-0005-0000-0000-00008D080000}"/>
    <cellStyle name="SAPBEXHLevel1_ Refunds" xfId="2189" xr:uid="{00000000-0005-0000-0000-00008E080000}"/>
    <cellStyle name="SAPBEXHLevel1X" xfId="2190" xr:uid="{00000000-0005-0000-0000-00008F080000}"/>
    <cellStyle name="SAPBEXHLevel1X 2" xfId="2191" xr:uid="{00000000-0005-0000-0000-000090080000}"/>
    <cellStyle name="SAPBEXHLevel1X 2 2" xfId="2192" xr:uid="{00000000-0005-0000-0000-000091080000}"/>
    <cellStyle name="SAPBEXHLevel1X 3" xfId="2193" xr:uid="{00000000-0005-0000-0000-000092080000}"/>
    <cellStyle name="SAPBEXHLevel1X_ Refunds" xfId="2194" xr:uid="{00000000-0005-0000-0000-000093080000}"/>
    <cellStyle name="SAPBEXHLevel2" xfId="2195" xr:uid="{00000000-0005-0000-0000-000094080000}"/>
    <cellStyle name="SAPBEXHLevel2 2" xfId="2196" xr:uid="{00000000-0005-0000-0000-000095080000}"/>
    <cellStyle name="SAPBEXHLevel2 2 2" xfId="2197" xr:uid="{00000000-0005-0000-0000-000096080000}"/>
    <cellStyle name="SAPBEXHLevel2 3" xfId="2198" xr:uid="{00000000-0005-0000-0000-000097080000}"/>
    <cellStyle name="SAPBEXHLevel2_ Refunds" xfId="2199" xr:uid="{00000000-0005-0000-0000-000098080000}"/>
    <cellStyle name="SAPBEXHLevel2X" xfId="2200" xr:uid="{00000000-0005-0000-0000-000099080000}"/>
    <cellStyle name="SAPBEXHLevel2X 2" xfId="2201" xr:uid="{00000000-0005-0000-0000-00009A080000}"/>
    <cellStyle name="SAPBEXHLevel2X 2 2" xfId="2202" xr:uid="{00000000-0005-0000-0000-00009B080000}"/>
    <cellStyle name="SAPBEXHLevel2X 3" xfId="2203" xr:uid="{00000000-0005-0000-0000-00009C080000}"/>
    <cellStyle name="SAPBEXHLevel2X_ Refunds" xfId="2204" xr:uid="{00000000-0005-0000-0000-00009D080000}"/>
    <cellStyle name="SAPBEXHLevel3" xfId="2205" xr:uid="{00000000-0005-0000-0000-00009E080000}"/>
    <cellStyle name="SAPBEXHLevel3 2" xfId="2206" xr:uid="{00000000-0005-0000-0000-00009F080000}"/>
    <cellStyle name="SAPBEXHLevel3 2 2" xfId="2207" xr:uid="{00000000-0005-0000-0000-0000A0080000}"/>
    <cellStyle name="SAPBEXHLevel3 3" xfId="2208" xr:uid="{00000000-0005-0000-0000-0000A1080000}"/>
    <cellStyle name="SAPBEXHLevel3_ Refunds" xfId="2209" xr:uid="{00000000-0005-0000-0000-0000A2080000}"/>
    <cellStyle name="SAPBEXHLevel3X" xfId="2210" xr:uid="{00000000-0005-0000-0000-0000A3080000}"/>
    <cellStyle name="SAPBEXHLevel3X 2" xfId="2211" xr:uid="{00000000-0005-0000-0000-0000A4080000}"/>
    <cellStyle name="SAPBEXHLevel3X 2 2" xfId="2212" xr:uid="{00000000-0005-0000-0000-0000A5080000}"/>
    <cellStyle name="SAPBEXHLevel3X 3" xfId="2213" xr:uid="{00000000-0005-0000-0000-0000A6080000}"/>
    <cellStyle name="SAPBEXHLevel3X_ Refunds" xfId="2214" xr:uid="{00000000-0005-0000-0000-0000A7080000}"/>
    <cellStyle name="SAPBEXinputData" xfId="2215" xr:uid="{00000000-0005-0000-0000-0000A8080000}"/>
    <cellStyle name="SAPBEXinputData 2" xfId="2216" xr:uid="{00000000-0005-0000-0000-0000A9080000}"/>
    <cellStyle name="SAPBEXinputData 3" xfId="2217" xr:uid="{00000000-0005-0000-0000-0000AA080000}"/>
    <cellStyle name="SAPBEXinputData_ Refunds" xfId="2218" xr:uid="{00000000-0005-0000-0000-0000AB080000}"/>
    <cellStyle name="SAPBEXItemHeader" xfId="2219" xr:uid="{00000000-0005-0000-0000-0000AC080000}"/>
    <cellStyle name="SAPBEXresData" xfId="2220" xr:uid="{00000000-0005-0000-0000-0000AD080000}"/>
    <cellStyle name="SAPBEXresDataEmph" xfId="2221" xr:uid="{00000000-0005-0000-0000-0000AE080000}"/>
    <cellStyle name="SAPBEXresItem" xfId="2222" xr:uid="{00000000-0005-0000-0000-0000AF080000}"/>
    <cellStyle name="SAPBEXresItemX" xfId="2223" xr:uid="{00000000-0005-0000-0000-0000B0080000}"/>
    <cellStyle name="SAPBEXstdData" xfId="2224" xr:uid="{00000000-0005-0000-0000-0000B1080000}"/>
    <cellStyle name="SAPBEXstdData 2" xfId="2225" xr:uid="{00000000-0005-0000-0000-0000B2080000}"/>
    <cellStyle name="SAPBEXstdData_ Refunds" xfId="2226" xr:uid="{00000000-0005-0000-0000-0000B3080000}"/>
    <cellStyle name="SAPBEXstdDataEmph" xfId="2227" xr:uid="{00000000-0005-0000-0000-0000B4080000}"/>
    <cellStyle name="SAPBEXstdItem" xfId="2228" xr:uid="{00000000-0005-0000-0000-0000B5080000}"/>
    <cellStyle name="SAPBEXstdItem 2" xfId="2229" xr:uid="{00000000-0005-0000-0000-0000B6080000}"/>
    <cellStyle name="SAPBEXstdItem_ Refunds" xfId="2230" xr:uid="{00000000-0005-0000-0000-0000B7080000}"/>
    <cellStyle name="SAPBEXstdItemX" xfId="2231" xr:uid="{00000000-0005-0000-0000-0000B8080000}"/>
    <cellStyle name="SAPBEXstdItemX 2" xfId="2232" xr:uid="{00000000-0005-0000-0000-0000B9080000}"/>
    <cellStyle name="SAPBEXstdItemX_ Refunds" xfId="2233" xr:uid="{00000000-0005-0000-0000-0000BA080000}"/>
    <cellStyle name="SAPBEXtitle" xfId="2234" xr:uid="{00000000-0005-0000-0000-0000BB080000}"/>
    <cellStyle name="SAPBEXtitle 2" xfId="2235" xr:uid="{00000000-0005-0000-0000-0000BC080000}"/>
    <cellStyle name="SAPBEXtitle 2 2" xfId="2236" xr:uid="{00000000-0005-0000-0000-0000BD080000}"/>
    <cellStyle name="SAPBEXtitle 2 3" xfId="2237" xr:uid="{00000000-0005-0000-0000-0000BE080000}"/>
    <cellStyle name="SAPBEXtitle 2_ Refunds" xfId="2238" xr:uid="{00000000-0005-0000-0000-0000BF080000}"/>
    <cellStyle name="SAPBEXtitle 3" xfId="2239" xr:uid="{00000000-0005-0000-0000-0000C0080000}"/>
    <cellStyle name="SAPBEXtitle_ Refunds" xfId="2240" xr:uid="{00000000-0005-0000-0000-0000C1080000}"/>
    <cellStyle name="SAPBEXunassignedItem" xfId="2241" xr:uid="{00000000-0005-0000-0000-0000C2080000}"/>
    <cellStyle name="SAPBEXundefined" xfId="2242" xr:uid="{00000000-0005-0000-0000-0000C3080000}"/>
    <cellStyle name="SEM-BPS-data" xfId="2243" xr:uid="{00000000-0005-0000-0000-0000C4080000}"/>
    <cellStyle name="SEM-BPS-head" xfId="2244" xr:uid="{00000000-0005-0000-0000-0000C5080000}"/>
    <cellStyle name="SEM-BPS-headdata" xfId="2245" xr:uid="{00000000-0005-0000-0000-0000C6080000}"/>
    <cellStyle name="SEM-BPS-headkey" xfId="2246" xr:uid="{00000000-0005-0000-0000-0000C7080000}"/>
    <cellStyle name="SEM-BPS-input-on" xfId="2247" xr:uid="{00000000-0005-0000-0000-0000C8080000}"/>
    <cellStyle name="SEM-BPS-key" xfId="2248" xr:uid="{00000000-0005-0000-0000-0000C9080000}"/>
    <cellStyle name="SEM-BPS-sub1" xfId="2249" xr:uid="{00000000-0005-0000-0000-0000CA080000}"/>
    <cellStyle name="SEM-BPS-sub2" xfId="2250" xr:uid="{00000000-0005-0000-0000-0000CB080000}"/>
    <cellStyle name="SEM-BPS-total" xfId="2251" xr:uid="{00000000-0005-0000-0000-0000CC080000}"/>
    <cellStyle name="Sheet Title" xfId="2252" xr:uid="{00000000-0005-0000-0000-0000CD080000}"/>
    <cellStyle name="Style 1" xfId="2253" xr:uid="{00000000-0005-0000-0000-0000CE080000}"/>
    <cellStyle name="Temp" xfId="2254" xr:uid="{00000000-0005-0000-0000-0000CF080000}"/>
    <cellStyle name="Title 2" xfId="2255" xr:uid="{00000000-0005-0000-0000-0000D0080000}"/>
    <cellStyle name="Title 3" xfId="2256" xr:uid="{00000000-0005-0000-0000-0000D1080000}"/>
    <cellStyle name="Total 2" xfId="2257" xr:uid="{00000000-0005-0000-0000-0000D2080000}"/>
    <cellStyle name="Total 3" xfId="2258" xr:uid="{00000000-0005-0000-0000-0000D3080000}"/>
    <cellStyle name="Warning Text 2" xfId="2259" xr:uid="{00000000-0005-0000-0000-0000D4080000}"/>
    <cellStyle name="Warning Text 3" xfId="2260" xr:uid="{00000000-0005-0000-0000-0000D5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A1:G85"/>
  <sheetViews>
    <sheetView tabSelected="1" workbookViewId="0">
      <pane xSplit="1" ySplit="10" topLeftCell="B11" activePane="bottomRight" state="frozen"/>
      <selection activeCell="A6" sqref="A6:G6"/>
      <selection pane="topRight" activeCell="A6" sqref="A6:G6"/>
      <selection pane="bottomLeft" activeCell="A6" sqref="A6:G6"/>
      <selection pane="bottomRight" activeCell="A2" sqref="A2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4.5" customWidth="1"/>
  </cols>
  <sheetData>
    <row r="1" spans="1:7">
      <c r="A1" s="16" t="s">
        <v>140</v>
      </c>
      <c r="G1" t="s">
        <v>89</v>
      </c>
    </row>
    <row r="2" spans="1:7">
      <c r="A2" t="s">
        <v>136</v>
      </c>
    </row>
    <row r="3" spans="1:7">
      <c r="A3" s="30" t="s">
        <v>69</v>
      </c>
      <c r="B3" s="30"/>
      <c r="C3" s="30"/>
      <c r="D3" s="30"/>
      <c r="E3" s="30"/>
      <c r="F3" s="30"/>
      <c r="G3" s="30"/>
    </row>
    <row r="4" spans="1:7">
      <c r="A4" s="30" t="s">
        <v>131</v>
      </c>
      <c r="B4" s="30"/>
      <c r="C4" s="30"/>
      <c r="D4" s="30"/>
      <c r="E4" s="30"/>
      <c r="F4" s="30"/>
      <c r="G4" s="30"/>
    </row>
    <row r="5" spans="1:7">
      <c r="A5" s="30" t="s">
        <v>70</v>
      </c>
      <c r="B5" s="30"/>
      <c r="C5" s="30"/>
      <c r="D5" s="30"/>
      <c r="E5" s="30"/>
      <c r="F5" s="30"/>
      <c r="G5" s="30"/>
    </row>
    <row r="6" spans="1:7">
      <c r="A6" s="30" t="s">
        <v>135</v>
      </c>
      <c r="B6" s="30"/>
      <c r="C6" s="30"/>
      <c r="D6" s="30"/>
      <c r="E6" s="30"/>
      <c r="F6" s="30"/>
      <c r="G6" s="30"/>
    </row>
    <row r="8" spans="1:7"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</row>
    <row r="9" spans="1:7">
      <c r="A9" t="s">
        <v>0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</row>
    <row r="10" spans="1:7">
      <c r="A10" t="s">
        <v>1</v>
      </c>
      <c r="B10" s="2" t="s">
        <v>83</v>
      </c>
      <c r="C10" s="2" t="s">
        <v>84</v>
      </c>
      <c r="D10" s="2" t="s">
        <v>84</v>
      </c>
      <c r="E10" s="2" t="s">
        <v>84</v>
      </c>
      <c r="F10" s="2" t="s">
        <v>84</v>
      </c>
      <c r="G10" s="2" t="s">
        <v>85</v>
      </c>
    </row>
    <row r="11" spans="1:7">
      <c r="A11" s="3" t="s">
        <v>2</v>
      </c>
      <c r="B11" s="4">
        <f>'Local Option Sales Tax Coll'!N12</f>
        <v>34573722.350000001</v>
      </c>
      <c r="C11" s="4">
        <f>'Tourist Development Tax'!N12</f>
        <v>4030280.64</v>
      </c>
      <c r="D11" s="4">
        <f>'Conv &amp; Tourist Impact'!N12</f>
        <v>0</v>
      </c>
      <c r="E11" s="4">
        <f>'Voted 1-Cent Local Option Fuel'!N12</f>
        <v>1092212.1099999999</v>
      </c>
      <c r="F11" s="4">
        <f>'Non-Voted Local Option Fuel '!N12</f>
        <v>6542629.2799999993</v>
      </c>
      <c r="G11" s="4">
        <f>'Addtional Local Option Fuel'!N12</f>
        <v>4836853.8099999987</v>
      </c>
    </row>
    <row r="12" spans="1:7">
      <c r="A12" s="3" t="s">
        <v>3</v>
      </c>
      <c r="B12" s="4">
        <f>'Local Option Sales Tax Coll'!N13</f>
        <v>2017112.5</v>
      </c>
      <c r="C12" s="4">
        <f>'Tourist Development Tax'!N13</f>
        <v>53582.26</v>
      </c>
      <c r="D12" s="4">
        <f>'Conv &amp; Tourist Impact'!N13</f>
        <v>0</v>
      </c>
      <c r="E12" s="4">
        <f>'Voted 1-Cent Local Option Fuel'!N13</f>
        <v>174958.53999999995</v>
      </c>
      <c r="F12" s="4">
        <f>'Non-Voted Local Option Fuel '!N13</f>
        <v>1043338.2100000002</v>
      </c>
      <c r="G12" s="4">
        <f>'Addtional Local Option Fuel'!N13</f>
        <v>0</v>
      </c>
    </row>
    <row r="13" spans="1:7">
      <c r="A13" s="3" t="s">
        <v>4</v>
      </c>
      <c r="B13" s="4">
        <f>'Local Option Sales Tax Coll'!N14</f>
        <v>43336185.780000001</v>
      </c>
      <c r="C13" s="4">
        <f>'Tourist Development Tax'!N14</f>
        <v>26936831.02</v>
      </c>
      <c r="D13" s="4">
        <f>'Conv &amp; Tourist Impact'!N14</f>
        <v>0</v>
      </c>
      <c r="E13" s="4">
        <f>'Voted 1-Cent Local Option Fuel'!N14</f>
        <v>916389.15</v>
      </c>
      <c r="F13" s="4">
        <f>'Non-Voted Local Option Fuel '!N14</f>
        <v>5526496.0399999991</v>
      </c>
      <c r="G13" s="4">
        <f>'Addtional Local Option Fuel'!N14</f>
        <v>0</v>
      </c>
    </row>
    <row r="14" spans="1:7">
      <c r="A14" s="3" t="s">
        <v>5</v>
      </c>
      <c r="B14" s="4">
        <f>'Local Option Sales Tax Coll'!N15</f>
        <v>2969971.09</v>
      </c>
      <c r="C14" s="4">
        <f>'Tourist Development Tax'!N15</f>
        <v>127694.41</v>
      </c>
      <c r="D14" s="4">
        <f>'Conv &amp; Tourist Impact'!N15</f>
        <v>0</v>
      </c>
      <c r="E14" s="4">
        <f>'Voted 1-Cent Local Option Fuel'!N15</f>
        <v>132658.49000000002</v>
      </c>
      <c r="F14" s="4">
        <f>'Non-Voted Local Option Fuel '!N15</f>
        <v>793104.8</v>
      </c>
      <c r="G14" s="4">
        <f>'Addtional Local Option Fuel'!N15</f>
        <v>555515.84</v>
      </c>
    </row>
    <row r="15" spans="1:7">
      <c r="A15" s="3" t="s">
        <v>6</v>
      </c>
      <c r="B15" s="4">
        <f>'Local Option Sales Tax Coll'!N16</f>
        <v>75498021.169999987</v>
      </c>
      <c r="C15" s="4">
        <f>'Tourist Development Tax'!N16</f>
        <v>6320082.1699999999</v>
      </c>
      <c r="D15" s="4">
        <f>'Conv &amp; Tourist Impact'!N16</f>
        <v>0</v>
      </c>
      <c r="E15" s="4">
        <f>'Voted 1-Cent Local Option Fuel'!N16</f>
        <v>1171759.3999999999</v>
      </c>
      <c r="F15" s="4">
        <f>'Non-Voted Local Option Fuel '!N16</f>
        <v>18990705.390000001</v>
      </c>
      <c r="G15" s="4">
        <f>'Addtional Local Option Fuel'!N16</f>
        <v>0</v>
      </c>
    </row>
    <row r="16" spans="1:7">
      <c r="A16" s="3" t="s">
        <v>7</v>
      </c>
      <c r="B16" s="4">
        <f>'Local Option Sales Tax Coll'!N17</f>
        <v>305031419.57000005</v>
      </c>
      <c r="C16" s="4">
        <f>'Tourist Development Tax'!N17</f>
        <v>52831827.210000001</v>
      </c>
      <c r="D16" s="4">
        <f>'Conv &amp; Tourist Impact'!N17</f>
        <v>0</v>
      </c>
      <c r="E16" s="4">
        <f>'Voted 1-Cent Local Option Fuel'!N17</f>
        <v>6921928.0200000005</v>
      </c>
      <c r="F16" s="4">
        <f>'Non-Voted Local Option Fuel '!N17</f>
        <v>41372227.409999996</v>
      </c>
      <c r="G16" s="4">
        <f>'Addtional Local Option Fuel'!N17</f>
        <v>30530962.169999998</v>
      </c>
    </row>
    <row r="17" spans="1:7">
      <c r="A17" s="3" t="s">
        <v>8</v>
      </c>
      <c r="B17" s="4">
        <f>'Local Option Sales Tax Coll'!N18</f>
        <v>1074319.8500000001</v>
      </c>
      <c r="C17" s="4">
        <f>'Tourist Development Tax'!N18</f>
        <v>0</v>
      </c>
      <c r="D17" s="4">
        <f>'Conv &amp; Tourist Impact'!N18</f>
        <v>0</v>
      </c>
      <c r="E17" s="4">
        <f>'Voted 1-Cent Local Option Fuel'!N18</f>
        <v>22062.399999999998</v>
      </c>
      <c r="F17" s="4">
        <f>'Non-Voted Local Option Fuel '!N18</f>
        <v>355263.22</v>
      </c>
      <c r="G17" s="4">
        <f>'Addtional Local Option Fuel'!N18</f>
        <v>0</v>
      </c>
    </row>
    <row r="18" spans="1:7">
      <c r="A18" s="3" t="s">
        <v>9</v>
      </c>
      <c r="B18" s="4">
        <f>'Local Option Sales Tax Coll'!N19</f>
        <v>26253280.390000001</v>
      </c>
      <c r="C18" s="4">
        <f>'Tourist Development Tax'!N19</f>
        <v>2146516.81</v>
      </c>
      <c r="D18" s="4">
        <f>'Conv &amp; Tourist Impact'!N19</f>
        <v>0</v>
      </c>
      <c r="E18" s="4">
        <f>'Voted 1-Cent Local Option Fuel'!N19</f>
        <v>845506.92999999993</v>
      </c>
      <c r="F18" s="4">
        <f>'Non-Voted Local Option Fuel '!N19</f>
        <v>5063659.21</v>
      </c>
      <c r="G18" s="4">
        <f>'Addtional Local Option Fuel'!N19</f>
        <v>3576170.53</v>
      </c>
    </row>
    <row r="19" spans="1:7">
      <c r="A19" s="3" t="s">
        <v>96</v>
      </c>
      <c r="B19" s="4">
        <f>'Local Option Sales Tax Coll'!N20</f>
        <v>800756.7</v>
      </c>
      <c r="C19" s="4">
        <f>'Tourist Development Tax'!N20</f>
        <v>1854949.5800000003</v>
      </c>
      <c r="D19" s="4">
        <f>'Conv &amp; Tourist Impact'!N20</f>
        <v>0</v>
      </c>
      <c r="E19" s="4">
        <f>'Voted 1-Cent Local Option Fuel'!N20</f>
        <v>525132.72</v>
      </c>
      <c r="F19" s="4">
        <f>'Non-Voted Local Option Fuel '!N20</f>
        <v>3140425.8899999997</v>
      </c>
      <c r="G19" s="4">
        <f>'Addtional Local Option Fuel'!N20</f>
        <v>2344533.9</v>
      </c>
    </row>
    <row r="20" spans="1:7">
      <c r="A20" s="3" t="s">
        <v>10</v>
      </c>
      <c r="B20" s="4">
        <f>'Local Option Sales Tax Coll'!N21</f>
        <v>24113357.510000002</v>
      </c>
      <c r="C20" s="4">
        <f>'Tourist Development Tax'!N21</f>
        <v>1248337.8700000001</v>
      </c>
      <c r="D20" s="4">
        <f>'Conv &amp; Tourist Impact'!N21</f>
        <v>0</v>
      </c>
      <c r="E20" s="4">
        <f>'Voted 1-Cent Local Option Fuel'!N21</f>
        <v>672706.44</v>
      </c>
      <c r="F20" s="4">
        <f>'Non-Voted Local Option Fuel '!N21</f>
        <v>4036338.13</v>
      </c>
      <c r="G20" s="4">
        <f>'Addtional Local Option Fuel'!N21</f>
        <v>3013163.1100000003</v>
      </c>
    </row>
    <row r="21" spans="1:7">
      <c r="A21" s="3" t="s">
        <v>11</v>
      </c>
      <c r="B21" s="4">
        <f>'Local Option Sales Tax Coll'!N22</f>
        <v>82690624.189999998</v>
      </c>
      <c r="C21" s="4">
        <f>'Tourist Development Tax'!N22</f>
        <v>10364310.640000001</v>
      </c>
      <c r="D21" s="4">
        <f>'Conv &amp; Tourist Impact'!N22</f>
        <v>0</v>
      </c>
      <c r="E21" s="4">
        <f>'Voted 1-Cent Local Option Fuel'!N22</f>
        <v>1375181.89</v>
      </c>
      <c r="F21" s="4">
        <f>'Non-Voted Local Option Fuel '!N22</f>
        <v>8259346.2100000009</v>
      </c>
      <c r="G21" s="4">
        <f>'Addtional Local Option Fuel'!N22</f>
        <v>6286208.0300000003</v>
      </c>
    </row>
    <row r="22" spans="1:7">
      <c r="A22" s="3" t="s">
        <v>12</v>
      </c>
      <c r="B22" s="4">
        <f>'Local Option Sales Tax Coll'!N23</f>
        <v>9262142.5499999989</v>
      </c>
      <c r="C22" s="4">
        <f>'Tourist Development Tax'!N23</f>
        <v>1217902.92</v>
      </c>
      <c r="D22" s="4">
        <f>'Conv &amp; Tourist Impact'!N23</f>
        <v>0</v>
      </c>
      <c r="E22" s="4">
        <f>'Voted 1-Cent Local Option Fuel'!N23</f>
        <v>715523.4</v>
      </c>
      <c r="F22" s="4">
        <f>'Non-Voted Local Option Fuel '!N23</f>
        <v>4272631.8899999997</v>
      </c>
      <c r="G22" s="4">
        <f>'Addtional Local Option Fuel'!N23</f>
        <v>0</v>
      </c>
    </row>
    <row r="23" spans="1:7">
      <c r="A23" s="3" t="s">
        <v>128</v>
      </c>
      <c r="B23" s="4">
        <f>'Local Option Sales Tax Coll'!N24</f>
        <v>422115144.84999996</v>
      </c>
      <c r="C23" s="4">
        <f>'Tourist Development Tax'!N24</f>
        <v>10759039.789999999</v>
      </c>
      <c r="D23" s="4">
        <f>'Conv &amp; Tourist Impact'!N24</f>
        <v>18724802.710000001</v>
      </c>
      <c r="E23" s="4">
        <f>'Voted 1-Cent Local Option Fuel'!N24</f>
        <v>8736175.620000001</v>
      </c>
      <c r="F23" s="4">
        <f>'Non-Voted Local Option Fuel '!N24</f>
        <v>52460476.980000004</v>
      </c>
      <c r="G23" s="4">
        <f>'Addtional Local Option Fuel'!N24</f>
        <v>22757624.130000003</v>
      </c>
    </row>
    <row r="24" spans="1:7">
      <c r="A24" s="3" t="s">
        <v>13</v>
      </c>
      <c r="B24" s="4">
        <f>'Local Option Sales Tax Coll'!N25</f>
        <v>3474300.1999999997</v>
      </c>
      <c r="C24" s="4">
        <f>'Tourist Development Tax'!N25</f>
        <v>60671.39</v>
      </c>
      <c r="D24" s="4">
        <f>'Conv &amp; Tourist Impact'!N25</f>
        <v>0</v>
      </c>
      <c r="E24" s="4">
        <f>'Voted 1-Cent Local Option Fuel'!N25</f>
        <v>124901.79999999999</v>
      </c>
      <c r="F24" s="4">
        <f>'Non-Voted Local Option Fuel '!N25</f>
        <v>744197.3</v>
      </c>
      <c r="G24" s="4">
        <f>'Addtional Local Option Fuel'!N25</f>
        <v>471798.56000000006</v>
      </c>
    </row>
    <row r="25" spans="1:7">
      <c r="A25" s="3" t="s">
        <v>14</v>
      </c>
      <c r="B25" s="4">
        <f>'Local Option Sales Tax Coll'!N26</f>
        <v>775471.19000000018</v>
      </c>
      <c r="C25" s="4">
        <f>'Tourist Development Tax'!N26</f>
        <v>98628.34</v>
      </c>
      <c r="D25" s="4">
        <f>'Conv &amp; Tourist Impact'!N26</f>
        <v>0</v>
      </c>
      <c r="E25" s="4">
        <f>'Voted 1-Cent Local Option Fuel'!N26</f>
        <v>26946.059999999998</v>
      </c>
      <c r="F25" s="4">
        <f>'Non-Voted Local Option Fuel '!N26</f>
        <v>508133.99</v>
      </c>
      <c r="G25" s="4">
        <f>'Addtional Local Option Fuel'!N26</f>
        <v>0</v>
      </c>
    </row>
    <row r="26" spans="1:7">
      <c r="A26" s="3" t="s">
        <v>15</v>
      </c>
      <c r="B26" s="4">
        <f>'Local Option Sales Tax Coll'!N27</f>
        <v>188320747.40000001</v>
      </c>
      <c r="C26" s="4">
        <f>'Tourist Development Tax'!N27</f>
        <v>10479270.459999999</v>
      </c>
      <c r="D26" s="4">
        <f>'Conv &amp; Tourist Impact'!N27</f>
        <v>5239635.2299999995</v>
      </c>
      <c r="E26" s="4">
        <f>'Voted 1-Cent Local Option Fuel'!N27</f>
        <v>1031655.73</v>
      </c>
      <c r="F26" s="4">
        <f>'Non-Voted Local Option Fuel '!N27</f>
        <v>28290262.009999998</v>
      </c>
      <c r="G26" s="4">
        <f>'Addtional Local Option Fuel'!N27</f>
        <v>0</v>
      </c>
    </row>
    <row r="27" spans="1:7">
      <c r="A27" s="3" t="s">
        <v>16</v>
      </c>
      <c r="B27" s="4">
        <f>'Local Option Sales Tax Coll'!N28</f>
        <v>75390031.519999996</v>
      </c>
      <c r="C27" s="4">
        <f>'Tourist Development Tax'!N28</f>
        <v>7492541.8899999997</v>
      </c>
      <c r="D27" s="4">
        <f>'Conv &amp; Tourist Impact'!N28</f>
        <v>0</v>
      </c>
      <c r="E27" s="4">
        <f>'Voted 1-Cent Local Option Fuel'!N28</f>
        <v>1303725.2000000002</v>
      </c>
      <c r="F27" s="4">
        <f>'Non-Voted Local Option Fuel '!N28</f>
        <v>8173009.0299999993</v>
      </c>
      <c r="G27" s="4">
        <f>'Addtional Local Option Fuel'!N28</f>
        <v>4240539.28</v>
      </c>
    </row>
    <row r="28" spans="1:7">
      <c r="A28" s="3" t="s">
        <v>17</v>
      </c>
      <c r="B28" s="4">
        <f>'Local Option Sales Tax Coll'!N29</f>
        <v>10685044.5</v>
      </c>
      <c r="C28" s="4">
        <f>'Tourist Development Tax'!N29</f>
        <v>2650818.2000000002</v>
      </c>
      <c r="D28" s="4">
        <f>'Conv &amp; Tourist Impact'!N29</f>
        <v>0</v>
      </c>
      <c r="E28" s="4">
        <f>'Voted 1-Cent Local Option Fuel'!N29</f>
        <v>405763.93</v>
      </c>
      <c r="F28" s="4">
        <f>'Non-Voted Local Option Fuel '!N29</f>
        <v>2433476.87</v>
      </c>
      <c r="G28" s="4">
        <f>'Addtional Local Option Fuel'!N29</f>
        <v>0</v>
      </c>
    </row>
    <row r="29" spans="1:7">
      <c r="A29" s="3" t="s">
        <v>18</v>
      </c>
      <c r="B29" s="4">
        <f>'Local Option Sales Tax Coll'!N30</f>
        <v>2196290.5600000001</v>
      </c>
      <c r="C29" s="4">
        <f>'Tourist Development Tax'!N30</f>
        <v>1644579.59</v>
      </c>
      <c r="D29" s="4">
        <f>'Conv &amp; Tourist Impact'!N30</f>
        <v>0</v>
      </c>
      <c r="E29" s="4">
        <f>'Voted 1-Cent Local Option Fuel'!N30</f>
        <v>11774.29</v>
      </c>
      <c r="F29" s="4">
        <f>'Non-Voted Local Option Fuel '!N30</f>
        <v>384265.97000000009</v>
      </c>
      <c r="G29" s="4">
        <f>'Addtional Local Option Fuel'!N30</f>
        <v>0</v>
      </c>
    </row>
    <row r="30" spans="1:7">
      <c r="A30" s="3" t="s">
        <v>19</v>
      </c>
      <c r="B30" s="4">
        <f>'Local Option Sales Tax Coll'!N31</f>
        <v>4391441.05</v>
      </c>
      <c r="C30" s="4">
        <f>'Tourist Development Tax'!N31</f>
        <v>110985.55999999998</v>
      </c>
      <c r="D30" s="4">
        <f>'Conv &amp; Tourist Impact'!N31</f>
        <v>0</v>
      </c>
      <c r="E30" s="4">
        <f>'Voted 1-Cent Local Option Fuel'!N31</f>
        <v>194963.72999999998</v>
      </c>
      <c r="F30" s="4">
        <f>'Non-Voted Local Option Fuel '!N31</f>
        <v>2381701.3899999997</v>
      </c>
      <c r="G30" s="4">
        <f>'Addtional Local Option Fuel'!N31</f>
        <v>0</v>
      </c>
    </row>
    <row r="31" spans="1:7">
      <c r="A31" s="3" t="s">
        <v>20</v>
      </c>
      <c r="B31" s="4">
        <f>'Local Option Sales Tax Coll'!N32</f>
        <v>1015151.5099999999</v>
      </c>
      <c r="C31" s="4">
        <f>'Tourist Development Tax'!N32</f>
        <v>120615.07</v>
      </c>
      <c r="D31" s="4">
        <f>'Conv &amp; Tourist Impact'!N32</f>
        <v>0</v>
      </c>
      <c r="E31" s="4">
        <f>'Voted 1-Cent Local Option Fuel'!N32</f>
        <v>71643.42</v>
      </c>
      <c r="F31" s="4">
        <f>'Non-Voted Local Option Fuel '!N32</f>
        <v>429985.81999999995</v>
      </c>
      <c r="G31" s="4">
        <f>'Addtional Local Option Fuel'!N32</f>
        <v>0</v>
      </c>
    </row>
    <row r="32" spans="1:7">
      <c r="A32" s="3" t="s">
        <v>21</v>
      </c>
      <c r="B32" s="4">
        <f>'Local Option Sales Tax Coll'!N33</f>
        <v>547983.72000000009</v>
      </c>
      <c r="C32" s="4">
        <f>'Tourist Development Tax'!N33</f>
        <v>13596.839999999998</v>
      </c>
      <c r="D32" s="4">
        <f>'Conv &amp; Tourist Impact'!N33</f>
        <v>0</v>
      </c>
      <c r="E32" s="4">
        <f>'Voted 1-Cent Local Option Fuel'!N33</f>
        <v>114709.12</v>
      </c>
      <c r="F32" s="4">
        <f>'Non-Voted Local Option Fuel '!N33</f>
        <v>686424.4800000001</v>
      </c>
      <c r="G32" s="4">
        <f>'Addtional Local Option Fuel'!N33</f>
        <v>0</v>
      </c>
    </row>
    <row r="33" spans="1:7">
      <c r="A33" s="3" t="s">
        <v>22</v>
      </c>
      <c r="B33" s="4">
        <f>'Local Option Sales Tax Coll'!N34</f>
        <v>2206831.0700000003</v>
      </c>
      <c r="C33" s="4">
        <f>'Tourist Development Tax'!N34</f>
        <v>3088581.0800000005</v>
      </c>
      <c r="D33" s="4">
        <f>'Conv &amp; Tourist Impact'!N34</f>
        <v>0</v>
      </c>
      <c r="E33" s="4">
        <f>'Voted 1-Cent Local Option Fuel'!N34</f>
        <v>63445.509999999995</v>
      </c>
      <c r="F33" s="4">
        <f>'Non-Voted Local Option Fuel '!N34</f>
        <v>375119.35999999999</v>
      </c>
      <c r="G33" s="4">
        <f>'Addtional Local Option Fuel'!N34</f>
        <v>0</v>
      </c>
    </row>
    <row r="34" spans="1:7">
      <c r="A34" s="3" t="s">
        <v>23</v>
      </c>
      <c r="B34" s="4">
        <f>'Local Option Sales Tax Coll'!N35</f>
        <v>892252.49</v>
      </c>
      <c r="C34" s="4">
        <f>'Tourist Development Tax'!N35</f>
        <v>39327.75</v>
      </c>
      <c r="D34" s="4">
        <f>'Conv &amp; Tourist Impact'!N35</f>
        <v>0</v>
      </c>
      <c r="E34" s="4">
        <f>'Voted 1-Cent Local Option Fuel'!N35</f>
        <v>383949.72</v>
      </c>
      <c r="F34" s="4">
        <f>'Non-Voted Local Option Fuel '!N35</f>
        <v>3049178.63</v>
      </c>
      <c r="G34" s="4">
        <f>'Addtional Local Option Fuel'!N35</f>
        <v>0</v>
      </c>
    </row>
    <row r="35" spans="1:7">
      <c r="A35" s="3" t="s">
        <v>24</v>
      </c>
      <c r="B35" s="4">
        <f>'Local Option Sales Tax Coll'!N36</f>
        <v>1695208.8399999996</v>
      </c>
      <c r="C35" s="4">
        <f>'Tourist Development Tax'!N36</f>
        <v>39941.259999999995</v>
      </c>
      <c r="D35" s="4">
        <f>'Conv &amp; Tourist Impact'!N36</f>
        <v>0</v>
      </c>
      <c r="E35" s="4">
        <f>'Voted 1-Cent Local Option Fuel'!N36</f>
        <v>135681.40999999997</v>
      </c>
      <c r="F35" s="4">
        <f>'Non-Voted Local Option Fuel '!N36</f>
        <v>812547.03</v>
      </c>
      <c r="G35" s="4">
        <f>'Addtional Local Option Fuel'!N36</f>
        <v>496528.18</v>
      </c>
    </row>
    <row r="36" spans="1:7">
      <c r="A36" s="3" t="s">
        <v>25</v>
      </c>
      <c r="B36" s="4">
        <f>'Local Option Sales Tax Coll'!N37</f>
        <v>3347274.37</v>
      </c>
      <c r="C36" s="4">
        <f>'Tourist Development Tax'!N37</f>
        <v>225863.38</v>
      </c>
      <c r="D36" s="4">
        <f>'Conv &amp; Tourist Impact'!N37</f>
        <v>0</v>
      </c>
      <c r="E36" s="4">
        <f>'Voted 1-Cent Local Option Fuel'!N37</f>
        <v>237027.35</v>
      </c>
      <c r="F36" s="4">
        <f>'Non-Voted Local Option Fuel '!N37</f>
        <v>1425281.38</v>
      </c>
      <c r="G36" s="4">
        <f>'Addtional Local Option Fuel'!N37</f>
        <v>302400.92000000004</v>
      </c>
    </row>
    <row r="37" spans="1:7">
      <c r="A37" s="3" t="s">
        <v>26</v>
      </c>
      <c r="B37" s="4">
        <f>'Local Option Sales Tax Coll'!N38</f>
        <v>10210620.220000001</v>
      </c>
      <c r="C37" s="4">
        <f>'Tourist Development Tax'!N38</f>
        <v>1104267.54</v>
      </c>
      <c r="D37" s="4">
        <f>'Conv &amp; Tourist Impact'!N38</f>
        <v>0</v>
      </c>
      <c r="E37" s="4">
        <f>'Voted 1-Cent Local Option Fuel'!N38</f>
        <v>720187.9</v>
      </c>
      <c r="F37" s="4">
        <f>'Non-Voted Local Option Fuel '!N38</f>
        <v>4318274.51</v>
      </c>
      <c r="G37" s="4">
        <f>'Addtional Local Option Fuel'!N38</f>
        <v>3006859.62</v>
      </c>
    </row>
    <row r="38" spans="1:7">
      <c r="A38" s="3" t="s">
        <v>27</v>
      </c>
      <c r="B38" s="4">
        <f>'Local Option Sales Tax Coll'!N39</f>
        <v>14945318.210000001</v>
      </c>
      <c r="C38" s="4">
        <f>'Tourist Development Tax'!N39</f>
        <v>746865.36</v>
      </c>
      <c r="D38" s="4">
        <f>'Conv &amp; Tourist Impact'!N39</f>
        <v>0</v>
      </c>
      <c r="E38" s="4">
        <f>'Voted 1-Cent Local Option Fuel'!N39</f>
        <v>451321.85000000003</v>
      </c>
      <c r="F38" s="4">
        <f>'Non-Voted Local Option Fuel '!N39</f>
        <v>2706278.11</v>
      </c>
      <c r="G38" s="4">
        <f>'Addtional Local Option Fuel'!N39</f>
        <v>1724090.2</v>
      </c>
    </row>
    <row r="39" spans="1:7">
      <c r="A39" s="3" t="s">
        <v>28</v>
      </c>
      <c r="B39" s="4">
        <f>'Local Option Sales Tax Coll'!N40</f>
        <v>486029942.15999997</v>
      </c>
      <c r="C39" s="4">
        <f>'Tourist Development Tax'!N40</f>
        <v>30227022.210000001</v>
      </c>
      <c r="D39" s="4">
        <f>'Conv &amp; Tourist Impact'!N40</f>
        <v>0</v>
      </c>
      <c r="E39" s="4">
        <f>'Voted 1-Cent Local Option Fuel'!N40</f>
        <v>5733290.790000001</v>
      </c>
      <c r="F39" s="4">
        <f>'Non-Voted Local Option Fuel '!N40</f>
        <v>34494779</v>
      </c>
      <c r="G39" s="4">
        <f>'Addtional Local Option Fuel'!N40</f>
        <v>0</v>
      </c>
    </row>
    <row r="40" spans="1:7">
      <c r="A40" s="3" t="s">
        <v>29</v>
      </c>
      <c r="B40" s="4">
        <f>'Local Option Sales Tax Coll'!N41</f>
        <v>1080418.53</v>
      </c>
      <c r="C40" s="4">
        <f>'Tourist Development Tax'!N41</f>
        <v>74740</v>
      </c>
      <c r="D40" s="4">
        <f>'Conv &amp; Tourist Impact'!N41</f>
        <v>0</v>
      </c>
      <c r="E40" s="4">
        <f>'Voted 1-Cent Local Option Fuel'!N41</f>
        <v>99858.1</v>
      </c>
      <c r="F40" s="4">
        <f>'Non-Voted Local Option Fuel '!N41</f>
        <v>610020.74</v>
      </c>
      <c r="G40" s="4">
        <f>'Addtional Local Option Fuel'!N41</f>
        <v>0</v>
      </c>
    </row>
    <row r="41" spans="1:7">
      <c r="A41" s="3" t="s">
        <v>30</v>
      </c>
      <c r="B41" s="4">
        <f>'Local Option Sales Tax Coll'!N42</f>
        <v>22027948.510000002</v>
      </c>
      <c r="C41" s="4">
        <f>'Tourist Development Tax'!N42</f>
        <v>3396609.2800000003</v>
      </c>
      <c r="D41" s="4">
        <f>'Conv &amp; Tourist Impact'!N42</f>
        <v>0</v>
      </c>
      <c r="E41" s="4">
        <f>'Voted 1-Cent Local Option Fuel'!N42</f>
        <v>170860.53999999998</v>
      </c>
      <c r="F41" s="4">
        <f>'Non-Voted Local Option Fuel '!N42</f>
        <v>4494971.46</v>
      </c>
      <c r="G41" s="4">
        <f>'Addtional Local Option Fuel'!N42</f>
        <v>0</v>
      </c>
    </row>
    <row r="42" spans="1:7">
      <c r="A42" s="3" t="s">
        <v>31</v>
      </c>
      <c r="B42" s="4">
        <f>'Local Option Sales Tax Coll'!N43</f>
        <v>6526695.0199999996</v>
      </c>
      <c r="C42" s="4">
        <f>'Tourist Development Tax'!N43</f>
        <v>349239.97000000003</v>
      </c>
      <c r="D42" s="4">
        <f>'Conv &amp; Tourist Impact'!N43</f>
        <v>0</v>
      </c>
      <c r="E42" s="4">
        <f>'Voted 1-Cent Local Option Fuel'!N43</f>
        <v>487492.64999999997</v>
      </c>
      <c r="F42" s="4">
        <f>'Non-Voted Local Option Fuel '!N43</f>
        <v>2904905.1399999992</v>
      </c>
      <c r="G42" s="4">
        <f>'Addtional Local Option Fuel'!N43</f>
        <v>0</v>
      </c>
    </row>
    <row r="43" spans="1:7">
      <c r="A43" s="3" t="s">
        <v>32</v>
      </c>
      <c r="B43" s="4">
        <f>'Local Option Sales Tax Coll'!N44</f>
        <v>1223597.24</v>
      </c>
      <c r="C43" s="4">
        <f>'Tourist Development Tax'!N44</f>
        <v>35226.42</v>
      </c>
      <c r="D43" s="4">
        <f>'Conv &amp; Tourist Impact'!N44</f>
        <v>0</v>
      </c>
      <c r="E43" s="4">
        <f>'Voted 1-Cent Local Option Fuel'!N44</f>
        <v>113234.58999999998</v>
      </c>
      <c r="F43" s="4">
        <f>'Non-Voted Local Option Fuel '!N44</f>
        <v>677651.56000000017</v>
      </c>
      <c r="G43" s="4">
        <f>'Addtional Local Option Fuel'!N44</f>
        <v>343025.14999999997</v>
      </c>
    </row>
    <row r="44" spans="1:7">
      <c r="A44" s="3" t="s">
        <v>33</v>
      </c>
      <c r="B44" s="4">
        <f>'Local Option Sales Tax Coll'!N45</f>
        <v>331240.14</v>
      </c>
      <c r="C44" s="4">
        <f>'Tourist Development Tax'!N45</f>
        <v>0</v>
      </c>
      <c r="D44" s="4">
        <f>'Conv &amp; Tourist Impact'!N45</f>
        <v>0</v>
      </c>
      <c r="E44" s="4">
        <f>'Voted 1-Cent Local Option Fuel'!N45</f>
        <v>9437.15</v>
      </c>
      <c r="F44" s="4">
        <f>'Non-Voted Local Option Fuel '!N45</f>
        <v>172131.5</v>
      </c>
      <c r="G44" s="4">
        <f>'Addtional Local Option Fuel'!N45</f>
        <v>0</v>
      </c>
    </row>
    <row r="45" spans="1:7">
      <c r="A45" s="3" t="s">
        <v>34</v>
      </c>
      <c r="B45" s="4">
        <f>'Local Option Sales Tax Coll'!N46</f>
        <v>42550701.780000001</v>
      </c>
      <c r="C45" s="4">
        <f>'Tourist Development Tax'!N46</f>
        <v>1291478.1399999997</v>
      </c>
      <c r="D45" s="4">
        <f>'Conv &amp; Tourist Impact'!N46</f>
        <v>0</v>
      </c>
      <c r="E45" s="4">
        <f>'Voted 1-Cent Local Option Fuel'!N46</f>
        <v>1322542.0200000003</v>
      </c>
      <c r="F45" s="4">
        <f>'Non-Voted Local Option Fuel '!N46</f>
        <v>7940654.3299999991</v>
      </c>
      <c r="G45" s="4">
        <f>'Addtional Local Option Fuel'!N46</f>
        <v>0</v>
      </c>
    </row>
    <row r="46" spans="1:7">
      <c r="A46" s="3" t="s">
        <v>35</v>
      </c>
      <c r="B46" s="4">
        <f>'Local Option Sales Tax Coll'!N47</f>
        <v>72788982.270000011</v>
      </c>
      <c r="C46" s="4">
        <f>'Tourist Development Tax'!N47</f>
        <v>47134038.109999999</v>
      </c>
      <c r="D46" s="4">
        <f>'Conv &amp; Tourist Impact'!N47</f>
        <v>0</v>
      </c>
      <c r="E46" s="4">
        <f>'Voted 1-Cent Local Option Fuel'!N47</f>
        <v>3029589.9199999995</v>
      </c>
      <c r="F46" s="4">
        <f>'Non-Voted Local Option Fuel '!N47</f>
        <v>18191765.989999998</v>
      </c>
      <c r="G46" s="4">
        <f>'Addtional Local Option Fuel'!N47</f>
        <v>13410153.41</v>
      </c>
    </row>
    <row r="47" spans="1:7">
      <c r="A47" s="3" t="s">
        <v>36</v>
      </c>
      <c r="B47" s="4">
        <f>'Local Option Sales Tax Coll'!N48</f>
        <v>53092489.539999999</v>
      </c>
      <c r="C47" s="4">
        <f>'Tourist Development Tax'!N48</f>
        <v>2843834.4499999997</v>
      </c>
      <c r="D47" s="4">
        <f>'Conv &amp; Tourist Impact'!N48</f>
        <v>0</v>
      </c>
      <c r="E47" s="4">
        <f>'Voted 1-Cent Local Option Fuel'!N48</f>
        <v>1081727.3500000001</v>
      </c>
      <c r="F47" s="4">
        <f>'Non-Voted Local Option Fuel '!N48</f>
        <v>6501333.21</v>
      </c>
      <c r="G47" s="4">
        <f>'Addtional Local Option Fuel'!N48</f>
        <v>4802035.3</v>
      </c>
    </row>
    <row r="48" spans="1:7">
      <c r="A48" s="3" t="s">
        <v>37</v>
      </c>
      <c r="B48" s="4">
        <f>'Local Option Sales Tax Coll'!N49</f>
        <v>3580560.4400000009</v>
      </c>
      <c r="C48" s="4">
        <f>'Tourist Development Tax'!N49</f>
        <v>491704.64999999991</v>
      </c>
      <c r="D48" s="4">
        <f>'Conv &amp; Tourist Impact'!N49</f>
        <v>0</v>
      </c>
      <c r="E48" s="4">
        <f>'Voted 1-Cent Local Option Fuel'!N49</f>
        <v>43861.32</v>
      </c>
      <c r="F48" s="4">
        <f>'Non-Voted Local Option Fuel '!N49</f>
        <v>1305534.05</v>
      </c>
      <c r="G48" s="4">
        <f>'Addtional Local Option Fuel'!N49</f>
        <v>879601.91</v>
      </c>
    </row>
    <row r="49" spans="1:7">
      <c r="A49" s="3" t="s">
        <v>38</v>
      </c>
      <c r="B49" s="4">
        <f>'Local Option Sales Tax Coll'!N50</f>
        <v>434898.43000000005</v>
      </c>
      <c r="C49" s="4">
        <f>'Tourist Development Tax'!N50</f>
        <v>0</v>
      </c>
      <c r="D49" s="4">
        <f>'Conv &amp; Tourist Impact'!N50</f>
        <v>0</v>
      </c>
      <c r="E49" s="4">
        <f>'Voted 1-Cent Local Option Fuel'!N50</f>
        <v>51251.219999999994</v>
      </c>
      <c r="F49" s="4">
        <f>'Non-Voted Local Option Fuel '!N50</f>
        <v>305933.8</v>
      </c>
      <c r="G49" s="4">
        <f>'Addtional Local Option Fuel'!N50</f>
        <v>0</v>
      </c>
    </row>
    <row r="50" spans="1:7">
      <c r="A50" s="3" t="s">
        <v>39</v>
      </c>
      <c r="B50" s="4">
        <f>'Local Option Sales Tax Coll'!N51</f>
        <v>1399760.7600000002</v>
      </c>
      <c r="C50" s="4">
        <f>'Tourist Development Tax'!N51</f>
        <v>110134.31000000003</v>
      </c>
      <c r="D50" s="4">
        <f>'Conv &amp; Tourist Impact'!N51</f>
        <v>0</v>
      </c>
      <c r="E50" s="4">
        <f>'Voted 1-Cent Local Option Fuel'!N51</f>
        <v>295940.2</v>
      </c>
      <c r="F50" s="4">
        <f>'Non-Voted Local Option Fuel '!N51</f>
        <v>1752820.2100000002</v>
      </c>
      <c r="G50" s="4">
        <f>'Addtional Local Option Fuel'!N51</f>
        <v>528592.72</v>
      </c>
    </row>
    <row r="51" spans="1:7">
      <c r="A51" s="3" t="s">
        <v>40</v>
      </c>
      <c r="B51" s="4">
        <f>'Local Option Sales Tax Coll'!N52</f>
        <v>57639621.360000007</v>
      </c>
      <c r="C51" s="4">
        <f>'Tourist Development Tax'!N52</f>
        <v>18563999.290000003</v>
      </c>
      <c r="D51" s="4">
        <f>'Conv &amp; Tourist Impact'!N52</f>
        <v>0</v>
      </c>
      <c r="E51" s="4">
        <f>'Voted 1-Cent Local Option Fuel'!N52</f>
        <v>1538753.5699999998</v>
      </c>
      <c r="F51" s="4">
        <f>'Non-Voted Local Option Fuel '!N52</f>
        <v>9236921.0499999989</v>
      </c>
      <c r="G51" s="4">
        <f>'Addtional Local Option Fuel'!N52</f>
        <v>6750126.1600000001</v>
      </c>
    </row>
    <row r="52" spans="1:7">
      <c r="A52" s="3" t="s">
        <v>41</v>
      </c>
      <c r="B52" s="4">
        <f>'Local Option Sales Tax Coll'!N53</f>
        <v>45146560.329999998</v>
      </c>
      <c r="C52" s="4">
        <f>'Tourist Development Tax'!N53</f>
        <v>3034690.2199999997</v>
      </c>
      <c r="D52" s="4">
        <f>'Conv &amp; Tourist Impact'!N53</f>
        <v>0</v>
      </c>
      <c r="E52" s="4">
        <f>'Voted 1-Cent Local Option Fuel'!N53</f>
        <v>1926432.5</v>
      </c>
      <c r="F52" s="4">
        <f>'Non-Voted Local Option Fuel '!N53</f>
        <v>11522356.949999999</v>
      </c>
      <c r="G52" s="4">
        <f>'Addtional Local Option Fuel'!N53</f>
        <v>7392844.5599999996</v>
      </c>
    </row>
    <row r="53" spans="1:7">
      <c r="A53" s="3" t="s">
        <v>42</v>
      </c>
      <c r="B53" s="4">
        <f>'Local Option Sales Tax Coll'!N54</f>
        <v>16268591.34</v>
      </c>
      <c r="C53" s="4">
        <f>'Tourist Development Tax'!N54</f>
        <v>2694928.8400000003</v>
      </c>
      <c r="D53" s="4">
        <f>'Conv &amp; Tourist Impact'!N54</f>
        <v>0</v>
      </c>
      <c r="E53" s="4">
        <f>'Voted 1-Cent Local Option Fuel'!N54</f>
        <v>702496.81</v>
      </c>
      <c r="F53" s="4">
        <f>'Non-Voted Local Option Fuel '!N54</f>
        <v>4209080.45</v>
      </c>
      <c r="G53" s="4">
        <f>'Addtional Local Option Fuel'!N54</f>
        <v>3116104.57</v>
      </c>
    </row>
    <row r="54" spans="1:7">
      <c r="A54" s="3" t="s">
        <v>43</v>
      </c>
      <c r="B54" s="4">
        <f>'Local Option Sales Tax Coll'!N55</f>
        <v>53244849.600000001</v>
      </c>
      <c r="C54" s="4">
        <f>'Tourist Development Tax'!N55</f>
        <v>28801382.600000001</v>
      </c>
      <c r="D54" s="4">
        <f>'Conv &amp; Tourist Impact'!N55</f>
        <v>7200345.6500000004</v>
      </c>
      <c r="E54" s="4">
        <f>'Voted 1-Cent Local Option Fuel'!N55</f>
        <v>481071.48</v>
      </c>
      <c r="F54" s="4">
        <f>'Non-Voted Local Option Fuel '!N55</f>
        <v>2825550.5</v>
      </c>
      <c r="G54" s="4">
        <f>'Addtional Local Option Fuel'!N55</f>
        <v>1580904.92</v>
      </c>
    </row>
    <row r="55" spans="1:7">
      <c r="A55" s="3" t="s">
        <v>44</v>
      </c>
      <c r="B55" s="4">
        <f>'Local Option Sales Tax Coll'!N56</f>
        <v>10665013.060000001</v>
      </c>
      <c r="C55" s="4">
        <f>'Tourist Development Tax'!N56</f>
        <v>6563215.1699999999</v>
      </c>
      <c r="D55" s="4">
        <f>'Conv &amp; Tourist Impact'!N56</f>
        <v>0</v>
      </c>
      <c r="E55" s="4">
        <f>'Voted 1-Cent Local Option Fuel'!N56</f>
        <v>406096</v>
      </c>
      <c r="F55" s="4">
        <f>'Non-Voted Local Option Fuel '!N56</f>
        <v>2391589.4900000002</v>
      </c>
      <c r="G55" s="4">
        <f>'Addtional Local Option Fuel'!N56</f>
        <v>1586713.52</v>
      </c>
    </row>
    <row r="56" spans="1:7">
      <c r="A56" s="3" t="s">
        <v>45</v>
      </c>
      <c r="B56" s="4">
        <f>'Local Option Sales Tax Coll'!N57</f>
        <v>31004576.020000003</v>
      </c>
      <c r="C56" s="4">
        <f>'Tourist Development Tax'!N57</f>
        <v>22847634.600000001</v>
      </c>
      <c r="D56" s="4">
        <f>'Conv &amp; Tourist Impact'!N57</f>
        <v>0</v>
      </c>
      <c r="E56" s="4">
        <f>'Voted 1-Cent Local Option Fuel'!N57</f>
        <v>945813.83000000007</v>
      </c>
      <c r="F56" s="4">
        <f>'Non-Voted Local Option Fuel '!N57</f>
        <v>5802558.8099999996</v>
      </c>
      <c r="G56" s="4">
        <f>'Addtional Local Option Fuel'!N57</f>
        <v>2575675.2599999998</v>
      </c>
    </row>
    <row r="57" spans="1:7">
      <c r="A57" s="3" t="s">
        <v>46</v>
      </c>
      <c r="B57" s="4">
        <f>'Local Option Sales Tax Coll'!N58</f>
        <v>5137910.5599999996</v>
      </c>
      <c r="C57" s="4">
        <f>'Tourist Development Tax'!N58</f>
        <v>258269.83999999997</v>
      </c>
      <c r="D57" s="4">
        <f>'Conv &amp; Tourist Impact'!N58</f>
        <v>0</v>
      </c>
      <c r="E57" s="4">
        <f>'Voted 1-Cent Local Option Fuel'!N58</f>
        <v>277907.07999999996</v>
      </c>
      <c r="F57" s="4">
        <f>'Non-Voted Local Option Fuel '!N58</f>
        <v>1667987.56</v>
      </c>
      <c r="G57" s="4">
        <f>'Addtional Local Option Fuel'!N58</f>
        <v>1029150.1</v>
      </c>
    </row>
    <row r="58" spans="1:7">
      <c r="A58" s="3" t="s">
        <v>47</v>
      </c>
      <c r="B58" s="4">
        <f>'Local Option Sales Tax Coll'!N59</f>
        <v>180304026.89000002</v>
      </c>
      <c r="C58" s="4">
        <f>'Tourist Development Tax'!N59</f>
        <v>97702100</v>
      </c>
      <c r="D58" s="4">
        <f>'Conv &amp; Tourist Impact'!N59</f>
        <v>0</v>
      </c>
      <c r="E58" s="4">
        <f>'Voted 1-Cent Local Option Fuel'!N59</f>
        <v>1061366.2000000002</v>
      </c>
      <c r="F58" s="4">
        <f>'Non-Voted Local Option Fuel '!N59</f>
        <v>35305474.43</v>
      </c>
      <c r="G58" s="4">
        <f>'Addtional Local Option Fuel'!N59</f>
        <v>0</v>
      </c>
    </row>
    <row r="59" spans="1:7">
      <c r="A59" s="3" t="s">
        <v>48</v>
      </c>
      <c r="B59" s="4">
        <f>'Local Option Sales Tax Coll'!N60</f>
        <v>67185266.920000002</v>
      </c>
      <c r="C59" s="4">
        <f>'Tourist Development Tax'!N60</f>
        <v>12863207.32</v>
      </c>
      <c r="D59" s="4">
        <f>'Conv &amp; Tourist Impact'!N60</f>
        <v>0</v>
      </c>
      <c r="E59" s="4">
        <f>'Voted 1-Cent Local Option Fuel'!N60</f>
        <v>1540506.92</v>
      </c>
      <c r="F59" s="4">
        <f>'Non-Voted Local Option Fuel '!N60</f>
        <v>9242078.1600000001</v>
      </c>
      <c r="G59" s="4">
        <f>'Addtional Local Option Fuel'!N60</f>
        <v>7008811.5899999999</v>
      </c>
    </row>
    <row r="60" spans="1:7">
      <c r="A60" s="3" t="s">
        <v>49</v>
      </c>
      <c r="B60" s="4">
        <f>'Local Option Sales Tax Coll'!N61</f>
        <v>237677870.55000001</v>
      </c>
      <c r="C60" s="4">
        <f>'Tourist Development Tax'!N61</f>
        <v>41795214.019999996</v>
      </c>
      <c r="D60" s="4">
        <f>'Conv &amp; Tourist Impact'!N61</f>
        <v>0</v>
      </c>
      <c r="E60" s="4">
        <f>'Voted 1-Cent Local Option Fuel'!N61</f>
        <v>5002257.9000000013</v>
      </c>
      <c r="F60" s="4">
        <f>'Non-Voted Local Option Fuel '!N61</f>
        <v>29946089.639999997</v>
      </c>
      <c r="G60" s="4">
        <f>'Addtional Local Option Fuel'!N61</f>
        <v>22027003.109999999</v>
      </c>
    </row>
    <row r="61" spans="1:7">
      <c r="A61" s="3" t="s">
        <v>50</v>
      </c>
      <c r="B61" s="4">
        <f>'Local Option Sales Tax Coll'!N62</f>
        <v>60066618.570000008</v>
      </c>
      <c r="C61" s="4">
        <f>'Tourist Development Tax'!N62</f>
        <v>2675601.33</v>
      </c>
      <c r="D61" s="4">
        <f>'Conv &amp; Tourist Impact'!N62</f>
        <v>0</v>
      </c>
      <c r="E61" s="4">
        <f>'Voted 1-Cent Local Option Fuel'!N62</f>
        <v>2041385.6800000002</v>
      </c>
      <c r="F61" s="4">
        <f>'Non-Voted Local Option Fuel '!N62</f>
        <v>12257490.560000001</v>
      </c>
      <c r="G61" s="4">
        <f>'Addtional Local Option Fuel'!N62</f>
        <v>8995696.3499999996</v>
      </c>
    </row>
    <row r="62" spans="1:7">
      <c r="A62" s="3" t="s">
        <v>51</v>
      </c>
      <c r="B62" s="4">
        <f>'Local Option Sales Tax Coll'!N63</f>
        <v>144419434.77000001</v>
      </c>
      <c r="C62" s="4">
        <f>'Tourist Development Tax'!N63</f>
        <v>48732283.860000007</v>
      </c>
      <c r="D62" s="4">
        <f>'Conv &amp; Tourist Impact'!N63</f>
        <v>0</v>
      </c>
      <c r="E62" s="4">
        <f>'Voted 1-Cent Local Option Fuel'!N63</f>
        <v>3116221.91</v>
      </c>
      <c r="F62" s="4">
        <f>'Non-Voted Local Option Fuel '!N63</f>
        <v>18700344.41</v>
      </c>
      <c r="G62" s="4">
        <f>'Addtional Local Option Fuel'!N63</f>
        <v>0</v>
      </c>
    </row>
    <row r="63" spans="1:7">
      <c r="A63" s="3" t="s">
        <v>52</v>
      </c>
      <c r="B63" s="4">
        <f>'Local Option Sales Tax Coll'!N64</f>
        <v>87063967.719999999</v>
      </c>
      <c r="C63" s="4">
        <f>'Tourist Development Tax'!N64</f>
        <v>5405129.25</v>
      </c>
      <c r="D63" s="4">
        <f>'Conv &amp; Tourist Impact'!N64</f>
        <v>0</v>
      </c>
      <c r="E63" s="4">
        <f>'Voted 1-Cent Local Option Fuel'!N64</f>
        <v>3119715.7499999995</v>
      </c>
      <c r="F63" s="4">
        <f>'Non-Voted Local Option Fuel '!N64</f>
        <v>18707983.620000001</v>
      </c>
      <c r="G63" s="4">
        <f>'Addtional Local Option Fuel'!N64</f>
        <v>11887150.069999998</v>
      </c>
    </row>
    <row r="64" spans="1:7">
      <c r="A64" s="3" t="s">
        <v>53</v>
      </c>
      <c r="B64" s="4">
        <f>'Local Option Sales Tax Coll'!N65</f>
        <v>6044565.2400000002</v>
      </c>
      <c r="C64" s="4">
        <f>'Tourist Development Tax'!N65</f>
        <v>283717.46759999997</v>
      </c>
      <c r="D64" s="4">
        <f>'Conv &amp; Tourist Impact'!N65</f>
        <v>0</v>
      </c>
      <c r="E64" s="4">
        <f>'Voted 1-Cent Local Option Fuel'!N65</f>
        <v>334108.40999999992</v>
      </c>
      <c r="F64" s="4">
        <f>'Non-Voted Local Option Fuel '!N65</f>
        <v>1993945.6400000001</v>
      </c>
      <c r="G64" s="4">
        <f>'Addtional Local Option Fuel'!N65</f>
        <v>1351512.85</v>
      </c>
    </row>
    <row r="65" spans="1:7">
      <c r="A65" s="3" t="s">
        <v>54</v>
      </c>
      <c r="B65" s="4">
        <f>'Local Option Sales Tax Coll'!N66</f>
        <v>20111164.659999996</v>
      </c>
      <c r="C65" s="4">
        <f>'Tourist Development Tax'!N66</f>
        <v>12302174.67</v>
      </c>
      <c r="D65" s="4">
        <f>'Conv &amp; Tourist Impact'!N66</f>
        <v>0</v>
      </c>
      <c r="E65" s="4">
        <f>'Voted 1-Cent Local Option Fuel'!N66</f>
        <v>227028.26</v>
      </c>
      <c r="F65" s="4">
        <f>'Non-Voted Local Option Fuel '!N66</f>
        <v>7382689.5999999996</v>
      </c>
      <c r="G65" s="4">
        <f>'Addtional Local Option Fuel'!N66</f>
        <v>0</v>
      </c>
    </row>
    <row r="66" spans="1:7">
      <c r="A66" s="3" t="s">
        <v>55</v>
      </c>
      <c r="B66" s="4">
        <f>'Local Option Sales Tax Coll'!N67</f>
        <v>32283239.98</v>
      </c>
      <c r="C66" s="4">
        <f>'Tourist Development Tax'!N67</f>
        <v>3488293.19</v>
      </c>
      <c r="D66" s="4">
        <f>'Conv &amp; Tourist Impact'!N67</f>
        <v>0</v>
      </c>
      <c r="E66" s="4">
        <f>'Voted 1-Cent Local Option Fuel'!N67</f>
        <v>1315053.0499999998</v>
      </c>
      <c r="F66" s="4">
        <f>'Non-Voted Local Option Fuel '!N67</f>
        <v>7869534.8900000006</v>
      </c>
      <c r="G66" s="4">
        <f>'Addtional Local Option Fuel'!N67</f>
        <v>5517932.2400000002</v>
      </c>
    </row>
    <row r="67" spans="1:7">
      <c r="A67" s="3" t="s">
        <v>56</v>
      </c>
      <c r="B67" s="4">
        <f>'Local Option Sales Tax Coll'!N68</f>
        <v>17497784.07</v>
      </c>
      <c r="C67" s="4">
        <f>'Tourist Development Tax'!N68</f>
        <v>3770427.4799999995</v>
      </c>
      <c r="D67" s="4">
        <f>'Conv &amp; Tourist Impact'!N68</f>
        <v>0</v>
      </c>
      <c r="E67" s="4">
        <f>'Voted 1-Cent Local Option Fuel'!N68</f>
        <v>659900.16000000003</v>
      </c>
      <c r="F67" s="4">
        <f>'Non-Voted Local Option Fuel '!N68</f>
        <v>4116564.2799999993</v>
      </c>
      <c r="G67" s="4">
        <f>'Addtional Local Option Fuel'!N68</f>
        <v>2928314.45</v>
      </c>
    </row>
    <row r="68" spans="1:7">
      <c r="A68" s="3" t="s">
        <v>57</v>
      </c>
      <c r="B68" s="4">
        <f>'Local Option Sales Tax Coll'!N69</f>
        <v>72916919.220000014</v>
      </c>
      <c r="C68" s="4">
        <f>'Tourist Development Tax'!N69</f>
        <v>24208472.73</v>
      </c>
      <c r="D68" s="4">
        <f>'Conv &amp; Tourist Impact'!N69</f>
        <v>0</v>
      </c>
      <c r="E68" s="4">
        <f>'Voted 1-Cent Local Option Fuel'!N69</f>
        <v>1494550.69</v>
      </c>
      <c r="F68" s="4">
        <f>'Non-Voted Local Option Fuel '!N69</f>
        <v>8951939.8000000007</v>
      </c>
      <c r="G68" s="4">
        <f>'Addtional Local Option Fuel'!N69</f>
        <v>6635768.3200000003</v>
      </c>
    </row>
    <row r="69" spans="1:7">
      <c r="A69" s="3" t="s">
        <v>58</v>
      </c>
      <c r="B69" s="4">
        <f>'Local Option Sales Tax Coll'!N70</f>
        <v>61830485.260000005</v>
      </c>
      <c r="C69" s="4">
        <f>'Tourist Development Tax'!N70</f>
        <v>3304562.6999999997</v>
      </c>
      <c r="D69" s="4">
        <f>'Conv &amp; Tourist Impact'!N70</f>
        <v>0</v>
      </c>
      <c r="E69" s="4">
        <f>'Voted 1-Cent Local Option Fuel'!N70</f>
        <v>1610957.09</v>
      </c>
      <c r="F69" s="4">
        <f>'Non-Voted Local Option Fuel '!N70</f>
        <v>9648426.3499999996</v>
      </c>
      <c r="G69" s="4">
        <f>'Addtional Local Option Fuel'!N70</f>
        <v>0</v>
      </c>
    </row>
    <row r="70" spans="1:7">
      <c r="A70" s="3" t="s">
        <v>59</v>
      </c>
      <c r="B70" s="4">
        <f>'Local Option Sales Tax Coll'!N71</f>
        <v>13846497.429999998</v>
      </c>
      <c r="C70" s="4">
        <f>'Tourist Development Tax'!N71</f>
        <v>143771.10999999996</v>
      </c>
      <c r="D70" s="4">
        <f>'Conv &amp; Tourist Impact'!N71</f>
        <v>0</v>
      </c>
      <c r="E70" s="4">
        <f>'Voted 1-Cent Local Option Fuel'!N71</f>
        <v>846906.58999999985</v>
      </c>
      <c r="F70" s="4">
        <f>'Non-Voted Local Option Fuel '!N71</f>
        <v>5058771.1199999992</v>
      </c>
      <c r="G70" s="4">
        <f>'Addtional Local Option Fuel'!N71</f>
        <v>0</v>
      </c>
    </row>
    <row r="71" spans="1:7">
      <c r="A71" s="3" t="s">
        <v>60</v>
      </c>
      <c r="B71" s="4">
        <f>'Local Option Sales Tax Coll'!N72</f>
        <v>3893061.06</v>
      </c>
      <c r="C71" s="4">
        <f>'Tourist Development Tax'!N72</f>
        <v>184058.87</v>
      </c>
      <c r="D71" s="4">
        <f>'Conv &amp; Tourist Impact'!N72</f>
        <v>0</v>
      </c>
      <c r="E71" s="4">
        <f>'Voted 1-Cent Local Option Fuel'!N72</f>
        <v>310157.97000000003</v>
      </c>
      <c r="F71" s="4">
        <f>'Non-Voted Local Option Fuel '!N72</f>
        <v>1846581.3299999998</v>
      </c>
      <c r="G71" s="4">
        <f>'Addtional Local Option Fuel'!N72</f>
        <v>1164999.58</v>
      </c>
    </row>
    <row r="72" spans="1:7">
      <c r="A72" s="3" t="s">
        <v>130</v>
      </c>
      <c r="B72" s="4">
        <f>'Local Option Sales Tax Coll'!N73</f>
        <v>2044851.1900000002</v>
      </c>
      <c r="C72" s="4">
        <f>'Tourist Development Tax'!N73</f>
        <v>293025.54000000004</v>
      </c>
      <c r="D72" s="4">
        <f>'Conv &amp; Tourist Impact'!N73</f>
        <v>0</v>
      </c>
      <c r="E72" s="4">
        <f>'Voted 1-Cent Local Option Fuel'!N73</f>
        <v>63096.770000000004</v>
      </c>
      <c r="F72" s="4">
        <f>'Non-Voted Local Option Fuel '!N73</f>
        <v>958633.83</v>
      </c>
      <c r="G72" s="4">
        <f>'Addtional Local Option Fuel'!N73</f>
        <v>0</v>
      </c>
    </row>
    <row r="73" spans="1:7">
      <c r="A73" s="3" t="s">
        <v>62</v>
      </c>
      <c r="B73" s="4">
        <f>'Local Option Sales Tax Coll'!N74</f>
        <v>579645.24</v>
      </c>
      <c r="C73" s="4">
        <f>'Tourist Development Tax'!N74</f>
        <v>0</v>
      </c>
      <c r="D73" s="4">
        <f>'Conv &amp; Tourist Impact'!N74</f>
        <v>0</v>
      </c>
      <c r="E73" s="4">
        <f>'Voted 1-Cent Local Option Fuel'!N74</f>
        <v>67327.62000000001</v>
      </c>
      <c r="F73" s="4">
        <f>'Non-Voted Local Option Fuel '!N74</f>
        <v>402592.19</v>
      </c>
      <c r="G73" s="4">
        <f>'Addtional Local Option Fuel'!N74</f>
        <v>0</v>
      </c>
    </row>
    <row r="74" spans="1:7">
      <c r="A74" s="3" t="s">
        <v>63</v>
      </c>
      <c r="B74" s="4">
        <f>'Local Option Sales Tax Coll'!N75</f>
        <v>37530042.939999998</v>
      </c>
      <c r="C74" s="4">
        <f>'Tourist Development Tax'!N75</f>
        <v>8016440.6150000002</v>
      </c>
      <c r="D74" s="4">
        <f>'Conv &amp; Tourist Impact'!N75</f>
        <v>8016440.6150000002</v>
      </c>
      <c r="E74" s="4">
        <f>'Voted 1-Cent Local Option Fuel'!N75</f>
        <v>2156828.67</v>
      </c>
      <c r="F74" s="4">
        <f>'Non-Voted Local Option Fuel '!N75</f>
        <v>12928821.51</v>
      </c>
      <c r="G74" s="4">
        <f>'Addtional Local Option Fuel'!N75</f>
        <v>9605660.3099999987</v>
      </c>
    </row>
    <row r="75" spans="1:7">
      <c r="A75" s="3" t="s">
        <v>64</v>
      </c>
      <c r="B75" s="4">
        <f>'Local Option Sales Tax Coll'!N76</f>
        <v>2163231.36</v>
      </c>
      <c r="C75" s="4">
        <f>'Tourist Development Tax'!N76</f>
        <v>175384.51</v>
      </c>
      <c r="D75" s="4">
        <f>'Conv &amp; Tourist Impact'!N76</f>
        <v>0</v>
      </c>
      <c r="E75" s="4">
        <f>'Voted 1-Cent Local Option Fuel'!N76</f>
        <v>123542.25999999998</v>
      </c>
      <c r="F75" s="4">
        <f>'Non-Voted Local Option Fuel '!N76</f>
        <v>733642.28999999992</v>
      </c>
      <c r="G75" s="4">
        <f>'Addtional Local Option Fuel'!N76</f>
        <v>0</v>
      </c>
    </row>
    <row r="76" spans="1:7">
      <c r="A76" s="3" t="s">
        <v>65</v>
      </c>
      <c r="B76" s="4">
        <f>'Local Option Sales Tax Coll'!N77</f>
        <v>28463574.93</v>
      </c>
      <c r="C76" s="4">
        <f>'Tourist Development Tax'!N77</f>
        <v>41058665.380000003</v>
      </c>
      <c r="D76" s="4">
        <f>'Conv &amp; Tourist Impact'!N77</f>
        <v>0</v>
      </c>
      <c r="E76" s="4">
        <f>'Voted 1-Cent Local Option Fuel'!N77</f>
        <v>566771.29999999993</v>
      </c>
      <c r="F76" s="4">
        <f>'Non-Voted Local Option Fuel '!N77</f>
        <v>3402456.3700000006</v>
      </c>
      <c r="G76" s="4">
        <f>'Addtional Local Option Fuel'!N77</f>
        <v>0</v>
      </c>
    </row>
    <row r="77" spans="1:7">
      <c r="A77" s="3" t="s">
        <v>66</v>
      </c>
      <c r="B77" s="4">
        <f>'Local Option Sales Tax Coll'!N78</f>
        <v>2482335.96</v>
      </c>
      <c r="C77" s="4">
        <f>'Tourist Development Tax'!N78</f>
        <v>91382.99</v>
      </c>
      <c r="D77" s="4">
        <f>'Conv &amp; Tourist Impact'!N78</f>
        <v>0</v>
      </c>
      <c r="E77" s="4">
        <f>'Voted 1-Cent Local Option Fuel'!N78</f>
        <v>111885.08</v>
      </c>
      <c r="F77" s="4">
        <f>'Non-Voted Local Option Fuel '!N78</f>
        <v>675694.42999999993</v>
      </c>
      <c r="G77" s="4">
        <f>'Addtional Local Option Fuel'!N78</f>
        <v>0</v>
      </c>
    </row>
    <row r="78" spans="1:7">
      <c r="A78" s="3" t="s">
        <v>67</v>
      </c>
      <c r="B78" s="4">
        <f>'Local Option Sales Tax Coll'!N79</f>
        <v>516173798.51999998</v>
      </c>
      <c r="C78" s="4"/>
      <c r="D78" s="4"/>
      <c r="E78" s="4"/>
      <c r="F78" s="4"/>
      <c r="G78" s="4"/>
    </row>
    <row r="79" spans="1:7">
      <c r="A79" s="3" t="s">
        <v>1</v>
      </c>
      <c r="B79" s="4"/>
      <c r="C79" s="4"/>
      <c r="D79" s="4"/>
      <c r="E79" s="4"/>
      <c r="F79" s="4"/>
      <c r="G79" s="4"/>
    </row>
    <row r="80" spans="1:7">
      <c r="A80" s="3" t="s">
        <v>68</v>
      </c>
      <c r="B80" s="4">
        <f>SUM(B11:B79)</f>
        <v>3854582764.9199991</v>
      </c>
      <c r="C80" s="4">
        <f t="shared" ref="C80:G80" si="0">SUM(C11:C79)</f>
        <v>621019970.16260004</v>
      </c>
      <c r="D80" s="4">
        <f t="shared" si="0"/>
        <v>39181224.205000006</v>
      </c>
      <c r="E80" s="4">
        <f t="shared" si="0"/>
        <v>73067117.530000016</v>
      </c>
      <c r="F80" s="4">
        <f t="shared" si="0"/>
        <v>515713078.79000002</v>
      </c>
      <c r="G80" s="4">
        <f t="shared" si="0"/>
        <v>205261024.72999999</v>
      </c>
    </row>
    <row r="82" spans="1:1">
      <c r="A82" s="3" t="s">
        <v>86</v>
      </c>
    </row>
    <row r="83" spans="1:1">
      <c r="A83" s="3" t="s">
        <v>87</v>
      </c>
    </row>
    <row r="84" spans="1:1">
      <c r="A84" s="3" t="s">
        <v>88</v>
      </c>
    </row>
    <row r="85" spans="1:1">
      <c r="A85" s="3"/>
    </row>
  </sheetData>
  <mergeCells count="4">
    <mergeCell ref="A3:G3"/>
    <mergeCell ref="A5:G5"/>
    <mergeCell ref="A6:G6"/>
    <mergeCell ref="A4:G4"/>
  </mergeCells>
  <phoneticPr fontId="3" type="noConversion"/>
  <pageMargins left="0.75" right="0.75" top="1" bottom="1" header="0.5" footer="0.5"/>
  <pageSetup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N8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2" sqref="B12"/>
    </sheetView>
  </sheetViews>
  <sheetFormatPr defaultRowHeight="12.75"/>
  <cols>
    <col min="1" max="1" width="16.1640625" bestFit="1" customWidth="1"/>
    <col min="2" max="2" width="11.83203125" bestFit="1" customWidth="1"/>
    <col min="3" max="4" width="11.1640625" customWidth="1"/>
    <col min="5" max="9" width="11.1640625" bestFit="1" customWidth="1"/>
    <col min="10" max="10" width="11.83203125" bestFit="1" customWidth="1"/>
    <col min="11" max="13" width="11.1640625" bestFit="1" customWidth="1"/>
    <col min="14" max="14" width="12.6640625" bestFit="1" customWidth="1"/>
  </cols>
  <sheetData>
    <row r="1" spans="1:14">
      <c r="A1" t="str">
        <f>'SFY2021'!A1</f>
        <v>VALIDATED TAX RECEIPTS DATA FOR:  JULY, 2020 thru June, 2021</v>
      </c>
      <c r="N1" t="s">
        <v>89</v>
      </c>
    </row>
    <row r="3" spans="1:14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133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>
      <c r="N8" s="5"/>
    </row>
    <row r="9" spans="1:14">
      <c r="B9" s="1">
        <v>44013</v>
      </c>
      <c r="C9" s="1">
        <f>DATE(YEAR(B9),MONTH(B9)+1,DAY(B9))</f>
        <v>44044</v>
      </c>
      <c r="D9" s="1">
        <f t="shared" ref="D9:M9" si="0">DATE(YEAR(C9),MONTH(C9)+1,DAY(C9))</f>
        <v>44075</v>
      </c>
      <c r="E9" s="1">
        <f t="shared" si="0"/>
        <v>44105</v>
      </c>
      <c r="F9" s="1">
        <f t="shared" si="0"/>
        <v>44136</v>
      </c>
      <c r="G9" s="1">
        <f t="shared" si="0"/>
        <v>44166</v>
      </c>
      <c r="H9" s="1">
        <f t="shared" si="0"/>
        <v>44197</v>
      </c>
      <c r="I9" s="1">
        <f t="shared" si="0"/>
        <v>44228</v>
      </c>
      <c r="J9" s="1">
        <f t="shared" si="0"/>
        <v>44256</v>
      </c>
      <c r="K9" s="1">
        <f t="shared" si="0"/>
        <v>44287</v>
      </c>
      <c r="L9" s="1">
        <f t="shared" si="0"/>
        <v>44317</v>
      </c>
      <c r="M9" s="1">
        <f t="shared" si="0"/>
        <v>44348</v>
      </c>
      <c r="N9" s="17" t="s">
        <v>141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1:14">
      <c r="A11" t="s">
        <v>1</v>
      </c>
    </row>
    <row r="12" spans="1:14">
      <c r="A12" t="s">
        <v>90</v>
      </c>
      <c r="B12" s="5">
        <v>2953928.87</v>
      </c>
      <c r="C12" s="5">
        <v>2895239.64</v>
      </c>
      <c r="D12" s="5">
        <v>2805851.46</v>
      </c>
      <c r="E12" s="5">
        <v>2900061.84</v>
      </c>
      <c r="F12" s="5">
        <v>2983719.78</v>
      </c>
      <c r="G12" s="5">
        <v>2931156.12</v>
      </c>
      <c r="H12" s="5">
        <v>3462089.89</v>
      </c>
      <c r="I12" s="5">
        <v>3054145.05</v>
      </c>
      <c r="J12" s="5">
        <v>3055740.37</v>
      </c>
      <c r="K12" s="5">
        <v>3816756.38</v>
      </c>
      <c r="L12" s="5">
        <v>3715032.95</v>
      </c>
      <c r="M12" s="5"/>
      <c r="N12" s="5">
        <f>SUM(B12:M12)</f>
        <v>34573722.350000001</v>
      </c>
    </row>
    <row r="13" spans="1:14">
      <c r="A13" t="s">
        <v>91</v>
      </c>
      <c r="B13" s="5">
        <v>188412.87</v>
      </c>
      <c r="C13" s="5">
        <v>177238.13</v>
      </c>
      <c r="D13" s="5">
        <v>169266.03</v>
      </c>
      <c r="E13" s="5">
        <v>136719.04000000001</v>
      </c>
      <c r="F13" s="5">
        <v>171037.21</v>
      </c>
      <c r="G13" s="5">
        <v>173411.13</v>
      </c>
      <c r="H13" s="5">
        <v>207297.58</v>
      </c>
      <c r="I13" s="5">
        <v>178615.31</v>
      </c>
      <c r="J13" s="5">
        <v>170872.17</v>
      </c>
      <c r="K13" s="5">
        <v>231447.99</v>
      </c>
      <c r="L13" s="5">
        <v>212795.04</v>
      </c>
      <c r="M13" s="5"/>
      <c r="N13" s="5">
        <f t="shared" ref="N13:N76" si="1">SUM(B13:M13)</f>
        <v>2017112.5</v>
      </c>
    </row>
    <row r="14" spans="1:14">
      <c r="A14" t="s">
        <v>92</v>
      </c>
      <c r="B14" s="5">
        <v>5163799.37</v>
      </c>
      <c r="C14" s="5">
        <v>4833871.92</v>
      </c>
      <c r="D14" s="5">
        <v>3705573.89</v>
      </c>
      <c r="E14" s="5">
        <v>3637548.5</v>
      </c>
      <c r="F14" s="5">
        <v>3703209.47</v>
      </c>
      <c r="G14" s="5">
        <v>3014937.95</v>
      </c>
      <c r="H14" s="5">
        <v>3373375.82</v>
      </c>
      <c r="I14" s="5">
        <v>2995065.25</v>
      </c>
      <c r="J14" s="5">
        <v>3100874.42</v>
      </c>
      <c r="K14" s="5">
        <v>4917662.5199999996</v>
      </c>
      <c r="L14" s="5">
        <v>4890266.67</v>
      </c>
      <c r="M14" s="5"/>
      <c r="N14" s="5">
        <f t="shared" si="1"/>
        <v>43336185.780000001</v>
      </c>
    </row>
    <row r="15" spans="1:14">
      <c r="A15" t="s">
        <v>5</v>
      </c>
      <c r="B15" s="5">
        <v>264725.15999999997</v>
      </c>
      <c r="C15" s="5">
        <v>251544.87</v>
      </c>
      <c r="D15" s="5">
        <v>246957.54</v>
      </c>
      <c r="E15" s="5">
        <v>230803.35</v>
      </c>
      <c r="F15" s="5">
        <v>254859.17</v>
      </c>
      <c r="G15" s="5">
        <v>252115.86</v>
      </c>
      <c r="H15" s="5">
        <v>327556.65999999997</v>
      </c>
      <c r="I15" s="5">
        <v>252895.24</v>
      </c>
      <c r="J15" s="5">
        <v>258626.37</v>
      </c>
      <c r="K15" s="5">
        <v>326442.09000000003</v>
      </c>
      <c r="L15" s="5">
        <v>303444.78000000003</v>
      </c>
      <c r="M15" s="5"/>
      <c r="N15" s="5">
        <f t="shared" si="1"/>
        <v>2969971.09</v>
      </c>
    </row>
    <row r="16" spans="1:14">
      <c r="A16" t="s">
        <v>93</v>
      </c>
      <c r="B16" s="5">
        <v>6760127.75</v>
      </c>
      <c r="C16" s="5">
        <v>6690312.2599999998</v>
      </c>
      <c r="D16" s="5">
        <v>5946331.4199999999</v>
      </c>
      <c r="E16" s="5">
        <v>6127387.3799999999</v>
      </c>
      <c r="F16" s="5">
        <v>6469008.0099999998</v>
      </c>
      <c r="G16" s="5">
        <v>6484765.3600000003</v>
      </c>
      <c r="H16" s="5">
        <v>7662213.6399999997</v>
      </c>
      <c r="I16" s="5">
        <v>6639311.9800000004</v>
      </c>
      <c r="J16" s="5">
        <v>6602800.6100000003</v>
      </c>
      <c r="K16" s="5">
        <v>8371983.4900000002</v>
      </c>
      <c r="L16" s="5">
        <v>7743779.2699999996</v>
      </c>
      <c r="M16" s="5"/>
      <c r="N16" s="5">
        <f t="shared" si="1"/>
        <v>75498021.169999987</v>
      </c>
    </row>
    <row r="17" spans="1:14">
      <c r="A17" t="s">
        <v>94</v>
      </c>
      <c r="B17" s="5">
        <v>25277312.199999999</v>
      </c>
      <c r="C17" s="5">
        <v>24516376.329999998</v>
      </c>
      <c r="D17" s="5">
        <v>23543834.620000001</v>
      </c>
      <c r="E17" s="5">
        <v>25211575.890000001</v>
      </c>
      <c r="F17" s="5">
        <v>26035615.719999999</v>
      </c>
      <c r="G17" s="5">
        <v>26935480.640000001</v>
      </c>
      <c r="H17" s="5">
        <v>31607875.82</v>
      </c>
      <c r="I17" s="5">
        <v>27744606.52</v>
      </c>
      <c r="J17" s="5">
        <v>27509090.530000001</v>
      </c>
      <c r="K17" s="5">
        <v>34026944.439999998</v>
      </c>
      <c r="L17" s="5">
        <v>32622706.859999999</v>
      </c>
      <c r="M17" s="5"/>
      <c r="N17" s="5">
        <f t="shared" si="1"/>
        <v>305031419.57000005</v>
      </c>
    </row>
    <row r="18" spans="1:14">
      <c r="A18" t="s">
        <v>8</v>
      </c>
      <c r="B18" s="5">
        <v>103061.42</v>
      </c>
      <c r="C18" s="5">
        <v>95506.42</v>
      </c>
      <c r="D18" s="5">
        <v>86459.76</v>
      </c>
      <c r="E18" s="5">
        <v>103975.05</v>
      </c>
      <c r="F18" s="5">
        <v>88340.13</v>
      </c>
      <c r="G18" s="5">
        <v>86189.49</v>
      </c>
      <c r="H18" s="5">
        <v>109120.15</v>
      </c>
      <c r="I18" s="5">
        <v>87960.639999999999</v>
      </c>
      <c r="J18" s="5">
        <v>81175.7</v>
      </c>
      <c r="K18" s="5">
        <v>125911.51</v>
      </c>
      <c r="L18" s="5">
        <v>106619.58</v>
      </c>
      <c r="M18" s="5"/>
      <c r="N18" s="5">
        <f t="shared" si="1"/>
        <v>1074319.8500000001</v>
      </c>
    </row>
    <row r="19" spans="1:14">
      <c r="A19" t="s">
        <v>95</v>
      </c>
      <c r="B19" s="5">
        <v>2162727.5</v>
      </c>
      <c r="C19" s="5">
        <v>2047826.97</v>
      </c>
      <c r="D19" s="5">
        <v>1829525.47</v>
      </c>
      <c r="E19" s="5">
        <v>1930720.9</v>
      </c>
      <c r="F19" s="5">
        <v>2185089.7599999998</v>
      </c>
      <c r="G19" s="5">
        <v>2307838.61</v>
      </c>
      <c r="H19" s="5">
        <v>2676057.5099999998</v>
      </c>
      <c r="I19" s="5">
        <v>2614010.33</v>
      </c>
      <c r="J19" s="5">
        <v>2513904.21</v>
      </c>
      <c r="K19" s="5">
        <v>3099700.62</v>
      </c>
      <c r="L19" s="5">
        <v>2885878.51</v>
      </c>
      <c r="M19" s="5"/>
      <c r="N19" s="5">
        <f t="shared" si="1"/>
        <v>26253280.390000001</v>
      </c>
    </row>
    <row r="20" spans="1:14">
      <c r="A20" t="s">
        <v>96</v>
      </c>
      <c r="B20" s="5">
        <v>59532.800000000003</v>
      </c>
      <c r="C20" s="5">
        <v>54001.49</v>
      </c>
      <c r="D20" s="5">
        <v>60292.38</v>
      </c>
      <c r="E20" s="5">
        <v>61324.66</v>
      </c>
      <c r="F20" s="5">
        <v>60869.34</v>
      </c>
      <c r="G20" s="5">
        <v>56845.48</v>
      </c>
      <c r="H20" s="5">
        <v>76268.89</v>
      </c>
      <c r="I20" s="5">
        <v>73372.23</v>
      </c>
      <c r="J20" s="5">
        <v>107381.43</v>
      </c>
      <c r="K20" s="5">
        <v>101772.73</v>
      </c>
      <c r="L20" s="5">
        <v>89095.27</v>
      </c>
      <c r="M20" s="5"/>
      <c r="N20" s="5">
        <f t="shared" si="1"/>
        <v>800756.7</v>
      </c>
    </row>
    <row r="21" spans="1:14">
      <c r="A21" t="s">
        <v>97</v>
      </c>
      <c r="B21" s="5">
        <v>1837727.03</v>
      </c>
      <c r="C21" s="5">
        <v>1758093.59</v>
      </c>
      <c r="D21" s="5">
        <v>1637717.58</v>
      </c>
      <c r="E21" s="5">
        <v>1643350.96</v>
      </c>
      <c r="F21" s="5">
        <v>1776804.64</v>
      </c>
      <c r="G21" s="5">
        <v>1765331.3</v>
      </c>
      <c r="H21" s="5">
        <v>2121498.6</v>
      </c>
      <c r="I21" s="5">
        <v>2677655.2200000002</v>
      </c>
      <c r="J21" s="5">
        <v>2557262.91</v>
      </c>
      <c r="K21" s="5">
        <v>3242130.16</v>
      </c>
      <c r="L21" s="5">
        <v>3095785.52</v>
      </c>
      <c r="M21" s="5"/>
      <c r="N21" s="5">
        <f t="shared" si="1"/>
        <v>24113357.510000002</v>
      </c>
    </row>
    <row r="22" spans="1:14">
      <c r="A22" t="s">
        <v>98</v>
      </c>
      <c r="B22" s="5">
        <v>5937068.0199999996</v>
      </c>
      <c r="C22" s="5">
        <v>5428432.3499999996</v>
      </c>
      <c r="D22" s="5">
        <v>5328936.0199999996</v>
      </c>
      <c r="E22" s="5">
        <v>6098673.6100000003</v>
      </c>
      <c r="F22" s="5">
        <v>6732908.5599999996</v>
      </c>
      <c r="G22" s="5">
        <v>7540859.5899999999</v>
      </c>
      <c r="H22" s="5">
        <v>9116392.9499999993</v>
      </c>
      <c r="I22" s="5">
        <v>8377978.4699999997</v>
      </c>
      <c r="J22" s="5">
        <v>8455953.6799999997</v>
      </c>
      <c r="K22" s="5">
        <v>10433531.6</v>
      </c>
      <c r="L22" s="5">
        <v>9239889.3399999999</v>
      </c>
      <c r="M22" s="5"/>
      <c r="N22" s="5">
        <f t="shared" si="1"/>
        <v>82690624.189999998</v>
      </c>
    </row>
    <row r="23" spans="1:14">
      <c r="A23" t="s">
        <v>12</v>
      </c>
      <c r="B23" s="5">
        <v>820017.38</v>
      </c>
      <c r="C23" s="5">
        <v>784652.86</v>
      </c>
      <c r="D23" s="5">
        <v>738546.4</v>
      </c>
      <c r="E23" s="5">
        <v>760845.07</v>
      </c>
      <c r="F23" s="5">
        <v>776468.47</v>
      </c>
      <c r="G23" s="5">
        <v>785308.02</v>
      </c>
      <c r="H23" s="5">
        <v>902717.99</v>
      </c>
      <c r="I23" s="5">
        <v>827045</v>
      </c>
      <c r="J23" s="5">
        <v>821572.66</v>
      </c>
      <c r="K23" s="5">
        <v>1053526.79</v>
      </c>
      <c r="L23" s="5">
        <v>991441.91</v>
      </c>
      <c r="M23" s="5"/>
      <c r="N23" s="5">
        <f t="shared" si="1"/>
        <v>9262142.5499999989</v>
      </c>
    </row>
    <row r="24" spans="1:14">
      <c r="A24" t="s">
        <v>129</v>
      </c>
      <c r="B24" s="5">
        <v>32787966.27</v>
      </c>
      <c r="C24" s="5">
        <v>31329239.379999999</v>
      </c>
      <c r="D24" s="5">
        <v>31312743.109999999</v>
      </c>
      <c r="E24" s="5">
        <v>34140693.399999999</v>
      </c>
      <c r="F24" s="5">
        <v>35608554.890000001</v>
      </c>
      <c r="G24" s="5">
        <v>37206752.950000003</v>
      </c>
      <c r="H24" s="5">
        <v>44323742.240000002</v>
      </c>
      <c r="I24" s="5">
        <v>39087076.990000002</v>
      </c>
      <c r="J24" s="5">
        <v>39517163.380000003</v>
      </c>
      <c r="K24" s="5">
        <v>49097740.530000001</v>
      </c>
      <c r="L24" s="5">
        <v>47703471.710000001</v>
      </c>
      <c r="M24" s="5"/>
      <c r="N24" s="5">
        <f t="shared" si="1"/>
        <v>422115144.84999996</v>
      </c>
    </row>
    <row r="25" spans="1:14">
      <c r="A25" t="s">
        <v>13</v>
      </c>
      <c r="B25" s="5">
        <v>303637.28999999998</v>
      </c>
      <c r="C25" s="5">
        <v>288007.89</v>
      </c>
      <c r="D25" s="5">
        <v>269337.34999999998</v>
      </c>
      <c r="E25" s="5">
        <v>232204.65</v>
      </c>
      <c r="F25" s="5">
        <v>295764.03999999998</v>
      </c>
      <c r="G25" s="5">
        <v>291350.01</v>
      </c>
      <c r="H25" s="5">
        <v>359906.12</v>
      </c>
      <c r="I25" s="5">
        <v>336173.07</v>
      </c>
      <c r="J25" s="5">
        <v>319048.58</v>
      </c>
      <c r="K25" s="5">
        <v>408307.47</v>
      </c>
      <c r="L25" s="5">
        <v>370563.73</v>
      </c>
      <c r="M25" s="5"/>
      <c r="N25" s="5">
        <f t="shared" si="1"/>
        <v>3474300.1999999997</v>
      </c>
    </row>
    <row r="26" spans="1:14">
      <c r="A26" t="s">
        <v>14</v>
      </c>
      <c r="B26" s="5">
        <v>75154.929999999993</v>
      </c>
      <c r="C26" s="5">
        <v>68909.600000000006</v>
      </c>
      <c r="D26" s="5">
        <v>65777.509999999995</v>
      </c>
      <c r="E26" s="5">
        <v>70059.77</v>
      </c>
      <c r="F26" s="5">
        <v>63193.46</v>
      </c>
      <c r="G26" s="5">
        <v>67733.66</v>
      </c>
      <c r="H26" s="5">
        <v>72347.11</v>
      </c>
      <c r="I26" s="5">
        <v>65658.42</v>
      </c>
      <c r="J26" s="5">
        <v>67786.429999999993</v>
      </c>
      <c r="K26" s="5">
        <v>82510.16</v>
      </c>
      <c r="L26" s="5">
        <v>76340.14</v>
      </c>
      <c r="M26" s="5"/>
      <c r="N26" s="5">
        <f t="shared" si="1"/>
        <v>775471.19000000018</v>
      </c>
    </row>
    <row r="27" spans="1:14">
      <c r="A27" t="s">
        <v>99</v>
      </c>
      <c r="B27" s="5">
        <v>14099145.51</v>
      </c>
      <c r="C27" s="5">
        <v>13592591.84</v>
      </c>
      <c r="D27" s="5">
        <v>13074225.880000001</v>
      </c>
      <c r="E27" s="5">
        <v>13723204.939999999</v>
      </c>
      <c r="F27" s="5">
        <v>14119497.27</v>
      </c>
      <c r="G27" s="5">
        <v>14020251.720000001</v>
      </c>
      <c r="H27" s="5">
        <v>16913925.219999999</v>
      </c>
      <c r="I27" s="5">
        <v>19647030.34</v>
      </c>
      <c r="J27" s="5">
        <v>19908028.350000001</v>
      </c>
      <c r="K27" s="5">
        <v>25290327.420000002</v>
      </c>
      <c r="L27" s="5">
        <v>23932518.91</v>
      </c>
      <c r="M27" s="5"/>
      <c r="N27" s="5">
        <f t="shared" si="1"/>
        <v>188320747.40000001</v>
      </c>
    </row>
    <row r="28" spans="1:14">
      <c r="A28" t="s">
        <v>100</v>
      </c>
      <c r="B28" s="5">
        <v>7101646.1200000001</v>
      </c>
      <c r="C28" s="5">
        <v>6818985.0599999996</v>
      </c>
      <c r="D28" s="5">
        <v>6090761.5</v>
      </c>
      <c r="E28" s="5">
        <v>6022469.3499999996</v>
      </c>
      <c r="F28" s="5">
        <v>6737683.6200000001</v>
      </c>
      <c r="G28" s="5">
        <v>6460495.8200000003</v>
      </c>
      <c r="H28" s="5">
        <v>7164047.7999999998</v>
      </c>
      <c r="I28" s="5">
        <v>6316213.4299999997</v>
      </c>
      <c r="J28" s="5">
        <v>6217284.25</v>
      </c>
      <c r="K28" s="5">
        <v>8400821.7899999991</v>
      </c>
      <c r="L28" s="5">
        <v>8059622.7800000003</v>
      </c>
      <c r="M28" s="5"/>
      <c r="N28" s="5">
        <f t="shared" si="1"/>
        <v>75390031.519999996</v>
      </c>
    </row>
    <row r="29" spans="1:14">
      <c r="A29" t="s">
        <v>17</v>
      </c>
      <c r="B29" s="5">
        <v>932778.24</v>
      </c>
      <c r="C29" s="5">
        <v>934965.97</v>
      </c>
      <c r="D29" s="5">
        <v>813795.25</v>
      </c>
      <c r="E29" s="5">
        <v>860618.5</v>
      </c>
      <c r="F29" s="5">
        <v>898962.45</v>
      </c>
      <c r="G29" s="5">
        <v>937651.9</v>
      </c>
      <c r="H29" s="5">
        <v>1106989.92</v>
      </c>
      <c r="I29" s="5">
        <v>911776.88</v>
      </c>
      <c r="J29" s="5">
        <v>912479.33</v>
      </c>
      <c r="K29" s="5">
        <v>1232963.28</v>
      </c>
      <c r="L29" s="5">
        <v>1142062.78</v>
      </c>
      <c r="M29" s="5"/>
      <c r="N29" s="5">
        <f t="shared" si="1"/>
        <v>10685044.5</v>
      </c>
    </row>
    <row r="30" spans="1:14">
      <c r="A30" t="s">
        <v>18</v>
      </c>
      <c r="B30" s="5">
        <v>302628.92</v>
      </c>
      <c r="C30" s="5">
        <v>278217.52</v>
      </c>
      <c r="D30" s="5">
        <v>216916.03</v>
      </c>
      <c r="E30" s="5">
        <v>191023.42</v>
      </c>
      <c r="F30" s="5">
        <v>190308.79</v>
      </c>
      <c r="G30" s="5">
        <v>141371.84</v>
      </c>
      <c r="H30" s="5">
        <v>137724.07</v>
      </c>
      <c r="I30" s="5">
        <v>147339.19</v>
      </c>
      <c r="J30" s="5">
        <v>134352.45000000001</v>
      </c>
      <c r="K30" s="5">
        <v>223292.29</v>
      </c>
      <c r="L30" s="5">
        <v>233116.04</v>
      </c>
      <c r="M30" s="5"/>
      <c r="N30" s="5">
        <f t="shared" si="1"/>
        <v>2196290.5600000001</v>
      </c>
    </row>
    <row r="31" spans="1:14">
      <c r="A31" t="s">
        <v>19</v>
      </c>
      <c r="B31" s="5">
        <v>414165.64</v>
      </c>
      <c r="C31" s="5">
        <v>374325.51</v>
      </c>
      <c r="D31" s="5">
        <v>355272.02</v>
      </c>
      <c r="E31" s="5">
        <v>371600.03</v>
      </c>
      <c r="F31" s="5">
        <v>387913.48</v>
      </c>
      <c r="G31" s="5">
        <v>368422.13</v>
      </c>
      <c r="H31" s="5">
        <v>420410.04</v>
      </c>
      <c r="I31" s="5">
        <v>366654.33</v>
      </c>
      <c r="J31" s="5">
        <v>373703.92</v>
      </c>
      <c r="K31" s="5">
        <v>492857.89</v>
      </c>
      <c r="L31" s="5">
        <v>466116.06</v>
      </c>
      <c r="M31" s="5"/>
      <c r="N31" s="5">
        <f t="shared" si="1"/>
        <v>4391441.05</v>
      </c>
    </row>
    <row r="32" spans="1:14">
      <c r="A32" t="s">
        <v>20</v>
      </c>
      <c r="B32" s="5">
        <v>90667.71</v>
      </c>
      <c r="C32" s="5">
        <v>110349.58</v>
      </c>
      <c r="D32" s="5">
        <v>83094.460000000006</v>
      </c>
      <c r="E32" s="5">
        <v>90018.25</v>
      </c>
      <c r="F32" s="5">
        <v>84581.69</v>
      </c>
      <c r="G32" s="5">
        <v>70112.039999999994</v>
      </c>
      <c r="H32" s="5">
        <v>90823.18</v>
      </c>
      <c r="I32" s="5">
        <v>79515.23</v>
      </c>
      <c r="J32" s="5">
        <v>90567.64</v>
      </c>
      <c r="K32" s="5">
        <v>118263.62</v>
      </c>
      <c r="L32" s="5">
        <v>107158.11</v>
      </c>
      <c r="M32" s="5"/>
      <c r="N32" s="5">
        <f t="shared" si="1"/>
        <v>1015151.5099999999</v>
      </c>
    </row>
    <row r="33" spans="1:14">
      <c r="A33" t="s">
        <v>21</v>
      </c>
      <c r="B33" s="5">
        <v>55236.4</v>
      </c>
      <c r="C33" s="5">
        <v>52831.8</v>
      </c>
      <c r="D33" s="5">
        <v>52689.51</v>
      </c>
      <c r="E33" s="5">
        <v>54428</v>
      </c>
      <c r="F33" s="5">
        <v>48288.46</v>
      </c>
      <c r="G33" s="5">
        <v>37677.81</v>
      </c>
      <c r="H33" s="5">
        <v>46244.63</v>
      </c>
      <c r="I33" s="5">
        <v>47852.34</v>
      </c>
      <c r="J33" s="5">
        <v>46657.21</v>
      </c>
      <c r="K33" s="5">
        <v>54121.57</v>
      </c>
      <c r="L33" s="5">
        <v>51955.99</v>
      </c>
      <c r="M33" s="5"/>
      <c r="N33" s="5">
        <f t="shared" si="1"/>
        <v>547983.72000000009</v>
      </c>
    </row>
    <row r="34" spans="1:14">
      <c r="A34" t="s">
        <v>101</v>
      </c>
      <c r="B34" s="5">
        <v>270627.82</v>
      </c>
      <c r="C34" s="5">
        <v>250381.49</v>
      </c>
      <c r="D34" s="5">
        <v>220017.89</v>
      </c>
      <c r="E34" s="5">
        <v>189141.08</v>
      </c>
      <c r="F34" s="5">
        <v>185866.87</v>
      </c>
      <c r="G34" s="5">
        <v>140913.35</v>
      </c>
      <c r="H34" s="5">
        <v>152691.32999999999</v>
      </c>
      <c r="I34" s="5">
        <v>153789.37</v>
      </c>
      <c r="J34" s="5">
        <v>158203.22</v>
      </c>
      <c r="K34" s="5">
        <v>238403.98</v>
      </c>
      <c r="L34" s="5">
        <v>246794.67</v>
      </c>
      <c r="M34" s="5"/>
      <c r="N34" s="5">
        <f t="shared" si="1"/>
        <v>2206831.0700000003</v>
      </c>
    </row>
    <row r="35" spans="1:14">
      <c r="A35" t="s">
        <v>23</v>
      </c>
      <c r="B35" s="5">
        <v>99934.67</v>
      </c>
      <c r="C35" s="5">
        <v>71539.73</v>
      </c>
      <c r="D35" s="5">
        <v>75902.100000000006</v>
      </c>
      <c r="E35" s="5">
        <v>78445.97</v>
      </c>
      <c r="F35" s="5">
        <v>88665.34</v>
      </c>
      <c r="G35" s="5">
        <v>72972.92</v>
      </c>
      <c r="H35" s="5">
        <v>79483.17</v>
      </c>
      <c r="I35" s="5">
        <v>74624.320000000007</v>
      </c>
      <c r="J35" s="5">
        <v>73905.59</v>
      </c>
      <c r="K35" s="5">
        <v>90785.78</v>
      </c>
      <c r="L35" s="5">
        <v>85992.9</v>
      </c>
      <c r="M35" s="5"/>
      <c r="N35" s="5">
        <f t="shared" si="1"/>
        <v>892252.49</v>
      </c>
    </row>
    <row r="36" spans="1:14">
      <c r="A36" t="s">
        <v>24</v>
      </c>
      <c r="B36" s="5">
        <v>147620.89000000001</v>
      </c>
      <c r="C36" s="5">
        <v>139492.07999999999</v>
      </c>
      <c r="D36" s="5">
        <v>129381</v>
      </c>
      <c r="E36" s="5">
        <v>121730.59</v>
      </c>
      <c r="F36" s="5">
        <v>142333.01</v>
      </c>
      <c r="G36" s="5">
        <v>150436.04999999999</v>
      </c>
      <c r="H36" s="5">
        <v>175624.58</v>
      </c>
      <c r="I36" s="5">
        <v>153506.6</v>
      </c>
      <c r="J36" s="5">
        <v>159928.68</v>
      </c>
      <c r="K36" s="5">
        <v>202802.67</v>
      </c>
      <c r="L36" s="5">
        <v>172352.69</v>
      </c>
      <c r="M36" s="5"/>
      <c r="N36" s="5">
        <f t="shared" si="1"/>
        <v>1695208.8399999996</v>
      </c>
    </row>
    <row r="37" spans="1:14">
      <c r="A37" t="s">
        <v>25</v>
      </c>
      <c r="B37" s="5">
        <v>286988.28000000003</v>
      </c>
      <c r="C37" s="5">
        <v>270291.09000000003</v>
      </c>
      <c r="D37" s="5">
        <v>267875.39</v>
      </c>
      <c r="E37" s="5">
        <v>224242.57</v>
      </c>
      <c r="F37" s="5">
        <v>283253.48</v>
      </c>
      <c r="G37" s="5">
        <v>286738.28999999998</v>
      </c>
      <c r="H37" s="5">
        <v>353410.45</v>
      </c>
      <c r="I37" s="5">
        <v>325363.01</v>
      </c>
      <c r="J37" s="5">
        <v>306522.02</v>
      </c>
      <c r="K37" s="5">
        <v>382810.43</v>
      </c>
      <c r="L37" s="5">
        <v>359779.36</v>
      </c>
      <c r="M37" s="5"/>
      <c r="N37" s="5">
        <f t="shared" si="1"/>
        <v>3347274.37</v>
      </c>
    </row>
    <row r="38" spans="1:14">
      <c r="A38" t="s">
        <v>102</v>
      </c>
      <c r="B38" s="5">
        <v>873317.52</v>
      </c>
      <c r="C38" s="5">
        <v>847045.05</v>
      </c>
      <c r="D38" s="5">
        <v>779694.6</v>
      </c>
      <c r="E38" s="5">
        <v>806912.44</v>
      </c>
      <c r="F38" s="5">
        <v>882180.62</v>
      </c>
      <c r="G38" s="5">
        <v>892966.65</v>
      </c>
      <c r="H38" s="5">
        <v>1058147.6200000001</v>
      </c>
      <c r="I38" s="5">
        <v>927150.65</v>
      </c>
      <c r="J38" s="5">
        <v>908394.87</v>
      </c>
      <c r="K38" s="5">
        <v>1177385.8799999999</v>
      </c>
      <c r="L38" s="5">
        <v>1057424.32</v>
      </c>
      <c r="M38" s="5"/>
      <c r="N38" s="5">
        <f t="shared" si="1"/>
        <v>10210620.220000001</v>
      </c>
    </row>
    <row r="39" spans="1:14">
      <c r="A39" t="s">
        <v>27</v>
      </c>
      <c r="B39" s="5">
        <v>1291101</v>
      </c>
      <c r="C39" s="5">
        <v>1204511.54</v>
      </c>
      <c r="D39" s="5">
        <v>1129430.08</v>
      </c>
      <c r="E39" s="5">
        <v>1115988.21</v>
      </c>
      <c r="F39" s="5">
        <v>1245993.1399999999</v>
      </c>
      <c r="G39" s="5">
        <v>1342050.1200000001</v>
      </c>
      <c r="H39" s="5">
        <v>1488268.14</v>
      </c>
      <c r="I39" s="5">
        <v>1395487.26</v>
      </c>
      <c r="J39" s="5">
        <v>1397931.38</v>
      </c>
      <c r="K39" s="5">
        <v>1778454.79</v>
      </c>
      <c r="L39" s="5">
        <v>1556102.55</v>
      </c>
      <c r="M39" s="5"/>
      <c r="N39" s="5">
        <f t="shared" si="1"/>
        <v>14945318.210000001</v>
      </c>
    </row>
    <row r="40" spans="1:14">
      <c r="A40" t="s">
        <v>103</v>
      </c>
      <c r="B40" s="5">
        <v>43176852.439999998</v>
      </c>
      <c r="C40" s="5">
        <v>42591274.960000001</v>
      </c>
      <c r="D40" s="5">
        <v>41351832.049999997</v>
      </c>
      <c r="E40" s="5">
        <v>42865863.82</v>
      </c>
      <c r="F40" s="5">
        <v>45147568.479999997</v>
      </c>
      <c r="G40" s="5">
        <v>44850452.460000001</v>
      </c>
      <c r="H40" s="5">
        <v>52040465.549999997</v>
      </c>
      <c r="I40" s="5">
        <v>45133165.090000004</v>
      </c>
      <c r="J40" s="5">
        <v>45528511.079999998</v>
      </c>
      <c r="K40" s="5">
        <v>47378124.020000003</v>
      </c>
      <c r="L40" s="5">
        <v>35965832.210000001</v>
      </c>
      <c r="M40" s="5"/>
      <c r="N40" s="5">
        <f t="shared" si="1"/>
        <v>486029942.15999997</v>
      </c>
    </row>
    <row r="41" spans="1:14">
      <c r="A41" t="s">
        <v>29</v>
      </c>
      <c r="B41" s="5">
        <v>105608.4</v>
      </c>
      <c r="C41" s="5">
        <v>84106.54</v>
      </c>
      <c r="D41" s="5">
        <v>78968.31</v>
      </c>
      <c r="E41" s="5">
        <v>98856.639999999999</v>
      </c>
      <c r="F41" s="5">
        <v>77393.740000000005</v>
      </c>
      <c r="G41" s="5">
        <v>69237.89</v>
      </c>
      <c r="H41" s="5">
        <v>77522.559999999998</v>
      </c>
      <c r="I41" s="5">
        <v>117139.74</v>
      </c>
      <c r="J41" s="5">
        <v>108014.85</v>
      </c>
      <c r="K41" s="5">
        <v>135574.65</v>
      </c>
      <c r="L41" s="5">
        <v>127995.21</v>
      </c>
      <c r="M41" s="5"/>
      <c r="N41" s="5">
        <f t="shared" si="1"/>
        <v>1080418.53</v>
      </c>
    </row>
    <row r="42" spans="1:14">
      <c r="A42" t="s">
        <v>104</v>
      </c>
      <c r="B42" s="5">
        <v>1790267.83</v>
      </c>
      <c r="C42" s="5">
        <v>1704117.69</v>
      </c>
      <c r="D42" s="5">
        <v>1736718.79</v>
      </c>
      <c r="E42" s="5">
        <v>1740785</v>
      </c>
      <c r="F42" s="5">
        <v>1853521.03</v>
      </c>
      <c r="G42" s="5">
        <v>1950129.57</v>
      </c>
      <c r="H42" s="5">
        <v>2492636.0099999998</v>
      </c>
      <c r="I42" s="5">
        <v>2038361.53</v>
      </c>
      <c r="J42" s="5">
        <v>1984414.08</v>
      </c>
      <c r="K42" s="5">
        <v>2460784.38</v>
      </c>
      <c r="L42" s="5">
        <v>2276212.6</v>
      </c>
      <c r="M42" s="5"/>
      <c r="N42" s="5">
        <f t="shared" si="1"/>
        <v>22027948.510000002</v>
      </c>
    </row>
    <row r="43" spans="1:14">
      <c r="A43" t="s">
        <v>31</v>
      </c>
      <c r="B43" s="5">
        <v>624298.43000000005</v>
      </c>
      <c r="C43" s="5">
        <v>573864.51</v>
      </c>
      <c r="D43" s="5">
        <v>558281.51</v>
      </c>
      <c r="E43" s="5">
        <v>515181.6</v>
      </c>
      <c r="F43" s="5">
        <v>561175.56000000006</v>
      </c>
      <c r="G43" s="5">
        <v>550197.36</v>
      </c>
      <c r="H43" s="5">
        <v>633501.89</v>
      </c>
      <c r="I43" s="5">
        <v>549515.73</v>
      </c>
      <c r="J43" s="5">
        <v>534145.72</v>
      </c>
      <c r="K43" s="5">
        <v>744375</v>
      </c>
      <c r="L43" s="5">
        <v>682157.71</v>
      </c>
      <c r="M43" s="5"/>
      <c r="N43" s="5">
        <f t="shared" si="1"/>
        <v>6526695.0199999996</v>
      </c>
    </row>
    <row r="44" spans="1:14">
      <c r="A44" t="s">
        <v>32</v>
      </c>
      <c r="B44" s="5">
        <v>101378</v>
      </c>
      <c r="C44" s="5">
        <v>104724.96</v>
      </c>
      <c r="D44" s="5">
        <v>96834.46</v>
      </c>
      <c r="E44" s="5">
        <v>124876.71</v>
      </c>
      <c r="F44" s="5">
        <v>124968.67</v>
      </c>
      <c r="G44" s="5">
        <v>98354.48</v>
      </c>
      <c r="H44" s="5">
        <v>105180.44</v>
      </c>
      <c r="I44" s="5">
        <v>138626.85</v>
      </c>
      <c r="J44" s="5">
        <v>109280.47</v>
      </c>
      <c r="K44" s="5">
        <v>115296.89</v>
      </c>
      <c r="L44" s="5">
        <v>104075.31</v>
      </c>
      <c r="M44" s="5"/>
      <c r="N44" s="5">
        <f t="shared" si="1"/>
        <v>1223597.24</v>
      </c>
    </row>
    <row r="45" spans="1:14">
      <c r="A45" t="s">
        <v>33</v>
      </c>
      <c r="B45" s="5">
        <v>32569.98</v>
      </c>
      <c r="C45" s="5">
        <v>29359.68</v>
      </c>
      <c r="D45" s="5">
        <v>27203.15</v>
      </c>
      <c r="E45" s="5">
        <v>27739.79</v>
      </c>
      <c r="F45" s="5">
        <v>26940.09</v>
      </c>
      <c r="G45" s="5">
        <v>25236.32</v>
      </c>
      <c r="H45" s="5">
        <v>28296.31</v>
      </c>
      <c r="I45" s="5">
        <v>31190.09</v>
      </c>
      <c r="J45" s="5">
        <v>31338.51</v>
      </c>
      <c r="K45" s="5">
        <v>37682.39</v>
      </c>
      <c r="L45" s="5">
        <v>33683.83</v>
      </c>
      <c r="M45" s="5"/>
      <c r="N45" s="5">
        <f t="shared" si="1"/>
        <v>331240.14</v>
      </c>
    </row>
    <row r="46" spans="1:14">
      <c r="A46" t="s">
        <v>105</v>
      </c>
      <c r="B46" s="5">
        <v>3621173.53</v>
      </c>
      <c r="C46" s="5">
        <v>3572594.62</v>
      </c>
      <c r="D46" s="5">
        <v>3252666.67</v>
      </c>
      <c r="E46" s="5">
        <v>3440634.21</v>
      </c>
      <c r="F46" s="5">
        <v>3716910.32</v>
      </c>
      <c r="G46" s="5">
        <v>3777468.25</v>
      </c>
      <c r="H46" s="5">
        <v>4354302.3099999996</v>
      </c>
      <c r="I46" s="5">
        <v>3787433.88</v>
      </c>
      <c r="J46" s="5">
        <v>3804927.03</v>
      </c>
      <c r="K46" s="5">
        <v>4779528.71</v>
      </c>
      <c r="L46" s="5">
        <v>4443062.25</v>
      </c>
      <c r="M46" s="5"/>
      <c r="N46" s="5">
        <f t="shared" si="1"/>
        <v>42550701.780000001</v>
      </c>
    </row>
    <row r="47" spans="1:14">
      <c r="A47" t="s">
        <v>106</v>
      </c>
      <c r="B47" s="5">
        <v>5801909.1900000004</v>
      </c>
      <c r="C47" s="5">
        <v>5542187.54</v>
      </c>
      <c r="D47" s="5">
        <v>5274209.12</v>
      </c>
      <c r="E47" s="5">
        <v>5524153.1500000004</v>
      </c>
      <c r="F47" s="5">
        <v>5925058.5700000003</v>
      </c>
      <c r="G47" s="5">
        <v>6442048.3799999999</v>
      </c>
      <c r="H47" s="5">
        <v>7381796.0099999998</v>
      </c>
      <c r="I47" s="5">
        <v>6929098.5099999998</v>
      </c>
      <c r="J47" s="5">
        <v>7158556.8399999999</v>
      </c>
      <c r="K47" s="5">
        <v>8723708.7100000009</v>
      </c>
      <c r="L47" s="5">
        <v>8086256.25</v>
      </c>
      <c r="M47" s="5"/>
      <c r="N47" s="5">
        <f t="shared" si="1"/>
        <v>72788982.270000011</v>
      </c>
    </row>
    <row r="48" spans="1:14">
      <c r="A48" t="s">
        <v>107</v>
      </c>
      <c r="B48" s="5">
        <v>4502408.6399999997</v>
      </c>
      <c r="C48" s="5">
        <v>4460690.5199999996</v>
      </c>
      <c r="D48" s="5">
        <v>4480727.97</v>
      </c>
      <c r="E48" s="5">
        <v>4453497.57</v>
      </c>
      <c r="F48" s="5">
        <v>4730031.37</v>
      </c>
      <c r="G48" s="5">
        <v>4499305.7699999996</v>
      </c>
      <c r="H48" s="5">
        <v>5304448.3099999996</v>
      </c>
      <c r="I48" s="5">
        <v>4556019.38</v>
      </c>
      <c r="J48" s="5">
        <v>4490607.97</v>
      </c>
      <c r="K48" s="5">
        <v>5978994.5300000003</v>
      </c>
      <c r="L48" s="5">
        <v>5635757.5099999998</v>
      </c>
      <c r="M48" s="5"/>
      <c r="N48" s="5">
        <f t="shared" si="1"/>
        <v>53092489.539999999</v>
      </c>
    </row>
    <row r="49" spans="1:14">
      <c r="A49" t="s">
        <v>37</v>
      </c>
      <c r="B49" s="5">
        <v>337191.21</v>
      </c>
      <c r="C49" s="5">
        <v>310013.45</v>
      </c>
      <c r="D49" s="5">
        <v>292421.51</v>
      </c>
      <c r="E49" s="5">
        <v>264422.03000000003</v>
      </c>
      <c r="F49" s="5">
        <v>298744.7</v>
      </c>
      <c r="G49" s="5">
        <v>295519.63</v>
      </c>
      <c r="H49" s="5">
        <v>355120.37</v>
      </c>
      <c r="I49" s="5">
        <v>315935.65999999997</v>
      </c>
      <c r="J49" s="5">
        <v>315586.37</v>
      </c>
      <c r="K49" s="5">
        <v>419476.33</v>
      </c>
      <c r="L49" s="5">
        <v>376129.18</v>
      </c>
      <c r="M49" s="5"/>
      <c r="N49" s="5">
        <f t="shared" si="1"/>
        <v>3580560.4400000009</v>
      </c>
    </row>
    <row r="50" spans="1:14">
      <c r="A50" t="s">
        <v>38</v>
      </c>
      <c r="B50" s="5">
        <v>47699.79</v>
      </c>
      <c r="C50" s="5">
        <v>41589.58</v>
      </c>
      <c r="D50" s="5">
        <v>37521.06</v>
      </c>
      <c r="E50" s="5">
        <v>38536.76</v>
      </c>
      <c r="F50" s="5">
        <v>38471.57</v>
      </c>
      <c r="G50" s="5">
        <v>38308.74</v>
      </c>
      <c r="H50" s="5">
        <v>47077.1</v>
      </c>
      <c r="I50" s="5">
        <v>31594.51</v>
      </c>
      <c r="J50" s="5">
        <v>33831.08</v>
      </c>
      <c r="K50" s="5">
        <v>44041.47</v>
      </c>
      <c r="L50" s="5">
        <v>36226.769999999997</v>
      </c>
      <c r="M50" s="5"/>
      <c r="N50" s="5">
        <f t="shared" si="1"/>
        <v>434898.43000000005</v>
      </c>
    </row>
    <row r="51" spans="1:14">
      <c r="A51" t="s">
        <v>39</v>
      </c>
      <c r="B51" s="5">
        <v>133630.53</v>
      </c>
      <c r="C51" s="5">
        <v>132318.88</v>
      </c>
      <c r="D51" s="5">
        <v>118222.06</v>
      </c>
      <c r="E51" s="5">
        <v>127253.98</v>
      </c>
      <c r="F51" s="5">
        <v>117220.97</v>
      </c>
      <c r="G51" s="5">
        <v>114554.8</v>
      </c>
      <c r="H51" s="5">
        <v>132868.26</v>
      </c>
      <c r="I51" s="5">
        <v>120239.65</v>
      </c>
      <c r="J51" s="5">
        <v>110903.06</v>
      </c>
      <c r="K51" s="5">
        <v>152850.04999999999</v>
      </c>
      <c r="L51" s="5">
        <v>139698.51999999999</v>
      </c>
      <c r="M51" s="5"/>
      <c r="N51" s="5">
        <f t="shared" si="1"/>
        <v>1399760.7600000002</v>
      </c>
    </row>
    <row r="52" spans="1:14">
      <c r="A52" t="s">
        <v>108</v>
      </c>
      <c r="B52" s="5">
        <v>5216238.3499999996</v>
      </c>
      <c r="C52" s="5">
        <v>4738514.16</v>
      </c>
      <c r="D52" s="5">
        <v>4261222.07</v>
      </c>
      <c r="E52" s="5">
        <v>4462780.28</v>
      </c>
      <c r="F52" s="5">
        <v>4846563.1500000004</v>
      </c>
      <c r="G52" s="5">
        <v>4763952.21</v>
      </c>
      <c r="H52" s="5">
        <v>5919384.1299999999</v>
      </c>
      <c r="I52" s="5">
        <v>5251709.17</v>
      </c>
      <c r="J52" s="5">
        <v>5259432.03</v>
      </c>
      <c r="K52" s="5">
        <v>6747340.7400000002</v>
      </c>
      <c r="L52" s="5">
        <v>6172485.0700000003</v>
      </c>
      <c r="M52" s="5"/>
      <c r="N52" s="5">
        <f t="shared" si="1"/>
        <v>57639621.360000007</v>
      </c>
    </row>
    <row r="53" spans="1:14">
      <c r="A53" t="s">
        <v>41</v>
      </c>
      <c r="B53" s="5">
        <v>4014450.77</v>
      </c>
      <c r="C53" s="5">
        <v>3829538.87</v>
      </c>
      <c r="D53" s="5">
        <v>3583677.59</v>
      </c>
      <c r="E53" s="5">
        <v>3641500.12</v>
      </c>
      <c r="F53" s="5">
        <v>3900911.56</v>
      </c>
      <c r="G53" s="5">
        <v>3802812.11</v>
      </c>
      <c r="H53" s="5">
        <v>4538587.62</v>
      </c>
      <c r="I53" s="5">
        <v>3995535.09</v>
      </c>
      <c r="J53" s="5">
        <v>4027330.83</v>
      </c>
      <c r="K53" s="5">
        <v>5103442.0199999996</v>
      </c>
      <c r="L53" s="5">
        <v>4708773.75</v>
      </c>
      <c r="M53" s="5"/>
      <c r="N53" s="5">
        <f t="shared" si="1"/>
        <v>45146560.329999998</v>
      </c>
    </row>
    <row r="54" spans="1:14">
      <c r="A54" t="s">
        <v>42</v>
      </c>
      <c r="B54" s="5">
        <v>1371348.56</v>
      </c>
      <c r="C54" s="5">
        <v>1327246.28</v>
      </c>
      <c r="D54" s="5">
        <v>1251501.3799999999</v>
      </c>
      <c r="E54" s="5">
        <v>1313150.1100000001</v>
      </c>
      <c r="F54" s="5">
        <v>1365453.91</v>
      </c>
      <c r="G54" s="5">
        <v>1429663.06</v>
      </c>
      <c r="H54" s="5">
        <v>1719952.43</v>
      </c>
      <c r="I54" s="5">
        <v>1501200.02</v>
      </c>
      <c r="J54" s="5">
        <v>1501982.84</v>
      </c>
      <c r="K54" s="5">
        <v>1817901.62</v>
      </c>
      <c r="L54" s="5">
        <v>1669191.13</v>
      </c>
      <c r="M54" s="5"/>
      <c r="N54" s="5">
        <f t="shared" si="1"/>
        <v>16268591.34</v>
      </c>
    </row>
    <row r="55" spans="1:14">
      <c r="A55" t="s">
        <v>109</v>
      </c>
      <c r="B55" s="5">
        <v>3925559.46</v>
      </c>
      <c r="C55" s="5">
        <v>4170227.24</v>
      </c>
      <c r="D55" s="5">
        <v>3934767.89</v>
      </c>
      <c r="E55" s="5">
        <v>3475895.28</v>
      </c>
      <c r="F55" s="5">
        <v>3699384.61</v>
      </c>
      <c r="G55" s="5">
        <v>3790342.58</v>
      </c>
      <c r="H55" s="5">
        <v>5069620.25</v>
      </c>
      <c r="I55" s="5">
        <v>5104045.16</v>
      </c>
      <c r="J55" s="5">
        <v>5794848.5199999996</v>
      </c>
      <c r="K55" s="5">
        <v>7384062.6500000004</v>
      </c>
      <c r="L55" s="5">
        <v>6896095.96</v>
      </c>
      <c r="M55" s="5"/>
      <c r="N55" s="5">
        <f t="shared" si="1"/>
        <v>53244849.600000001</v>
      </c>
    </row>
    <row r="56" spans="1:14">
      <c r="A56" t="s">
        <v>110</v>
      </c>
      <c r="B56" s="5">
        <v>1034518.1</v>
      </c>
      <c r="C56" s="5">
        <v>1005622.78</v>
      </c>
      <c r="D56" s="5">
        <v>858512.87</v>
      </c>
      <c r="E56" s="5">
        <v>885344.82</v>
      </c>
      <c r="F56" s="5">
        <v>901804.99</v>
      </c>
      <c r="G56" s="5">
        <v>873596.77</v>
      </c>
      <c r="H56" s="5">
        <v>938680.26</v>
      </c>
      <c r="I56" s="5">
        <v>841085.41</v>
      </c>
      <c r="J56" s="5">
        <v>838229.88</v>
      </c>
      <c r="K56" s="5">
        <v>1247680.28</v>
      </c>
      <c r="L56" s="5">
        <v>1239936.8999999999</v>
      </c>
      <c r="M56" s="5"/>
      <c r="N56" s="5">
        <f t="shared" si="1"/>
        <v>10665013.060000001</v>
      </c>
    </row>
    <row r="57" spans="1:14">
      <c r="A57" t="s">
        <v>111</v>
      </c>
      <c r="B57" s="5">
        <v>2547073.36</v>
      </c>
      <c r="C57" s="5">
        <v>2537170.44</v>
      </c>
      <c r="D57" s="5">
        <v>2145051.42</v>
      </c>
      <c r="E57" s="5">
        <v>1997586.86</v>
      </c>
      <c r="F57" s="5">
        <v>2092168.22</v>
      </c>
      <c r="G57" s="5">
        <v>1815197.77</v>
      </c>
      <c r="H57" s="5">
        <v>2008744.35</v>
      </c>
      <c r="I57" s="5">
        <v>3026490.85</v>
      </c>
      <c r="J57" s="5">
        <v>3126023.53</v>
      </c>
      <c r="K57" s="5">
        <v>4862090.3</v>
      </c>
      <c r="L57" s="5">
        <v>4846978.92</v>
      </c>
      <c r="M57" s="5"/>
      <c r="N57" s="5">
        <f t="shared" si="1"/>
        <v>31004576.020000003</v>
      </c>
    </row>
    <row r="58" spans="1:14">
      <c r="A58" t="s">
        <v>46</v>
      </c>
      <c r="B58" s="5">
        <v>432288</v>
      </c>
      <c r="C58" s="5">
        <v>509716.5</v>
      </c>
      <c r="D58" s="5">
        <v>366512.09</v>
      </c>
      <c r="E58" s="5">
        <v>375608.22</v>
      </c>
      <c r="F58" s="5">
        <v>438626.77</v>
      </c>
      <c r="G58" s="5">
        <v>427460.53</v>
      </c>
      <c r="H58" s="5">
        <v>520641.72</v>
      </c>
      <c r="I58" s="5">
        <v>497052.77</v>
      </c>
      <c r="J58" s="5">
        <v>483382</v>
      </c>
      <c r="K58" s="5">
        <v>569099.24</v>
      </c>
      <c r="L58" s="5">
        <v>517522.72</v>
      </c>
      <c r="M58" s="5"/>
      <c r="N58" s="5">
        <f t="shared" si="1"/>
        <v>5137910.5599999996</v>
      </c>
    </row>
    <row r="59" spans="1:14">
      <c r="A59" t="s">
        <v>112</v>
      </c>
      <c r="B59" s="5">
        <v>12913567.189999999</v>
      </c>
      <c r="C59" s="5">
        <v>13408524.84</v>
      </c>
      <c r="D59" s="5">
        <v>13474734.16</v>
      </c>
      <c r="E59" s="5">
        <v>14924907.449999999</v>
      </c>
      <c r="F59" s="5">
        <v>15348990.75</v>
      </c>
      <c r="G59" s="5">
        <v>15901563.039999999</v>
      </c>
      <c r="H59" s="5">
        <v>16831693.079999998</v>
      </c>
      <c r="I59" s="5">
        <v>15543616.25</v>
      </c>
      <c r="J59" s="5">
        <v>17235392.219999999</v>
      </c>
      <c r="K59" s="5">
        <v>23483094.809999999</v>
      </c>
      <c r="L59" s="5">
        <v>21237943.100000001</v>
      </c>
      <c r="M59" s="5"/>
      <c r="N59" s="5">
        <f t="shared" si="1"/>
        <v>180304026.89000002</v>
      </c>
    </row>
    <row r="60" spans="1:14">
      <c r="A60" t="s">
        <v>113</v>
      </c>
      <c r="B60" s="5">
        <v>5108872.8600000003</v>
      </c>
      <c r="C60" s="5">
        <v>5471717.5300000003</v>
      </c>
      <c r="D60" s="5">
        <v>4919490.6399999997</v>
      </c>
      <c r="E60" s="5">
        <v>5002073.6100000003</v>
      </c>
      <c r="F60" s="5">
        <v>5452077.4400000004</v>
      </c>
      <c r="G60" s="5">
        <v>5696424.0199999996</v>
      </c>
      <c r="H60" s="5">
        <v>6681345.5199999996</v>
      </c>
      <c r="I60" s="5">
        <v>5860892.4000000004</v>
      </c>
      <c r="J60" s="5">
        <v>6078795.0499999998</v>
      </c>
      <c r="K60" s="5">
        <v>8615691.5199999996</v>
      </c>
      <c r="L60" s="5">
        <v>8297886.3300000001</v>
      </c>
      <c r="M60" s="5"/>
      <c r="N60" s="5">
        <f t="shared" si="1"/>
        <v>67185266.920000002</v>
      </c>
    </row>
    <row r="61" spans="1:14">
      <c r="A61" t="s">
        <v>114</v>
      </c>
      <c r="B61" s="5">
        <v>19430891.100000001</v>
      </c>
      <c r="C61" s="5">
        <v>18138753.129999999</v>
      </c>
      <c r="D61" s="5">
        <v>17417535.859999999</v>
      </c>
      <c r="E61" s="5">
        <v>19781388.129999999</v>
      </c>
      <c r="F61" s="5">
        <v>20384678.739999998</v>
      </c>
      <c r="G61" s="5">
        <v>21029489.620000001</v>
      </c>
      <c r="H61" s="5">
        <v>25626882.940000001</v>
      </c>
      <c r="I61" s="5">
        <v>22017544.640000001</v>
      </c>
      <c r="J61" s="5">
        <v>21541219.98</v>
      </c>
      <c r="K61" s="5">
        <v>26996450.739999998</v>
      </c>
      <c r="L61" s="5">
        <v>25313035.670000002</v>
      </c>
      <c r="M61" s="5"/>
      <c r="N61" s="5">
        <f t="shared" si="1"/>
        <v>237677870.55000001</v>
      </c>
    </row>
    <row r="62" spans="1:14">
      <c r="A62" t="s">
        <v>50</v>
      </c>
      <c r="B62" s="5">
        <v>5183973.25</v>
      </c>
      <c r="C62" s="5">
        <v>5028817.05</v>
      </c>
      <c r="D62" s="5">
        <v>4788176</v>
      </c>
      <c r="E62" s="5">
        <v>4872226.3899999997</v>
      </c>
      <c r="F62" s="5">
        <v>5262713.25</v>
      </c>
      <c r="G62" s="5">
        <v>5287797.3099999996</v>
      </c>
      <c r="H62" s="5">
        <v>6382176.8600000003</v>
      </c>
      <c r="I62" s="5">
        <v>5348731.34</v>
      </c>
      <c r="J62" s="5">
        <v>5229242.45</v>
      </c>
      <c r="K62" s="5">
        <v>6668685.7400000002</v>
      </c>
      <c r="L62" s="5">
        <v>6014078.9299999997</v>
      </c>
      <c r="M62" s="5"/>
      <c r="N62" s="5">
        <f t="shared" si="1"/>
        <v>60066618.570000008</v>
      </c>
    </row>
    <row r="63" spans="1:14">
      <c r="A63" t="s">
        <v>115</v>
      </c>
      <c r="B63" s="5">
        <v>12631314.369999999</v>
      </c>
      <c r="C63" s="5">
        <v>12217792.460000001</v>
      </c>
      <c r="D63" s="5">
        <v>11287032.560000001</v>
      </c>
      <c r="E63" s="5">
        <v>11717543.15</v>
      </c>
      <c r="F63" s="5">
        <v>12301200.359999999</v>
      </c>
      <c r="G63" s="5">
        <v>12283908.77</v>
      </c>
      <c r="H63" s="5">
        <v>14115165.09</v>
      </c>
      <c r="I63" s="5">
        <v>12534016.300000001</v>
      </c>
      <c r="J63" s="5">
        <v>12900751.390000001</v>
      </c>
      <c r="K63" s="5">
        <v>16697860.539999999</v>
      </c>
      <c r="L63" s="5">
        <v>15732849.779999999</v>
      </c>
      <c r="M63" s="5"/>
      <c r="N63" s="5">
        <f t="shared" si="1"/>
        <v>144419434.77000001</v>
      </c>
    </row>
    <row r="64" spans="1:14">
      <c r="A64" t="s">
        <v>116</v>
      </c>
      <c r="B64" s="5">
        <v>7339409.6699999999</v>
      </c>
      <c r="C64" s="5">
        <v>7185836.04</v>
      </c>
      <c r="D64" s="5">
        <v>6856829.1100000003</v>
      </c>
      <c r="E64" s="5">
        <v>6984975.0199999996</v>
      </c>
      <c r="F64" s="5">
        <v>7690069.0899999999</v>
      </c>
      <c r="G64" s="5">
        <v>7447300.6200000001</v>
      </c>
      <c r="H64" s="5">
        <v>8711406.5</v>
      </c>
      <c r="I64" s="5">
        <v>8015937.8399999999</v>
      </c>
      <c r="J64" s="5">
        <v>7830017.9100000001</v>
      </c>
      <c r="K64" s="5">
        <v>9861437.7799999993</v>
      </c>
      <c r="L64" s="5">
        <v>9140748.1400000006</v>
      </c>
      <c r="M64" s="5"/>
      <c r="N64" s="5">
        <f t="shared" si="1"/>
        <v>87063967.719999999</v>
      </c>
    </row>
    <row r="65" spans="1:14">
      <c r="A65" t="s">
        <v>117</v>
      </c>
      <c r="B65" s="5">
        <v>568315.6</v>
      </c>
      <c r="C65" s="5">
        <v>525357.42000000004</v>
      </c>
      <c r="D65" s="5">
        <v>487786.97</v>
      </c>
      <c r="E65" s="5">
        <v>482518.47</v>
      </c>
      <c r="F65" s="5">
        <v>522590.03</v>
      </c>
      <c r="G65" s="5">
        <v>492088</v>
      </c>
      <c r="H65" s="5">
        <v>590854.9</v>
      </c>
      <c r="I65" s="5">
        <v>530401.17000000004</v>
      </c>
      <c r="J65" s="5">
        <v>511734.5</v>
      </c>
      <c r="K65" s="5">
        <v>696656.34</v>
      </c>
      <c r="L65" s="5">
        <v>636261.84</v>
      </c>
      <c r="M65" s="5"/>
      <c r="N65" s="5">
        <f t="shared" si="1"/>
        <v>6044565.2400000002</v>
      </c>
    </row>
    <row r="66" spans="1:14">
      <c r="A66" t="s">
        <v>118</v>
      </c>
      <c r="B66" s="5">
        <v>1720386.86</v>
      </c>
      <c r="C66" s="5">
        <v>1699244.86</v>
      </c>
      <c r="D66" s="5">
        <v>1491313.33</v>
      </c>
      <c r="E66" s="5">
        <v>1550453.09</v>
      </c>
      <c r="F66" s="5">
        <v>1691984.05</v>
      </c>
      <c r="G66" s="5">
        <v>1674378.43</v>
      </c>
      <c r="H66" s="5">
        <v>2055153.6</v>
      </c>
      <c r="I66" s="5">
        <v>1742703.21</v>
      </c>
      <c r="J66" s="5">
        <v>1787659.74</v>
      </c>
      <c r="K66" s="5">
        <v>2379983.41</v>
      </c>
      <c r="L66" s="5">
        <v>2317904.08</v>
      </c>
      <c r="M66" s="5"/>
      <c r="N66" s="5">
        <f t="shared" si="1"/>
        <v>20111164.659999996</v>
      </c>
    </row>
    <row r="67" spans="1:14">
      <c r="A67" t="s">
        <v>119</v>
      </c>
      <c r="B67" s="5">
        <v>2758909.87</v>
      </c>
      <c r="C67" s="5">
        <v>2736265.18</v>
      </c>
      <c r="D67" s="5">
        <v>2463925.38</v>
      </c>
      <c r="E67" s="5">
        <v>2537098.12</v>
      </c>
      <c r="F67" s="5">
        <v>2825448.53</v>
      </c>
      <c r="G67" s="5">
        <v>2762732.35</v>
      </c>
      <c r="H67" s="5">
        <v>3253726.87</v>
      </c>
      <c r="I67" s="5">
        <v>2937205.91</v>
      </c>
      <c r="J67" s="5">
        <v>2970758.7</v>
      </c>
      <c r="K67" s="5">
        <v>3572806.76</v>
      </c>
      <c r="L67" s="5">
        <v>3464362.31</v>
      </c>
      <c r="M67" s="5"/>
      <c r="N67" s="5">
        <f t="shared" si="1"/>
        <v>32283239.98</v>
      </c>
    </row>
    <row r="68" spans="1:14">
      <c r="A68" t="s">
        <v>120</v>
      </c>
      <c r="B68" s="5">
        <v>1688123.56</v>
      </c>
      <c r="C68" s="5">
        <v>1607050.09</v>
      </c>
      <c r="D68" s="5">
        <v>1416738.51</v>
      </c>
      <c r="E68" s="5">
        <v>1386396.65</v>
      </c>
      <c r="F68" s="5">
        <v>1568077.04</v>
      </c>
      <c r="G68" s="5">
        <v>1489732.26</v>
      </c>
      <c r="H68" s="5">
        <v>1703793.19</v>
      </c>
      <c r="I68" s="5">
        <v>1449670.96</v>
      </c>
      <c r="J68" s="5">
        <v>1438121.32</v>
      </c>
      <c r="K68" s="5">
        <v>1917305.42</v>
      </c>
      <c r="L68" s="5">
        <v>1832775.07</v>
      </c>
      <c r="M68" s="5"/>
      <c r="N68" s="5">
        <f t="shared" si="1"/>
        <v>17497784.07</v>
      </c>
    </row>
    <row r="69" spans="1:14">
      <c r="A69" t="s">
        <v>121</v>
      </c>
      <c r="B69" s="5">
        <v>6017205.4100000001</v>
      </c>
      <c r="C69" s="5">
        <v>5707248.9100000001</v>
      </c>
      <c r="D69" s="5">
        <v>5253929.8</v>
      </c>
      <c r="E69" s="5">
        <v>5693545.2800000003</v>
      </c>
      <c r="F69" s="5">
        <v>6053645.7599999998</v>
      </c>
      <c r="G69" s="5">
        <v>6107503.9299999997</v>
      </c>
      <c r="H69" s="5">
        <v>7406925.0999999996</v>
      </c>
      <c r="I69" s="5">
        <v>6794818.6299999999</v>
      </c>
      <c r="J69" s="5">
        <v>7017885.4900000002</v>
      </c>
      <c r="K69" s="5">
        <v>8777439.4199999999</v>
      </c>
      <c r="L69" s="5">
        <v>8086771.4900000002</v>
      </c>
      <c r="M69" s="5"/>
      <c r="N69" s="5">
        <f t="shared" si="1"/>
        <v>72916919.220000014</v>
      </c>
    </row>
    <row r="70" spans="1:14">
      <c r="A70" t="s">
        <v>122</v>
      </c>
      <c r="B70" s="5">
        <v>5372290.3499999996</v>
      </c>
      <c r="C70" s="5">
        <v>5327838.53</v>
      </c>
      <c r="D70" s="5">
        <v>5119474.3</v>
      </c>
      <c r="E70" s="5">
        <v>5246076.18</v>
      </c>
      <c r="F70" s="5">
        <v>5380006.0599999996</v>
      </c>
      <c r="G70" s="5">
        <v>5477233.1699999999</v>
      </c>
      <c r="H70" s="5">
        <v>6382509.9100000001</v>
      </c>
      <c r="I70" s="5">
        <v>5346436.21</v>
      </c>
      <c r="J70" s="5">
        <v>5406800.4100000001</v>
      </c>
      <c r="K70" s="5">
        <v>6577550.3399999999</v>
      </c>
      <c r="L70" s="5">
        <v>6194269.7999999998</v>
      </c>
      <c r="M70" s="5"/>
      <c r="N70" s="5">
        <f t="shared" si="1"/>
        <v>61830485.260000005</v>
      </c>
    </row>
    <row r="71" spans="1:14">
      <c r="A71" t="s">
        <v>59</v>
      </c>
      <c r="B71" s="5">
        <v>1191730.52</v>
      </c>
      <c r="C71" s="5">
        <v>1056933.8600000001</v>
      </c>
      <c r="D71" s="5">
        <v>1017763.44</v>
      </c>
      <c r="E71" s="5">
        <v>1039824.52</v>
      </c>
      <c r="F71" s="5">
        <v>1185525.8700000001</v>
      </c>
      <c r="G71" s="5">
        <v>1178267.6499999999</v>
      </c>
      <c r="H71" s="5">
        <v>1342001.05</v>
      </c>
      <c r="I71" s="5">
        <v>1350695.99</v>
      </c>
      <c r="J71" s="5">
        <v>1322556.29</v>
      </c>
      <c r="K71" s="5">
        <v>1631390.73</v>
      </c>
      <c r="L71" s="5">
        <v>1529807.51</v>
      </c>
      <c r="M71" s="5"/>
      <c r="N71" s="5">
        <f t="shared" si="1"/>
        <v>13846497.429999998</v>
      </c>
    </row>
    <row r="72" spans="1:14">
      <c r="A72" t="s">
        <v>123</v>
      </c>
      <c r="B72" s="5">
        <v>351740.77</v>
      </c>
      <c r="C72" s="5">
        <v>340243.67</v>
      </c>
      <c r="D72" s="5">
        <v>315321.13</v>
      </c>
      <c r="E72" s="5">
        <v>305650.84000000003</v>
      </c>
      <c r="F72" s="5">
        <v>314187.99</v>
      </c>
      <c r="G72" s="5">
        <v>334374.3</v>
      </c>
      <c r="H72" s="5">
        <v>388416.23</v>
      </c>
      <c r="I72" s="5">
        <v>346068.73</v>
      </c>
      <c r="J72" s="5">
        <v>334759.96000000002</v>
      </c>
      <c r="K72" s="5">
        <v>452110.76</v>
      </c>
      <c r="L72" s="5">
        <v>410186.68</v>
      </c>
      <c r="M72" s="5"/>
      <c r="N72" s="5">
        <f t="shared" si="1"/>
        <v>3893061.06</v>
      </c>
    </row>
    <row r="73" spans="1:14">
      <c r="A73" t="s">
        <v>61</v>
      </c>
      <c r="B73" s="5">
        <v>217539.08</v>
      </c>
      <c r="C73" s="5">
        <v>198764.96</v>
      </c>
      <c r="D73" s="5">
        <v>179683.76</v>
      </c>
      <c r="E73" s="5">
        <v>148564.76</v>
      </c>
      <c r="F73" s="5">
        <v>178290.9</v>
      </c>
      <c r="G73" s="5">
        <v>162217.94</v>
      </c>
      <c r="H73" s="5">
        <v>186996.74</v>
      </c>
      <c r="I73" s="5">
        <v>168563.77</v>
      </c>
      <c r="J73" s="5">
        <v>165796.66</v>
      </c>
      <c r="K73" s="5">
        <v>225377.31</v>
      </c>
      <c r="L73" s="5">
        <v>213055.31</v>
      </c>
      <c r="M73" s="5"/>
      <c r="N73" s="5">
        <f t="shared" si="1"/>
        <v>2044851.1900000002</v>
      </c>
    </row>
    <row r="74" spans="1:14">
      <c r="A74" t="s">
        <v>62</v>
      </c>
      <c r="B74" s="5">
        <v>49570.11</v>
      </c>
      <c r="C74" s="5">
        <v>50789.7</v>
      </c>
      <c r="D74" s="5">
        <v>48214.65</v>
      </c>
      <c r="E74" s="5">
        <v>50131.11</v>
      </c>
      <c r="F74" s="5">
        <v>50499.63</v>
      </c>
      <c r="G74" s="5">
        <v>43189</v>
      </c>
      <c r="H74" s="5">
        <v>55731.77</v>
      </c>
      <c r="I74" s="5">
        <v>45320.21</v>
      </c>
      <c r="J74" s="5">
        <v>58370.31</v>
      </c>
      <c r="K74" s="5">
        <v>68346.039999999994</v>
      </c>
      <c r="L74" s="5">
        <v>59482.71</v>
      </c>
      <c r="M74" s="5"/>
      <c r="N74" s="5">
        <f t="shared" si="1"/>
        <v>579645.24</v>
      </c>
    </row>
    <row r="75" spans="1:14">
      <c r="A75" t="s">
        <v>124</v>
      </c>
      <c r="B75" s="5">
        <v>3406883.75</v>
      </c>
      <c r="C75" s="5">
        <v>3351006.5</v>
      </c>
      <c r="D75" s="5">
        <v>2936576.59</v>
      </c>
      <c r="E75" s="5">
        <v>2978290.68</v>
      </c>
      <c r="F75" s="5">
        <v>3135181.6</v>
      </c>
      <c r="G75" s="5">
        <v>3112062.48</v>
      </c>
      <c r="H75" s="5">
        <v>3603880.95</v>
      </c>
      <c r="I75" s="5">
        <v>3267951.68</v>
      </c>
      <c r="J75" s="5">
        <v>3400018.02</v>
      </c>
      <c r="K75" s="5">
        <v>4354517.7699999996</v>
      </c>
      <c r="L75" s="5">
        <v>3983672.92</v>
      </c>
      <c r="M75" s="5"/>
      <c r="N75" s="5">
        <f t="shared" si="1"/>
        <v>37530042.939999998</v>
      </c>
    </row>
    <row r="76" spans="1:14">
      <c r="A76" t="s">
        <v>125</v>
      </c>
      <c r="B76" s="5">
        <v>216521.72</v>
      </c>
      <c r="C76" s="5">
        <v>193761.57</v>
      </c>
      <c r="D76" s="5">
        <v>177374.41</v>
      </c>
      <c r="E76" s="5">
        <v>159721.79999999999</v>
      </c>
      <c r="F76" s="5">
        <v>185027.98</v>
      </c>
      <c r="G76" s="5">
        <v>172410.77</v>
      </c>
      <c r="H76" s="5">
        <v>211068.77</v>
      </c>
      <c r="I76" s="5">
        <v>187804.58</v>
      </c>
      <c r="J76" s="5">
        <v>174294.39999999999</v>
      </c>
      <c r="K76" s="5">
        <v>252830.66</v>
      </c>
      <c r="L76" s="5">
        <v>232414.7</v>
      </c>
      <c r="M76" s="5"/>
      <c r="N76" s="5">
        <f t="shared" si="1"/>
        <v>2163231.36</v>
      </c>
    </row>
    <row r="77" spans="1:14">
      <c r="A77" t="s">
        <v>126</v>
      </c>
      <c r="B77" s="5">
        <v>3599172.21</v>
      </c>
      <c r="C77" s="5">
        <v>3482793.06</v>
      </c>
      <c r="D77" s="5">
        <v>2649417.04</v>
      </c>
      <c r="E77" s="5">
        <v>2335821.59</v>
      </c>
      <c r="F77" s="5">
        <v>2363086.34</v>
      </c>
      <c r="G77" s="5">
        <v>1843453.74</v>
      </c>
      <c r="H77" s="5">
        <v>1878339.97</v>
      </c>
      <c r="I77" s="5">
        <v>1635980.27</v>
      </c>
      <c r="J77" s="5">
        <v>1815199.78</v>
      </c>
      <c r="K77" s="5">
        <v>3421988.84</v>
      </c>
      <c r="L77" s="5">
        <v>3438322.09</v>
      </c>
      <c r="M77" s="5"/>
      <c r="N77" s="5">
        <f t="shared" ref="N77:N79" si="2">SUM(B77:M77)</f>
        <v>28463574.93</v>
      </c>
    </row>
    <row r="78" spans="1:14">
      <c r="A78" t="s">
        <v>66</v>
      </c>
      <c r="B78" s="5">
        <v>232239.32</v>
      </c>
      <c r="C78" s="5">
        <v>220850.49</v>
      </c>
      <c r="D78" s="5">
        <v>210762.4</v>
      </c>
      <c r="E78" s="5">
        <v>164627.87</v>
      </c>
      <c r="F78" s="5">
        <v>212899.08</v>
      </c>
      <c r="G78" s="5">
        <v>208931.65</v>
      </c>
      <c r="H78" s="5">
        <v>250538.89</v>
      </c>
      <c r="I78" s="5">
        <v>214145.52</v>
      </c>
      <c r="J78" s="5">
        <v>209041.92000000001</v>
      </c>
      <c r="K78" s="5">
        <v>290412.28999999998</v>
      </c>
      <c r="L78" s="5">
        <v>267886.53000000003</v>
      </c>
      <c r="M78" s="5"/>
      <c r="N78" s="5">
        <f t="shared" si="2"/>
        <v>2482335.96</v>
      </c>
    </row>
    <row r="79" spans="1:14">
      <c r="A79" t="s">
        <v>127</v>
      </c>
      <c r="B79" s="5">
        <v>45606623.840000004</v>
      </c>
      <c r="C79" s="5">
        <v>43208023.43</v>
      </c>
      <c r="D79" s="5">
        <v>40349264.729999997</v>
      </c>
      <c r="E79" s="5">
        <v>46578240.609999999</v>
      </c>
      <c r="F79" s="5">
        <v>45365940.909999996</v>
      </c>
      <c r="G79" s="5">
        <v>51352596.220000006</v>
      </c>
      <c r="H79" s="5">
        <v>66450484.259999998</v>
      </c>
      <c r="I79" s="5">
        <v>40643071.160000004</v>
      </c>
      <c r="J79" s="5">
        <v>45708401.830000006</v>
      </c>
      <c r="K79" s="5">
        <v>48884324.780000001</v>
      </c>
      <c r="L79" s="5">
        <v>42026826.75</v>
      </c>
      <c r="M79" s="5"/>
      <c r="N79" s="5">
        <f t="shared" si="2"/>
        <v>516173798.51999998</v>
      </c>
    </row>
    <row r="80" spans="1:14">
      <c r="A80" t="s">
        <v>1</v>
      </c>
      <c r="E80" s="22"/>
      <c r="F80" s="21"/>
      <c r="J80" s="21"/>
      <c r="L80" s="21"/>
    </row>
    <row r="81" spans="1:14">
      <c r="A81" t="s">
        <v>68</v>
      </c>
      <c r="B81" s="5">
        <f>SUM(B12:B79)</f>
        <v>325082803.56000006</v>
      </c>
      <c r="C81" s="5">
        <f t="shared" ref="C81:N81" si="3">SUM(C12:C79)</f>
        <v>314587274.44000006</v>
      </c>
      <c r="D81" s="5">
        <f t="shared" si="3"/>
        <v>297604402.98999995</v>
      </c>
      <c r="E81" s="5">
        <f t="shared" si="3"/>
        <v>316449509.69000006</v>
      </c>
      <c r="F81" s="5">
        <f t="shared" si="3"/>
        <v>329836010.55000007</v>
      </c>
      <c r="G81" s="5">
        <f t="shared" si="3"/>
        <v>338493630.76000017</v>
      </c>
      <c r="H81" s="5">
        <f t="shared" si="3"/>
        <v>403364169.19000006</v>
      </c>
      <c r="I81" s="5">
        <f t="shared" si="3"/>
        <v>345504888.52999985</v>
      </c>
      <c r="J81" s="5">
        <f t="shared" si="3"/>
        <v>354205377.38000005</v>
      </c>
      <c r="K81" s="5">
        <f t="shared" si="3"/>
        <v>433547975.85000002</v>
      </c>
      <c r="L81" s="5">
        <f t="shared" si="3"/>
        <v>395906721.97999996</v>
      </c>
      <c r="M81" s="5">
        <f t="shared" si="3"/>
        <v>0</v>
      </c>
      <c r="N81" s="5">
        <f t="shared" si="3"/>
        <v>3854582764.9199991</v>
      </c>
    </row>
    <row r="83" spans="1:14">
      <c r="L83" s="21"/>
    </row>
  </sheetData>
  <mergeCells count="5">
    <mergeCell ref="A7:N7"/>
    <mergeCell ref="A3:N3"/>
    <mergeCell ref="A5:N5"/>
    <mergeCell ref="A6:N6"/>
    <mergeCell ref="A4:N4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</sheetPr>
  <dimension ref="A1:T181"/>
  <sheetViews>
    <sheetView zoomScaleNormal="100" workbookViewId="0">
      <pane xSplit="1" ySplit="10" topLeftCell="B11" activePane="bottomRight" state="frozen"/>
      <selection activeCell="B12" sqref="B12:M78"/>
      <selection pane="topRight" activeCell="B12" sqref="B12:M78"/>
      <selection pane="bottomLeft" activeCell="B12" sqref="B12:M78"/>
      <selection pane="bottomRight" activeCell="B12" sqref="B12:M78"/>
    </sheetView>
  </sheetViews>
  <sheetFormatPr defaultRowHeight="12.75"/>
  <cols>
    <col min="1" max="1" width="16.1640625" bestFit="1" customWidth="1"/>
    <col min="2" max="4" width="10.1640625" customWidth="1"/>
    <col min="5" max="9" width="10.1640625" bestFit="1" customWidth="1"/>
    <col min="10" max="11" width="11.1640625" bestFit="1" customWidth="1"/>
    <col min="12" max="12" width="10.1640625" style="18" bestFit="1" customWidth="1"/>
    <col min="13" max="13" width="10.1640625" bestFit="1" customWidth="1"/>
    <col min="14" max="14" width="12.6640625" bestFit="1" customWidth="1"/>
  </cols>
  <sheetData>
    <row r="1" spans="1:16">
      <c r="A1" t="str">
        <f>'Local Option Sales Tax Coll'!A1</f>
        <v>VALIDATED TAX RECEIPTS DATA FOR:  JULY, 2020 thru June, 2021</v>
      </c>
      <c r="N1" t="s">
        <v>89</v>
      </c>
    </row>
    <row r="3" spans="1:16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6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6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6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6">
      <c r="A8" s="23"/>
      <c r="B8" s="23"/>
      <c r="C8" s="6"/>
      <c r="N8" s="5"/>
    </row>
    <row r="9" spans="1:16">
      <c r="A9" s="23"/>
      <c r="B9" s="24">
        <f>'Local Option Sales Tax Coll'!B9</f>
        <v>44013</v>
      </c>
      <c r="C9" s="24">
        <f>'Local Option Sales Tax Coll'!C9</f>
        <v>44044</v>
      </c>
      <c r="D9" s="24">
        <f>'Local Option Sales Tax Coll'!D9</f>
        <v>44075</v>
      </c>
      <c r="E9" s="24">
        <f>'Local Option Sales Tax Coll'!E9</f>
        <v>44105</v>
      </c>
      <c r="F9" s="24">
        <f>'Local Option Sales Tax Coll'!F9</f>
        <v>44136</v>
      </c>
      <c r="G9" s="24">
        <f>'Local Option Sales Tax Coll'!G9</f>
        <v>44166</v>
      </c>
      <c r="H9" s="24">
        <f>'Local Option Sales Tax Coll'!H9</f>
        <v>44197</v>
      </c>
      <c r="I9" s="24">
        <f>'Local Option Sales Tax Coll'!I9</f>
        <v>44228</v>
      </c>
      <c r="J9" s="24">
        <f>'Local Option Sales Tax Coll'!J9</f>
        <v>44256</v>
      </c>
      <c r="K9" s="24">
        <f>'Local Option Sales Tax Coll'!K9</f>
        <v>44287</v>
      </c>
      <c r="L9" s="24">
        <f>'Local Option Sales Tax Coll'!L9</f>
        <v>44317</v>
      </c>
      <c r="M9" s="24">
        <f>'Local Option Sales Tax Coll'!M9</f>
        <v>44348</v>
      </c>
      <c r="N9" s="24" t="str">
        <f>'Local Option Sales Tax Coll'!N9</f>
        <v>SFY20-21</v>
      </c>
    </row>
    <row r="10" spans="1:16">
      <c r="A10" t="s">
        <v>0</v>
      </c>
      <c r="B10" s="2"/>
      <c r="C10" s="25"/>
      <c r="D10" s="25"/>
      <c r="E10" s="2"/>
      <c r="F10" s="2"/>
      <c r="G10" s="2"/>
      <c r="H10" s="2"/>
      <c r="I10" s="2"/>
      <c r="J10" s="2"/>
      <c r="K10" s="2"/>
      <c r="L10" s="19"/>
      <c r="M10" s="2"/>
      <c r="N10" s="5"/>
    </row>
    <row r="11" spans="1:16">
      <c r="A11" t="s">
        <v>1</v>
      </c>
    </row>
    <row r="12" spans="1:16">
      <c r="A12" t="s">
        <v>2</v>
      </c>
      <c r="B12" s="5">
        <v>313159.62</v>
      </c>
      <c r="C12" s="4">
        <v>297047.78000000003</v>
      </c>
      <c r="D12" s="4">
        <v>362119.05</v>
      </c>
      <c r="E12" s="4">
        <v>303281.90000000002</v>
      </c>
      <c r="F12" s="4">
        <v>298782.12</v>
      </c>
      <c r="G12" s="4">
        <v>293394.32</v>
      </c>
      <c r="H12" s="28">
        <v>308436.84999999998</v>
      </c>
      <c r="I12" s="4">
        <v>323309.88</v>
      </c>
      <c r="J12" s="4">
        <v>403696.63</v>
      </c>
      <c r="K12" s="4">
        <v>575439.47</v>
      </c>
      <c r="L12" s="28">
        <v>551613.02</v>
      </c>
      <c r="M12" s="4"/>
      <c r="N12" s="5">
        <f>SUM(B12:M12)</f>
        <v>4030280.64</v>
      </c>
      <c r="O12" s="6"/>
      <c r="P12" s="6"/>
    </row>
    <row r="13" spans="1:16">
      <c r="A13" t="s">
        <v>3</v>
      </c>
      <c r="B13" s="4">
        <v>3881.17</v>
      </c>
      <c r="C13" s="4">
        <v>3908.68</v>
      </c>
      <c r="D13" s="4">
        <v>3878.54</v>
      </c>
      <c r="E13" s="4">
        <v>3815.54</v>
      </c>
      <c r="F13" s="28">
        <v>5064.2</v>
      </c>
      <c r="G13" s="4">
        <v>5319.35</v>
      </c>
      <c r="H13" s="4">
        <v>7152.64</v>
      </c>
      <c r="I13" s="4">
        <v>8707.31</v>
      </c>
      <c r="J13" s="4">
        <v>11854.83</v>
      </c>
      <c r="K13" s="4"/>
      <c r="L13" s="4"/>
      <c r="M13" s="4"/>
      <c r="N13" s="5">
        <f t="shared" ref="N13:N76" si="0">SUM(B13:M13)</f>
        <v>53582.26</v>
      </c>
      <c r="O13" s="6"/>
      <c r="P13" s="6"/>
    </row>
    <row r="14" spans="1:16">
      <c r="A14" t="s">
        <v>4</v>
      </c>
      <c r="B14" s="4">
        <v>5388394.6500000004</v>
      </c>
      <c r="C14" s="4">
        <v>2784054.85</v>
      </c>
      <c r="D14" s="4">
        <v>2384658.4300000002</v>
      </c>
      <c r="E14" s="4">
        <v>2168798.7200000002</v>
      </c>
      <c r="F14" s="4">
        <v>943216.7</v>
      </c>
      <c r="G14" s="4">
        <v>721985.52</v>
      </c>
      <c r="H14" s="4">
        <v>771887.43</v>
      </c>
      <c r="I14" s="4">
        <v>908455.78</v>
      </c>
      <c r="J14" s="4">
        <v>2730451.48</v>
      </c>
      <c r="K14" s="4">
        <v>3500471.51</v>
      </c>
      <c r="L14" s="4">
        <v>4634455.95</v>
      </c>
      <c r="M14" s="4"/>
      <c r="N14" s="5">
        <f t="shared" si="0"/>
        <v>26936831.02</v>
      </c>
      <c r="O14" s="6"/>
      <c r="P14" s="6"/>
    </row>
    <row r="15" spans="1:16">
      <c r="A15" t="s">
        <v>5</v>
      </c>
      <c r="B15" s="4">
        <v>11513.08</v>
      </c>
      <c r="C15" s="4">
        <v>13022.43</v>
      </c>
      <c r="D15" s="4">
        <v>12168.4</v>
      </c>
      <c r="E15" s="4">
        <v>10694.14</v>
      </c>
      <c r="F15" s="4">
        <v>10792.34</v>
      </c>
      <c r="G15" s="4">
        <v>10660.18</v>
      </c>
      <c r="H15" s="4">
        <v>10967.75</v>
      </c>
      <c r="I15" s="4">
        <v>10519.89</v>
      </c>
      <c r="J15" s="4">
        <v>18678.099999999999</v>
      </c>
      <c r="K15" s="4">
        <v>18678.099999999999</v>
      </c>
      <c r="L15" s="4"/>
      <c r="M15" s="4"/>
      <c r="N15" s="5">
        <f t="shared" si="0"/>
        <v>127694.41</v>
      </c>
      <c r="O15" s="6"/>
      <c r="P15" s="6"/>
    </row>
    <row r="16" spans="1:16">
      <c r="A16" t="s">
        <v>6</v>
      </c>
      <c r="B16" s="4">
        <v>1000020.11</v>
      </c>
      <c r="C16" s="4">
        <v>1142693.6299999999</v>
      </c>
      <c r="D16" s="4">
        <v>842262.12</v>
      </c>
      <c r="E16" s="4">
        <v>880047.89</v>
      </c>
      <c r="F16" s="4">
        <v>830392.47</v>
      </c>
      <c r="G16" s="4">
        <v>777643.45</v>
      </c>
      <c r="H16" s="4">
        <v>847022.5</v>
      </c>
      <c r="I16" s="4"/>
      <c r="J16" s="4"/>
      <c r="K16" s="4"/>
      <c r="L16" s="4"/>
      <c r="M16" s="4"/>
      <c r="N16" s="5">
        <f t="shared" si="0"/>
        <v>6320082.1699999999</v>
      </c>
      <c r="O16" s="6"/>
      <c r="P16" s="6"/>
    </row>
    <row r="17" spans="1:20">
      <c r="A17" t="s">
        <v>7</v>
      </c>
      <c r="B17" s="4">
        <v>2621295.4700000002</v>
      </c>
      <c r="C17" s="4">
        <v>2755331.85</v>
      </c>
      <c r="D17" s="4">
        <v>2942079.83</v>
      </c>
      <c r="E17" s="4">
        <v>3513138.44</v>
      </c>
      <c r="F17" s="4">
        <v>3411968.09</v>
      </c>
      <c r="G17" s="4">
        <v>4809140.28</v>
      </c>
      <c r="H17" s="28">
        <v>5938462.46</v>
      </c>
      <c r="I17" s="4">
        <v>7169095.4500000002</v>
      </c>
      <c r="J17" s="4">
        <v>10101901.220000001</v>
      </c>
      <c r="K17" s="4">
        <v>9569414.1199999992</v>
      </c>
      <c r="L17" s="4"/>
      <c r="M17" s="4"/>
      <c r="N17" s="5">
        <f t="shared" si="0"/>
        <v>52831827.210000001</v>
      </c>
      <c r="O17" s="6"/>
      <c r="P17" s="6"/>
    </row>
    <row r="18" spans="1:20">
      <c r="A18" s="18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0</v>
      </c>
      <c r="O18" s="6"/>
      <c r="P18" s="6"/>
    </row>
    <row r="19" spans="1:20">
      <c r="A19" t="s">
        <v>9</v>
      </c>
      <c r="B19" s="5">
        <v>374895.95</v>
      </c>
      <c r="C19" s="4">
        <v>339761.14</v>
      </c>
      <c r="D19" s="4">
        <v>252857.68</v>
      </c>
      <c r="E19" s="4">
        <v>263413.18</v>
      </c>
      <c r="F19" s="4">
        <v>255365.49</v>
      </c>
      <c r="G19" s="4">
        <v>259390.07</v>
      </c>
      <c r="H19" s="4">
        <v>400833.3</v>
      </c>
      <c r="I19" s="4"/>
      <c r="J19" s="4"/>
      <c r="K19" s="4"/>
      <c r="L19" s="4"/>
      <c r="M19" s="4"/>
      <c r="N19" s="5">
        <f t="shared" si="0"/>
        <v>2146516.81</v>
      </c>
      <c r="O19" s="6"/>
      <c r="P19" s="6"/>
    </row>
    <row r="20" spans="1:20">
      <c r="A20" t="s">
        <v>96</v>
      </c>
      <c r="B20" s="4">
        <v>182905.97</v>
      </c>
      <c r="C20" s="4">
        <v>261332.16</v>
      </c>
      <c r="D20" s="4">
        <v>193255.14</v>
      </c>
      <c r="E20" s="4">
        <v>148778.66</v>
      </c>
      <c r="F20" s="4">
        <v>141035.95000000001</v>
      </c>
      <c r="G20" s="4">
        <v>131873.49</v>
      </c>
      <c r="H20" s="4">
        <v>153365.76000000001</v>
      </c>
      <c r="I20" s="4">
        <v>189731.81</v>
      </c>
      <c r="J20" s="4">
        <v>226335.32</v>
      </c>
      <c r="K20" s="4">
        <v>226335.32</v>
      </c>
      <c r="L20" s="4"/>
      <c r="M20" s="4"/>
      <c r="N20" s="5">
        <f t="shared" si="0"/>
        <v>1854949.5800000003</v>
      </c>
      <c r="O20" s="6"/>
      <c r="P20" s="6"/>
    </row>
    <row r="21" spans="1:20">
      <c r="A21" t="s">
        <v>10</v>
      </c>
      <c r="B21" s="4">
        <v>89212.46</v>
      </c>
      <c r="C21" s="4">
        <v>94376.52</v>
      </c>
      <c r="D21" s="4">
        <v>87964.46</v>
      </c>
      <c r="E21" s="4">
        <v>85276.37</v>
      </c>
      <c r="F21" s="4">
        <v>93470.95</v>
      </c>
      <c r="G21" s="4">
        <v>82678.720000000001</v>
      </c>
      <c r="H21" s="4">
        <v>83179.91</v>
      </c>
      <c r="I21" s="4">
        <v>102905.51</v>
      </c>
      <c r="J21" s="4">
        <v>106612.81</v>
      </c>
      <c r="K21" s="4">
        <v>136569.98000000001</v>
      </c>
      <c r="L21" s="4">
        <v>142762.81</v>
      </c>
      <c r="M21" s="4">
        <v>143327.37</v>
      </c>
      <c r="N21" s="5">
        <f t="shared" si="0"/>
        <v>1248337.8700000001</v>
      </c>
      <c r="O21" s="6"/>
    </row>
    <row r="22" spans="1:20">
      <c r="A22" t="s">
        <v>11</v>
      </c>
      <c r="B22" s="5">
        <v>1132798.31</v>
      </c>
      <c r="C22" s="4">
        <v>1290291.57</v>
      </c>
      <c r="D22" s="4">
        <v>1167927.74</v>
      </c>
      <c r="E22" s="4">
        <v>1128389.02</v>
      </c>
      <c r="F22" s="4">
        <v>1186010.54</v>
      </c>
      <c r="G22" s="4">
        <v>1586809.98</v>
      </c>
      <c r="H22" s="4">
        <v>2872083.48</v>
      </c>
      <c r="I22" s="4"/>
      <c r="J22" s="4"/>
      <c r="K22" s="4"/>
      <c r="L22" s="4"/>
      <c r="M22" s="4"/>
      <c r="N22" s="5">
        <f t="shared" si="0"/>
        <v>10364310.640000001</v>
      </c>
      <c r="O22" s="6"/>
      <c r="P22" s="6"/>
      <c r="R22" s="8"/>
      <c r="T22" s="5"/>
    </row>
    <row r="23" spans="1:20">
      <c r="A23" t="s">
        <v>12</v>
      </c>
      <c r="B23" s="4">
        <v>117187.72</v>
      </c>
      <c r="C23" s="4">
        <v>106250.47</v>
      </c>
      <c r="D23" s="4">
        <v>112076.56</v>
      </c>
      <c r="E23" s="4">
        <v>112568.01</v>
      </c>
      <c r="F23" s="4">
        <v>93208.74</v>
      </c>
      <c r="G23" s="4">
        <v>112748.43</v>
      </c>
      <c r="H23" s="4">
        <v>96815.16</v>
      </c>
      <c r="I23" s="4">
        <v>138139.23000000001</v>
      </c>
      <c r="J23" s="4">
        <v>164454.29999999999</v>
      </c>
      <c r="K23" s="28">
        <v>164454.29999999999</v>
      </c>
      <c r="L23" s="4"/>
      <c r="M23" s="4"/>
      <c r="N23" s="5">
        <f t="shared" si="0"/>
        <v>1217902.92</v>
      </c>
      <c r="O23" s="6"/>
      <c r="P23" s="6"/>
      <c r="R23" s="8"/>
      <c r="T23" s="5"/>
    </row>
    <row r="24" spans="1:20">
      <c r="A24" s="3" t="s">
        <v>128</v>
      </c>
      <c r="B24" s="4">
        <v>1137317.81</v>
      </c>
      <c r="C24" s="4">
        <v>1090454.72</v>
      </c>
      <c r="D24" s="4">
        <v>1368077.28</v>
      </c>
      <c r="E24" s="4">
        <v>1388778.72</v>
      </c>
      <c r="F24" s="4">
        <v>1713046.29</v>
      </c>
      <c r="G24" s="4">
        <v>1862211.67</v>
      </c>
      <c r="H24" s="4">
        <v>2199153.2999999998</v>
      </c>
      <c r="I24" s="4"/>
      <c r="J24" s="4"/>
      <c r="K24" s="4"/>
      <c r="L24" s="4"/>
      <c r="M24" s="4"/>
      <c r="N24" s="5">
        <f t="shared" si="0"/>
        <v>10759039.789999999</v>
      </c>
      <c r="O24" s="6"/>
      <c r="P24" s="6"/>
      <c r="R24" s="8"/>
      <c r="T24" s="5"/>
    </row>
    <row r="25" spans="1:20">
      <c r="A25" t="s">
        <v>13</v>
      </c>
      <c r="B25" s="4">
        <v>4852.18</v>
      </c>
      <c r="C25" s="4">
        <v>5309.52</v>
      </c>
      <c r="D25" s="4">
        <v>4837.3</v>
      </c>
      <c r="E25" s="4">
        <v>4212.18</v>
      </c>
      <c r="F25" s="4">
        <v>4885.03</v>
      </c>
      <c r="G25" s="4">
        <v>5691.33</v>
      </c>
      <c r="H25" s="4">
        <v>5647.31</v>
      </c>
      <c r="I25" s="4">
        <v>6837.98</v>
      </c>
      <c r="J25" s="4">
        <v>9199.2800000000007</v>
      </c>
      <c r="K25" s="4">
        <v>9199.2800000000007</v>
      </c>
      <c r="L25" s="4"/>
      <c r="M25" s="4"/>
      <c r="N25" s="5">
        <f t="shared" si="0"/>
        <v>60671.39</v>
      </c>
      <c r="O25" s="6"/>
      <c r="P25" s="6"/>
      <c r="R25" s="8"/>
      <c r="T25" s="5"/>
    </row>
    <row r="26" spans="1:20">
      <c r="A26" t="s">
        <v>14</v>
      </c>
      <c r="B26" s="4">
        <v>13151.43</v>
      </c>
      <c r="C26" s="4">
        <v>14303.81</v>
      </c>
      <c r="D26" s="4">
        <v>11630.72</v>
      </c>
      <c r="E26" s="4">
        <v>7288.14</v>
      </c>
      <c r="F26" s="4">
        <v>6672.88</v>
      </c>
      <c r="G26" s="4">
        <v>6481.54</v>
      </c>
      <c r="H26" s="4">
        <v>6440.99</v>
      </c>
      <c r="I26" s="4">
        <v>9442.7099999999991</v>
      </c>
      <c r="J26" s="4">
        <v>11608.06</v>
      </c>
      <c r="K26" s="4">
        <v>11608.06</v>
      </c>
      <c r="L26" s="4"/>
      <c r="M26" s="4"/>
      <c r="N26" s="5">
        <f t="shared" si="0"/>
        <v>98628.34</v>
      </c>
      <c r="O26" s="6"/>
      <c r="P26" s="6"/>
      <c r="R26" s="8"/>
      <c r="T26" s="5"/>
    </row>
    <row r="27" spans="1:20">
      <c r="A27" t="s">
        <v>15</v>
      </c>
      <c r="B27" s="4">
        <v>1014356.46</v>
      </c>
      <c r="C27" s="4">
        <v>843221.32666666666</v>
      </c>
      <c r="D27" s="4">
        <v>942236.20000000007</v>
      </c>
      <c r="E27" s="4">
        <v>840850.33333333337</v>
      </c>
      <c r="F27" s="4">
        <v>902709.21333333338</v>
      </c>
      <c r="G27" s="4">
        <v>867323.29999999993</v>
      </c>
      <c r="H27" s="4">
        <v>960298.70666666667</v>
      </c>
      <c r="I27" s="4">
        <v>1018107.7000000001</v>
      </c>
      <c r="J27" s="4">
        <v>1475422.2</v>
      </c>
      <c r="K27" s="4">
        <v>1614745.0199999998</v>
      </c>
      <c r="L27" s="4">
        <v>0</v>
      </c>
      <c r="M27" s="4">
        <v>0</v>
      </c>
      <c r="N27" s="5">
        <f t="shared" si="0"/>
        <v>10479270.459999999</v>
      </c>
      <c r="O27" s="6"/>
      <c r="P27" s="6"/>
      <c r="R27" s="8"/>
      <c r="T27" s="5"/>
    </row>
    <row r="28" spans="1:20">
      <c r="A28" t="s">
        <v>16</v>
      </c>
      <c r="B28" s="4">
        <v>1587703.74</v>
      </c>
      <c r="C28" s="4">
        <v>1837271.85</v>
      </c>
      <c r="D28" s="4">
        <v>938388.11</v>
      </c>
      <c r="E28" s="4">
        <v>1046488.38</v>
      </c>
      <c r="F28" s="4">
        <v>935372.88</v>
      </c>
      <c r="G28" s="4">
        <v>601333.80000000005</v>
      </c>
      <c r="H28" s="4">
        <v>545983.13</v>
      </c>
      <c r="I28" s="4"/>
      <c r="J28" s="4"/>
      <c r="K28" s="4"/>
      <c r="L28" s="4"/>
      <c r="M28" s="4"/>
      <c r="N28" s="5">
        <f t="shared" si="0"/>
        <v>7492541.8899999997</v>
      </c>
      <c r="O28" s="6"/>
      <c r="P28" s="6"/>
      <c r="R28" s="8"/>
      <c r="T28" s="5"/>
    </row>
    <row r="29" spans="1:20">
      <c r="A29" s="16" t="s">
        <v>138</v>
      </c>
      <c r="B29" s="4">
        <v>321497.84000000003</v>
      </c>
      <c r="C29" s="4">
        <v>352540.63</v>
      </c>
      <c r="D29" s="4">
        <v>238891.11</v>
      </c>
      <c r="E29" s="4">
        <v>216179.13</v>
      </c>
      <c r="F29" s="4">
        <v>170473.85</v>
      </c>
      <c r="G29" s="4">
        <v>170473.85</v>
      </c>
      <c r="H29" s="4">
        <v>205323.83</v>
      </c>
      <c r="I29" s="4">
        <v>204791.15</v>
      </c>
      <c r="J29" s="4">
        <v>440138.42</v>
      </c>
      <c r="K29" s="4">
        <v>330508.39</v>
      </c>
      <c r="L29" s="4"/>
      <c r="M29" s="4"/>
      <c r="N29" s="5">
        <f t="shared" si="0"/>
        <v>2650818.2000000002</v>
      </c>
      <c r="O29" s="6"/>
      <c r="P29" s="6"/>
      <c r="R29" s="8"/>
      <c r="T29" s="5"/>
    </row>
    <row r="30" spans="1:20">
      <c r="A30" t="s">
        <v>18</v>
      </c>
      <c r="B30" s="4">
        <v>283114.15999999997</v>
      </c>
      <c r="C30" s="4">
        <v>252220.52</v>
      </c>
      <c r="D30" s="4">
        <v>190302.31</v>
      </c>
      <c r="E30" s="4">
        <v>139884.39000000001</v>
      </c>
      <c r="F30" s="4">
        <v>147270.47</v>
      </c>
      <c r="G30" s="4">
        <v>86929.72</v>
      </c>
      <c r="H30" s="4">
        <v>67598.73</v>
      </c>
      <c r="I30" s="4">
        <v>115502.31</v>
      </c>
      <c r="J30" s="4">
        <v>180878.49</v>
      </c>
      <c r="K30" s="4">
        <v>180878.49</v>
      </c>
      <c r="L30" s="4"/>
      <c r="M30" s="4"/>
      <c r="N30" s="5">
        <f t="shared" si="0"/>
        <v>1644579.59</v>
      </c>
      <c r="O30" s="6"/>
      <c r="P30" s="6"/>
      <c r="R30" s="8"/>
      <c r="T30" s="5"/>
    </row>
    <row r="31" spans="1:20">
      <c r="A31" t="s">
        <v>19</v>
      </c>
      <c r="B31" s="4">
        <v>10370.049999999999</v>
      </c>
      <c r="C31" s="4">
        <v>9834.49</v>
      </c>
      <c r="D31" s="4">
        <v>10242.35</v>
      </c>
      <c r="E31" s="4">
        <v>9574.25</v>
      </c>
      <c r="F31" s="4">
        <v>9134.35</v>
      </c>
      <c r="G31" s="4">
        <v>8224.77</v>
      </c>
      <c r="H31" s="4">
        <v>10493.34</v>
      </c>
      <c r="I31" s="4">
        <v>10313.219999999999</v>
      </c>
      <c r="J31" s="4">
        <v>16399.37</v>
      </c>
      <c r="K31" s="4">
        <v>16399.37</v>
      </c>
      <c r="L31" s="4"/>
      <c r="M31" s="4"/>
      <c r="N31" s="5">
        <f t="shared" si="0"/>
        <v>110985.55999999998</v>
      </c>
      <c r="O31" s="6"/>
      <c r="P31" s="6"/>
      <c r="R31" s="8"/>
      <c r="T31" s="5"/>
    </row>
    <row r="32" spans="1:20">
      <c r="A32" t="s">
        <v>20</v>
      </c>
      <c r="B32" s="4">
        <v>15111.01</v>
      </c>
      <c r="C32" s="4">
        <v>19051.89</v>
      </c>
      <c r="D32" s="4">
        <v>10994.53</v>
      </c>
      <c r="E32" s="4">
        <v>12360</v>
      </c>
      <c r="F32" s="4">
        <v>7585.59</v>
      </c>
      <c r="G32" s="4">
        <v>5096.51</v>
      </c>
      <c r="H32" s="4">
        <v>6856.18</v>
      </c>
      <c r="I32" s="4">
        <v>6918.28</v>
      </c>
      <c r="J32" s="4">
        <v>18320.54</v>
      </c>
      <c r="K32" s="4">
        <v>18320.54</v>
      </c>
      <c r="L32" s="4"/>
      <c r="M32" s="4"/>
      <c r="N32" s="5">
        <f t="shared" si="0"/>
        <v>120615.07</v>
      </c>
      <c r="O32" s="6"/>
      <c r="P32" s="6"/>
      <c r="R32" s="8"/>
      <c r="T32" s="5"/>
    </row>
    <row r="33" spans="1:20">
      <c r="A33" t="s">
        <v>21</v>
      </c>
      <c r="B33" s="4">
        <v>620.86</v>
      </c>
      <c r="C33" s="4">
        <v>641.16999999999996</v>
      </c>
      <c r="D33" s="4">
        <v>630.62</v>
      </c>
      <c r="E33" s="4">
        <v>867.94</v>
      </c>
      <c r="F33" s="4">
        <v>976.93</v>
      </c>
      <c r="G33" s="4">
        <v>1598.96</v>
      </c>
      <c r="H33" s="4">
        <v>2288.1999999999998</v>
      </c>
      <c r="I33" s="4">
        <v>1997.52</v>
      </c>
      <c r="J33" s="4">
        <v>1987.32</v>
      </c>
      <c r="K33" s="4">
        <v>1987.32</v>
      </c>
      <c r="L33" s="4"/>
      <c r="M33" s="4"/>
      <c r="N33" s="5">
        <f t="shared" si="0"/>
        <v>13596.839999999998</v>
      </c>
      <c r="O33" s="6"/>
      <c r="P33" s="6"/>
      <c r="R33" s="8"/>
      <c r="T33" s="5"/>
    </row>
    <row r="34" spans="1:20">
      <c r="A34" s="16" t="s">
        <v>22</v>
      </c>
      <c r="B34" s="4">
        <v>533215.16</v>
      </c>
      <c r="C34" s="4">
        <v>493848.44</v>
      </c>
      <c r="D34" s="4">
        <v>258682.44</v>
      </c>
      <c r="E34" s="4">
        <v>278498.62</v>
      </c>
      <c r="F34" s="4">
        <v>118639.19</v>
      </c>
      <c r="G34" s="4">
        <v>94638.83</v>
      </c>
      <c r="H34" s="4">
        <v>107832.62</v>
      </c>
      <c r="I34" s="4">
        <v>153334.74</v>
      </c>
      <c r="J34" s="4">
        <v>255848.66</v>
      </c>
      <c r="K34" s="4">
        <v>343582.78</v>
      </c>
      <c r="L34" s="4">
        <v>450459.6</v>
      </c>
      <c r="M34" s="4"/>
      <c r="N34" s="5">
        <f t="shared" si="0"/>
        <v>3088581.0800000005</v>
      </c>
      <c r="O34" s="6"/>
      <c r="P34" s="6"/>
      <c r="R34" s="8"/>
      <c r="T34" s="5"/>
    </row>
    <row r="35" spans="1:20">
      <c r="A35" t="s">
        <v>23</v>
      </c>
      <c r="B35" s="4">
        <v>2014.01</v>
      </c>
      <c r="C35" s="4">
        <v>1461.03</v>
      </c>
      <c r="D35" s="4">
        <v>2139.3000000000002</v>
      </c>
      <c r="E35" s="4">
        <v>3355.82</v>
      </c>
      <c r="F35" s="4">
        <v>10244.18</v>
      </c>
      <c r="G35" s="4">
        <v>4185.59</v>
      </c>
      <c r="H35" s="4">
        <v>3195.4</v>
      </c>
      <c r="I35" s="4">
        <v>3564.52</v>
      </c>
      <c r="J35" s="4">
        <v>4583.95</v>
      </c>
      <c r="K35" s="4">
        <v>4583.95</v>
      </c>
      <c r="L35" s="4"/>
      <c r="M35" s="4"/>
      <c r="N35" s="5">
        <f t="shared" si="0"/>
        <v>39327.75</v>
      </c>
      <c r="O35" s="6"/>
      <c r="P35" s="6"/>
      <c r="R35" s="8"/>
      <c r="T35" s="5"/>
    </row>
    <row r="36" spans="1:20">
      <c r="A36" s="18" t="s">
        <v>24</v>
      </c>
      <c r="B36" s="4">
        <v>3014.97</v>
      </c>
      <c r="C36" s="4">
        <v>3035.69</v>
      </c>
      <c r="D36" s="4">
        <v>2430.71</v>
      </c>
      <c r="E36" s="4">
        <v>2219.44</v>
      </c>
      <c r="F36" s="4">
        <v>3153.52</v>
      </c>
      <c r="G36" s="4">
        <v>4336.01</v>
      </c>
      <c r="H36" s="4">
        <v>5106.55</v>
      </c>
      <c r="I36" s="4">
        <v>5026.6899999999996</v>
      </c>
      <c r="J36" s="4">
        <v>5808.84</v>
      </c>
      <c r="K36" s="4">
        <v>5808.84</v>
      </c>
      <c r="L36" s="4"/>
      <c r="M36" s="4"/>
      <c r="N36" s="5">
        <f t="shared" si="0"/>
        <v>39941.259999999995</v>
      </c>
      <c r="O36" s="6"/>
      <c r="P36" s="6"/>
      <c r="R36" s="8"/>
      <c r="T36" s="5"/>
    </row>
    <row r="37" spans="1:20">
      <c r="A37" t="s">
        <v>25</v>
      </c>
      <c r="B37" s="4">
        <v>18412.89</v>
      </c>
      <c r="C37" s="4">
        <v>17600.490000000002</v>
      </c>
      <c r="D37" s="4">
        <v>16932.89</v>
      </c>
      <c r="E37" s="4">
        <v>18002.53</v>
      </c>
      <c r="F37" s="4">
        <v>15219.52</v>
      </c>
      <c r="G37" s="4">
        <v>17288.77</v>
      </c>
      <c r="H37" s="4">
        <v>20988.69</v>
      </c>
      <c r="I37" s="4">
        <v>29336.48</v>
      </c>
      <c r="J37" s="4">
        <v>36040.559999999998</v>
      </c>
      <c r="K37" s="4">
        <v>36040.559999999998</v>
      </c>
      <c r="L37" s="4"/>
      <c r="M37" s="4"/>
      <c r="N37" s="5">
        <f t="shared" si="0"/>
        <v>225863.38</v>
      </c>
      <c r="O37" s="6"/>
      <c r="P37" s="6"/>
      <c r="R37" s="8"/>
      <c r="T37" s="5"/>
    </row>
    <row r="38" spans="1:20">
      <c r="A38" t="s">
        <v>26</v>
      </c>
      <c r="B38" s="4">
        <v>96207.32</v>
      </c>
      <c r="C38" s="4">
        <v>90174.43</v>
      </c>
      <c r="D38" s="4">
        <v>78896.12</v>
      </c>
      <c r="E38" s="4">
        <v>89694.12</v>
      </c>
      <c r="F38" s="4">
        <v>94353.71</v>
      </c>
      <c r="G38" s="4">
        <v>88359.46</v>
      </c>
      <c r="H38" s="4">
        <v>123256.56</v>
      </c>
      <c r="I38" s="28">
        <v>124929.07</v>
      </c>
      <c r="J38" s="4">
        <v>161125.20000000001</v>
      </c>
      <c r="K38" s="4">
        <v>157271.54999999999</v>
      </c>
      <c r="L38" s="4"/>
      <c r="M38" s="4"/>
      <c r="N38" s="5">
        <f t="shared" si="0"/>
        <v>1104267.54</v>
      </c>
      <c r="O38" s="6"/>
      <c r="P38" s="6"/>
      <c r="R38" s="8"/>
      <c r="T38" s="5"/>
    </row>
    <row r="39" spans="1:20">
      <c r="A39" s="16" t="s">
        <v>27</v>
      </c>
      <c r="B39" s="4">
        <v>54590.28</v>
      </c>
      <c r="C39" s="4">
        <v>62302.64</v>
      </c>
      <c r="D39" s="4">
        <v>46331.38</v>
      </c>
      <c r="E39" s="4">
        <v>54795.519999999997</v>
      </c>
      <c r="F39" s="4">
        <v>76824.33</v>
      </c>
      <c r="G39" s="4">
        <v>105087.03999999999</v>
      </c>
      <c r="H39" s="4">
        <v>61924.82</v>
      </c>
      <c r="I39" s="4">
        <v>94074.29</v>
      </c>
      <c r="J39" s="4">
        <v>95467.53</v>
      </c>
      <c r="K39" s="4">
        <v>95467.53</v>
      </c>
      <c r="L39" s="4"/>
      <c r="M39" s="4"/>
      <c r="N39" s="5">
        <f t="shared" si="0"/>
        <v>746865.36</v>
      </c>
      <c r="O39" s="6"/>
      <c r="P39" s="6"/>
      <c r="R39" s="8"/>
      <c r="T39" s="5"/>
    </row>
    <row r="40" spans="1:20">
      <c r="A40" t="s">
        <v>28</v>
      </c>
      <c r="B40" s="4">
        <v>1566148.4</v>
      </c>
      <c r="C40" s="4">
        <v>1559839.13</v>
      </c>
      <c r="D40" s="4">
        <v>1579257.02</v>
      </c>
      <c r="E40" s="4">
        <v>1717083.48</v>
      </c>
      <c r="F40" s="4">
        <v>1730792.11</v>
      </c>
      <c r="G40" s="4">
        <v>1844216.25</v>
      </c>
      <c r="H40" s="4">
        <v>1802470</v>
      </c>
      <c r="I40" s="4">
        <v>2770451.98</v>
      </c>
      <c r="J40" s="4">
        <v>3942834.62</v>
      </c>
      <c r="K40" s="4">
        <v>3875756.91</v>
      </c>
      <c r="L40" s="4">
        <v>4001404.82</v>
      </c>
      <c r="M40" s="4">
        <v>3836767.49</v>
      </c>
      <c r="N40" s="5">
        <f t="shared" si="0"/>
        <v>30227022.210000001</v>
      </c>
      <c r="O40" s="6"/>
      <c r="P40" s="6"/>
    </row>
    <row r="41" spans="1:20">
      <c r="A41" t="s">
        <v>29</v>
      </c>
      <c r="B41" s="4">
        <v>6655.29</v>
      </c>
      <c r="C41" s="4">
        <v>8711.65</v>
      </c>
      <c r="D41" s="4">
        <v>5782.62</v>
      </c>
      <c r="E41" s="4">
        <v>8352.6200000000008</v>
      </c>
      <c r="F41" s="4">
        <v>8086.75</v>
      </c>
      <c r="G41" s="4">
        <v>5684.67</v>
      </c>
      <c r="H41" s="4">
        <v>5258.97</v>
      </c>
      <c r="I41" s="4">
        <v>5647.91</v>
      </c>
      <c r="J41" s="4">
        <v>10279.76</v>
      </c>
      <c r="K41" s="4">
        <v>10279.76</v>
      </c>
      <c r="L41" s="4"/>
      <c r="M41" s="4"/>
      <c r="N41" s="5">
        <f t="shared" si="0"/>
        <v>74740</v>
      </c>
      <c r="O41" s="6"/>
      <c r="P41" s="6"/>
    </row>
    <row r="42" spans="1:20">
      <c r="A42" t="s">
        <v>30</v>
      </c>
      <c r="B42" s="4">
        <v>213801.35</v>
      </c>
      <c r="C42" s="4">
        <v>206815.51</v>
      </c>
      <c r="D42" s="4">
        <v>185783.76</v>
      </c>
      <c r="E42" s="4">
        <v>169794.43</v>
      </c>
      <c r="F42" s="4">
        <v>193156.58</v>
      </c>
      <c r="G42" s="4">
        <v>223634.71</v>
      </c>
      <c r="H42" s="4">
        <v>286847.19</v>
      </c>
      <c r="I42" s="4">
        <v>394389.42</v>
      </c>
      <c r="J42" s="4">
        <v>362311.81</v>
      </c>
      <c r="K42" s="4">
        <v>463141.43</v>
      </c>
      <c r="L42" s="4">
        <v>377662.93</v>
      </c>
      <c r="M42" s="4">
        <v>319270.15999999997</v>
      </c>
      <c r="N42" s="5">
        <f t="shared" si="0"/>
        <v>3396609.2800000003</v>
      </c>
      <c r="O42" s="6"/>
      <c r="P42" s="6"/>
    </row>
    <row r="43" spans="1:20">
      <c r="A43" t="s">
        <v>31</v>
      </c>
      <c r="B43" s="4">
        <v>38095.69</v>
      </c>
      <c r="C43" s="4">
        <v>36544.19</v>
      </c>
      <c r="D43" s="4">
        <v>34625.760000000002</v>
      </c>
      <c r="E43" s="4">
        <v>34221.440000000002</v>
      </c>
      <c r="F43" s="4">
        <v>31351.63</v>
      </c>
      <c r="G43" s="4">
        <v>24972.2</v>
      </c>
      <c r="H43" s="4">
        <v>22763.87</v>
      </c>
      <c r="I43" s="4">
        <v>30838.43</v>
      </c>
      <c r="J43" s="4">
        <v>47913.38</v>
      </c>
      <c r="K43" s="4">
        <v>47913.38</v>
      </c>
      <c r="L43" s="4"/>
      <c r="M43" s="4"/>
      <c r="N43" s="5">
        <f t="shared" si="0"/>
        <v>349239.97000000003</v>
      </c>
      <c r="O43" s="6"/>
      <c r="P43" s="6"/>
    </row>
    <row r="44" spans="1:20">
      <c r="A44" t="s">
        <v>32</v>
      </c>
      <c r="B44" s="4">
        <v>2528.98</v>
      </c>
      <c r="C44" s="4">
        <v>2770.64</v>
      </c>
      <c r="D44" s="4">
        <v>2796.96</v>
      </c>
      <c r="E44" s="4">
        <v>2832.85</v>
      </c>
      <c r="F44" s="4">
        <v>3080.21</v>
      </c>
      <c r="G44" s="4">
        <v>3016.8</v>
      </c>
      <c r="H44" s="4">
        <v>3310.07</v>
      </c>
      <c r="I44" s="4">
        <v>3268.01</v>
      </c>
      <c r="J44" s="4">
        <v>5810.95</v>
      </c>
      <c r="K44" s="4">
        <v>5810.95</v>
      </c>
      <c r="L44" s="4"/>
      <c r="M44" s="4"/>
      <c r="N44" s="5">
        <f t="shared" si="0"/>
        <v>35226.42</v>
      </c>
      <c r="O44" s="6"/>
      <c r="P44" s="6"/>
    </row>
    <row r="45" spans="1:20">
      <c r="A45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f t="shared" si="0"/>
        <v>0</v>
      </c>
      <c r="O45" s="6"/>
      <c r="P45" s="6"/>
    </row>
    <row r="46" spans="1:20">
      <c r="A46" t="s">
        <v>34</v>
      </c>
      <c r="B46" s="4">
        <v>135364.96</v>
      </c>
      <c r="C46" s="4">
        <v>183705.67</v>
      </c>
      <c r="D46" s="4">
        <v>174214.46</v>
      </c>
      <c r="E46" s="4">
        <v>171558.06</v>
      </c>
      <c r="F46" s="4">
        <v>199642.19</v>
      </c>
      <c r="G46" s="29">
        <v>215782.94</v>
      </c>
      <c r="H46" s="29">
        <v>211209.86</v>
      </c>
      <c r="I46" s="29"/>
      <c r="J46" s="4"/>
      <c r="K46" s="4"/>
      <c r="L46" s="4"/>
      <c r="M46" s="4"/>
      <c r="N46" s="5">
        <f t="shared" si="0"/>
        <v>1291478.1399999997</v>
      </c>
      <c r="O46" s="6"/>
      <c r="P46" s="6"/>
    </row>
    <row r="47" spans="1:20">
      <c r="A47" s="16" t="s">
        <v>35</v>
      </c>
      <c r="B47" s="4">
        <v>2402246.6800000002</v>
      </c>
      <c r="C47" s="4">
        <v>2763538.46</v>
      </c>
      <c r="D47" s="4">
        <v>2041448.71</v>
      </c>
      <c r="E47" s="4">
        <v>1879059.7</v>
      </c>
      <c r="F47" s="4">
        <v>2203862.2000000002</v>
      </c>
      <c r="G47" s="4">
        <v>2402954.88</v>
      </c>
      <c r="H47" s="4">
        <v>3795978.27</v>
      </c>
      <c r="I47" s="4">
        <v>5246112.12</v>
      </c>
      <c r="J47" s="4">
        <v>5977367.2999999998</v>
      </c>
      <c r="K47" s="4">
        <v>8072029.5</v>
      </c>
      <c r="L47" s="4">
        <v>5745557.4199999999</v>
      </c>
      <c r="M47" s="4">
        <v>4603882.87</v>
      </c>
      <c r="N47" s="5">
        <f t="shared" si="0"/>
        <v>47134038.109999999</v>
      </c>
      <c r="O47" s="6"/>
      <c r="P47" s="6"/>
    </row>
    <row r="48" spans="1:20">
      <c r="A48" t="s">
        <v>36</v>
      </c>
      <c r="B48" s="4">
        <v>261406.11</v>
      </c>
      <c r="C48" s="4">
        <v>281567.43</v>
      </c>
      <c r="D48" s="4">
        <v>394457.53</v>
      </c>
      <c r="E48" s="4">
        <v>306710.19</v>
      </c>
      <c r="F48" s="4">
        <v>346059.34</v>
      </c>
      <c r="G48" s="4">
        <v>292512.02</v>
      </c>
      <c r="H48" s="4">
        <v>287222.82</v>
      </c>
      <c r="I48" s="4">
        <v>304408.11</v>
      </c>
      <c r="J48" s="4">
        <v>369490.9</v>
      </c>
      <c r="K48" s="4"/>
      <c r="L48" s="4"/>
      <c r="M48" s="4"/>
      <c r="N48" s="5">
        <f t="shared" si="0"/>
        <v>2843834.4499999997</v>
      </c>
      <c r="O48" s="6"/>
      <c r="P48" s="6"/>
    </row>
    <row r="49" spans="1:16">
      <c r="A49" t="s">
        <v>37</v>
      </c>
      <c r="B49" s="4">
        <v>53494.36</v>
      </c>
      <c r="C49" s="4">
        <v>52360.32</v>
      </c>
      <c r="D49" s="4">
        <v>44914.81</v>
      </c>
      <c r="E49" s="4">
        <v>40714.61</v>
      </c>
      <c r="F49" s="4">
        <v>42738.87</v>
      </c>
      <c r="G49" s="4">
        <v>40447.72</v>
      </c>
      <c r="H49" s="4">
        <v>43352.92</v>
      </c>
      <c r="I49" s="4">
        <v>49139.48</v>
      </c>
      <c r="J49" s="4">
        <v>62270.78</v>
      </c>
      <c r="K49" s="4">
        <v>62270.78</v>
      </c>
      <c r="L49" s="4"/>
      <c r="M49" s="4"/>
      <c r="N49" s="5">
        <f t="shared" si="0"/>
        <v>491704.64999999991</v>
      </c>
      <c r="O49" s="6"/>
      <c r="P49" s="6"/>
    </row>
    <row r="50" spans="1:16">
      <c r="A50" t="s">
        <v>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0"/>
        <v>0</v>
      </c>
      <c r="O50" s="6"/>
      <c r="P50" s="6"/>
    </row>
    <row r="51" spans="1:16">
      <c r="A51" t="s">
        <v>39</v>
      </c>
      <c r="B51" s="4">
        <v>15762.82</v>
      </c>
      <c r="C51" s="4">
        <v>13810.87</v>
      </c>
      <c r="D51" s="4">
        <v>8863.83</v>
      </c>
      <c r="E51" s="4">
        <v>7667.47</v>
      </c>
      <c r="F51" s="4">
        <v>8456.31</v>
      </c>
      <c r="G51" s="4">
        <v>7750.97</v>
      </c>
      <c r="H51" s="4">
        <v>9949.75</v>
      </c>
      <c r="I51" s="4">
        <v>7821.21</v>
      </c>
      <c r="J51" s="4">
        <v>15025.54</v>
      </c>
      <c r="K51" s="4">
        <v>15025.54</v>
      </c>
      <c r="L51" s="4"/>
      <c r="M51" s="4"/>
      <c r="N51" s="5">
        <f t="shared" si="0"/>
        <v>110134.31000000003</v>
      </c>
      <c r="O51" s="6"/>
      <c r="P51" s="6"/>
    </row>
    <row r="52" spans="1:16">
      <c r="A52" t="s">
        <v>40</v>
      </c>
      <c r="B52" s="4">
        <v>1620730.25</v>
      </c>
      <c r="C52" s="4">
        <v>1185667.2</v>
      </c>
      <c r="D52" s="4">
        <v>1117072.56</v>
      </c>
      <c r="E52" s="4">
        <v>952558.59</v>
      </c>
      <c r="F52" s="4">
        <v>974998.39</v>
      </c>
      <c r="G52" s="4">
        <v>1411862.31</v>
      </c>
      <c r="H52" s="4">
        <v>1797602.35</v>
      </c>
      <c r="I52" s="4">
        <v>1928394.77</v>
      </c>
      <c r="J52" s="4">
        <v>3170305.45</v>
      </c>
      <c r="K52" s="4">
        <v>2423025.8199999998</v>
      </c>
      <c r="L52" s="4">
        <v>1981781.6</v>
      </c>
      <c r="M52" s="4"/>
      <c r="N52" s="5">
        <f t="shared" si="0"/>
        <v>18563999.290000003</v>
      </c>
      <c r="O52" s="6"/>
      <c r="P52" s="6"/>
    </row>
    <row r="53" spans="1:16">
      <c r="A53" t="s">
        <v>139</v>
      </c>
      <c r="B53" s="4">
        <v>264335.05</v>
      </c>
      <c r="C53" s="4">
        <v>174264.9</v>
      </c>
      <c r="D53" s="4">
        <v>209487.91</v>
      </c>
      <c r="E53" s="4">
        <v>223081.69</v>
      </c>
      <c r="F53" s="4">
        <v>185291.99</v>
      </c>
      <c r="G53" s="4">
        <v>266855.23</v>
      </c>
      <c r="H53" s="4">
        <v>294191.48</v>
      </c>
      <c r="I53" s="4">
        <v>359419.51</v>
      </c>
      <c r="J53" s="4">
        <v>402060.6</v>
      </c>
      <c r="K53" s="4">
        <v>333193.03999999998</v>
      </c>
      <c r="L53" s="4">
        <v>322508.82</v>
      </c>
      <c r="M53" s="4"/>
      <c r="N53" s="5">
        <f t="shared" si="0"/>
        <v>3034690.2199999997</v>
      </c>
      <c r="O53" s="6"/>
      <c r="P53" s="6"/>
    </row>
    <row r="54" spans="1:16">
      <c r="A54" t="s">
        <v>137</v>
      </c>
      <c r="B54" s="5">
        <v>194992.97</v>
      </c>
      <c r="C54" s="4">
        <v>144246.17000000001</v>
      </c>
      <c r="D54" s="4">
        <v>153062.14000000001</v>
      </c>
      <c r="E54" s="4">
        <v>191961.51</v>
      </c>
      <c r="F54" s="4">
        <v>131737.04999999999</v>
      </c>
      <c r="G54" s="4">
        <v>147411.79</v>
      </c>
      <c r="H54" s="4">
        <v>286065.53999999998</v>
      </c>
      <c r="I54" s="4">
        <v>233013.49</v>
      </c>
      <c r="J54" s="4">
        <v>284201.59999999998</v>
      </c>
      <c r="K54" s="4">
        <v>538371.65</v>
      </c>
      <c r="L54" s="4">
        <v>389864.93</v>
      </c>
      <c r="M54" s="4"/>
      <c r="N54" s="5">
        <f t="shared" si="0"/>
        <v>2694928.8400000003</v>
      </c>
      <c r="O54" s="6"/>
      <c r="P54" s="6"/>
    </row>
    <row r="55" spans="1:16">
      <c r="A55" t="s">
        <v>43</v>
      </c>
      <c r="B55" s="5">
        <v>2560444.52</v>
      </c>
      <c r="C55" s="5">
        <v>3111140.7920000004</v>
      </c>
      <c r="D55" s="5">
        <v>2425252.568</v>
      </c>
      <c r="E55" s="5">
        <v>2061984.8559999999</v>
      </c>
      <c r="F55" s="5">
        <v>2363138.3360000001</v>
      </c>
      <c r="G55" s="5">
        <v>2502373.4079999998</v>
      </c>
      <c r="H55" s="5">
        <v>4205942.08</v>
      </c>
      <c r="I55" s="5">
        <v>4161294.4079999998</v>
      </c>
      <c r="J55" s="5">
        <v>5409811.6320000002</v>
      </c>
      <c r="K55" s="5"/>
      <c r="L55" s="5"/>
      <c r="M55" s="5"/>
      <c r="N55" s="5">
        <f t="shared" si="0"/>
        <v>28801382.600000001</v>
      </c>
      <c r="O55" s="6"/>
      <c r="P55" s="6"/>
    </row>
    <row r="56" spans="1:16">
      <c r="A56" t="s">
        <v>44</v>
      </c>
      <c r="B56" s="5">
        <v>828140.33</v>
      </c>
      <c r="C56" s="4">
        <v>546920.91</v>
      </c>
      <c r="D56" s="4">
        <v>508347.15</v>
      </c>
      <c r="E56" s="4">
        <v>481596.91</v>
      </c>
      <c r="F56" s="4">
        <v>352976</v>
      </c>
      <c r="G56" s="4">
        <v>293025.81</v>
      </c>
      <c r="H56" s="4">
        <v>325989.58</v>
      </c>
      <c r="I56" s="4">
        <v>359763.69</v>
      </c>
      <c r="J56" s="4">
        <v>832839.89</v>
      </c>
      <c r="K56" s="4">
        <v>943014.22</v>
      </c>
      <c r="L56" s="4">
        <v>1090600.68</v>
      </c>
      <c r="M56" s="4"/>
      <c r="N56" s="5">
        <f t="shared" si="0"/>
        <v>6563215.1699999999</v>
      </c>
      <c r="O56" s="6"/>
      <c r="P56" s="6"/>
    </row>
    <row r="57" spans="1:16">
      <c r="A57" t="s">
        <v>111</v>
      </c>
      <c r="B57" s="4">
        <v>4066653.09</v>
      </c>
      <c r="C57" s="4">
        <v>4553016.05</v>
      </c>
      <c r="D57" s="4">
        <v>2919910.71</v>
      </c>
      <c r="E57" s="4">
        <v>2174859.1800000002</v>
      </c>
      <c r="F57" s="4">
        <v>2071629.75</v>
      </c>
      <c r="G57" s="4">
        <v>898188.65</v>
      </c>
      <c r="H57" s="4">
        <v>749121.66</v>
      </c>
      <c r="I57" s="4">
        <v>896672.26</v>
      </c>
      <c r="J57" s="4">
        <v>1101709.46</v>
      </c>
      <c r="K57" s="4">
        <v>3415873.79</v>
      </c>
      <c r="L57" s="4"/>
      <c r="M57" s="4"/>
      <c r="N57" s="5">
        <f t="shared" si="0"/>
        <v>22847634.600000001</v>
      </c>
      <c r="O57" s="6"/>
      <c r="P57" s="6"/>
    </row>
    <row r="58" spans="1:16">
      <c r="A58" t="s">
        <v>46</v>
      </c>
      <c r="B58" s="4">
        <v>18835.43</v>
      </c>
      <c r="C58" s="4">
        <v>18584.73</v>
      </c>
      <c r="D58" s="4">
        <v>17481.09</v>
      </c>
      <c r="E58" s="4">
        <v>18121.57</v>
      </c>
      <c r="F58" s="4">
        <v>22823.1</v>
      </c>
      <c r="G58" s="4">
        <v>28498.84</v>
      </c>
      <c r="H58" s="4">
        <v>35943.4</v>
      </c>
      <c r="I58" s="4">
        <v>37099.14</v>
      </c>
      <c r="J58" s="4">
        <v>30441.27</v>
      </c>
      <c r="K58" s="4">
        <v>30441.27</v>
      </c>
      <c r="L58" s="4"/>
      <c r="M58" s="4"/>
      <c r="N58" s="5">
        <f t="shared" si="0"/>
        <v>258269.83999999997</v>
      </c>
      <c r="O58" s="6"/>
      <c r="P58" s="6"/>
    </row>
    <row r="59" spans="1:16">
      <c r="A59" t="s">
        <v>47</v>
      </c>
      <c r="B59" s="4">
        <v>5158000</v>
      </c>
      <c r="C59" s="4">
        <v>5787600</v>
      </c>
      <c r="D59" s="4">
        <v>7037700</v>
      </c>
      <c r="E59" s="4">
        <v>7701500</v>
      </c>
      <c r="F59" s="4">
        <v>8765800</v>
      </c>
      <c r="G59" s="4">
        <v>10592000</v>
      </c>
      <c r="H59" s="4">
        <v>7678100</v>
      </c>
      <c r="I59" s="4">
        <v>10317000</v>
      </c>
      <c r="J59" s="4">
        <v>17632300</v>
      </c>
      <c r="K59" s="4">
        <v>17032100</v>
      </c>
      <c r="L59" s="4"/>
      <c r="M59" s="4"/>
      <c r="N59" s="5">
        <f t="shared" si="0"/>
        <v>97702100</v>
      </c>
      <c r="O59" s="6"/>
      <c r="P59" s="6"/>
    </row>
    <row r="60" spans="1:16">
      <c r="A60" t="s">
        <v>48</v>
      </c>
      <c r="B60" s="5">
        <v>1486982.76</v>
      </c>
      <c r="C60" s="5">
        <v>1992531.51</v>
      </c>
      <c r="D60" s="5">
        <v>1646870.9000000001</v>
      </c>
      <c r="E60" s="5">
        <v>1615626.29</v>
      </c>
      <c r="F60" s="5">
        <v>1759174.0799999998</v>
      </c>
      <c r="G60" s="5">
        <v>1829277.31</v>
      </c>
      <c r="H60" s="5">
        <v>2532744.4700000002</v>
      </c>
      <c r="I60" s="5"/>
      <c r="J60" s="5"/>
      <c r="K60" s="5"/>
      <c r="L60" s="5"/>
      <c r="M60" s="5"/>
      <c r="N60" s="5">
        <f t="shared" si="0"/>
        <v>12863207.32</v>
      </c>
      <c r="O60" s="6"/>
      <c r="P60" s="6"/>
    </row>
    <row r="61" spans="1:16">
      <c r="A61" t="s">
        <v>49</v>
      </c>
      <c r="B61" s="4">
        <v>1908008.04</v>
      </c>
      <c r="C61" s="4">
        <v>1840211.55</v>
      </c>
      <c r="D61" s="4">
        <v>1978097.7</v>
      </c>
      <c r="E61" s="4">
        <v>1996504.85</v>
      </c>
      <c r="F61" s="4">
        <v>2444609.4500000002</v>
      </c>
      <c r="G61" s="4">
        <v>3800639.43</v>
      </c>
      <c r="H61" s="4">
        <v>4140905.29</v>
      </c>
      <c r="I61" s="4">
        <v>5016311.9000000004</v>
      </c>
      <c r="J61" s="4">
        <v>7334261.4299999997</v>
      </c>
      <c r="K61" s="4">
        <v>6190057.9400000004</v>
      </c>
      <c r="L61" s="4">
        <v>5145606.4400000004</v>
      </c>
      <c r="M61" s="4"/>
      <c r="N61" s="5">
        <f t="shared" si="0"/>
        <v>41795214.019999996</v>
      </c>
      <c r="O61" s="6"/>
      <c r="P61" s="6"/>
    </row>
    <row r="62" spans="1:16">
      <c r="A62" t="s">
        <v>50</v>
      </c>
      <c r="B62" s="4">
        <v>181727.41999999998</v>
      </c>
      <c r="C62" s="4">
        <v>192893.85</v>
      </c>
      <c r="D62" s="4">
        <v>195972.05999999997</v>
      </c>
      <c r="E62" s="4">
        <v>198490.53999999998</v>
      </c>
      <c r="F62" s="4">
        <v>194562.02000000002</v>
      </c>
      <c r="G62" s="4">
        <v>189934.93</v>
      </c>
      <c r="H62" s="4">
        <v>206808.78</v>
      </c>
      <c r="I62" s="4">
        <v>257445.29</v>
      </c>
      <c r="J62" s="4">
        <v>292278.90999999997</v>
      </c>
      <c r="K62" s="4">
        <v>388346.53</v>
      </c>
      <c r="L62" s="4">
        <v>377141</v>
      </c>
      <c r="M62" s="4"/>
      <c r="N62" s="5">
        <f t="shared" si="0"/>
        <v>2675601.33</v>
      </c>
      <c r="O62" s="6"/>
      <c r="P62" s="6"/>
    </row>
    <row r="63" spans="1:16">
      <c r="A63" t="s">
        <v>51</v>
      </c>
      <c r="B63" s="28">
        <v>4192583.19</v>
      </c>
      <c r="C63" s="4">
        <v>3190595.66</v>
      </c>
      <c r="D63" s="4">
        <v>3034706.62</v>
      </c>
      <c r="E63" s="4">
        <v>3472276.33</v>
      </c>
      <c r="F63" s="4">
        <v>2982304.81</v>
      </c>
      <c r="G63" s="4">
        <v>3463828.77</v>
      </c>
      <c r="H63" s="4">
        <v>4188408.16</v>
      </c>
      <c r="I63" s="4">
        <v>5778833.9900000002</v>
      </c>
      <c r="J63" s="4">
        <v>9679139.9499999993</v>
      </c>
      <c r="K63" s="4">
        <v>8749606.3800000008</v>
      </c>
      <c r="L63" s="4"/>
      <c r="M63" s="4"/>
      <c r="N63" s="5">
        <f t="shared" si="0"/>
        <v>48732283.860000007</v>
      </c>
      <c r="O63" s="6"/>
      <c r="P63" s="6"/>
    </row>
    <row r="64" spans="1:16">
      <c r="A64" t="s">
        <v>52</v>
      </c>
      <c r="B64" s="4">
        <v>651979.89</v>
      </c>
      <c r="C64" s="4">
        <v>813251.5</v>
      </c>
      <c r="D64" s="4">
        <v>699627.28</v>
      </c>
      <c r="E64" s="4">
        <v>689049.92</v>
      </c>
      <c r="F64" s="4">
        <v>870824.85</v>
      </c>
      <c r="G64" s="4">
        <v>797905.49</v>
      </c>
      <c r="H64" s="4">
        <v>882490.32</v>
      </c>
      <c r="I64" s="4"/>
      <c r="J64" s="4"/>
      <c r="K64" s="4"/>
      <c r="L64" s="4"/>
      <c r="M64" s="4"/>
      <c r="N64" s="5">
        <f t="shared" si="0"/>
        <v>5405129.25</v>
      </c>
      <c r="O64" s="6"/>
      <c r="P64" s="6"/>
    </row>
    <row r="65" spans="1:17">
      <c r="A65" t="s">
        <v>53</v>
      </c>
      <c r="B65" s="4">
        <v>39311.880399999995</v>
      </c>
      <c r="C65" s="4">
        <v>38206.68</v>
      </c>
      <c r="D65" s="4">
        <v>41127.4908</v>
      </c>
      <c r="E65" s="4">
        <v>38844.829999999994</v>
      </c>
      <c r="F65" s="4">
        <v>36122.8704</v>
      </c>
      <c r="G65" s="4">
        <v>41930.83</v>
      </c>
      <c r="H65" s="4">
        <v>48172.885999999991</v>
      </c>
      <c r="I65" s="4"/>
      <c r="J65" s="4"/>
      <c r="K65" s="4"/>
      <c r="L65" s="4"/>
      <c r="M65" s="4"/>
      <c r="N65" s="5">
        <f t="shared" si="0"/>
        <v>283717.46759999997</v>
      </c>
      <c r="O65" s="6"/>
      <c r="P65" s="6"/>
    </row>
    <row r="66" spans="1:17">
      <c r="A66" t="s">
        <v>54</v>
      </c>
      <c r="B66" s="4">
        <v>1008553.97</v>
      </c>
      <c r="C66" s="4">
        <v>1166717.48</v>
      </c>
      <c r="D66" s="4">
        <v>780670.35</v>
      </c>
      <c r="E66" s="4">
        <v>722974.04</v>
      </c>
      <c r="F66" s="4">
        <v>779619.63</v>
      </c>
      <c r="G66" s="4">
        <v>749240.43</v>
      </c>
      <c r="H66" s="4">
        <v>918613.7</v>
      </c>
      <c r="I66" s="4">
        <v>769518.81</v>
      </c>
      <c r="J66" s="4">
        <v>970148.84</v>
      </c>
      <c r="K66" s="4">
        <v>1509521.38</v>
      </c>
      <c r="L66" s="4">
        <v>1467127.46</v>
      </c>
      <c r="M66" s="4">
        <v>1459468.58</v>
      </c>
      <c r="N66" s="5">
        <f t="shared" si="0"/>
        <v>12302174.67</v>
      </c>
      <c r="O66" s="6"/>
      <c r="P66" s="6"/>
    </row>
    <row r="67" spans="1:17">
      <c r="A67" t="s">
        <v>55</v>
      </c>
      <c r="B67" s="4">
        <v>203152.39</v>
      </c>
      <c r="C67" s="4">
        <v>233040.74</v>
      </c>
      <c r="D67" s="4">
        <v>213440.26</v>
      </c>
      <c r="E67" s="4">
        <v>229525.72</v>
      </c>
      <c r="F67" s="4">
        <v>215662.97</v>
      </c>
      <c r="G67" s="4">
        <v>237275.68</v>
      </c>
      <c r="H67" s="4">
        <v>285291.57</v>
      </c>
      <c r="I67" s="4">
        <v>399410.11</v>
      </c>
      <c r="J67" s="4">
        <v>453932.38</v>
      </c>
      <c r="K67" s="4">
        <v>566017.41</v>
      </c>
      <c r="L67" s="4">
        <v>451543.96</v>
      </c>
      <c r="M67" s="4"/>
      <c r="N67" s="5">
        <f t="shared" si="0"/>
        <v>3488293.19</v>
      </c>
      <c r="O67" s="6"/>
      <c r="P67" s="6"/>
    </row>
    <row r="68" spans="1:17">
      <c r="A68" t="s">
        <v>56</v>
      </c>
      <c r="B68" s="4">
        <v>650431.97</v>
      </c>
      <c r="C68" s="4">
        <v>441740.27</v>
      </c>
      <c r="D68" s="4">
        <v>343008.81</v>
      </c>
      <c r="E68" s="4">
        <v>339555.16</v>
      </c>
      <c r="F68" s="4">
        <v>221776.23</v>
      </c>
      <c r="G68" s="4">
        <v>206526.65</v>
      </c>
      <c r="H68" s="4">
        <v>232414.76</v>
      </c>
      <c r="I68" s="4">
        <v>249222.67</v>
      </c>
      <c r="J68" s="4">
        <v>539423.21</v>
      </c>
      <c r="K68" s="4">
        <v>546327.75</v>
      </c>
      <c r="L68" s="4"/>
      <c r="M68" s="4"/>
      <c r="N68" s="5">
        <f t="shared" si="0"/>
        <v>3770427.4799999995</v>
      </c>
      <c r="O68" s="6"/>
      <c r="P68" s="6"/>
    </row>
    <row r="69" spans="1:17">
      <c r="A69" t="s">
        <v>57</v>
      </c>
      <c r="B69" s="5">
        <v>1719045.39</v>
      </c>
      <c r="C69" s="4">
        <v>1748624.21</v>
      </c>
      <c r="D69" s="4">
        <v>1311295.3700000001</v>
      </c>
      <c r="E69" s="4">
        <v>1197691.27</v>
      </c>
      <c r="F69" s="4">
        <v>1145756.2</v>
      </c>
      <c r="G69" s="4">
        <v>1326473.08</v>
      </c>
      <c r="H69" s="4">
        <v>1806457.12</v>
      </c>
      <c r="I69" s="4">
        <v>2664758.1800000002</v>
      </c>
      <c r="J69" s="4">
        <v>3199631.5</v>
      </c>
      <c r="K69" s="4">
        <v>4489014.0199999996</v>
      </c>
      <c r="L69" s="4">
        <v>3599726.39</v>
      </c>
      <c r="M69" s="4"/>
      <c r="N69" s="5">
        <f t="shared" si="0"/>
        <v>24208472.73</v>
      </c>
      <c r="O69" s="6"/>
      <c r="P69" s="6"/>
    </row>
    <row r="70" spans="1:17">
      <c r="A70" t="s">
        <v>58</v>
      </c>
      <c r="B70" s="5">
        <v>257661.04</v>
      </c>
      <c r="C70" s="4">
        <v>230143.65</v>
      </c>
      <c r="D70" s="4">
        <v>231559.37</v>
      </c>
      <c r="E70" s="4">
        <v>274905.61</v>
      </c>
      <c r="F70" s="4">
        <v>244091.63</v>
      </c>
      <c r="G70" s="4">
        <v>201296.53</v>
      </c>
      <c r="H70" s="4">
        <v>320404.03000000003</v>
      </c>
      <c r="I70" s="4">
        <v>338387.48</v>
      </c>
      <c r="J70" s="4">
        <v>393366.11</v>
      </c>
      <c r="K70" s="4">
        <v>405926.13</v>
      </c>
      <c r="L70" s="4">
        <v>406821.12</v>
      </c>
      <c r="M70" s="4"/>
      <c r="N70" s="5">
        <f t="shared" si="0"/>
        <v>3304562.6999999997</v>
      </c>
      <c r="O70" s="6"/>
      <c r="P70" s="6"/>
    </row>
    <row r="71" spans="1:17">
      <c r="A71" t="s">
        <v>59</v>
      </c>
      <c r="B71" s="4">
        <v>33393.300000000003</v>
      </c>
      <c r="C71" s="4">
        <v>28117.41</v>
      </c>
      <c r="D71" s="4">
        <v>27006.73</v>
      </c>
      <c r="E71" s="4">
        <v>35395.199999999997</v>
      </c>
      <c r="F71" s="4">
        <v>7739.36</v>
      </c>
      <c r="G71" s="4">
        <v>9655.83</v>
      </c>
      <c r="H71" s="4">
        <v>515.54999999999995</v>
      </c>
      <c r="I71" s="4">
        <v>1641.49</v>
      </c>
      <c r="J71" s="4">
        <v>153.12</v>
      </c>
      <c r="K71" s="4">
        <v>153.12</v>
      </c>
      <c r="L71" s="4"/>
      <c r="M71" s="4"/>
      <c r="N71" s="5">
        <f t="shared" si="0"/>
        <v>143771.10999999996</v>
      </c>
      <c r="O71" s="6"/>
      <c r="P71" s="6"/>
    </row>
    <row r="72" spans="1:17">
      <c r="A72" t="s">
        <v>60</v>
      </c>
      <c r="B72" s="4">
        <v>18843.8</v>
      </c>
      <c r="C72" s="4">
        <v>14665.63</v>
      </c>
      <c r="D72" s="4">
        <v>8597.67</v>
      </c>
      <c r="E72" s="4">
        <v>19337.41</v>
      </c>
      <c r="F72" s="4">
        <v>16255.68</v>
      </c>
      <c r="G72" s="4">
        <v>15364.09</v>
      </c>
      <c r="H72" s="29">
        <v>20941.439999999999</v>
      </c>
      <c r="I72" s="4">
        <v>25519.06</v>
      </c>
      <c r="J72" s="4">
        <v>24538.43</v>
      </c>
      <c r="K72" s="4">
        <v>19995.66</v>
      </c>
      <c r="L72" s="4"/>
      <c r="M72" s="4"/>
      <c r="N72" s="5">
        <f t="shared" si="0"/>
        <v>184058.87</v>
      </c>
      <c r="O72" s="6"/>
      <c r="P72" s="6"/>
    </row>
    <row r="73" spans="1:17">
      <c r="A73" t="s">
        <v>130</v>
      </c>
      <c r="B73" s="4">
        <v>55165.35</v>
      </c>
      <c r="C73" s="4">
        <v>77593.240000000005</v>
      </c>
      <c r="D73" s="4">
        <v>47052.05</v>
      </c>
      <c r="E73" s="4">
        <v>28039.55</v>
      </c>
      <c r="F73" s="4">
        <v>31683.88</v>
      </c>
      <c r="G73" s="4">
        <v>28314.57</v>
      </c>
      <c r="H73" s="4">
        <v>25176.9</v>
      </c>
      <c r="I73" s="4"/>
      <c r="J73" s="4"/>
      <c r="K73" s="4"/>
      <c r="L73" s="4"/>
      <c r="M73" s="4"/>
      <c r="N73" s="5">
        <f t="shared" si="0"/>
        <v>293025.54000000004</v>
      </c>
      <c r="O73" s="6"/>
      <c r="P73" s="6"/>
    </row>
    <row r="74" spans="1:17">
      <c r="A74" t="s">
        <v>62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>
        <f t="shared" si="0"/>
        <v>0</v>
      </c>
      <c r="O74" s="6"/>
      <c r="P74" s="6"/>
    </row>
    <row r="75" spans="1:17">
      <c r="A75" t="s">
        <v>63</v>
      </c>
      <c r="B75" s="4">
        <v>1118411.0150000001</v>
      </c>
      <c r="C75" s="4">
        <v>760494.36499999999</v>
      </c>
      <c r="D75" s="4">
        <v>680270.77</v>
      </c>
      <c r="E75" s="4">
        <v>640623.35000000009</v>
      </c>
      <c r="F75" s="4">
        <v>543500.995</v>
      </c>
      <c r="G75" s="4">
        <v>539990.86499999999</v>
      </c>
      <c r="H75" s="4">
        <v>852848.35499999998</v>
      </c>
      <c r="I75" s="4">
        <v>1109545.0900000001</v>
      </c>
      <c r="J75" s="4">
        <v>1770755.81</v>
      </c>
      <c r="K75" s="4"/>
      <c r="L75" s="4"/>
      <c r="M75" s="4"/>
      <c r="N75" s="5">
        <f t="shared" si="0"/>
        <v>8016440.6150000002</v>
      </c>
      <c r="O75" s="6"/>
      <c r="P75" s="6"/>
    </row>
    <row r="76" spans="1:17">
      <c r="A76" t="s">
        <v>125</v>
      </c>
      <c r="B76" s="4">
        <v>19498.13</v>
      </c>
      <c r="C76" s="4">
        <v>21007.45</v>
      </c>
      <c r="D76" s="4">
        <v>14833.12</v>
      </c>
      <c r="E76" s="4">
        <v>14031.16</v>
      </c>
      <c r="F76" s="4">
        <v>15171.12</v>
      </c>
      <c r="G76" s="4">
        <v>10693.44</v>
      </c>
      <c r="H76" s="4">
        <v>14438.87</v>
      </c>
      <c r="I76" s="4">
        <v>13742.5</v>
      </c>
      <c r="J76" s="4">
        <v>25984.36</v>
      </c>
      <c r="K76" s="4">
        <v>25984.36</v>
      </c>
      <c r="L76" s="4"/>
      <c r="M76" s="4"/>
      <c r="N76" s="5">
        <f t="shared" si="0"/>
        <v>175384.51</v>
      </c>
      <c r="O76" s="6"/>
      <c r="P76" s="6"/>
      <c r="Q76" s="6"/>
    </row>
    <row r="77" spans="1:17">
      <c r="A77" t="s">
        <v>65</v>
      </c>
      <c r="B77" s="4">
        <v>7044752.4100000001</v>
      </c>
      <c r="C77" s="4">
        <v>5504845.1799999997</v>
      </c>
      <c r="D77" s="4">
        <v>3794493.4</v>
      </c>
      <c r="E77" s="4">
        <v>3366849.86</v>
      </c>
      <c r="F77" s="4">
        <v>1668781.43</v>
      </c>
      <c r="G77" s="4">
        <v>1440085.66</v>
      </c>
      <c r="H77" s="4">
        <v>1118307.57</v>
      </c>
      <c r="I77" s="4">
        <v>1215402.27</v>
      </c>
      <c r="J77" s="4">
        <v>4701280.34</v>
      </c>
      <c r="K77" s="4">
        <v>4955712.1500000004</v>
      </c>
      <c r="L77" s="4">
        <v>6248155.1099999994</v>
      </c>
      <c r="M77" s="4"/>
      <c r="N77" s="5">
        <f t="shared" ref="N77" si="1">SUM(B77:M77)</f>
        <v>41058665.380000003</v>
      </c>
      <c r="O77" s="6"/>
      <c r="P77" s="6"/>
    </row>
    <row r="78" spans="1:17">
      <c r="A78" t="s">
        <v>66</v>
      </c>
      <c r="B78" s="4">
        <v>5988.2</v>
      </c>
      <c r="C78" s="4">
        <v>13439.74</v>
      </c>
      <c r="D78" s="4">
        <v>9469.98</v>
      </c>
      <c r="E78" s="4">
        <v>9018.1200000000008</v>
      </c>
      <c r="F78" s="4">
        <v>7975.07</v>
      </c>
      <c r="G78" s="4">
        <v>6955</v>
      </c>
      <c r="H78" s="4">
        <v>6214.68</v>
      </c>
      <c r="I78" s="4">
        <v>6711.6</v>
      </c>
      <c r="J78" s="4">
        <v>12805.3</v>
      </c>
      <c r="K78" s="4">
        <v>12805.3</v>
      </c>
      <c r="L78" s="4"/>
      <c r="M78" s="4"/>
      <c r="N78" s="5">
        <f>SUM(B78:M78)</f>
        <v>91382.99</v>
      </c>
      <c r="O78" s="6"/>
      <c r="P78" s="6"/>
    </row>
    <row r="79" spans="1:17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5"/>
      <c r="M79" s="5"/>
      <c r="N79" s="5"/>
      <c r="O79" s="6"/>
      <c r="P79" s="6"/>
    </row>
    <row r="80" spans="1:17">
      <c r="A80" t="s">
        <v>68</v>
      </c>
      <c r="B80" s="5">
        <f t="shared" ref="B80:M80" si="2">SUM(B12:B78)</f>
        <v>56333941.105400011</v>
      </c>
      <c r="C80" s="5">
        <f t="shared" si="2"/>
        <v>53120568.46366667</v>
      </c>
      <c r="D80" s="5">
        <f t="shared" si="2"/>
        <v>46401450.838799983</v>
      </c>
      <c r="E80" s="5">
        <f t="shared" si="2"/>
        <v>45763649.749333315</v>
      </c>
      <c r="F80" s="5">
        <f t="shared" si="2"/>
        <v>44307102.60473334</v>
      </c>
      <c r="G80" s="5">
        <f t="shared" si="2"/>
        <v>48817482.722999997</v>
      </c>
      <c r="H80" s="5">
        <f t="shared" si="2"/>
        <v>55265069.857666656</v>
      </c>
      <c r="I80" s="5">
        <f t="shared" si="2"/>
        <v>55586225.898000017</v>
      </c>
      <c r="J80" s="5">
        <f t="shared" si="2"/>
        <v>85531487.742000014</v>
      </c>
      <c r="K80" s="5">
        <f t="shared" si="2"/>
        <v>82145480.649999991</v>
      </c>
      <c r="L80" s="5">
        <f t="shared" si="2"/>
        <v>37384794.060000002</v>
      </c>
      <c r="M80" s="5">
        <f t="shared" si="2"/>
        <v>10362716.470000001</v>
      </c>
      <c r="N80" s="5">
        <f>SUM(N12:N78)</f>
        <v>621019970.16260004</v>
      </c>
      <c r="O80" s="6"/>
      <c r="P80" s="6"/>
    </row>
    <row r="81" spans="3:9">
      <c r="C81" s="6"/>
      <c r="D81" s="6"/>
      <c r="G81" s="5"/>
      <c r="H81" s="5"/>
      <c r="I81" s="5"/>
    </row>
    <row r="82" spans="3:9">
      <c r="C82" s="6"/>
      <c r="D82" s="6"/>
      <c r="G82" s="5"/>
      <c r="H82" s="5"/>
      <c r="I82" s="5"/>
    </row>
    <row r="83" spans="3:9">
      <c r="C83" s="6"/>
      <c r="D83" s="6"/>
      <c r="G83" s="5"/>
    </row>
    <row r="84" spans="3:9">
      <c r="C84" s="6"/>
      <c r="D84" s="6"/>
      <c r="G84" s="5"/>
    </row>
    <row r="85" spans="3:9">
      <c r="C85" s="6"/>
      <c r="D85" s="6"/>
      <c r="G85" s="5"/>
    </row>
    <row r="86" spans="3:9">
      <c r="C86" s="6"/>
      <c r="D86" s="6"/>
      <c r="G86" s="5"/>
    </row>
    <row r="87" spans="3:9">
      <c r="C87" s="6"/>
      <c r="D87" s="6"/>
      <c r="G87" s="5"/>
    </row>
    <row r="88" spans="3:9">
      <c r="C88" s="6"/>
      <c r="D88" s="6"/>
      <c r="G88" s="5"/>
    </row>
    <row r="89" spans="3:9">
      <c r="C89" s="6"/>
      <c r="D89" s="6"/>
      <c r="G89" s="5"/>
    </row>
    <row r="90" spans="3:9">
      <c r="C90" s="6"/>
      <c r="D90" s="6"/>
      <c r="G90" s="5"/>
    </row>
    <row r="91" spans="3:9">
      <c r="C91" s="6"/>
      <c r="D91" s="6"/>
      <c r="G91" s="5"/>
    </row>
    <row r="92" spans="3:9">
      <c r="C92" s="6"/>
      <c r="D92" s="6"/>
      <c r="G92" s="5"/>
    </row>
    <row r="93" spans="3:9">
      <c r="C93" s="6"/>
      <c r="D93" s="6"/>
      <c r="G93" s="5"/>
    </row>
    <row r="94" spans="3:9">
      <c r="C94" s="6"/>
      <c r="D94" s="6"/>
      <c r="G94" s="5"/>
    </row>
    <row r="95" spans="3:9">
      <c r="C95" s="6"/>
      <c r="D95" s="6"/>
      <c r="G95" s="5"/>
    </row>
    <row r="96" spans="3:9">
      <c r="C96" s="6"/>
      <c r="D96" s="6"/>
      <c r="G96" s="5"/>
    </row>
    <row r="97" spans="3:7">
      <c r="C97" s="6"/>
      <c r="D97" s="6"/>
      <c r="G97" s="5"/>
    </row>
    <row r="98" spans="3:7">
      <c r="C98" s="6"/>
      <c r="D98" s="6"/>
      <c r="G98" s="5"/>
    </row>
    <row r="99" spans="3:7">
      <c r="C99" s="6"/>
      <c r="D99" s="6"/>
      <c r="G99" s="5"/>
    </row>
    <row r="100" spans="3:7">
      <c r="C100" s="6"/>
      <c r="D100" s="6"/>
      <c r="G100" s="5"/>
    </row>
    <row r="101" spans="3:7">
      <c r="C101" s="6"/>
      <c r="D101" s="6"/>
      <c r="G101" s="5"/>
    </row>
    <row r="102" spans="3:7">
      <c r="C102" s="6"/>
      <c r="D102" s="6"/>
      <c r="G102" s="5"/>
    </row>
    <row r="103" spans="3:7">
      <c r="C103" s="6"/>
      <c r="D103" s="6"/>
      <c r="G103" s="5"/>
    </row>
    <row r="104" spans="3:7">
      <c r="C104" s="6"/>
      <c r="D104" s="6"/>
      <c r="G104" s="5"/>
    </row>
    <row r="105" spans="3:7">
      <c r="C105" s="6"/>
      <c r="D105" s="6"/>
      <c r="G105" s="5"/>
    </row>
    <row r="106" spans="3:7">
      <c r="C106" s="6"/>
      <c r="D106" s="6"/>
      <c r="G106" s="5"/>
    </row>
    <row r="107" spans="3:7">
      <c r="C107" s="6"/>
      <c r="D107" s="6"/>
      <c r="G107" s="5"/>
    </row>
    <row r="108" spans="3:7">
      <c r="C108" s="6"/>
      <c r="D108" s="6"/>
      <c r="G108" s="5"/>
    </row>
    <row r="109" spans="3:7">
      <c r="C109" s="6"/>
      <c r="D109" s="6"/>
      <c r="G109" s="5"/>
    </row>
    <row r="110" spans="3:7">
      <c r="C110" s="6"/>
      <c r="D110" s="6"/>
      <c r="G110" s="5"/>
    </row>
    <row r="111" spans="3:7">
      <c r="C111" s="6"/>
      <c r="D111" s="6"/>
      <c r="G111" s="5"/>
    </row>
    <row r="112" spans="3:7">
      <c r="C112" s="6"/>
      <c r="D112" s="6"/>
      <c r="G112" s="5"/>
    </row>
    <row r="113" spans="3:7">
      <c r="C113" s="6"/>
      <c r="D113" s="6"/>
      <c r="G113" s="5"/>
    </row>
    <row r="114" spans="3:7">
      <c r="C114" s="6"/>
      <c r="D114" s="6"/>
      <c r="G114" s="5"/>
    </row>
    <row r="115" spans="3:7">
      <c r="C115" s="6"/>
      <c r="D115" s="6"/>
      <c r="G115" s="5"/>
    </row>
    <row r="116" spans="3:7">
      <c r="C116" s="6"/>
      <c r="D116" s="6"/>
      <c r="G116" s="5"/>
    </row>
    <row r="117" spans="3:7">
      <c r="C117" s="6"/>
      <c r="D117" s="6"/>
      <c r="G117" s="5"/>
    </row>
    <row r="118" spans="3:7">
      <c r="C118" s="6"/>
      <c r="D118" s="6"/>
      <c r="G118" s="5"/>
    </row>
    <row r="119" spans="3:7">
      <c r="C119" s="6"/>
      <c r="D119" s="6"/>
      <c r="G119" s="5"/>
    </row>
    <row r="120" spans="3:7">
      <c r="C120" s="6"/>
      <c r="D120" s="6"/>
      <c r="G120" s="5"/>
    </row>
    <row r="121" spans="3:7">
      <c r="C121" s="6"/>
      <c r="D121" s="6"/>
      <c r="G121" s="5"/>
    </row>
    <row r="122" spans="3:7">
      <c r="C122" s="6"/>
      <c r="D122" s="6"/>
      <c r="G122" s="5"/>
    </row>
    <row r="123" spans="3:7">
      <c r="C123" s="6"/>
      <c r="D123" s="6"/>
      <c r="G123" s="5"/>
    </row>
    <row r="124" spans="3:7">
      <c r="C124" s="6"/>
      <c r="D124" s="6"/>
      <c r="G124" s="5"/>
    </row>
    <row r="125" spans="3:7">
      <c r="C125" s="6"/>
      <c r="D125" s="6"/>
      <c r="G125" s="5"/>
    </row>
    <row r="126" spans="3:7">
      <c r="C126" s="6"/>
      <c r="D126" s="6"/>
      <c r="G126" s="5"/>
    </row>
    <row r="127" spans="3:7">
      <c r="C127" s="6"/>
      <c r="D127" s="6"/>
      <c r="G127" s="5"/>
    </row>
    <row r="128" spans="3:7">
      <c r="C128" s="6"/>
      <c r="D128" s="6"/>
      <c r="G128" s="5"/>
    </row>
    <row r="129" spans="3:7">
      <c r="C129" s="6"/>
      <c r="D129" s="6"/>
      <c r="G129" s="5"/>
    </row>
    <row r="130" spans="3:7">
      <c r="C130" s="6"/>
      <c r="D130" s="6"/>
      <c r="G130" s="5"/>
    </row>
    <row r="131" spans="3:7">
      <c r="C131" s="6"/>
      <c r="D131" s="6"/>
      <c r="G131" s="5"/>
    </row>
    <row r="132" spans="3:7">
      <c r="C132" s="6"/>
      <c r="D132" s="6"/>
      <c r="G132" s="5"/>
    </row>
    <row r="133" spans="3:7">
      <c r="C133" s="6"/>
      <c r="D133" s="6"/>
      <c r="G133" s="5"/>
    </row>
    <row r="134" spans="3:7">
      <c r="C134" s="6"/>
      <c r="D134" s="6"/>
      <c r="G134" s="5"/>
    </row>
    <row r="135" spans="3:7">
      <c r="C135" s="6"/>
      <c r="D135" s="6"/>
      <c r="G135" s="5"/>
    </row>
    <row r="136" spans="3:7">
      <c r="C136" s="6"/>
      <c r="D136" s="6"/>
      <c r="G136" s="5"/>
    </row>
    <row r="137" spans="3:7">
      <c r="C137" s="6"/>
      <c r="D137" s="6"/>
      <c r="G137" s="5"/>
    </row>
    <row r="138" spans="3:7">
      <c r="C138" s="6"/>
      <c r="D138" s="6"/>
      <c r="G138" s="5"/>
    </row>
    <row r="139" spans="3:7">
      <c r="C139" s="6"/>
      <c r="D139" s="6"/>
      <c r="G139" s="5"/>
    </row>
    <row r="140" spans="3:7">
      <c r="C140" s="6"/>
      <c r="D140" s="6"/>
      <c r="G140" s="5"/>
    </row>
    <row r="141" spans="3:7">
      <c r="C141" s="6"/>
      <c r="D141" s="6"/>
      <c r="G141" s="5"/>
    </row>
    <row r="142" spans="3:7">
      <c r="C142" s="6"/>
      <c r="D142" s="5"/>
      <c r="G142" s="5"/>
    </row>
    <row r="143" spans="3:7">
      <c r="C143" s="6"/>
      <c r="D143" s="5"/>
      <c r="G143" s="5"/>
    </row>
    <row r="144" spans="3:7">
      <c r="C144" s="6"/>
      <c r="G144" s="5"/>
    </row>
    <row r="145" spans="3:7">
      <c r="C145" s="5"/>
      <c r="G145" s="5"/>
    </row>
    <row r="146" spans="3:7">
      <c r="C146" s="5"/>
      <c r="G146" s="5"/>
    </row>
    <row r="147" spans="3:7">
      <c r="G147" s="5"/>
    </row>
    <row r="148" spans="3:7">
      <c r="G148" s="5"/>
    </row>
    <row r="149" spans="3:7">
      <c r="G149" s="5"/>
    </row>
    <row r="150" spans="3:7">
      <c r="G150" s="5"/>
    </row>
    <row r="151" spans="3:7">
      <c r="G151" s="5"/>
    </row>
    <row r="152" spans="3:7">
      <c r="G152" s="5"/>
    </row>
    <row r="153" spans="3:7">
      <c r="G153" s="5"/>
    </row>
    <row r="154" spans="3:7">
      <c r="G154" s="5"/>
    </row>
    <row r="155" spans="3:7">
      <c r="G155" s="5"/>
    </row>
    <row r="156" spans="3:7">
      <c r="G156" s="5"/>
    </row>
    <row r="157" spans="3:7">
      <c r="G157" s="5"/>
    </row>
    <row r="158" spans="3:7">
      <c r="G158" s="5"/>
    </row>
    <row r="159" spans="3:7">
      <c r="G159" s="5"/>
    </row>
    <row r="160" spans="3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" right="0" top="0.5" bottom="0.25" header="0" footer="0"/>
  <pageSetup scale="110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4"/>
    <pageSetUpPr fitToPage="1"/>
  </sheetPr>
  <dimension ref="A1:N82"/>
  <sheetViews>
    <sheetView workbookViewId="0">
      <pane xSplit="1" ySplit="11" topLeftCell="B12" activePane="bottomRight" state="frozen"/>
      <selection activeCell="B12" sqref="B12:M78"/>
      <selection pane="topRight" activeCell="B12" sqref="B12:M78"/>
      <selection pane="bottomLeft" activeCell="B12" sqref="B12:M78"/>
      <selection pane="bottomRight" activeCell="B12" sqref="B12:M78"/>
    </sheetView>
  </sheetViews>
  <sheetFormatPr defaultRowHeight="12.75"/>
  <cols>
    <col min="1" max="1" width="16.1640625" bestFit="1" customWidth="1"/>
    <col min="7" max="13" width="10.1640625" bestFit="1" customWidth="1"/>
    <col min="14" max="14" width="11.1640625" style="5" bestFit="1" customWidth="1"/>
  </cols>
  <sheetData>
    <row r="1" spans="1:14">
      <c r="A1" t="str">
        <f>'Local Option Sales Tax Coll'!A1</f>
        <v>VALIDATED TAX RECEIPTS DATA FOR:  JULY, 2020 thru June, 2021</v>
      </c>
      <c r="N1" t="s">
        <v>89</v>
      </c>
    </row>
    <row r="2" spans="1:14">
      <c r="N2"/>
    </row>
    <row r="3" spans="1:14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>
      <c r="B9" s="1">
        <f>'Local Option Sales Tax Coll'!B9</f>
        <v>44013</v>
      </c>
      <c r="C9" s="1">
        <f>'Local Option Sales Tax Coll'!C9</f>
        <v>44044</v>
      </c>
      <c r="D9" s="1">
        <f>'Local Option Sales Tax Coll'!D9</f>
        <v>44075</v>
      </c>
      <c r="E9" s="1">
        <f>'Local Option Sales Tax Coll'!E9</f>
        <v>44105</v>
      </c>
      <c r="F9" s="1">
        <f>'Local Option Sales Tax Coll'!F9</f>
        <v>44136</v>
      </c>
      <c r="G9" s="1">
        <f>'Local Option Sales Tax Coll'!G9</f>
        <v>44166</v>
      </c>
      <c r="H9" s="1">
        <f>'Local Option Sales Tax Coll'!H9</f>
        <v>44197</v>
      </c>
      <c r="I9" s="1">
        <f>'Local Option Sales Tax Coll'!I9</f>
        <v>44228</v>
      </c>
      <c r="J9" s="1">
        <f>'Local Option Sales Tax Coll'!J9</f>
        <v>44256</v>
      </c>
      <c r="K9" s="1">
        <f>'Local Option Sales Tax Coll'!K9</f>
        <v>44287</v>
      </c>
      <c r="L9" s="1">
        <f>'Local Option Sales Tax Coll'!L9</f>
        <v>44317</v>
      </c>
      <c r="M9" s="1">
        <f>'Local Option Sales Tax Coll'!M9</f>
        <v>44348</v>
      </c>
      <c r="N9" s="1" t="str">
        <f>'Local Option Sales Tax Coll'!N9</f>
        <v>SFY20-21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</row>
    <row r="12" spans="1:14">
      <c r="A12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>
        <f>SUM(B12:M12)</f>
        <v>0</v>
      </c>
    </row>
    <row r="13" spans="1:14">
      <c r="A13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 t="shared" ref="N13:N76" si="0">SUM(B13:M13)</f>
        <v>0</v>
      </c>
    </row>
    <row r="14" spans="1:14">
      <c r="A14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0"/>
        <v>0</v>
      </c>
    </row>
    <row r="15" spans="1:14">
      <c r="A1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0"/>
        <v>0</v>
      </c>
    </row>
    <row r="16" spans="1:14">
      <c r="A16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0"/>
        <v>0</v>
      </c>
    </row>
    <row r="17" spans="1:14">
      <c r="A17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0"/>
        <v>0</v>
      </c>
    </row>
    <row r="18" spans="1:14">
      <c r="A18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0"/>
        <v>0</v>
      </c>
    </row>
    <row r="19" spans="1:14">
      <c r="A19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0"/>
        <v>0</v>
      </c>
    </row>
    <row r="20" spans="1:14">
      <c r="A20" t="s">
        <v>96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0"/>
        <v>0</v>
      </c>
    </row>
    <row r="21" spans="1:14">
      <c r="A21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0"/>
        <v>0</v>
      </c>
    </row>
    <row r="22" spans="1:14">
      <c r="A22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0"/>
        <v>0</v>
      </c>
    </row>
    <row r="23" spans="1:14">
      <c r="A23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0"/>
        <v>0</v>
      </c>
    </row>
    <row r="24" spans="1:14">
      <c r="A24" s="11" t="s">
        <v>128</v>
      </c>
      <c r="B24" s="6">
        <v>1734025.51</v>
      </c>
      <c r="C24" s="6">
        <v>1579906.55</v>
      </c>
      <c r="D24" s="6">
        <v>2338268.12</v>
      </c>
      <c r="E24" s="6">
        <v>2407448.2799999998</v>
      </c>
      <c r="F24" s="6">
        <v>2807880.9</v>
      </c>
      <c r="G24" s="6">
        <v>3262459.22</v>
      </c>
      <c r="H24" s="6">
        <v>4594814.13</v>
      </c>
      <c r="I24" s="6"/>
      <c r="J24" s="6"/>
      <c r="K24" s="6"/>
      <c r="L24" s="6"/>
      <c r="M24" s="6"/>
      <c r="N24" s="5">
        <f t="shared" si="0"/>
        <v>18724802.710000001</v>
      </c>
    </row>
    <row r="25" spans="1:14">
      <c r="A25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>
        <f t="shared" si="0"/>
        <v>0</v>
      </c>
    </row>
    <row r="26" spans="1:14">
      <c r="A2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>
        <f t="shared" si="0"/>
        <v>0</v>
      </c>
    </row>
    <row r="27" spans="1:14">
      <c r="A27" s="12" t="s">
        <v>15</v>
      </c>
      <c r="B27" s="6">
        <v>507178.23</v>
      </c>
      <c r="C27" s="6">
        <v>421610.66333333333</v>
      </c>
      <c r="D27" s="6">
        <v>471118.10000000003</v>
      </c>
      <c r="E27" s="6">
        <v>420425.16666666669</v>
      </c>
      <c r="F27" s="6">
        <v>451354.60666666669</v>
      </c>
      <c r="G27" s="6">
        <v>433661.64999999997</v>
      </c>
      <c r="H27" s="6">
        <v>480149.35333333333</v>
      </c>
      <c r="I27" s="6">
        <v>509053.85000000003</v>
      </c>
      <c r="J27" s="6">
        <v>737711.1</v>
      </c>
      <c r="K27" s="6">
        <v>807372.50999999989</v>
      </c>
      <c r="L27" s="6">
        <v>0</v>
      </c>
      <c r="M27" s="6">
        <v>0</v>
      </c>
      <c r="N27" s="5">
        <f t="shared" si="0"/>
        <v>5239635.2299999995</v>
      </c>
    </row>
    <row r="28" spans="1:14">
      <c r="A28" t="s">
        <v>16</v>
      </c>
      <c r="B28" s="6"/>
      <c r="C28" s="6"/>
      <c r="D28" s="6"/>
      <c r="E28" s="6"/>
      <c r="F28" s="14"/>
      <c r="G28" s="6"/>
      <c r="H28" s="6"/>
      <c r="I28" s="6"/>
      <c r="J28" s="6"/>
      <c r="K28" s="6"/>
      <c r="L28" s="6"/>
      <c r="M28" s="6"/>
      <c r="N28" s="5">
        <f t="shared" si="0"/>
        <v>0</v>
      </c>
    </row>
    <row r="29" spans="1:14">
      <c r="A29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>
        <f t="shared" si="0"/>
        <v>0</v>
      </c>
    </row>
    <row r="30" spans="1:14">
      <c r="A30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>
        <f t="shared" si="0"/>
        <v>0</v>
      </c>
    </row>
    <row r="31" spans="1:14">
      <c r="A31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>
        <f t="shared" si="0"/>
        <v>0</v>
      </c>
    </row>
    <row r="32" spans="1:14">
      <c r="A32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>
        <f t="shared" si="0"/>
        <v>0</v>
      </c>
    </row>
    <row r="33" spans="1:14">
      <c r="A33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>
        <f t="shared" si="0"/>
        <v>0</v>
      </c>
    </row>
    <row r="34" spans="1:14">
      <c r="A34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>
        <f t="shared" si="0"/>
        <v>0</v>
      </c>
    </row>
    <row r="35" spans="1:14">
      <c r="A35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>
        <f t="shared" si="0"/>
        <v>0</v>
      </c>
    </row>
    <row r="36" spans="1:14">
      <c r="A36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>
        <f t="shared" si="0"/>
        <v>0</v>
      </c>
    </row>
    <row r="37" spans="1:14">
      <c r="A37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>
        <f t="shared" si="0"/>
        <v>0</v>
      </c>
    </row>
    <row r="38" spans="1:14">
      <c r="A38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>
        <f t="shared" si="0"/>
        <v>0</v>
      </c>
    </row>
    <row r="39" spans="1:14">
      <c r="A39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">
        <f t="shared" si="0"/>
        <v>0</v>
      </c>
    </row>
    <row r="40" spans="1:14">
      <c r="A40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>
        <f t="shared" si="0"/>
        <v>0</v>
      </c>
    </row>
    <row r="41" spans="1:14">
      <c r="A41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>
        <f t="shared" si="0"/>
        <v>0</v>
      </c>
    </row>
    <row r="42" spans="1:14">
      <c r="A42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>
        <f t="shared" si="0"/>
        <v>0</v>
      </c>
    </row>
    <row r="43" spans="1:14">
      <c r="A43" t="s">
        <v>31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5">
        <f t="shared" si="0"/>
        <v>0</v>
      </c>
    </row>
    <row r="44" spans="1:14">
      <c r="A44" t="s">
        <v>32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>
        <f t="shared" si="0"/>
        <v>0</v>
      </c>
    </row>
    <row r="45" spans="1:14">
      <c r="A45" t="s">
        <v>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>
        <f t="shared" si="0"/>
        <v>0</v>
      </c>
    </row>
    <row r="46" spans="1:14">
      <c r="A46" t="s">
        <v>34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5">
        <f t="shared" si="0"/>
        <v>0</v>
      </c>
    </row>
    <row r="47" spans="1:14">
      <c r="A47" t="s">
        <v>35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">
        <f t="shared" si="0"/>
        <v>0</v>
      </c>
    </row>
    <row r="48" spans="1:14">
      <c r="A48" t="s">
        <v>36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>
        <f t="shared" si="0"/>
        <v>0</v>
      </c>
    </row>
    <row r="49" spans="1:14">
      <c r="A49" t="s">
        <v>37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>
        <f t="shared" si="0"/>
        <v>0</v>
      </c>
    </row>
    <row r="50" spans="1:14">
      <c r="A50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>
        <f t="shared" si="0"/>
        <v>0</v>
      </c>
    </row>
    <row r="51" spans="1:14">
      <c r="A51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>
        <f t="shared" si="0"/>
        <v>0</v>
      </c>
    </row>
    <row r="52" spans="1:14">
      <c r="A52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>
        <f t="shared" si="0"/>
        <v>0</v>
      </c>
    </row>
    <row r="53" spans="1:14">
      <c r="A53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>
        <f t="shared" si="0"/>
        <v>0</v>
      </c>
    </row>
    <row r="54" spans="1:14">
      <c r="A54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>
        <f t="shared" si="0"/>
        <v>0</v>
      </c>
    </row>
    <row r="55" spans="1:14" s="5" customFormat="1">
      <c r="A55" s="20" t="s">
        <v>43</v>
      </c>
      <c r="B55" s="5">
        <v>640111.13</v>
      </c>
      <c r="C55" s="5">
        <v>777785.19800000009</v>
      </c>
      <c r="D55" s="5">
        <v>606313.14199999999</v>
      </c>
      <c r="E55" s="5">
        <v>515496.21399999998</v>
      </c>
      <c r="F55" s="5">
        <v>590784.58400000003</v>
      </c>
      <c r="G55" s="5">
        <v>625593.35199999996</v>
      </c>
      <c r="H55" s="5">
        <v>1051485.52</v>
      </c>
      <c r="I55" s="5">
        <v>1040323.602</v>
      </c>
      <c r="J55" s="5">
        <v>1352452.9080000001</v>
      </c>
      <c r="K55" s="5">
        <v>0</v>
      </c>
      <c r="L55" s="5">
        <v>0</v>
      </c>
      <c r="M55" s="5">
        <v>0</v>
      </c>
      <c r="N55" s="5">
        <f t="shared" si="0"/>
        <v>7200345.6500000004</v>
      </c>
    </row>
    <row r="56" spans="1:14">
      <c r="A56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>
        <f t="shared" si="0"/>
        <v>0</v>
      </c>
    </row>
    <row r="57" spans="1:14">
      <c r="A57" t="s">
        <v>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>
        <f t="shared" si="0"/>
        <v>0</v>
      </c>
    </row>
    <row r="58" spans="1:14">
      <c r="A58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>
        <f t="shared" si="0"/>
        <v>0</v>
      </c>
    </row>
    <row r="59" spans="1:14">
      <c r="A59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>
        <f t="shared" si="0"/>
        <v>0</v>
      </c>
    </row>
    <row r="60" spans="1:14">
      <c r="A60" t="s">
        <v>48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>
        <f t="shared" si="0"/>
        <v>0</v>
      </c>
    </row>
    <row r="61" spans="1:14">
      <c r="A61" t="s">
        <v>49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>
        <f t="shared" si="0"/>
        <v>0</v>
      </c>
    </row>
    <row r="62" spans="1:14">
      <c r="A62" t="s">
        <v>50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>
        <f t="shared" si="0"/>
        <v>0</v>
      </c>
    </row>
    <row r="63" spans="1:14">
      <c r="A63" t="s">
        <v>51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>
        <f t="shared" si="0"/>
        <v>0</v>
      </c>
    </row>
    <row r="64" spans="1:14">
      <c r="A64" t="s">
        <v>52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>
        <f t="shared" si="0"/>
        <v>0</v>
      </c>
    </row>
    <row r="65" spans="1:14">
      <c r="A65" t="s">
        <v>53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>
        <f t="shared" si="0"/>
        <v>0</v>
      </c>
    </row>
    <row r="66" spans="1:14">
      <c r="A66" t="s">
        <v>54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>
        <f t="shared" si="0"/>
        <v>0</v>
      </c>
    </row>
    <row r="67" spans="1:14">
      <c r="A67" t="s">
        <v>55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>
        <f t="shared" si="0"/>
        <v>0</v>
      </c>
    </row>
    <row r="68" spans="1:14">
      <c r="A68" t="s">
        <v>56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>
        <f t="shared" si="0"/>
        <v>0</v>
      </c>
    </row>
    <row r="69" spans="1:14">
      <c r="A69" t="s">
        <v>57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>
        <f t="shared" si="0"/>
        <v>0</v>
      </c>
    </row>
    <row r="70" spans="1:14">
      <c r="A70" t="s">
        <v>58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>
        <f t="shared" si="0"/>
        <v>0</v>
      </c>
    </row>
    <row r="71" spans="1:14">
      <c r="A71" t="s">
        <v>59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>
        <f t="shared" si="0"/>
        <v>0</v>
      </c>
    </row>
    <row r="72" spans="1:14">
      <c r="A72" t="s">
        <v>60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>
        <f t="shared" si="0"/>
        <v>0</v>
      </c>
    </row>
    <row r="73" spans="1:14">
      <c r="A73" t="s">
        <v>130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>
        <f t="shared" si="0"/>
        <v>0</v>
      </c>
    </row>
    <row r="74" spans="1:14">
      <c r="A74" t="s">
        <v>62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>
        <f t="shared" si="0"/>
        <v>0</v>
      </c>
    </row>
    <row r="75" spans="1:14">
      <c r="A75" s="12" t="s">
        <v>63</v>
      </c>
      <c r="B75" s="6">
        <v>1118411.0150000001</v>
      </c>
      <c r="C75" s="6">
        <v>760494.36499999999</v>
      </c>
      <c r="D75" s="6">
        <v>680270.77</v>
      </c>
      <c r="E75" s="6">
        <v>640623.35000000009</v>
      </c>
      <c r="F75" s="6">
        <v>543500.995</v>
      </c>
      <c r="G75" s="6">
        <v>539990.86499999999</v>
      </c>
      <c r="H75" s="6">
        <v>852848.35499999998</v>
      </c>
      <c r="I75" s="6">
        <v>1109545.0900000001</v>
      </c>
      <c r="J75" s="6">
        <v>1770755.81</v>
      </c>
      <c r="K75" s="6">
        <v>0</v>
      </c>
      <c r="L75" s="6">
        <v>0</v>
      </c>
      <c r="M75" s="6">
        <v>0</v>
      </c>
      <c r="N75" s="5">
        <f t="shared" si="0"/>
        <v>8016440.6150000002</v>
      </c>
    </row>
    <row r="76" spans="1:14">
      <c r="A76" t="s">
        <v>64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>
        <f t="shared" si="0"/>
        <v>0</v>
      </c>
    </row>
    <row r="77" spans="1:14">
      <c r="A77" t="s">
        <v>65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>
        <f t="shared" ref="N77" si="1">SUM(B77:M77)</f>
        <v>0</v>
      </c>
    </row>
    <row r="78" spans="1:14">
      <c r="A78" t="s">
        <v>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>
        <f>SUM(B78:M78)</f>
        <v>0</v>
      </c>
    </row>
    <row r="79" spans="1:14">
      <c r="A79" t="s">
        <v>1</v>
      </c>
    </row>
    <row r="80" spans="1:14">
      <c r="A80" t="s">
        <v>68</v>
      </c>
      <c r="B80" s="5">
        <f t="shared" ref="B80:M80" si="2">SUM(B12:B78)</f>
        <v>3999725.8850000002</v>
      </c>
      <c r="C80" s="5">
        <f t="shared" si="2"/>
        <v>3539796.7763333339</v>
      </c>
      <c r="D80" s="5">
        <f t="shared" si="2"/>
        <v>4095970.1320000002</v>
      </c>
      <c r="E80" s="5">
        <f t="shared" si="2"/>
        <v>3983993.0106666666</v>
      </c>
      <c r="F80" s="5">
        <f t="shared" si="2"/>
        <v>4393521.0856666667</v>
      </c>
      <c r="G80" s="5">
        <f t="shared" si="2"/>
        <v>4861705.0870000003</v>
      </c>
      <c r="H80" s="5">
        <f t="shared" si="2"/>
        <v>6979297.3583333343</v>
      </c>
      <c r="I80" s="5">
        <f t="shared" si="2"/>
        <v>2658922.5420000004</v>
      </c>
      <c r="J80" s="5">
        <f t="shared" si="2"/>
        <v>3860919.818</v>
      </c>
      <c r="K80" s="5">
        <f t="shared" si="2"/>
        <v>807372.50999999989</v>
      </c>
      <c r="L80" s="5">
        <f t="shared" si="2"/>
        <v>0</v>
      </c>
      <c r="M80" s="5">
        <f t="shared" si="2"/>
        <v>0</v>
      </c>
      <c r="N80" s="5">
        <f>SUM(N12:N78)</f>
        <v>39181224.205000006</v>
      </c>
    </row>
    <row r="82" spans="7:7">
      <c r="G82" s="5"/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9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T225"/>
  <sheetViews>
    <sheetView workbookViewId="0">
      <pane xSplit="1" ySplit="10" topLeftCell="B72" activePane="bottomRight" state="frozen"/>
      <selection activeCell="B12" sqref="B12:M78"/>
      <selection pane="topRight" activeCell="B12" sqref="B12:M78"/>
      <selection pane="bottomLeft" activeCell="B12" sqref="B12:M78"/>
      <selection pane="bottomRight" activeCell="B12" sqref="B12:K78"/>
    </sheetView>
  </sheetViews>
  <sheetFormatPr defaultRowHeight="12.75"/>
  <cols>
    <col min="1" max="1" width="16.1640625" bestFit="1" customWidth="1"/>
    <col min="2" max="2" width="10.83203125" bestFit="1" customWidth="1"/>
    <col min="11" max="11" width="9.83203125" bestFit="1" customWidth="1"/>
    <col min="12" max="12" width="10.1640625" bestFit="1" customWidth="1"/>
    <col min="14" max="14" width="10.1640625" bestFit="1" customWidth="1"/>
  </cols>
  <sheetData>
    <row r="1" spans="1:20">
      <c r="A1" t="str">
        <f>'Local Option Sales Tax Coll'!A1</f>
        <v>VALIDATED TAX RECEIPTS DATA FOR:  JULY, 2020 thru June, 2021</v>
      </c>
      <c r="N1" t="s">
        <v>89</v>
      </c>
    </row>
    <row r="3" spans="1:20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0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0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0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16"/>
    </row>
    <row r="7" spans="1:20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20">
      <c r="N8" s="5"/>
    </row>
    <row r="9" spans="1:20">
      <c r="B9" s="1">
        <f>'Local Option Sales Tax Coll'!B9</f>
        <v>44013</v>
      </c>
      <c r="C9" s="1">
        <f>'Local Option Sales Tax Coll'!C9</f>
        <v>44044</v>
      </c>
      <c r="D9" s="1">
        <f>'Local Option Sales Tax Coll'!D9</f>
        <v>44075</v>
      </c>
      <c r="E9" s="1">
        <f>'Local Option Sales Tax Coll'!E9</f>
        <v>44105</v>
      </c>
      <c r="F9" s="1">
        <f>'Local Option Sales Tax Coll'!F9</f>
        <v>44136</v>
      </c>
      <c r="G9" s="1">
        <f>'Local Option Sales Tax Coll'!G9</f>
        <v>44166</v>
      </c>
      <c r="H9" s="1">
        <f>'Local Option Sales Tax Coll'!H9</f>
        <v>44197</v>
      </c>
      <c r="I9" s="1">
        <f>'Local Option Sales Tax Coll'!I9</f>
        <v>44228</v>
      </c>
      <c r="J9" s="1">
        <f>'Local Option Sales Tax Coll'!J9</f>
        <v>44256</v>
      </c>
      <c r="K9" s="1">
        <f>'Local Option Sales Tax Coll'!K9</f>
        <v>44287</v>
      </c>
      <c r="L9" s="1">
        <f>'Local Option Sales Tax Coll'!L9</f>
        <v>44317</v>
      </c>
      <c r="M9" s="1">
        <f>'Local Option Sales Tax Coll'!M9</f>
        <v>44348</v>
      </c>
      <c r="N9" s="1" t="str">
        <f>'Local Option Sales Tax Coll'!N9</f>
        <v>SFY20-21</v>
      </c>
      <c r="P9" s="16"/>
      <c r="Q9" s="16"/>
      <c r="R9" s="16"/>
      <c r="S9" s="16"/>
      <c r="T9" s="16"/>
    </row>
    <row r="10" spans="1:20">
      <c r="A10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"/>
    </row>
    <row r="11" spans="1:20">
      <c r="A11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20">
      <c r="A12" t="s">
        <v>90</v>
      </c>
      <c r="B12" s="5">
        <v>101823.61000000002</v>
      </c>
      <c r="C12" s="5">
        <v>107408.68000000001</v>
      </c>
      <c r="D12" s="5">
        <v>107408.68000000001</v>
      </c>
      <c r="E12" s="5">
        <v>107037.91</v>
      </c>
      <c r="F12" s="5">
        <v>112945.76</v>
      </c>
      <c r="G12" s="5">
        <v>106220.98</v>
      </c>
      <c r="H12" s="5">
        <v>113029.37999999999</v>
      </c>
      <c r="I12" s="5">
        <v>103638.1</v>
      </c>
      <c r="J12" s="5">
        <v>104384.72</v>
      </c>
      <c r="K12" s="5">
        <v>128314.29</v>
      </c>
      <c r="L12" s="5"/>
      <c r="M12" s="5"/>
      <c r="N12" s="5">
        <f>SUM(B12:M12)</f>
        <v>1092212.1099999999</v>
      </c>
      <c r="O12" s="10"/>
    </row>
    <row r="13" spans="1:20">
      <c r="A13" t="s">
        <v>91</v>
      </c>
      <c r="B13" s="5">
        <v>23917.829999999998</v>
      </c>
      <c r="C13" s="5">
        <v>18045.560000000001</v>
      </c>
      <c r="D13" s="5">
        <v>18045.560000000001</v>
      </c>
      <c r="E13" s="5">
        <v>17598.259999999998</v>
      </c>
      <c r="F13" s="5">
        <v>19109.48</v>
      </c>
      <c r="G13" s="5">
        <v>11569.07</v>
      </c>
      <c r="H13" s="5">
        <v>24795.089999999997</v>
      </c>
      <c r="I13" s="5">
        <v>9142.86</v>
      </c>
      <c r="J13" s="5">
        <v>15550.77</v>
      </c>
      <c r="K13" s="5">
        <v>17184.059999999998</v>
      </c>
      <c r="L13" s="5"/>
      <c r="M13" s="5"/>
      <c r="N13" s="5">
        <f t="shared" ref="N13:N76" si="0">SUM(B13:M13)</f>
        <v>174958.53999999995</v>
      </c>
    </row>
    <row r="14" spans="1:20">
      <c r="A14" s="18" t="s">
        <v>92</v>
      </c>
      <c r="B14" s="5">
        <v>91882.439999999988</v>
      </c>
      <c r="C14" s="5">
        <v>101869.48</v>
      </c>
      <c r="D14" s="5">
        <v>101869.48</v>
      </c>
      <c r="E14" s="5">
        <v>88542.63</v>
      </c>
      <c r="F14" s="5">
        <v>94884.07</v>
      </c>
      <c r="G14" s="5">
        <v>88396.62</v>
      </c>
      <c r="H14" s="5">
        <v>85488.09</v>
      </c>
      <c r="I14" s="5">
        <v>75790.790000000008</v>
      </c>
      <c r="J14" s="5">
        <v>78822.67</v>
      </c>
      <c r="K14" s="5">
        <v>108842.88</v>
      </c>
      <c r="L14" s="5"/>
      <c r="M14" s="5"/>
      <c r="N14" s="5">
        <f t="shared" si="0"/>
        <v>916389.15</v>
      </c>
    </row>
    <row r="15" spans="1:20">
      <c r="A15" t="s">
        <v>5</v>
      </c>
      <c r="B15" s="5">
        <v>12976.039999999999</v>
      </c>
      <c r="C15" s="5">
        <v>13703.52</v>
      </c>
      <c r="D15" s="5">
        <v>13703.52</v>
      </c>
      <c r="E15" s="5">
        <v>12819.36</v>
      </c>
      <c r="F15" s="5">
        <v>13725.85</v>
      </c>
      <c r="G15" s="5">
        <v>12461.21</v>
      </c>
      <c r="H15" s="5">
        <v>13398.61</v>
      </c>
      <c r="I15" s="5">
        <v>12064.1</v>
      </c>
      <c r="J15" s="5">
        <v>12303.609999999999</v>
      </c>
      <c r="K15" s="5">
        <v>15502.67</v>
      </c>
      <c r="L15" s="5"/>
      <c r="M15" s="5"/>
      <c r="N15" s="5">
        <f t="shared" si="0"/>
        <v>132658.49000000002</v>
      </c>
    </row>
    <row r="16" spans="1:20">
      <c r="A16" t="s">
        <v>93</v>
      </c>
      <c r="B16" s="5">
        <v>35072.799999999996</v>
      </c>
      <c r="C16" s="5">
        <v>34890.85</v>
      </c>
      <c r="D16" s="5">
        <v>34890.85</v>
      </c>
      <c r="E16" s="5">
        <v>38622.339999999997</v>
      </c>
      <c r="F16" s="5">
        <v>36959.94</v>
      </c>
      <c r="G16" s="5">
        <v>36173.870000000003</v>
      </c>
      <c r="H16" s="5">
        <v>136597.44999999998</v>
      </c>
      <c r="I16" s="5">
        <v>150818.82</v>
      </c>
      <c r="J16" s="5">
        <v>295928.68</v>
      </c>
      <c r="K16" s="5">
        <v>371803.8</v>
      </c>
      <c r="L16" s="5"/>
      <c r="M16" s="5"/>
      <c r="N16" s="5">
        <f t="shared" si="0"/>
        <v>1171759.3999999999</v>
      </c>
    </row>
    <row r="17" spans="1:14">
      <c r="A17" t="s">
        <v>94</v>
      </c>
      <c r="B17" s="5">
        <v>663375.77999999991</v>
      </c>
      <c r="C17" s="5">
        <v>681342.28</v>
      </c>
      <c r="D17" s="5">
        <v>681342.28</v>
      </c>
      <c r="E17" s="5">
        <v>684880.46</v>
      </c>
      <c r="F17" s="5">
        <v>706621.49</v>
      </c>
      <c r="G17" s="5">
        <v>676950.38</v>
      </c>
      <c r="H17" s="5">
        <v>730396.42</v>
      </c>
      <c r="I17" s="5">
        <v>644501.94999999995</v>
      </c>
      <c r="J17" s="5">
        <v>665308.77</v>
      </c>
      <c r="K17" s="5">
        <v>787208.21000000008</v>
      </c>
      <c r="L17" s="5"/>
      <c r="M17" s="5"/>
      <c r="N17" s="5">
        <f t="shared" si="0"/>
        <v>6921928.0200000005</v>
      </c>
    </row>
    <row r="18" spans="1:14">
      <c r="A18" t="s">
        <v>8</v>
      </c>
      <c r="B18" s="5">
        <v>2666.3199999999997</v>
      </c>
      <c r="C18" s="5">
        <v>2652.49</v>
      </c>
      <c r="D18" s="5">
        <v>2652.49</v>
      </c>
      <c r="E18" s="5">
        <v>2936.17</v>
      </c>
      <c r="F18" s="5">
        <v>2809.79</v>
      </c>
      <c r="G18" s="5">
        <v>2750.03</v>
      </c>
      <c r="H18" s="5">
        <v>2462.7400000000002</v>
      </c>
      <c r="I18" s="5">
        <v>577.14</v>
      </c>
      <c r="J18" s="5">
        <v>1132.44</v>
      </c>
      <c r="K18" s="5">
        <v>1422.79</v>
      </c>
      <c r="L18" s="5"/>
      <c r="M18" s="5"/>
      <c r="N18" s="5">
        <f t="shared" si="0"/>
        <v>22062.399999999998</v>
      </c>
    </row>
    <row r="19" spans="1:14">
      <c r="A19" t="s">
        <v>95</v>
      </c>
      <c r="B19" s="5">
        <v>79688.36</v>
      </c>
      <c r="C19" s="5">
        <v>80721.7</v>
      </c>
      <c r="D19" s="5">
        <v>80721.7</v>
      </c>
      <c r="E19" s="5">
        <v>79532.77</v>
      </c>
      <c r="F19" s="5">
        <v>87219.749999999985</v>
      </c>
      <c r="G19" s="5">
        <v>84470.39</v>
      </c>
      <c r="H19" s="5">
        <v>89622.95</v>
      </c>
      <c r="I19" s="5">
        <v>80633.25</v>
      </c>
      <c r="J19" s="5">
        <v>83581.259999999995</v>
      </c>
      <c r="K19" s="5">
        <v>99314.799999999988</v>
      </c>
      <c r="L19" s="5"/>
      <c r="M19" s="5"/>
      <c r="N19" s="5">
        <f t="shared" si="0"/>
        <v>845506.92999999993</v>
      </c>
    </row>
    <row r="20" spans="1:14">
      <c r="A20" t="s">
        <v>96</v>
      </c>
      <c r="B20" s="5">
        <v>51835.61</v>
      </c>
      <c r="C20" s="5">
        <v>54122.14</v>
      </c>
      <c r="D20" s="5">
        <v>54122.14</v>
      </c>
      <c r="E20" s="5">
        <v>49031.01</v>
      </c>
      <c r="F20" s="5">
        <v>52399.729999999996</v>
      </c>
      <c r="G20" s="5">
        <v>48657.34</v>
      </c>
      <c r="H20" s="5">
        <v>52093.62</v>
      </c>
      <c r="I20" s="5">
        <v>49580.83</v>
      </c>
      <c r="J20" s="5">
        <v>50243.880000000005</v>
      </c>
      <c r="K20" s="5">
        <v>63046.42</v>
      </c>
      <c r="L20" s="5"/>
      <c r="M20" s="5"/>
      <c r="N20" s="5">
        <f t="shared" si="0"/>
        <v>525132.72</v>
      </c>
    </row>
    <row r="21" spans="1:14">
      <c r="A21" t="s">
        <v>97</v>
      </c>
      <c r="B21" s="5">
        <v>66610.28</v>
      </c>
      <c r="C21" s="5">
        <v>67767</v>
      </c>
      <c r="D21" s="5">
        <v>67767</v>
      </c>
      <c r="E21" s="5">
        <v>66243.92</v>
      </c>
      <c r="F21" s="5">
        <v>69278.91</v>
      </c>
      <c r="G21" s="5">
        <v>64600.49</v>
      </c>
      <c r="H21" s="5">
        <v>68442.77</v>
      </c>
      <c r="I21" s="5">
        <v>62221.75</v>
      </c>
      <c r="J21" s="5">
        <v>63271.71</v>
      </c>
      <c r="K21" s="5">
        <v>76502.61</v>
      </c>
      <c r="L21" s="5"/>
      <c r="M21" s="5"/>
      <c r="N21" s="5">
        <f t="shared" si="0"/>
        <v>672706.44</v>
      </c>
    </row>
    <row r="22" spans="1:14">
      <c r="A22" t="s">
        <v>98</v>
      </c>
      <c r="B22" s="5">
        <v>124936.77</v>
      </c>
      <c r="C22" s="5">
        <v>123252.17000000001</v>
      </c>
      <c r="D22" s="5">
        <v>123252.17000000001</v>
      </c>
      <c r="E22" s="5">
        <v>122221.2</v>
      </c>
      <c r="F22" s="5">
        <v>134298.15</v>
      </c>
      <c r="G22" s="5">
        <v>133442.53999999998</v>
      </c>
      <c r="H22" s="5">
        <v>147525.88</v>
      </c>
      <c r="I22" s="5">
        <v>144195.26999999999</v>
      </c>
      <c r="J22" s="5">
        <v>149500.31</v>
      </c>
      <c r="K22" s="5">
        <v>172557.43000000002</v>
      </c>
      <c r="L22" s="5"/>
      <c r="M22" s="5"/>
      <c r="N22" s="5">
        <f t="shared" si="0"/>
        <v>1375181.89</v>
      </c>
    </row>
    <row r="23" spans="1:14">
      <c r="A23" t="s">
        <v>12</v>
      </c>
      <c r="B23" s="5">
        <v>58335.29</v>
      </c>
      <c r="C23" s="5">
        <v>60237.070000000007</v>
      </c>
      <c r="D23" s="5">
        <v>60237.070000000007</v>
      </c>
      <c r="E23" s="5">
        <v>58624.000000000007</v>
      </c>
      <c r="F23" s="5">
        <v>61357.22</v>
      </c>
      <c r="G23" s="5">
        <v>59191.9</v>
      </c>
      <c r="H23" s="5">
        <v>62578.42</v>
      </c>
      <c r="I23" s="5">
        <v>190283.06</v>
      </c>
      <c r="J23" s="5">
        <v>45795.96</v>
      </c>
      <c r="K23" s="5">
        <v>58883.409999999996</v>
      </c>
      <c r="L23" s="5"/>
      <c r="M23" s="5"/>
      <c r="N23" s="5">
        <f t="shared" si="0"/>
        <v>715523.4</v>
      </c>
    </row>
    <row r="24" spans="1:14">
      <c r="A24" t="s">
        <v>129</v>
      </c>
      <c r="B24" s="5">
        <v>844372.45</v>
      </c>
      <c r="C24" s="5">
        <v>852500.7300000001</v>
      </c>
      <c r="D24" s="5">
        <v>852500.7300000001</v>
      </c>
      <c r="E24" s="5">
        <v>874543.45000000007</v>
      </c>
      <c r="F24" s="5">
        <v>920050.58</v>
      </c>
      <c r="G24" s="5">
        <v>862080.84000000008</v>
      </c>
      <c r="H24" s="5">
        <v>917698.02</v>
      </c>
      <c r="I24" s="5">
        <v>808594.49</v>
      </c>
      <c r="J24" s="5">
        <v>830180.91999999993</v>
      </c>
      <c r="K24" s="5">
        <v>973653.41</v>
      </c>
      <c r="L24" s="5"/>
      <c r="M24" s="5"/>
      <c r="N24" s="5">
        <f t="shared" si="0"/>
        <v>8736175.620000001</v>
      </c>
    </row>
    <row r="25" spans="1:14">
      <c r="A25" t="s">
        <v>13</v>
      </c>
      <c r="B25" s="5">
        <v>12800.380000000001</v>
      </c>
      <c r="C25" s="5">
        <v>12626.570000000002</v>
      </c>
      <c r="D25" s="5">
        <v>12626.570000000002</v>
      </c>
      <c r="E25" s="5">
        <v>12459.14</v>
      </c>
      <c r="F25" s="5">
        <v>12777.750000000002</v>
      </c>
      <c r="G25" s="5">
        <v>12559.650000000001</v>
      </c>
      <c r="H25" s="5">
        <v>12997.92</v>
      </c>
      <c r="I25" s="5">
        <v>10826.4</v>
      </c>
      <c r="J25" s="5">
        <v>11701.61</v>
      </c>
      <c r="K25" s="5">
        <v>13525.81</v>
      </c>
      <c r="L25" s="5"/>
      <c r="M25" s="5"/>
      <c r="N25" s="5">
        <f t="shared" si="0"/>
        <v>124901.79999999999</v>
      </c>
    </row>
    <row r="26" spans="1:14">
      <c r="A26" t="s">
        <v>14</v>
      </c>
      <c r="B26" s="5">
        <v>2045.28</v>
      </c>
      <c r="C26" s="5">
        <v>2034.67</v>
      </c>
      <c r="D26" s="5">
        <v>2034.67</v>
      </c>
      <c r="E26" s="5">
        <v>2252.27</v>
      </c>
      <c r="F26" s="5">
        <v>2155.33</v>
      </c>
      <c r="G26" s="5">
        <v>2109.4899999999998</v>
      </c>
      <c r="H26" s="5">
        <v>3073.8</v>
      </c>
      <c r="I26" s="5">
        <v>2071.08</v>
      </c>
      <c r="J26" s="5">
        <v>4063.77</v>
      </c>
      <c r="K26" s="5">
        <v>5105.7</v>
      </c>
      <c r="L26" s="5"/>
      <c r="M26" s="5"/>
      <c r="N26" s="5">
        <f t="shared" si="0"/>
        <v>26946.059999999998</v>
      </c>
    </row>
    <row r="27" spans="1:14">
      <c r="A27" t="s">
        <v>99</v>
      </c>
      <c r="B27" s="5">
        <v>113713.13</v>
      </c>
      <c r="C27" s="5">
        <v>113123.21</v>
      </c>
      <c r="D27" s="5">
        <v>113123.21</v>
      </c>
      <c r="E27" s="5">
        <v>125221.48</v>
      </c>
      <c r="F27" s="5">
        <v>119831.64</v>
      </c>
      <c r="G27" s="5">
        <v>117283.03</v>
      </c>
      <c r="H27" s="5">
        <v>115756.57</v>
      </c>
      <c r="I27" s="5">
        <v>39356.629999999997</v>
      </c>
      <c r="J27" s="5">
        <v>77223.490000000005</v>
      </c>
      <c r="K27" s="5">
        <v>97023.34</v>
      </c>
      <c r="L27" s="5"/>
      <c r="M27" s="5"/>
      <c r="N27" s="5">
        <f t="shared" si="0"/>
        <v>1031655.73</v>
      </c>
    </row>
    <row r="28" spans="1:14">
      <c r="A28" t="s">
        <v>100</v>
      </c>
      <c r="B28" s="5">
        <v>138699.91000000003</v>
      </c>
      <c r="C28" s="5">
        <v>139233.41</v>
      </c>
      <c r="D28" s="5">
        <v>139233.41</v>
      </c>
      <c r="E28" s="5">
        <v>128369.33</v>
      </c>
      <c r="F28" s="5">
        <v>142845.22</v>
      </c>
      <c r="G28" s="5">
        <v>130301.24</v>
      </c>
      <c r="H28" s="5">
        <v>131448.01999999999</v>
      </c>
      <c r="I28" s="5">
        <v>105897.56</v>
      </c>
      <c r="J28" s="5">
        <v>112037.12000000001</v>
      </c>
      <c r="K28" s="5">
        <v>135659.97999999998</v>
      </c>
      <c r="L28" s="5"/>
      <c r="M28" s="5"/>
      <c r="N28" s="5">
        <f t="shared" si="0"/>
        <v>1303725.2000000002</v>
      </c>
    </row>
    <row r="29" spans="1:14">
      <c r="A29" t="s">
        <v>17</v>
      </c>
      <c r="B29" s="5">
        <v>38232.949999999997</v>
      </c>
      <c r="C29" s="5">
        <v>40113.06</v>
      </c>
      <c r="D29" s="5">
        <v>40113.06</v>
      </c>
      <c r="E29" s="5">
        <v>38550.19</v>
      </c>
      <c r="F29" s="5">
        <v>41672.639999999999</v>
      </c>
      <c r="G29" s="5">
        <v>39441.19</v>
      </c>
      <c r="H29" s="5">
        <v>42111.16</v>
      </c>
      <c r="I29" s="5">
        <v>38510.229999999996</v>
      </c>
      <c r="J29" s="5">
        <v>39412</v>
      </c>
      <c r="K29" s="5">
        <v>47607.45</v>
      </c>
      <c r="L29" s="5"/>
      <c r="M29" s="5"/>
      <c r="N29" s="5">
        <f t="shared" si="0"/>
        <v>405763.93</v>
      </c>
    </row>
    <row r="30" spans="1:14">
      <c r="A30" t="s">
        <v>18</v>
      </c>
      <c r="B30" s="5">
        <v>1332.01</v>
      </c>
      <c r="C30" s="5">
        <v>1325.09</v>
      </c>
      <c r="D30" s="5">
        <v>1325.09</v>
      </c>
      <c r="E30" s="5">
        <v>1466.8100000000002</v>
      </c>
      <c r="F30" s="5">
        <v>1403.68</v>
      </c>
      <c r="G30" s="5">
        <v>1373.82</v>
      </c>
      <c r="H30" s="5">
        <v>1319.27</v>
      </c>
      <c r="I30" s="5">
        <v>410.61</v>
      </c>
      <c r="J30" s="5">
        <v>805.67</v>
      </c>
      <c r="K30" s="5">
        <v>1012.24</v>
      </c>
      <c r="L30" s="5"/>
      <c r="M30" s="5"/>
      <c r="N30" s="5">
        <f t="shared" si="0"/>
        <v>11774.29</v>
      </c>
    </row>
    <row r="31" spans="1:14">
      <c r="A31" t="s">
        <v>19</v>
      </c>
      <c r="B31" s="5">
        <v>3730.45</v>
      </c>
      <c r="C31" s="5">
        <v>3711.1</v>
      </c>
      <c r="D31" s="5">
        <v>3711.1</v>
      </c>
      <c r="E31" s="5">
        <v>4107.99</v>
      </c>
      <c r="F31" s="5">
        <v>3931.17</v>
      </c>
      <c r="G31" s="5">
        <v>3847.56</v>
      </c>
      <c r="H31" s="5">
        <v>4838.7</v>
      </c>
      <c r="I31" s="5">
        <v>155033.10999999999</v>
      </c>
      <c r="J31" s="5">
        <v>5341.5</v>
      </c>
      <c r="K31" s="5">
        <v>6711.05</v>
      </c>
      <c r="L31" s="5"/>
      <c r="M31" s="5"/>
      <c r="N31" s="5">
        <f t="shared" si="0"/>
        <v>194963.72999999998</v>
      </c>
    </row>
    <row r="32" spans="1:14">
      <c r="A32" t="s">
        <v>20</v>
      </c>
      <c r="B32" s="5">
        <v>7450.48</v>
      </c>
      <c r="C32" s="5">
        <v>7305.54</v>
      </c>
      <c r="D32" s="5">
        <v>7305.54</v>
      </c>
      <c r="E32" s="5">
        <v>7277.1799999999994</v>
      </c>
      <c r="F32" s="5">
        <v>7343.86</v>
      </c>
      <c r="G32" s="5">
        <v>6806.2999999999993</v>
      </c>
      <c r="H32" s="5">
        <v>7382.83</v>
      </c>
      <c r="I32" s="5">
        <v>6477.66</v>
      </c>
      <c r="J32" s="5">
        <v>6552.3799999999992</v>
      </c>
      <c r="K32" s="5">
        <v>7741.65</v>
      </c>
      <c r="L32" s="5"/>
      <c r="M32" s="5"/>
      <c r="N32" s="5">
        <f t="shared" si="0"/>
        <v>71643.42</v>
      </c>
    </row>
    <row r="33" spans="1:14">
      <c r="A33" t="s">
        <v>21</v>
      </c>
      <c r="B33" s="5">
        <v>4753.24</v>
      </c>
      <c r="C33" s="5">
        <v>5066.83</v>
      </c>
      <c r="D33" s="5">
        <v>5066.83</v>
      </c>
      <c r="E33" s="5">
        <v>5172.7599999999993</v>
      </c>
      <c r="F33" s="5">
        <v>5629.07</v>
      </c>
      <c r="G33" s="5">
        <v>5520.01</v>
      </c>
      <c r="H33" s="5">
        <v>6419.45</v>
      </c>
      <c r="I33" s="5">
        <v>62003.8</v>
      </c>
      <c r="J33" s="5">
        <v>6937.17</v>
      </c>
      <c r="K33" s="5">
        <v>8139.96</v>
      </c>
      <c r="L33" s="5"/>
      <c r="M33" s="5"/>
      <c r="N33" s="5">
        <f t="shared" si="0"/>
        <v>114709.12</v>
      </c>
    </row>
    <row r="34" spans="1:14">
      <c r="A34" t="s">
        <v>101</v>
      </c>
      <c r="B34" s="5">
        <v>7387.7099999999991</v>
      </c>
      <c r="C34" s="5">
        <v>7295.14</v>
      </c>
      <c r="D34" s="5">
        <v>7295.14</v>
      </c>
      <c r="E34" s="5">
        <v>6098.32</v>
      </c>
      <c r="F34" s="5">
        <v>6059.84</v>
      </c>
      <c r="G34" s="5">
        <v>5462.04</v>
      </c>
      <c r="H34" s="5">
        <v>5603.42</v>
      </c>
      <c r="I34" s="5">
        <v>5245.6299999999992</v>
      </c>
      <c r="J34" s="5">
        <v>5254.2199999999993</v>
      </c>
      <c r="K34" s="5">
        <v>7744.0499999999993</v>
      </c>
      <c r="L34" s="5"/>
      <c r="M34" s="5"/>
      <c r="N34" s="5">
        <f t="shared" si="0"/>
        <v>63445.509999999995</v>
      </c>
    </row>
    <row r="35" spans="1:14">
      <c r="A35" t="s">
        <v>23</v>
      </c>
      <c r="B35" s="5">
        <v>8956.3100000000013</v>
      </c>
      <c r="C35" s="5">
        <v>8909.85</v>
      </c>
      <c r="D35" s="5">
        <v>8909.85</v>
      </c>
      <c r="E35" s="5">
        <v>9862.74</v>
      </c>
      <c r="F35" s="5">
        <v>9438.2199999999993</v>
      </c>
      <c r="G35" s="5">
        <v>9237.48</v>
      </c>
      <c r="H35" s="5">
        <v>7950</v>
      </c>
      <c r="I35" s="5">
        <v>314064.48</v>
      </c>
      <c r="J35" s="5">
        <v>2934.23</v>
      </c>
      <c r="K35" s="5">
        <v>3686.56</v>
      </c>
      <c r="L35" s="5"/>
      <c r="M35" s="5"/>
      <c r="N35" s="5">
        <f t="shared" si="0"/>
        <v>383949.72</v>
      </c>
    </row>
    <row r="36" spans="1:14">
      <c r="A36" t="s">
        <v>24</v>
      </c>
      <c r="B36" s="5">
        <v>13306.73</v>
      </c>
      <c r="C36" s="5">
        <v>13284.71</v>
      </c>
      <c r="D36" s="5">
        <v>13284.71</v>
      </c>
      <c r="E36" s="5">
        <v>13525.199999999999</v>
      </c>
      <c r="F36" s="5">
        <v>13688.34</v>
      </c>
      <c r="G36" s="5">
        <v>13734.429999999998</v>
      </c>
      <c r="H36" s="5">
        <v>14100.210000000001</v>
      </c>
      <c r="I36" s="5">
        <v>12135.16</v>
      </c>
      <c r="J36" s="5">
        <v>13254.14</v>
      </c>
      <c r="K36" s="5">
        <v>15367.779999999999</v>
      </c>
      <c r="L36" s="5"/>
      <c r="M36" s="5"/>
      <c r="N36" s="5">
        <f t="shared" si="0"/>
        <v>135681.40999999997</v>
      </c>
    </row>
    <row r="37" spans="1:14">
      <c r="A37" t="s">
        <v>25</v>
      </c>
      <c r="B37" s="5">
        <v>22530.37</v>
      </c>
      <c r="C37" s="5">
        <v>22843.09</v>
      </c>
      <c r="D37" s="5">
        <v>22843.09</v>
      </c>
      <c r="E37" s="5">
        <v>24939.040000000001</v>
      </c>
      <c r="F37" s="5">
        <v>25059.17</v>
      </c>
      <c r="G37" s="5">
        <v>24286.719999999998</v>
      </c>
      <c r="H37" s="5">
        <v>26091.16</v>
      </c>
      <c r="I37" s="5">
        <v>18779.09</v>
      </c>
      <c r="J37" s="5">
        <v>23274.14</v>
      </c>
      <c r="K37" s="5">
        <v>26381.48</v>
      </c>
      <c r="L37" s="5"/>
      <c r="M37" s="5"/>
      <c r="N37" s="5">
        <f t="shared" si="0"/>
        <v>237027.35</v>
      </c>
    </row>
    <row r="38" spans="1:14">
      <c r="A38" t="s">
        <v>102</v>
      </c>
      <c r="B38" s="5">
        <v>70655.549999999988</v>
      </c>
      <c r="C38" s="5">
        <v>71381.740000000005</v>
      </c>
      <c r="D38" s="5">
        <v>71381.740000000005</v>
      </c>
      <c r="E38" s="5">
        <v>71940.86</v>
      </c>
      <c r="F38" s="5">
        <v>75304.640000000014</v>
      </c>
      <c r="G38" s="5">
        <v>70386.180000000008</v>
      </c>
      <c r="H38" s="5">
        <v>74526.150000000009</v>
      </c>
      <c r="I38" s="5">
        <v>66681.149999999994</v>
      </c>
      <c r="J38" s="5">
        <v>67463.89</v>
      </c>
      <c r="K38" s="5">
        <v>80465.999999999985</v>
      </c>
      <c r="L38" s="5"/>
      <c r="M38" s="5"/>
      <c r="N38" s="5">
        <f t="shared" si="0"/>
        <v>720187.9</v>
      </c>
    </row>
    <row r="39" spans="1:14">
      <c r="A39" t="s">
        <v>27</v>
      </c>
      <c r="B39" s="5">
        <v>44215.47</v>
      </c>
      <c r="C39" s="5">
        <v>45075.53</v>
      </c>
      <c r="D39" s="5">
        <v>45075.53</v>
      </c>
      <c r="E39" s="5">
        <v>46119.040000000008</v>
      </c>
      <c r="F39" s="5">
        <v>47696.49</v>
      </c>
      <c r="G39" s="5">
        <v>46163.4</v>
      </c>
      <c r="H39" s="5">
        <v>48138.21</v>
      </c>
      <c r="I39" s="5">
        <v>39231.360000000001</v>
      </c>
      <c r="J39" s="5">
        <v>41157.870000000003</v>
      </c>
      <c r="K39" s="5">
        <v>48448.95</v>
      </c>
      <c r="L39" s="5"/>
      <c r="M39" s="5"/>
      <c r="N39" s="5">
        <f t="shared" si="0"/>
        <v>451321.85000000003</v>
      </c>
    </row>
    <row r="40" spans="1:14">
      <c r="A40" t="s">
        <v>103</v>
      </c>
      <c r="B40" s="5">
        <v>561648.59</v>
      </c>
      <c r="C40" s="5">
        <v>570573.34</v>
      </c>
      <c r="D40" s="5">
        <v>570573.34</v>
      </c>
      <c r="E40" s="5">
        <v>584830.63</v>
      </c>
      <c r="F40" s="5">
        <v>613233.05000000005</v>
      </c>
      <c r="G40" s="5">
        <v>579241.62</v>
      </c>
      <c r="H40" s="5">
        <v>594979.41</v>
      </c>
      <c r="I40" s="5">
        <v>505042.59</v>
      </c>
      <c r="J40" s="5">
        <v>528921.3600000001</v>
      </c>
      <c r="K40" s="5">
        <v>624246.86</v>
      </c>
      <c r="L40" s="5"/>
      <c r="M40" s="5"/>
      <c r="N40" s="5">
        <f t="shared" si="0"/>
        <v>5733290.790000001</v>
      </c>
    </row>
    <row r="41" spans="1:14">
      <c r="A41" t="s">
        <v>29</v>
      </c>
      <c r="B41" s="5">
        <v>11342.1</v>
      </c>
      <c r="C41" s="5">
        <v>11595.28</v>
      </c>
      <c r="D41" s="5">
        <v>11595.28</v>
      </c>
      <c r="E41" s="5">
        <v>10707.850000000002</v>
      </c>
      <c r="F41" s="5">
        <v>10457.39</v>
      </c>
      <c r="G41" s="5">
        <v>10351.86</v>
      </c>
      <c r="H41" s="5">
        <v>9773.36</v>
      </c>
      <c r="I41" s="5">
        <v>6645.4</v>
      </c>
      <c r="J41" s="5">
        <v>7510.25</v>
      </c>
      <c r="K41" s="5">
        <v>9879.33</v>
      </c>
      <c r="L41" s="5"/>
      <c r="M41" s="5"/>
      <c r="N41" s="5">
        <f t="shared" si="0"/>
        <v>99858.1</v>
      </c>
    </row>
    <row r="42" spans="1:14">
      <c r="A42" t="s">
        <v>104</v>
      </c>
      <c r="B42" s="5">
        <v>20857.580000000002</v>
      </c>
      <c r="C42" s="5">
        <v>20749.37</v>
      </c>
      <c r="D42" s="5">
        <v>20749.37</v>
      </c>
      <c r="E42" s="5">
        <v>22968.47</v>
      </c>
      <c r="F42" s="5">
        <v>21979.85</v>
      </c>
      <c r="G42" s="5">
        <v>21512.38</v>
      </c>
      <c r="H42" s="5">
        <v>19061.149999999998</v>
      </c>
      <c r="I42" s="5">
        <v>4234.5200000000004</v>
      </c>
      <c r="J42" s="5">
        <v>8308.76</v>
      </c>
      <c r="K42" s="5">
        <v>10439.09</v>
      </c>
      <c r="L42" s="5"/>
      <c r="M42" s="5"/>
      <c r="N42" s="5">
        <f t="shared" si="0"/>
        <v>170860.53999999998</v>
      </c>
    </row>
    <row r="43" spans="1:14">
      <c r="A43" t="s">
        <v>31</v>
      </c>
      <c r="B43" s="5">
        <v>56189.87</v>
      </c>
      <c r="C43" s="5">
        <v>57101.27</v>
      </c>
      <c r="D43" s="5">
        <v>57101.27</v>
      </c>
      <c r="E43" s="5">
        <v>56499.13</v>
      </c>
      <c r="F43" s="5">
        <v>56343.61</v>
      </c>
      <c r="G43" s="5">
        <v>54939.600000000006</v>
      </c>
      <c r="H43" s="5">
        <v>51692.18</v>
      </c>
      <c r="I43" s="5">
        <v>27420.219999999998</v>
      </c>
      <c r="J43" s="5">
        <v>31040.99</v>
      </c>
      <c r="K43" s="5">
        <v>39164.509999999995</v>
      </c>
      <c r="L43" s="5"/>
      <c r="M43" s="5"/>
      <c r="N43" s="5">
        <f t="shared" si="0"/>
        <v>487492.64999999997</v>
      </c>
    </row>
    <row r="44" spans="1:14">
      <c r="A44" t="s">
        <v>32</v>
      </c>
      <c r="B44" s="5">
        <v>12866.200000000003</v>
      </c>
      <c r="C44" s="5">
        <v>12974.01</v>
      </c>
      <c r="D44" s="5">
        <v>12974.01</v>
      </c>
      <c r="E44" s="5">
        <v>12864.27</v>
      </c>
      <c r="F44" s="5">
        <v>13453.14</v>
      </c>
      <c r="G44" s="5">
        <v>12879.48</v>
      </c>
      <c r="H44" s="5">
        <v>12288.039999999999</v>
      </c>
      <c r="I44" s="5">
        <v>7054.43</v>
      </c>
      <c r="J44" s="5">
        <v>6963.7</v>
      </c>
      <c r="K44" s="5">
        <v>8917.31</v>
      </c>
      <c r="L44" s="5"/>
      <c r="M44" s="5"/>
      <c r="N44" s="5">
        <f t="shared" si="0"/>
        <v>113234.58999999998</v>
      </c>
    </row>
    <row r="45" spans="1:14">
      <c r="A45" t="s">
        <v>33</v>
      </c>
      <c r="B45" s="5">
        <v>604.05999999999995</v>
      </c>
      <c r="C45" s="5">
        <v>600.91999999999996</v>
      </c>
      <c r="D45" s="5">
        <v>600.91999999999996</v>
      </c>
      <c r="E45" s="5">
        <v>665.18000000000006</v>
      </c>
      <c r="F45" s="5">
        <v>636.54999999999995</v>
      </c>
      <c r="G45" s="5">
        <v>623.02</v>
      </c>
      <c r="H45" s="5">
        <v>1082.6399999999999</v>
      </c>
      <c r="I45" s="5">
        <v>851.95</v>
      </c>
      <c r="J45" s="5">
        <v>1671.65</v>
      </c>
      <c r="K45" s="5">
        <v>2100.2600000000002</v>
      </c>
      <c r="L45" s="5"/>
      <c r="M45" s="5"/>
      <c r="N45" s="5">
        <f t="shared" si="0"/>
        <v>9437.15</v>
      </c>
    </row>
    <row r="46" spans="1:14">
      <c r="A46" t="s">
        <v>105</v>
      </c>
      <c r="B46" s="5">
        <v>125359.82</v>
      </c>
      <c r="C46" s="5">
        <v>129034.56</v>
      </c>
      <c r="D46" s="5">
        <v>129034.56</v>
      </c>
      <c r="E46" s="5">
        <v>129842.03000000001</v>
      </c>
      <c r="F46" s="5">
        <v>136427.4</v>
      </c>
      <c r="G46" s="5">
        <v>129065.87</v>
      </c>
      <c r="H46" s="5">
        <v>136523.53</v>
      </c>
      <c r="I46" s="5">
        <v>125617.42</v>
      </c>
      <c r="J46" s="5">
        <v>128456.98999999999</v>
      </c>
      <c r="K46" s="5">
        <v>153179.84</v>
      </c>
      <c r="L46" s="5"/>
      <c r="M46" s="5"/>
      <c r="N46" s="5">
        <f t="shared" si="0"/>
        <v>1322542.0200000003</v>
      </c>
    </row>
    <row r="47" spans="1:14">
      <c r="A47" t="s">
        <v>106</v>
      </c>
      <c r="B47" s="5">
        <v>279442.98</v>
      </c>
      <c r="C47" s="5">
        <v>280613.11</v>
      </c>
      <c r="D47" s="5">
        <v>280613.11</v>
      </c>
      <c r="E47" s="5">
        <v>277591.64999999997</v>
      </c>
      <c r="F47" s="5">
        <v>301606.64</v>
      </c>
      <c r="G47" s="5">
        <v>295952.14999999997</v>
      </c>
      <c r="H47" s="5">
        <v>320055.68000000005</v>
      </c>
      <c r="I47" s="5">
        <v>303644.64999999997</v>
      </c>
      <c r="J47" s="5">
        <v>314324.58999999997</v>
      </c>
      <c r="K47" s="5">
        <v>375745.36</v>
      </c>
      <c r="L47" s="5"/>
      <c r="M47" s="5"/>
      <c r="N47" s="5">
        <f t="shared" si="0"/>
        <v>3029589.9199999995</v>
      </c>
    </row>
    <row r="48" spans="1:14">
      <c r="A48" t="s">
        <v>107</v>
      </c>
      <c r="B48" s="5">
        <v>103459.25</v>
      </c>
      <c r="C48" s="5">
        <v>106138.87</v>
      </c>
      <c r="D48" s="5">
        <v>106138.87</v>
      </c>
      <c r="E48" s="5">
        <v>108377.74</v>
      </c>
      <c r="F48" s="5">
        <v>115834.57</v>
      </c>
      <c r="G48" s="5">
        <v>109107.20000000001</v>
      </c>
      <c r="H48" s="5">
        <v>113742.39</v>
      </c>
      <c r="I48" s="5">
        <v>98708.680000000008</v>
      </c>
      <c r="J48" s="5">
        <v>98252.540000000008</v>
      </c>
      <c r="K48" s="5">
        <v>121967.23999999999</v>
      </c>
      <c r="L48" s="5"/>
      <c r="M48" s="5"/>
      <c r="N48" s="5">
        <f t="shared" si="0"/>
        <v>1081727.3500000001</v>
      </c>
    </row>
    <row r="49" spans="1:14">
      <c r="A49" t="s">
        <v>37</v>
      </c>
      <c r="B49" s="5">
        <v>4738.28</v>
      </c>
      <c r="C49" s="5">
        <v>4713.7</v>
      </c>
      <c r="D49" s="5">
        <v>4713.7</v>
      </c>
      <c r="E49" s="5">
        <v>5217.82</v>
      </c>
      <c r="F49" s="5">
        <v>4993.2299999999996</v>
      </c>
      <c r="G49" s="5">
        <v>4887.03</v>
      </c>
      <c r="H49" s="5">
        <v>4926.6799999999994</v>
      </c>
      <c r="I49" s="5">
        <v>1781.87</v>
      </c>
      <c r="J49" s="5">
        <v>3496.29</v>
      </c>
      <c r="K49" s="5">
        <v>4392.72</v>
      </c>
      <c r="L49" s="5"/>
      <c r="M49" s="5"/>
      <c r="N49" s="5">
        <f t="shared" si="0"/>
        <v>43861.32</v>
      </c>
    </row>
    <row r="50" spans="1:14">
      <c r="A50" t="s">
        <v>38</v>
      </c>
      <c r="B50" s="5">
        <v>5352.4000000000005</v>
      </c>
      <c r="C50" s="5">
        <v>5438.5</v>
      </c>
      <c r="D50" s="5">
        <v>5438.5</v>
      </c>
      <c r="E50" s="5">
        <v>5385.18</v>
      </c>
      <c r="F50" s="5">
        <v>5239.37</v>
      </c>
      <c r="G50" s="5">
        <v>5238.07</v>
      </c>
      <c r="H50" s="5">
        <v>5285.9000000000005</v>
      </c>
      <c r="I50" s="5">
        <v>3689</v>
      </c>
      <c r="J50" s="5">
        <v>5454.95</v>
      </c>
      <c r="K50" s="5">
        <v>4729.3500000000004</v>
      </c>
      <c r="L50" s="5"/>
      <c r="M50" s="5"/>
      <c r="N50" s="5">
        <f t="shared" si="0"/>
        <v>51251.219999999994</v>
      </c>
    </row>
    <row r="51" spans="1:14">
      <c r="A51" t="s">
        <v>39</v>
      </c>
      <c r="B51" s="5">
        <v>36069.75</v>
      </c>
      <c r="C51" s="5">
        <v>36386.589999999997</v>
      </c>
      <c r="D51" s="5">
        <v>36386.589999999997</v>
      </c>
      <c r="E51" s="5">
        <v>38285.150000000009</v>
      </c>
      <c r="F51" s="5">
        <v>37471.270000000004</v>
      </c>
      <c r="G51" s="5">
        <v>37209.159999999996</v>
      </c>
      <c r="H51" s="5">
        <v>32978.959999999999</v>
      </c>
      <c r="I51" s="5">
        <v>12095.11</v>
      </c>
      <c r="J51" s="5">
        <v>12355.01</v>
      </c>
      <c r="K51" s="5">
        <v>16702.61</v>
      </c>
      <c r="L51" s="5"/>
      <c r="M51" s="5"/>
      <c r="N51" s="5">
        <f t="shared" si="0"/>
        <v>295940.2</v>
      </c>
    </row>
    <row r="52" spans="1:14">
      <c r="A52" t="s">
        <v>108</v>
      </c>
      <c r="B52" s="5">
        <v>149090.23999999999</v>
      </c>
      <c r="C52" s="5">
        <v>149977.51999999999</v>
      </c>
      <c r="D52" s="5">
        <v>149977.51999999999</v>
      </c>
      <c r="E52" s="5">
        <v>149038.74</v>
      </c>
      <c r="F52" s="5">
        <v>157817.70000000001</v>
      </c>
      <c r="G52" s="5">
        <v>149115.04999999999</v>
      </c>
      <c r="H52" s="5">
        <v>159075.84</v>
      </c>
      <c r="I52" s="5">
        <v>143336.93</v>
      </c>
      <c r="J52" s="5">
        <v>150956.63</v>
      </c>
      <c r="K52" s="5">
        <v>180367.39999999997</v>
      </c>
      <c r="L52" s="5"/>
      <c r="M52" s="5"/>
      <c r="N52" s="5">
        <f t="shared" si="0"/>
        <v>1538753.5699999998</v>
      </c>
    </row>
    <row r="53" spans="1:14">
      <c r="A53" t="s">
        <v>41</v>
      </c>
      <c r="B53" s="5">
        <v>195727.56</v>
      </c>
      <c r="C53" s="5">
        <v>197693.88999999998</v>
      </c>
      <c r="D53" s="5">
        <v>197693.88999999998</v>
      </c>
      <c r="E53" s="5">
        <v>197897.89999999997</v>
      </c>
      <c r="F53" s="5">
        <v>205599.12999999998</v>
      </c>
      <c r="G53" s="5">
        <v>197491.12</v>
      </c>
      <c r="H53" s="5">
        <v>200409.68</v>
      </c>
      <c r="I53" s="5">
        <v>161516.29</v>
      </c>
      <c r="J53" s="5">
        <v>165603.68</v>
      </c>
      <c r="K53" s="5">
        <v>206799.36000000002</v>
      </c>
      <c r="L53" s="5"/>
      <c r="M53" s="5"/>
      <c r="N53" s="5">
        <f t="shared" si="0"/>
        <v>1926432.5</v>
      </c>
    </row>
    <row r="54" spans="1:14">
      <c r="A54" t="s">
        <v>42</v>
      </c>
      <c r="B54" s="5">
        <v>68170.95</v>
      </c>
      <c r="C54" s="5">
        <v>67595.12000000001</v>
      </c>
      <c r="D54" s="5">
        <v>67595.12000000001</v>
      </c>
      <c r="E54" s="5">
        <v>66622.000000000015</v>
      </c>
      <c r="F54" s="5">
        <v>68766.73</v>
      </c>
      <c r="G54" s="5">
        <v>67274.960000000006</v>
      </c>
      <c r="H54" s="5">
        <v>75362.059999999983</v>
      </c>
      <c r="I54" s="5">
        <v>68348.460000000006</v>
      </c>
      <c r="J54" s="5">
        <v>70621.499999999985</v>
      </c>
      <c r="K54" s="5">
        <v>82139.91</v>
      </c>
      <c r="L54" s="5"/>
      <c r="M54" s="5"/>
      <c r="N54" s="5">
        <f t="shared" si="0"/>
        <v>702496.81</v>
      </c>
    </row>
    <row r="55" spans="1:14">
      <c r="A55" t="s">
        <v>109</v>
      </c>
      <c r="B55" s="5">
        <v>51746.78</v>
      </c>
      <c r="C55" s="5">
        <v>59460.67</v>
      </c>
      <c r="D55" s="5">
        <v>59460.67</v>
      </c>
      <c r="E55" s="5">
        <v>44300.439999999995</v>
      </c>
      <c r="F55" s="5">
        <v>40614.94</v>
      </c>
      <c r="G55" s="5">
        <v>36688.36</v>
      </c>
      <c r="H55" s="5">
        <v>44368.25</v>
      </c>
      <c r="I55" s="5">
        <v>43021.279999999999</v>
      </c>
      <c r="J55" s="5">
        <v>47136.609999999993</v>
      </c>
      <c r="K55" s="5">
        <v>54273.479999999996</v>
      </c>
      <c r="L55" s="5"/>
      <c r="M55" s="5"/>
      <c r="N55" s="5">
        <f t="shared" si="0"/>
        <v>481071.48</v>
      </c>
    </row>
    <row r="56" spans="1:14">
      <c r="A56" t="s">
        <v>110</v>
      </c>
      <c r="B56" s="5">
        <v>42280.429999999993</v>
      </c>
      <c r="C56" s="5">
        <v>43916.39</v>
      </c>
      <c r="D56" s="5">
        <v>43916.39</v>
      </c>
      <c r="E56" s="5">
        <v>40720.46</v>
      </c>
      <c r="F56" s="5">
        <v>42566.76</v>
      </c>
      <c r="G56" s="5">
        <v>44611.530000000006</v>
      </c>
      <c r="H56" s="5">
        <v>43141.060000000005</v>
      </c>
      <c r="I56" s="5">
        <v>31952.18</v>
      </c>
      <c r="J56" s="5">
        <v>32563.3</v>
      </c>
      <c r="K56" s="5">
        <v>40427.5</v>
      </c>
      <c r="L56" s="5"/>
      <c r="M56" s="5"/>
      <c r="N56" s="5">
        <f t="shared" si="0"/>
        <v>406096</v>
      </c>
    </row>
    <row r="57" spans="1:14">
      <c r="A57" t="s">
        <v>111</v>
      </c>
      <c r="B57" s="5">
        <v>102452.37</v>
      </c>
      <c r="C57" s="5">
        <v>106923.44</v>
      </c>
      <c r="D57" s="5">
        <v>106923.44</v>
      </c>
      <c r="E57" s="5">
        <v>89206.73</v>
      </c>
      <c r="F57" s="5">
        <v>96328.94</v>
      </c>
      <c r="G57" s="5">
        <v>86356.31</v>
      </c>
      <c r="H57" s="5">
        <v>91045.42</v>
      </c>
      <c r="I57" s="5">
        <v>82081.759999999995</v>
      </c>
      <c r="J57" s="5">
        <v>81977.89</v>
      </c>
      <c r="K57" s="5">
        <v>102517.53</v>
      </c>
      <c r="L57" s="5"/>
      <c r="M57" s="5"/>
      <c r="N57" s="5">
        <f t="shared" si="0"/>
        <v>945813.83000000007</v>
      </c>
    </row>
    <row r="58" spans="1:14">
      <c r="A58" t="s">
        <v>46</v>
      </c>
      <c r="B58" s="5">
        <v>26386.969999999998</v>
      </c>
      <c r="C58" s="5">
        <v>27034.07</v>
      </c>
      <c r="D58" s="5">
        <v>27034.07</v>
      </c>
      <c r="E58" s="5">
        <v>27200.949999999997</v>
      </c>
      <c r="F58" s="5">
        <v>28665.339999999997</v>
      </c>
      <c r="G58" s="5">
        <v>27978.87</v>
      </c>
      <c r="H58" s="5">
        <v>31098.129999999997</v>
      </c>
      <c r="I58" s="5">
        <v>24919.42</v>
      </c>
      <c r="J58" s="5">
        <v>26382.239999999998</v>
      </c>
      <c r="K58" s="5">
        <v>31207.020000000004</v>
      </c>
      <c r="L58" s="5"/>
      <c r="M58" s="5"/>
      <c r="N58" s="5">
        <f t="shared" si="0"/>
        <v>277907.07999999996</v>
      </c>
    </row>
    <row r="59" spans="1:14">
      <c r="A59" t="s">
        <v>112</v>
      </c>
      <c r="B59" s="5">
        <v>112453.23</v>
      </c>
      <c r="C59" s="5">
        <v>111869.85</v>
      </c>
      <c r="D59" s="5">
        <v>111869.85</v>
      </c>
      <c r="E59" s="5">
        <v>123834.06999999999</v>
      </c>
      <c r="F59" s="5">
        <v>118503.95</v>
      </c>
      <c r="G59" s="5">
        <v>115983.57</v>
      </c>
      <c r="H59" s="5">
        <v>119337.02</v>
      </c>
      <c r="I59" s="5">
        <v>45604.800000000003</v>
      </c>
      <c r="J59" s="5">
        <v>89483.32</v>
      </c>
      <c r="K59" s="5">
        <v>112426.54</v>
      </c>
      <c r="L59" s="5"/>
      <c r="M59" s="5"/>
      <c r="N59" s="5">
        <f t="shared" si="0"/>
        <v>1061366.2000000002</v>
      </c>
    </row>
    <row r="60" spans="1:14">
      <c r="A60" t="s">
        <v>113</v>
      </c>
      <c r="B60" s="5">
        <v>144213.09999999998</v>
      </c>
      <c r="C60" s="5">
        <v>149095.31</v>
      </c>
      <c r="D60" s="5">
        <v>149095.31</v>
      </c>
      <c r="E60" s="5">
        <v>150068.35</v>
      </c>
      <c r="F60" s="5">
        <v>154374.87</v>
      </c>
      <c r="G60" s="5">
        <v>149989.79999999999</v>
      </c>
      <c r="H60" s="5">
        <v>159373.72999999998</v>
      </c>
      <c r="I60" s="5">
        <v>149273.31</v>
      </c>
      <c r="J60" s="5">
        <v>151324.69</v>
      </c>
      <c r="K60" s="5">
        <v>183698.44999999998</v>
      </c>
      <c r="L60" s="5"/>
      <c r="M60" s="5"/>
      <c r="N60" s="5">
        <f t="shared" si="0"/>
        <v>1540506.92</v>
      </c>
    </row>
    <row r="61" spans="1:14">
      <c r="A61" t="s">
        <v>114</v>
      </c>
      <c r="B61" s="5">
        <v>474473.30000000005</v>
      </c>
      <c r="C61" s="5">
        <v>481951.83</v>
      </c>
      <c r="D61" s="5">
        <v>481951.83</v>
      </c>
      <c r="E61" s="5">
        <v>478068.79</v>
      </c>
      <c r="F61" s="5">
        <v>501740.42</v>
      </c>
      <c r="G61" s="5">
        <v>483493.8</v>
      </c>
      <c r="H61" s="5">
        <v>534867.35000000009</v>
      </c>
      <c r="I61" s="5">
        <v>487838.28</v>
      </c>
      <c r="J61" s="5">
        <v>501289.94</v>
      </c>
      <c r="K61" s="5">
        <v>576582.36</v>
      </c>
      <c r="L61" s="5"/>
      <c r="M61" s="5"/>
      <c r="N61" s="5">
        <f t="shared" si="0"/>
        <v>5002257.9000000013</v>
      </c>
    </row>
    <row r="62" spans="1:14">
      <c r="A62" t="s">
        <v>50</v>
      </c>
      <c r="B62" s="5">
        <v>195648.92</v>
      </c>
      <c r="C62" s="5">
        <v>198840.13</v>
      </c>
      <c r="D62" s="5">
        <v>198840.13</v>
      </c>
      <c r="E62" s="5">
        <v>200323.22999999998</v>
      </c>
      <c r="F62" s="5">
        <v>213972.81999999998</v>
      </c>
      <c r="G62" s="5">
        <v>201745.63</v>
      </c>
      <c r="H62" s="5">
        <v>210832.87</v>
      </c>
      <c r="I62" s="5">
        <v>193773.77</v>
      </c>
      <c r="J62" s="5">
        <v>195488.34</v>
      </c>
      <c r="K62" s="5">
        <v>231919.84000000003</v>
      </c>
      <c r="L62" s="5"/>
      <c r="M62" s="5"/>
      <c r="N62" s="5">
        <f t="shared" si="0"/>
        <v>2041385.6800000002</v>
      </c>
    </row>
    <row r="63" spans="1:14">
      <c r="A63" t="s">
        <v>115</v>
      </c>
      <c r="B63" s="5">
        <v>303901.77</v>
      </c>
      <c r="C63" s="5">
        <v>308958.28000000003</v>
      </c>
      <c r="D63" s="5">
        <v>308958.28000000003</v>
      </c>
      <c r="E63" s="5">
        <v>302579.91000000003</v>
      </c>
      <c r="F63" s="5">
        <v>322978.15999999997</v>
      </c>
      <c r="G63" s="5">
        <v>304643.05</v>
      </c>
      <c r="H63" s="5">
        <v>316429.59000000003</v>
      </c>
      <c r="I63" s="5">
        <v>292688.66000000003</v>
      </c>
      <c r="J63" s="5">
        <v>298120.73</v>
      </c>
      <c r="K63" s="5">
        <v>356963.48000000004</v>
      </c>
      <c r="L63" s="5"/>
      <c r="M63" s="5"/>
      <c r="N63" s="5">
        <f t="shared" si="0"/>
        <v>3116221.91</v>
      </c>
    </row>
    <row r="64" spans="1:14">
      <c r="A64" t="s">
        <v>116</v>
      </c>
      <c r="B64" s="5">
        <v>303010.5</v>
      </c>
      <c r="C64" s="5">
        <v>312308.25</v>
      </c>
      <c r="D64" s="5">
        <v>312308.25</v>
      </c>
      <c r="E64" s="5">
        <v>319729.5</v>
      </c>
      <c r="F64" s="5">
        <v>334572.31</v>
      </c>
      <c r="G64" s="5">
        <v>317308.17</v>
      </c>
      <c r="H64" s="5">
        <v>326395.18999999994</v>
      </c>
      <c r="I64" s="5">
        <v>267917.82</v>
      </c>
      <c r="J64" s="5">
        <v>285173.36</v>
      </c>
      <c r="K64" s="5">
        <v>340992.4</v>
      </c>
      <c r="L64" s="5"/>
      <c r="M64" s="5"/>
      <c r="N64" s="5">
        <f t="shared" si="0"/>
        <v>3119715.7499999995</v>
      </c>
    </row>
    <row r="65" spans="1:15">
      <c r="A65" t="s">
        <v>117</v>
      </c>
      <c r="B65" s="5">
        <v>33930.42</v>
      </c>
      <c r="C65" s="5">
        <v>34819.64</v>
      </c>
      <c r="D65" s="5">
        <v>34819.64</v>
      </c>
      <c r="E65" s="5">
        <v>34397.599999999999</v>
      </c>
      <c r="F65" s="5">
        <v>34791.72</v>
      </c>
      <c r="G65" s="5">
        <v>32711.49</v>
      </c>
      <c r="H65" s="5">
        <v>34650.080000000002</v>
      </c>
      <c r="I65" s="5">
        <v>28386.81</v>
      </c>
      <c r="J65" s="5">
        <v>30154.719999999998</v>
      </c>
      <c r="K65" s="5">
        <v>35446.289999999994</v>
      </c>
      <c r="L65" s="5"/>
      <c r="M65" s="5"/>
      <c r="N65" s="5">
        <f t="shared" si="0"/>
        <v>334108.40999999992</v>
      </c>
    </row>
    <row r="66" spans="1:15">
      <c r="A66" t="s">
        <v>118</v>
      </c>
      <c r="B66" s="5">
        <v>26154.510000000002</v>
      </c>
      <c r="C66" s="5">
        <v>26018.83</v>
      </c>
      <c r="D66" s="5">
        <v>26018.83</v>
      </c>
      <c r="E66" s="5">
        <v>28801.48</v>
      </c>
      <c r="F66" s="5">
        <v>27561.8</v>
      </c>
      <c r="G66" s="5">
        <v>26975.599999999999</v>
      </c>
      <c r="H66" s="5">
        <v>25412.09</v>
      </c>
      <c r="I66" s="5">
        <v>7385.72</v>
      </c>
      <c r="J66" s="5">
        <v>14491.87</v>
      </c>
      <c r="K66" s="5">
        <v>18207.53</v>
      </c>
      <c r="L66" s="5"/>
      <c r="M66" s="5"/>
      <c r="N66" s="5">
        <f t="shared" si="0"/>
        <v>227028.26</v>
      </c>
    </row>
    <row r="67" spans="1:15">
      <c r="A67" t="s">
        <v>119</v>
      </c>
      <c r="B67" s="5">
        <v>125052.37999999999</v>
      </c>
      <c r="C67" s="5">
        <v>130458.15</v>
      </c>
      <c r="D67" s="5">
        <v>130458.15</v>
      </c>
      <c r="E67" s="5">
        <v>129466.29000000001</v>
      </c>
      <c r="F67" s="5">
        <v>133253.74</v>
      </c>
      <c r="G67" s="5">
        <v>129404.15000000001</v>
      </c>
      <c r="H67" s="5">
        <v>138353.79999999999</v>
      </c>
      <c r="I67" s="5">
        <v>121312.62999999999</v>
      </c>
      <c r="J67" s="5">
        <v>124985.39</v>
      </c>
      <c r="K67" s="5">
        <v>152308.37</v>
      </c>
      <c r="L67" s="5"/>
      <c r="M67" s="5"/>
      <c r="N67" s="5">
        <f t="shared" si="0"/>
        <v>1315053.0499999998</v>
      </c>
    </row>
    <row r="68" spans="1:15">
      <c r="A68" t="s">
        <v>120</v>
      </c>
      <c r="B68" s="5">
        <v>67775.549999999988</v>
      </c>
      <c r="C68" s="5">
        <v>68483.47</v>
      </c>
      <c r="D68" s="5">
        <v>68483.47</v>
      </c>
      <c r="E68" s="5">
        <v>61607.06</v>
      </c>
      <c r="F68" s="5">
        <v>66275.56</v>
      </c>
      <c r="G68" s="5">
        <v>62118.01</v>
      </c>
      <c r="H68" s="5">
        <v>65886.080000000002</v>
      </c>
      <c r="I68" s="5">
        <v>61913.399999999994</v>
      </c>
      <c r="J68" s="5">
        <v>61556.17</v>
      </c>
      <c r="K68" s="5">
        <v>75801.39</v>
      </c>
      <c r="L68" s="5"/>
      <c r="M68" s="5"/>
      <c r="N68" s="5">
        <f t="shared" si="0"/>
        <v>659900.16000000003</v>
      </c>
    </row>
    <row r="69" spans="1:15">
      <c r="A69" t="s">
        <v>121</v>
      </c>
      <c r="B69" s="5">
        <v>142403.87</v>
      </c>
      <c r="C69" s="5">
        <v>143606.12999999998</v>
      </c>
      <c r="D69" s="5">
        <v>143606.12999999998</v>
      </c>
      <c r="E69" s="5">
        <v>140126.67000000001</v>
      </c>
      <c r="F69" s="5">
        <v>151042.03</v>
      </c>
      <c r="G69" s="5">
        <v>141429.61000000002</v>
      </c>
      <c r="H69" s="5">
        <v>155305.55000000002</v>
      </c>
      <c r="I69" s="5">
        <v>146036.89000000001</v>
      </c>
      <c r="J69" s="5">
        <v>149976.19999999998</v>
      </c>
      <c r="K69" s="5">
        <v>181017.61</v>
      </c>
      <c r="L69" s="5"/>
      <c r="M69" s="5"/>
      <c r="N69" s="5">
        <f t="shared" si="0"/>
        <v>1494550.69</v>
      </c>
    </row>
    <row r="70" spans="1:15">
      <c r="A70" t="s">
        <v>122</v>
      </c>
      <c r="B70" s="5">
        <v>154167.66</v>
      </c>
      <c r="C70" s="5">
        <v>160633.57</v>
      </c>
      <c r="D70" s="5">
        <v>160633.57</v>
      </c>
      <c r="E70" s="5">
        <v>160727.6</v>
      </c>
      <c r="F70" s="5">
        <v>169620.16</v>
      </c>
      <c r="G70" s="5">
        <v>163563.1</v>
      </c>
      <c r="H70" s="5">
        <v>164976.07999999999</v>
      </c>
      <c r="I70" s="5">
        <v>151276.03</v>
      </c>
      <c r="J70" s="5">
        <v>148409.46</v>
      </c>
      <c r="K70" s="5">
        <v>176949.86000000002</v>
      </c>
      <c r="L70" s="5"/>
      <c r="M70" s="5"/>
      <c r="N70" s="5">
        <f t="shared" si="0"/>
        <v>1610957.09</v>
      </c>
    </row>
    <row r="71" spans="1:15">
      <c r="A71" t="s">
        <v>59</v>
      </c>
      <c r="B71" s="5">
        <v>87468.829999999987</v>
      </c>
      <c r="C71" s="5">
        <v>87773.590000000011</v>
      </c>
      <c r="D71" s="5">
        <v>87773.590000000011</v>
      </c>
      <c r="E71" s="5">
        <v>90717.959999999992</v>
      </c>
      <c r="F71" s="5">
        <v>95844.819999999992</v>
      </c>
      <c r="G71" s="5">
        <v>93602.909999999989</v>
      </c>
      <c r="H71" s="5">
        <v>92217.840000000011</v>
      </c>
      <c r="I71" s="5">
        <v>61828.81</v>
      </c>
      <c r="J71" s="5">
        <v>66159.13</v>
      </c>
      <c r="K71" s="5">
        <v>83519.11</v>
      </c>
      <c r="L71" s="5"/>
      <c r="M71" s="5"/>
      <c r="N71" s="5">
        <f t="shared" si="0"/>
        <v>846906.58999999985</v>
      </c>
    </row>
    <row r="72" spans="1:15">
      <c r="A72" t="s">
        <v>123</v>
      </c>
      <c r="B72" s="5">
        <v>31689.03</v>
      </c>
      <c r="C72" s="5">
        <v>32703.47</v>
      </c>
      <c r="D72" s="5">
        <v>32703.47</v>
      </c>
      <c r="E72" s="5">
        <v>32151.360000000001</v>
      </c>
      <c r="F72" s="5">
        <v>32855.060000000005</v>
      </c>
      <c r="G72" s="5">
        <v>32415.17</v>
      </c>
      <c r="H72" s="5">
        <v>33559.520000000004</v>
      </c>
      <c r="I72" s="5">
        <v>25686.46</v>
      </c>
      <c r="J72" s="5">
        <v>25505.239999999998</v>
      </c>
      <c r="K72" s="5">
        <v>30889.190000000002</v>
      </c>
      <c r="L72" s="5"/>
      <c r="M72" s="5"/>
      <c r="N72" s="5">
        <f t="shared" si="0"/>
        <v>310157.97000000003</v>
      </c>
    </row>
    <row r="73" spans="1:15">
      <c r="A73" t="s">
        <v>61</v>
      </c>
      <c r="B73" s="5">
        <v>6985.59</v>
      </c>
      <c r="C73" s="5">
        <v>6949.36</v>
      </c>
      <c r="D73" s="5">
        <v>6949.36</v>
      </c>
      <c r="E73" s="5">
        <v>7692.58</v>
      </c>
      <c r="F73" s="5">
        <v>7361.47</v>
      </c>
      <c r="G73" s="5">
        <v>7204.9</v>
      </c>
      <c r="H73" s="5">
        <v>7078.08</v>
      </c>
      <c r="I73" s="5">
        <v>2372.31</v>
      </c>
      <c r="J73" s="5">
        <v>4654.82</v>
      </c>
      <c r="K73" s="5">
        <v>5848.3</v>
      </c>
      <c r="L73" s="5"/>
      <c r="M73" s="5"/>
      <c r="N73" s="5">
        <f t="shared" si="0"/>
        <v>63096.770000000004</v>
      </c>
    </row>
    <row r="74" spans="1:15">
      <c r="A74" t="s">
        <v>62</v>
      </c>
      <c r="B74" s="5">
        <v>7178.46</v>
      </c>
      <c r="C74" s="5">
        <v>7342.05</v>
      </c>
      <c r="D74" s="5">
        <v>7342.05</v>
      </c>
      <c r="E74" s="5">
        <v>7558.9100000000008</v>
      </c>
      <c r="F74" s="5">
        <v>7641.1100000000006</v>
      </c>
      <c r="G74" s="5">
        <v>7290.08</v>
      </c>
      <c r="H74" s="5">
        <v>6982.29</v>
      </c>
      <c r="I74" s="5">
        <v>4638.76</v>
      </c>
      <c r="J74" s="5">
        <v>5074.22</v>
      </c>
      <c r="K74" s="5">
        <v>6279.69</v>
      </c>
      <c r="L74" s="5"/>
      <c r="M74" s="5"/>
      <c r="N74" s="5">
        <f t="shared" si="0"/>
        <v>67327.62000000001</v>
      </c>
    </row>
    <row r="75" spans="1:15">
      <c r="A75" t="s">
        <v>124</v>
      </c>
      <c r="B75" s="5">
        <v>210746.50000000003</v>
      </c>
      <c r="C75" s="5">
        <v>217454.91</v>
      </c>
      <c r="D75" s="5">
        <v>217454.91</v>
      </c>
      <c r="E75" s="5">
        <v>209618.30999999997</v>
      </c>
      <c r="F75" s="5">
        <v>218358.00999999998</v>
      </c>
      <c r="G75" s="5">
        <v>204264.71</v>
      </c>
      <c r="H75" s="5">
        <v>215473.77000000002</v>
      </c>
      <c r="I75" s="5">
        <v>203461.52</v>
      </c>
      <c r="J75" s="5">
        <v>205213.27000000002</v>
      </c>
      <c r="K75" s="5">
        <v>254782.76</v>
      </c>
      <c r="L75" s="5"/>
      <c r="M75" s="5"/>
      <c r="N75" s="5">
        <f t="shared" si="0"/>
        <v>2156828.67</v>
      </c>
    </row>
    <row r="76" spans="1:15">
      <c r="A76" t="s">
        <v>125</v>
      </c>
      <c r="B76" s="5">
        <v>13238.7</v>
      </c>
      <c r="C76" s="5">
        <v>13161.779999999999</v>
      </c>
      <c r="D76" s="5">
        <v>13161.779999999999</v>
      </c>
      <c r="E76" s="5">
        <v>11853.33</v>
      </c>
      <c r="F76" s="5">
        <v>12025.76</v>
      </c>
      <c r="G76" s="5">
        <v>11436.13</v>
      </c>
      <c r="H76" s="5">
        <v>12094.9</v>
      </c>
      <c r="I76" s="5">
        <v>10692.9</v>
      </c>
      <c r="J76" s="5">
        <v>11311.279999999999</v>
      </c>
      <c r="K76" s="5">
        <v>14565.7</v>
      </c>
      <c r="L76" s="5"/>
      <c r="M76" s="5"/>
      <c r="N76" s="5">
        <f t="shared" si="0"/>
        <v>123542.25999999998</v>
      </c>
    </row>
    <row r="77" spans="1:15">
      <c r="A77" t="s">
        <v>126</v>
      </c>
      <c r="B77" s="5">
        <v>49604.749999999993</v>
      </c>
      <c r="C77" s="5">
        <v>52845.310000000005</v>
      </c>
      <c r="D77" s="5">
        <v>52845.310000000005</v>
      </c>
      <c r="E77" s="5">
        <v>42575.08</v>
      </c>
      <c r="F77" s="5">
        <v>46677.7</v>
      </c>
      <c r="G77" s="5">
        <v>45003.100000000006</v>
      </c>
      <c r="H77" s="5">
        <v>35437.810000000005</v>
      </c>
      <c r="I77" s="5">
        <v>151660.66</v>
      </c>
      <c r="J77" s="5">
        <v>38636.35</v>
      </c>
      <c r="K77" s="5">
        <v>51485.23</v>
      </c>
      <c r="L77" s="5"/>
      <c r="M77" s="5"/>
      <c r="N77" s="5">
        <f t="shared" ref="N77:N78" si="1">SUM(B77:M77)</f>
        <v>566771.29999999993</v>
      </c>
    </row>
    <row r="78" spans="1:15">
      <c r="A78" t="s">
        <v>66</v>
      </c>
      <c r="B78" s="5">
        <v>11729.91</v>
      </c>
      <c r="C78" s="5">
        <v>11172.87</v>
      </c>
      <c r="D78" s="5">
        <v>11172.87</v>
      </c>
      <c r="E78" s="5">
        <v>9858.82</v>
      </c>
      <c r="F78" s="5">
        <v>10598.38</v>
      </c>
      <c r="G78" s="5">
        <v>10590.33</v>
      </c>
      <c r="H78" s="5">
        <v>11774.769999999999</v>
      </c>
      <c r="I78" s="5">
        <v>10758.66</v>
      </c>
      <c r="J78" s="5">
        <v>10807.86</v>
      </c>
      <c r="K78" s="5">
        <v>13420.609999999999</v>
      </c>
      <c r="L78" s="5"/>
      <c r="M78" s="5"/>
      <c r="N78" s="5">
        <f t="shared" si="1"/>
        <v>111885.08</v>
      </c>
    </row>
    <row r="79" spans="1:15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5">
      <c r="A80" t="s">
        <v>68</v>
      </c>
      <c r="B80" s="5">
        <f t="shared" ref="B80:M80" si="2">SUM(B12:B78)</f>
        <v>7002916.709999999</v>
      </c>
      <c r="C80" s="5">
        <f t="shared" si="2"/>
        <v>7136810.6099999994</v>
      </c>
      <c r="D80" s="5">
        <f t="shared" si="2"/>
        <v>7136810.6099999994</v>
      </c>
      <c r="E80" s="5">
        <f t="shared" si="2"/>
        <v>7109975.0500000017</v>
      </c>
      <c r="F80" s="5">
        <f t="shared" si="2"/>
        <v>7444583.2400000002</v>
      </c>
      <c r="G80" s="5">
        <f t="shared" si="2"/>
        <v>7087175.1499999994</v>
      </c>
      <c r="H80" s="5">
        <f t="shared" si="2"/>
        <v>7559215.0799999973</v>
      </c>
      <c r="I80" s="5">
        <f t="shared" si="2"/>
        <v>7285236.7199999979</v>
      </c>
      <c r="J80" s="5">
        <f t="shared" si="2"/>
        <v>6953234.1900000013</v>
      </c>
      <c r="K80" s="5">
        <f t="shared" si="2"/>
        <v>8351160.1700000046</v>
      </c>
      <c r="L80" s="5">
        <f t="shared" si="2"/>
        <v>0</v>
      </c>
      <c r="M80" s="5">
        <f t="shared" si="2"/>
        <v>0</v>
      </c>
      <c r="N80" s="5">
        <f>SUM(N12:N78)</f>
        <v>73067117.530000016</v>
      </c>
      <c r="O80" s="5"/>
    </row>
    <row r="81" spans="2:14">
      <c r="N81" s="5"/>
    </row>
    <row r="87" spans="2:14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4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4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4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4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4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4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4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R80"/>
  <sheetViews>
    <sheetView workbookViewId="0">
      <pane xSplit="1" ySplit="11" topLeftCell="B12" activePane="bottomRight" state="frozen"/>
      <selection activeCell="B12" sqref="B12:M78"/>
      <selection pane="topRight" activeCell="B12" sqref="B12:M78"/>
      <selection pane="bottomLeft" activeCell="B12" sqref="B12:M78"/>
      <selection pane="bottomRight" activeCell="B12" sqref="B12:K78"/>
    </sheetView>
  </sheetViews>
  <sheetFormatPr defaultRowHeight="12.75"/>
  <cols>
    <col min="1" max="1" width="16.1640625" bestFit="1" customWidth="1"/>
    <col min="2" max="2" width="14.5" bestFit="1" customWidth="1"/>
    <col min="3" max="5" width="11.1640625" bestFit="1" customWidth="1"/>
    <col min="6" max="6" width="12.33203125" bestFit="1" customWidth="1"/>
    <col min="7" max="14" width="11.1640625" bestFit="1" customWidth="1"/>
    <col min="16" max="16" width="12.33203125" bestFit="1" customWidth="1"/>
    <col min="18" max="18" width="10.1640625" bestFit="1" customWidth="1"/>
  </cols>
  <sheetData>
    <row r="1" spans="1:18">
      <c r="A1" t="str">
        <f>'Local Option Sales Tax Coll'!A1</f>
        <v>VALIDATED TAX RECEIPTS DATA FOR:  JULY, 2020 thru June, 2021</v>
      </c>
      <c r="N1" t="s">
        <v>89</v>
      </c>
    </row>
    <row r="3" spans="1:18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8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8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8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8">
      <c r="B9" s="1">
        <f>'Local Option Sales Tax Coll'!B9</f>
        <v>44013</v>
      </c>
      <c r="C9" s="1">
        <f>'Local Option Sales Tax Coll'!C9</f>
        <v>44044</v>
      </c>
      <c r="D9" s="1">
        <f>'Local Option Sales Tax Coll'!D9</f>
        <v>44075</v>
      </c>
      <c r="E9" s="1">
        <f>'Local Option Sales Tax Coll'!E9</f>
        <v>44105</v>
      </c>
      <c r="F9" s="1">
        <f>'Local Option Sales Tax Coll'!F9</f>
        <v>44136</v>
      </c>
      <c r="G9" s="1">
        <f>'Local Option Sales Tax Coll'!G9</f>
        <v>44166</v>
      </c>
      <c r="H9" s="1">
        <f>'Local Option Sales Tax Coll'!H9</f>
        <v>44197</v>
      </c>
      <c r="I9" s="1">
        <f>'Local Option Sales Tax Coll'!I9</f>
        <v>44228</v>
      </c>
      <c r="J9" s="1">
        <f>'Local Option Sales Tax Coll'!J9</f>
        <v>44256</v>
      </c>
      <c r="K9" s="1">
        <f>'Local Option Sales Tax Coll'!K9</f>
        <v>44287</v>
      </c>
      <c r="L9" s="1">
        <f>'Local Option Sales Tax Coll'!L9</f>
        <v>44317</v>
      </c>
      <c r="M9" s="1">
        <f>'Local Option Sales Tax Coll'!M9</f>
        <v>44348</v>
      </c>
      <c r="N9" s="1" t="str">
        <f>'Local Option Sales Tax Coll'!N9</f>
        <v>SFY20-21</v>
      </c>
    </row>
    <row r="10" spans="1:18">
      <c r="A10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5"/>
    </row>
    <row r="11" spans="1:18">
      <c r="A11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8">
      <c r="A12" t="s">
        <v>90</v>
      </c>
      <c r="B12" s="5">
        <v>609606.86</v>
      </c>
      <c r="C12" s="5">
        <v>644222.93000000005</v>
      </c>
      <c r="D12" s="5">
        <v>642622.17000000004</v>
      </c>
      <c r="E12" s="5">
        <v>639534.4</v>
      </c>
      <c r="F12" s="5">
        <v>677481.62</v>
      </c>
      <c r="G12" s="5">
        <v>640066.14</v>
      </c>
      <c r="H12" s="5">
        <v>665121.70000000007</v>
      </c>
      <c r="I12" s="5">
        <v>625128.42999999993</v>
      </c>
      <c r="J12" s="5">
        <v>623941.97</v>
      </c>
      <c r="K12" s="5">
        <v>774903.05999999994</v>
      </c>
      <c r="L12" s="5"/>
      <c r="M12" s="5"/>
      <c r="N12" s="5">
        <f>SUM(B12:M12)</f>
        <v>6542629.2799999993</v>
      </c>
      <c r="P12" s="26"/>
      <c r="R12" s="26"/>
    </row>
    <row r="13" spans="1:18">
      <c r="A13" t="s">
        <v>91</v>
      </c>
      <c r="B13" s="5">
        <v>143192.53</v>
      </c>
      <c r="C13" s="5">
        <v>108226.03</v>
      </c>
      <c r="D13" s="5">
        <v>105280.35</v>
      </c>
      <c r="E13" s="5">
        <v>104531.54000000001</v>
      </c>
      <c r="F13" s="5">
        <v>114369.55</v>
      </c>
      <c r="G13" s="5">
        <v>69572.160000000003</v>
      </c>
      <c r="H13" s="5">
        <v>147215.84</v>
      </c>
      <c r="I13" s="5">
        <v>54739.28</v>
      </c>
      <c r="J13" s="5">
        <v>92810.63</v>
      </c>
      <c r="K13" s="5">
        <v>103400.29999999999</v>
      </c>
      <c r="L13" s="5"/>
      <c r="M13" s="5"/>
      <c r="N13" s="5">
        <f t="shared" ref="N13:N76" si="0">SUM(B13:M13)</f>
        <v>1043338.2100000002</v>
      </c>
      <c r="P13" s="26"/>
      <c r="R13" s="26"/>
    </row>
    <row r="14" spans="1:18">
      <c r="A14" s="18" t="s">
        <v>92</v>
      </c>
      <c r="B14" s="5">
        <v>606076.22000000009</v>
      </c>
      <c r="C14" s="5">
        <v>618035.14</v>
      </c>
      <c r="D14" s="5">
        <v>564380.48</v>
      </c>
      <c r="E14" s="5">
        <v>569565.37999999989</v>
      </c>
      <c r="F14" s="5">
        <v>584719.31000000006</v>
      </c>
      <c r="G14" s="5">
        <v>494335.24</v>
      </c>
      <c r="H14" s="5">
        <v>506588.09</v>
      </c>
      <c r="I14" s="5">
        <v>458493.50999999995</v>
      </c>
      <c r="J14" s="5">
        <v>470421.74</v>
      </c>
      <c r="K14" s="5">
        <v>653880.92999999993</v>
      </c>
      <c r="L14" s="5"/>
      <c r="M14" s="5"/>
      <c r="N14" s="5">
        <f t="shared" si="0"/>
        <v>5526496.0399999991</v>
      </c>
      <c r="P14" s="26"/>
      <c r="R14" s="26"/>
    </row>
    <row r="15" spans="1:18">
      <c r="A15" t="s">
        <v>5</v>
      </c>
      <c r="B15" s="5">
        <v>77677.569999999992</v>
      </c>
      <c r="C15" s="5">
        <v>82192.72</v>
      </c>
      <c r="D15" s="5">
        <v>79711.749999999985</v>
      </c>
      <c r="E15" s="5">
        <v>76555.02</v>
      </c>
      <c r="F15" s="5">
        <v>82343.360000000001</v>
      </c>
      <c r="G15" s="5">
        <v>75066.27</v>
      </c>
      <c r="H15" s="5">
        <v>79643.149999999994</v>
      </c>
      <c r="I15" s="5">
        <v>72802.64</v>
      </c>
      <c r="J15" s="5">
        <v>73543.3</v>
      </c>
      <c r="K15" s="5">
        <v>93569.02</v>
      </c>
      <c r="L15" s="5"/>
      <c r="M15" s="5"/>
      <c r="N15" s="5">
        <f t="shared" si="0"/>
        <v>793104.8</v>
      </c>
      <c r="P15" s="26"/>
      <c r="R15" s="26"/>
    </row>
    <row r="16" spans="1:18">
      <c r="A16" t="s">
        <v>93</v>
      </c>
      <c r="B16" s="5">
        <v>1376617.2599999998</v>
      </c>
      <c r="C16" s="5">
        <v>1438666.1199999999</v>
      </c>
      <c r="D16" s="5">
        <v>1382614.25</v>
      </c>
      <c r="E16" s="5">
        <v>1389423.39</v>
      </c>
      <c r="F16" s="5">
        <v>1446078.36</v>
      </c>
      <c r="G16" s="5">
        <v>1363710.71</v>
      </c>
      <c r="H16" s="5">
        <v>2008389.1300000001</v>
      </c>
      <c r="I16" s="5">
        <v>2099139.0099999998</v>
      </c>
      <c r="J16" s="5">
        <v>2886871.6399999997</v>
      </c>
      <c r="K16" s="5">
        <v>3599195.52</v>
      </c>
      <c r="L16" s="5"/>
      <c r="M16" s="5"/>
      <c r="N16" s="5">
        <f t="shared" si="0"/>
        <v>18990705.390000001</v>
      </c>
      <c r="P16" s="26"/>
      <c r="R16" s="26"/>
    </row>
    <row r="17" spans="1:18">
      <c r="A17" t="s">
        <v>94</v>
      </c>
      <c r="B17" s="5">
        <v>3965568.26</v>
      </c>
      <c r="C17" s="5">
        <v>4077259.92</v>
      </c>
      <c r="D17" s="5">
        <v>4021557.81</v>
      </c>
      <c r="E17" s="5">
        <v>4092332.71</v>
      </c>
      <c r="F17" s="5">
        <v>4238627.05</v>
      </c>
      <c r="G17" s="5">
        <v>4074519.23</v>
      </c>
      <c r="H17" s="5">
        <v>4341790.76</v>
      </c>
      <c r="I17" s="5">
        <v>3891420.9</v>
      </c>
      <c r="J17" s="5">
        <v>3976541.9000000004</v>
      </c>
      <c r="K17" s="5">
        <v>4692608.87</v>
      </c>
      <c r="L17" s="5"/>
      <c r="M17" s="5"/>
      <c r="N17" s="5">
        <f t="shared" si="0"/>
        <v>41372227.409999996</v>
      </c>
      <c r="P17" s="26"/>
      <c r="R17" s="26"/>
    </row>
    <row r="18" spans="1:18">
      <c r="A18" t="s">
        <v>8</v>
      </c>
      <c r="B18" s="5">
        <v>38554.479999999996</v>
      </c>
      <c r="C18" s="5">
        <v>41865.800000000003</v>
      </c>
      <c r="D18" s="5">
        <v>39099.159999999996</v>
      </c>
      <c r="E18" s="5">
        <v>39801.97</v>
      </c>
      <c r="F18" s="5">
        <v>39384.74</v>
      </c>
      <c r="G18" s="5">
        <v>37078.949999999997</v>
      </c>
      <c r="H18" s="5">
        <v>35596.649999999994</v>
      </c>
      <c r="I18" s="5">
        <v>25609.719999999998</v>
      </c>
      <c r="J18" s="5">
        <v>26036.27</v>
      </c>
      <c r="K18" s="5">
        <v>32235.48</v>
      </c>
      <c r="L18" s="5"/>
      <c r="M18" s="5"/>
      <c r="N18" s="5">
        <f t="shared" si="0"/>
        <v>355263.22</v>
      </c>
      <c r="P18" s="26"/>
      <c r="R18" s="26"/>
    </row>
    <row r="19" spans="1:18">
      <c r="A19" t="s">
        <v>95</v>
      </c>
      <c r="B19" s="5">
        <v>476997.73000000004</v>
      </c>
      <c r="C19" s="5">
        <v>484214.48</v>
      </c>
      <c r="D19" s="5">
        <v>476008.06</v>
      </c>
      <c r="E19" s="5">
        <v>474560.12</v>
      </c>
      <c r="F19" s="5">
        <v>523041.01</v>
      </c>
      <c r="G19" s="5">
        <v>508750.15</v>
      </c>
      <c r="H19" s="5">
        <v>533010.78</v>
      </c>
      <c r="I19" s="5">
        <v>487313.58999999997</v>
      </c>
      <c r="J19" s="5">
        <v>498960.62</v>
      </c>
      <c r="K19" s="5">
        <v>600802.67000000004</v>
      </c>
      <c r="L19" s="5"/>
      <c r="M19" s="5"/>
      <c r="N19" s="5">
        <f t="shared" si="0"/>
        <v>5063659.21</v>
      </c>
      <c r="P19" s="26"/>
      <c r="R19" s="26"/>
    </row>
    <row r="20" spans="1:18">
      <c r="A20" t="s">
        <v>96</v>
      </c>
      <c r="B20" s="5">
        <v>309571.05</v>
      </c>
      <c r="C20" s="5">
        <v>325869.7</v>
      </c>
      <c r="D20" s="5">
        <v>313137.42000000004</v>
      </c>
      <c r="E20" s="5">
        <v>293281.45</v>
      </c>
      <c r="F20" s="5">
        <v>314479.73</v>
      </c>
      <c r="G20" s="5">
        <v>293364.03999999998</v>
      </c>
      <c r="H20" s="5">
        <v>310167.07</v>
      </c>
      <c r="I20" s="5">
        <v>299967.76</v>
      </c>
      <c r="J20" s="5">
        <v>300037.67000000004</v>
      </c>
      <c r="K20" s="5">
        <v>380550</v>
      </c>
      <c r="L20" s="5"/>
      <c r="M20" s="5"/>
      <c r="N20" s="5">
        <f t="shared" si="0"/>
        <v>3140425.8899999997</v>
      </c>
      <c r="P20" s="26"/>
      <c r="R20" s="26"/>
    </row>
    <row r="21" spans="1:18">
      <c r="A21" t="s">
        <v>97</v>
      </c>
      <c r="B21" s="5">
        <v>398453.33</v>
      </c>
      <c r="C21" s="5">
        <v>406512.01</v>
      </c>
      <c r="D21" s="5">
        <v>414166.87</v>
      </c>
      <c r="E21" s="5">
        <v>396166.44</v>
      </c>
      <c r="F21" s="5">
        <v>415743.64</v>
      </c>
      <c r="G21" s="5">
        <v>382725.36</v>
      </c>
      <c r="H21" s="5">
        <v>406667.52000000002</v>
      </c>
      <c r="I21" s="5">
        <v>375718.85000000003</v>
      </c>
      <c r="J21" s="5">
        <v>377865.36</v>
      </c>
      <c r="K21" s="5">
        <v>462318.75</v>
      </c>
      <c r="L21" s="5"/>
      <c r="M21" s="5"/>
      <c r="N21" s="5">
        <f t="shared" si="0"/>
        <v>4036338.13</v>
      </c>
      <c r="P21" s="26"/>
      <c r="R21" s="26"/>
    </row>
    <row r="22" spans="1:18">
      <c r="A22" t="s">
        <v>98</v>
      </c>
      <c r="B22" s="5">
        <v>747881.88</v>
      </c>
      <c r="C22" s="5">
        <v>739297.54999999993</v>
      </c>
      <c r="D22" s="5">
        <v>745548.5</v>
      </c>
      <c r="E22" s="5">
        <v>731019.79999999993</v>
      </c>
      <c r="F22" s="5">
        <v>805839.41</v>
      </c>
      <c r="G22" s="5">
        <v>804636.64</v>
      </c>
      <c r="H22" s="5">
        <v>877026.31</v>
      </c>
      <c r="I22" s="5">
        <v>871047.73</v>
      </c>
      <c r="J22" s="5">
        <v>893442.41</v>
      </c>
      <c r="K22" s="5">
        <v>1043605.98</v>
      </c>
      <c r="L22" s="5"/>
      <c r="M22" s="5"/>
      <c r="N22" s="5">
        <f t="shared" si="0"/>
        <v>8259346.2100000009</v>
      </c>
      <c r="P22" s="26"/>
      <c r="R22" s="26"/>
    </row>
    <row r="23" spans="1:18">
      <c r="A23" t="s">
        <v>12</v>
      </c>
      <c r="B23" s="5">
        <v>348945.98000000004</v>
      </c>
      <c r="C23" s="5">
        <v>361150.87000000005</v>
      </c>
      <c r="D23" s="5">
        <v>346603.04000000004</v>
      </c>
      <c r="E23" s="5">
        <v>348417.18</v>
      </c>
      <c r="F23" s="5">
        <v>367694.73000000004</v>
      </c>
      <c r="G23" s="5">
        <v>355864.62999999995</v>
      </c>
      <c r="H23" s="5">
        <v>371578.92</v>
      </c>
      <c r="I23" s="5">
        <v>1143280.53</v>
      </c>
      <c r="J23" s="5">
        <v>273764.67000000004</v>
      </c>
      <c r="K23" s="5">
        <v>355331.33999999997</v>
      </c>
      <c r="L23" s="5"/>
      <c r="M23" s="5"/>
      <c r="N23" s="5">
        <f t="shared" si="0"/>
        <v>4272631.8899999997</v>
      </c>
      <c r="P23" s="26"/>
      <c r="R23" s="26"/>
    </row>
    <row r="24" spans="1:18">
      <c r="A24" t="s">
        <v>129</v>
      </c>
      <c r="B24" s="5">
        <v>5049426.2399999993</v>
      </c>
      <c r="C24" s="5">
        <v>5109484.9399999995</v>
      </c>
      <c r="D24" s="5">
        <v>5207327.8899999997</v>
      </c>
      <c r="E24" s="5">
        <v>5211372.01</v>
      </c>
      <c r="F24" s="5">
        <v>5515574.2600000007</v>
      </c>
      <c r="G24" s="5">
        <v>5193149.8499999996</v>
      </c>
      <c r="H24" s="5">
        <v>5457862.6299999999</v>
      </c>
      <c r="I24" s="5">
        <v>4883481.3400000008</v>
      </c>
      <c r="J24" s="5">
        <v>4957752.75</v>
      </c>
      <c r="K24" s="5">
        <v>5875045.0700000003</v>
      </c>
      <c r="L24" s="5"/>
      <c r="M24" s="5"/>
      <c r="N24" s="5">
        <f t="shared" si="0"/>
        <v>52460476.980000004</v>
      </c>
      <c r="P24" s="26"/>
      <c r="R24" s="26"/>
    </row>
    <row r="25" spans="1:18">
      <c r="A25" t="s">
        <v>13</v>
      </c>
      <c r="B25" s="5">
        <v>76581.86</v>
      </c>
      <c r="C25" s="5">
        <v>76360.679999999993</v>
      </c>
      <c r="D25" s="5">
        <v>72142.710000000006</v>
      </c>
      <c r="E25" s="5">
        <v>74142.889999999985</v>
      </c>
      <c r="F25" s="5">
        <v>76579.180000000008</v>
      </c>
      <c r="G25" s="5">
        <v>75535.06</v>
      </c>
      <c r="H25" s="5">
        <v>77123.520000000019</v>
      </c>
      <c r="I25" s="5">
        <v>65344.770000000004</v>
      </c>
      <c r="J25" s="5">
        <v>68843.540000000008</v>
      </c>
      <c r="K25" s="5">
        <v>81543.090000000011</v>
      </c>
      <c r="L25" s="5"/>
      <c r="M25" s="5"/>
      <c r="N25" s="5">
        <f t="shared" si="0"/>
        <v>744197.3</v>
      </c>
      <c r="P25" s="26"/>
      <c r="R25" s="26"/>
    </row>
    <row r="26" spans="1:18">
      <c r="A26" t="s">
        <v>14</v>
      </c>
      <c r="B26" s="5">
        <v>49368.11</v>
      </c>
      <c r="C26" s="5">
        <v>50585.270000000004</v>
      </c>
      <c r="D26" s="5">
        <v>47632.44</v>
      </c>
      <c r="E26" s="5">
        <v>45042.61</v>
      </c>
      <c r="F26" s="5">
        <v>46759.26</v>
      </c>
      <c r="G26" s="5">
        <v>46474.23</v>
      </c>
      <c r="H26" s="5">
        <v>53034.789999999994</v>
      </c>
      <c r="I26" s="5">
        <v>47671.740000000005</v>
      </c>
      <c r="J26" s="5">
        <v>53283.320000000007</v>
      </c>
      <c r="K26" s="5">
        <v>68282.22</v>
      </c>
      <c r="L26" s="5"/>
      <c r="M26" s="5"/>
      <c r="N26" s="5">
        <f t="shared" si="0"/>
        <v>508133.99</v>
      </c>
      <c r="P26" s="26"/>
      <c r="R26" s="26"/>
    </row>
    <row r="27" spans="1:18">
      <c r="A27" t="s">
        <v>99</v>
      </c>
      <c r="B27" s="5">
        <v>2837763.99</v>
      </c>
      <c r="C27" s="5">
        <v>2901690.04</v>
      </c>
      <c r="D27" s="5">
        <v>2973318.36</v>
      </c>
      <c r="E27" s="5">
        <v>2919087.17</v>
      </c>
      <c r="F27" s="5">
        <v>3020959.5</v>
      </c>
      <c r="G27" s="5">
        <v>2833474.9</v>
      </c>
      <c r="H27" s="5">
        <v>2914286.34</v>
      </c>
      <c r="I27" s="5">
        <v>2422381.2200000002</v>
      </c>
      <c r="J27" s="5">
        <v>2458853.86</v>
      </c>
      <c r="K27" s="5">
        <v>3008446.63</v>
      </c>
      <c r="L27" s="5"/>
      <c r="M27" s="5"/>
      <c r="N27" s="5">
        <f t="shared" si="0"/>
        <v>28290262.009999998</v>
      </c>
      <c r="P27" s="26"/>
      <c r="R27" s="26"/>
    </row>
    <row r="28" spans="1:18">
      <c r="A28" t="s">
        <v>100</v>
      </c>
      <c r="B28" s="5">
        <v>829422.17</v>
      </c>
      <c r="C28" s="5">
        <v>835964.58000000007</v>
      </c>
      <c r="D28" s="5">
        <v>850455</v>
      </c>
      <c r="E28" s="5">
        <v>885379.20000000007</v>
      </c>
      <c r="F28" s="5">
        <v>932094.21000000008</v>
      </c>
      <c r="G28" s="5">
        <v>784224.92</v>
      </c>
      <c r="H28" s="5">
        <v>779456.53999999992</v>
      </c>
      <c r="I28" s="5">
        <v>683898.83000000007</v>
      </c>
      <c r="J28" s="5">
        <v>718099.14</v>
      </c>
      <c r="K28" s="5">
        <v>874014.44</v>
      </c>
      <c r="L28" s="5"/>
      <c r="M28" s="5"/>
      <c r="N28" s="5">
        <f t="shared" si="0"/>
        <v>8173009.0299999993</v>
      </c>
      <c r="P28" s="26"/>
      <c r="R28" s="26"/>
    </row>
    <row r="29" spans="1:18">
      <c r="A29" t="s">
        <v>17</v>
      </c>
      <c r="B29" s="5">
        <v>228652.53</v>
      </c>
      <c r="C29" s="5">
        <v>240624.14</v>
      </c>
      <c r="D29" s="5">
        <v>237816.87</v>
      </c>
      <c r="E29" s="5">
        <v>230547.8</v>
      </c>
      <c r="F29" s="5">
        <v>250089.57</v>
      </c>
      <c r="G29" s="5">
        <v>237779.66999999998</v>
      </c>
      <c r="H29" s="5">
        <v>250524.37000000002</v>
      </c>
      <c r="I29" s="5">
        <v>233874.78999999998</v>
      </c>
      <c r="J29" s="5">
        <v>235717.87</v>
      </c>
      <c r="K29" s="5">
        <v>287849.26</v>
      </c>
      <c r="L29" s="5"/>
      <c r="M29" s="5"/>
      <c r="N29" s="5">
        <f t="shared" si="0"/>
        <v>2433476.87</v>
      </c>
      <c r="P29" s="26"/>
      <c r="R29" s="26"/>
    </row>
    <row r="30" spans="1:18">
      <c r="A30" t="s">
        <v>18</v>
      </c>
      <c r="B30" s="5">
        <v>53201.87</v>
      </c>
      <c r="C30" s="5">
        <v>50270.04</v>
      </c>
      <c r="D30" s="5">
        <v>40496.44</v>
      </c>
      <c r="E30" s="5">
        <v>38466.43</v>
      </c>
      <c r="F30" s="5">
        <v>38791.67</v>
      </c>
      <c r="G30" s="5">
        <v>34782.340000000004</v>
      </c>
      <c r="H30" s="5">
        <v>32390</v>
      </c>
      <c r="I30" s="5">
        <v>28225.4</v>
      </c>
      <c r="J30" s="5">
        <v>28318.52</v>
      </c>
      <c r="K30" s="5">
        <v>39323.26</v>
      </c>
      <c r="L30" s="5"/>
      <c r="M30" s="5"/>
      <c r="N30" s="5">
        <f t="shared" si="0"/>
        <v>384265.97000000009</v>
      </c>
      <c r="P30" s="26"/>
      <c r="R30" s="26"/>
    </row>
    <row r="31" spans="1:18">
      <c r="A31" t="s">
        <v>19</v>
      </c>
      <c r="B31" s="5">
        <v>148330.35</v>
      </c>
      <c r="C31" s="5">
        <v>150208.4</v>
      </c>
      <c r="D31" s="5">
        <v>144701.07</v>
      </c>
      <c r="E31" s="5">
        <v>139441.56</v>
      </c>
      <c r="F31" s="5">
        <v>159195.63999999998</v>
      </c>
      <c r="G31" s="5">
        <v>137995.07999999999</v>
      </c>
      <c r="H31" s="5">
        <v>153533.35999999999</v>
      </c>
      <c r="I31" s="5">
        <v>1045847.5299999999</v>
      </c>
      <c r="J31" s="5">
        <v>134757.67000000001</v>
      </c>
      <c r="K31" s="5">
        <v>167690.73000000001</v>
      </c>
      <c r="L31" s="5"/>
      <c r="M31" s="5"/>
      <c r="N31" s="5">
        <f t="shared" si="0"/>
        <v>2381701.3899999997</v>
      </c>
      <c r="P31" s="26"/>
      <c r="R31" s="26"/>
    </row>
    <row r="32" spans="1:18">
      <c r="A32" t="s">
        <v>20</v>
      </c>
      <c r="B32" s="5">
        <v>44602.61</v>
      </c>
      <c r="C32" s="5">
        <v>43818.090000000004</v>
      </c>
      <c r="D32" s="5">
        <v>44028.94</v>
      </c>
      <c r="E32" s="5">
        <v>43469.86</v>
      </c>
      <c r="F32" s="5">
        <v>44057.11</v>
      </c>
      <c r="G32" s="5">
        <v>41002.86</v>
      </c>
      <c r="H32" s="5">
        <v>43900.800000000003</v>
      </c>
      <c r="I32" s="5">
        <v>39122.720000000001</v>
      </c>
      <c r="J32" s="5">
        <v>39187.79</v>
      </c>
      <c r="K32" s="5">
        <v>46795.039999999994</v>
      </c>
      <c r="L32" s="5"/>
      <c r="M32" s="5"/>
      <c r="N32" s="5">
        <f t="shared" si="0"/>
        <v>429985.81999999995</v>
      </c>
      <c r="P32" s="26"/>
      <c r="R32" s="26"/>
    </row>
    <row r="33" spans="1:18">
      <c r="A33" t="s">
        <v>21</v>
      </c>
      <c r="B33" s="5">
        <v>28447.42</v>
      </c>
      <c r="C33" s="5">
        <v>30387.58</v>
      </c>
      <c r="D33" s="5">
        <v>29099.06</v>
      </c>
      <c r="E33" s="5">
        <v>30799.3</v>
      </c>
      <c r="F33" s="5">
        <v>33764.480000000003</v>
      </c>
      <c r="G33" s="5">
        <v>33247.410000000003</v>
      </c>
      <c r="H33" s="5">
        <v>38121.409999999996</v>
      </c>
      <c r="I33" s="5">
        <v>372211.85</v>
      </c>
      <c r="J33" s="5">
        <v>41430.93</v>
      </c>
      <c r="K33" s="5">
        <v>48915.040000000001</v>
      </c>
      <c r="L33" s="5"/>
      <c r="M33" s="5"/>
      <c r="N33" s="5">
        <f t="shared" si="0"/>
        <v>686424.4800000001</v>
      </c>
      <c r="P33" s="26"/>
      <c r="R33" s="26"/>
    </row>
    <row r="34" spans="1:18">
      <c r="A34" t="s">
        <v>101</v>
      </c>
      <c r="B34" s="5">
        <v>44234.22</v>
      </c>
      <c r="C34" s="5">
        <v>43227.950000000004</v>
      </c>
      <c r="D34" s="5">
        <v>39607.599999999999</v>
      </c>
      <c r="E34" s="5">
        <v>36473.199999999997</v>
      </c>
      <c r="F34" s="5">
        <v>36333.219999999994</v>
      </c>
      <c r="G34" s="5">
        <v>32715.01</v>
      </c>
      <c r="H34" s="5">
        <v>33067.64</v>
      </c>
      <c r="I34" s="5">
        <v>31642.38</v>
      </c>
      <c r="J34" s="5">
        <v>31388.73</v>
      </c>
      <c r="K34" s="5">
        <v>46429.41</v>
      </c>
      <c r="L34" s="5"/>
      <c r="M34" s="5"/>
      <c r="N34" s="5">
        <f t="shared" si="0"/>
        <v>375119.35999999999</v>
      </c>
      <c r="P34" s="26"/>
      <c r="R34" s="26"/>
    </row>
    <row r="35" spans="1:18">
      <c r="A35" t="s">
        <v>23</v>
      </c>
      <c r="B35" s="5">
        <v>132459.51</v>
      </c>
      <c r="C35" s="5">
        <v>141409.08999999997</v>
      </c>
      <c r="D35" s="5">
        <v>124463.77</v>
      </c>
      <c r="E35" s="5">
        <v>125593.43000000001</v>
      </c>
      <c r="F35" s="5">
        <v>128903.87999999999</v>
      </c>
      <c r="G35" s="5">
        <v>124636.09999999999</v>
      </c>
      <c r="H35" s="5">
        <v>122934.2</v>
      </c>
      <c r="I35" s="5">
        <v>1958915.1</v>
      </c>
      <c r="J35" s="5">
        <v>80703.03</v>
      </c>
      <c r="K35" s="5">
        <v>109160.52</v>
      </c>
      <c r="L35" s="5"/>
      <c r="M35" s="5"/>
      <c r="N35" s="5">
        <f t="shared" si="0"/>
        <v>3049178.63</v>
      </c>
      <c r="P35" s="26"/>
      <c r="R35" s="26"/>
    </row>
    <row r="36" spans="1:18">
      <c r="A36" t="s">
        <v>24</v>
      </c>
      <c r="B36" s="5">
        <v>79455.520000000004</v>
      </c>
      <c r="C36" s="5">
        <v>79681.47</v>
      </c>
      <c r="D36" s="5">
        <v>79006.11</v>
      </c>
      <c r="E36" s="5">
        <v>80428.97</v>
      </c>
      <c r="F36" s="5">
        <v>82002.5</v>
      </c>
      <c r="G36" s="5">
        <v>82565.009999999995</v>
      </c>
      <c r="H36" s="5">
        <v>84233.010000000009</v>
      </c>
      <c r="I36" s="5">
        <v>73102.37000000001</v>
      </c>
      <c r="J36" s="5">
        <v>79117.409999999989</v>
      </c>
      <c r="K36" s="5">
        <v>92954.66</v>
      </c>
      <c r="L36" s="5"/>
      <c r="M36" s="5"/>
      <c r="N36" s="5">
        <f t="shared" si="0"/>
        <v>812547.03</v>
      </c>
      <c r="P36" s="26"/>
      <c r="R36" s="26"/>
    </row>
    <row r="37" spans="1:18">
      <c r="A37" t="s">
        <v>25</v>
      </c>
      <c r="B37" s="5">
        <v>134695.98000000001</v>
      </c>
      <c r="C37" s="5">
        <v>136727.4</v>
      </c>
      <c r="D37" s="5">
        <v>144254.1</v>
      </c>
      <c r="E37" s="5">
        <v>147990.52000000002</v>
      </c>
      <c r="F37" s="5">
        <v>149906.78</v>
      </c>
      <c r="G37" s="5">
        <v>145612.72</v>
      </c>
      <c r="H37" s="5">
        <v>155109.73000000001</v>
      </c>
      <c r="I37" s="5">
        <v>112992.45999999999</v>
      </c>
      <c r="J37" s="5">
        <v>139109.97000000003</v>
      </c>
      <c r="K37" s="5">
        <v>158881.72</v>
      </c>
      <c r="L37" s="5"/>
      <c r="M37" s="5"/>
      <c r="N37" s="5">
        <f t="shared" si="0"/>
        <v>1425281.38</v>
      </c>
      <c r="P37" s="26"/>
      <c r="R37" s="26"/>
    </row>
    <row r="38" spans="1:18">
      <c r="A38" t="s">
        <v>102</v>
      </c>
      <c r="B38" s="5">
        <v>421956.72000000003</v>
      </c>
      <c r="C38" s="5">
        <v>428120.08999999997</v>
      </c>
      <c r="D38" s="5">
        <v>431305.29000000004</v>
      </c>
      <c r="E38" s="5">
        <v>429332.05</v>
      </c>
      <c r="F38" s="5">
        <v>451660.35</v>
      </c>
      <c r="G38" s="5">
        <v>423884.45999999996</v>
      </c>
      <c r="H38" s="5">
        <v>442314.23000000004</v>
      </c>
      <c r="I38" s="5">
        <v>402515.81</v>
      </c>
      <c r="J38" s="5">
        <v>401317.42</v>
      </c>
      <c r="K38" s="5">
        <v>485868.09</v>
      </c>
      <c r="L38" s="5"/>
      <c r="M38" s="5"/>
      <c r="N38" s="5">
        <f t="shared" si="0"/>
        <v>4318274.51</v>
      </c>
      <c r="P38" s="26"/>
      <c r="R38" s="26"/>
    </row>
    <row r="39" spans="1:18">
      <c r="A39" t="s">
        <v>27</v>
      </c>
      <c r="B39" s="5">
        <v>264500.27</v>
      </c>
      <c r="C39" s="5">
        <v>270183.95</v>
      </c>
      <c r="D39" s="5">
        <v>272683.61</v>
      </c>
      <c r="E39" s="5">
        <v>274439.3</v>
      </c>
      <c r="F39" s="5">
        <v>285794.05000000005</v>
      </c>
      <c r="G39" s="5">
        <v>277570.07</v>
      </c>
      <c r="H39" s="5">
        <v>285868.09999999998</v>
      </c>
      <c r="I39" s="5">
        <v>236753.05</v>
      </c>
      <c r="J39" s="5">
        <v>245967.59</v>
      </c>
      <c r="K39" s="5">
        <v>292518.12</v>
      </c>
      <c r="L39" s="5"/>
      <c r="M39" s="5"/>
      <c r="N39" s="5">
        <f t="shared" si="0"/>
        <v>2706278.11</v>
      </c>
      <c r="P39" s="26"/>
      <c r="R39" s="26"/>
    </row>
    <row r="40" spans="1:18">
      <c r="A40" s="13" t="s">
        <v>103</v>
      </c>
      <c r="B40" s="5">
        <v>3352110.86</v>
      </c>
      <c r="C40" s="5">
        <v>3421137.56</v>
      </c>
      <c r="D40" s="5">
        <v>3498009.24</v>
      </c>
      <c r="E40" s="5">
        <v>3488100.4</v>
      </c>
      <c r="F40" s="5">
        <v>3676906.52</v>
      </c>
      <c r="G40" s="5">
        <v>3483358.42</v>
      </c>
      <c r="H40" s="5">
        <v>3538139.8499999996</v>
      </c>
      <c r="I40" s="5">
        <v>3092868.33</v>
      </c>
      <c r="J40" s="5">
        <v>3166301.1900000004</v>
      </c>
      <c r="K40" s="5">
        <v>3777846.6300000004</v>
      </c>
      <c r="L40" s="5"/>
      <c r="M40" s="5"/>
      <c r="N40" s="5">
        <f t="shared" si="0"/>
        <v>34494779</v>
      </c>
      <c r="P40" s="26"/>
      <c r="R40" s="26"/>
    </row>
    <row r="41" spans="1:18">
      <c r="A41" t="s">
        <v>29</v>
      </c>
      <c r="B41" s="5">
        <v>67796.27</v>
      </c>
      <c r="C41" s="5">
        <v>72548.69</v>
      </c>
      <c r="D41" s="5">
        <v>68053.87</v>
      </c>
      <c r="E41" s="5">
        <v>71947.330000000016</v>
      </c>
      <c r="F41" s="5">
        <v>67311.45</v>
      </c>
      <c r="G41" s="5">
        <v>61546.82</v>
      </c>
      <c r="H41" s="5">
        <v>57205.56</v>
      </c>
      <c r="I41" s="5">
        <v>40076.870000000003</v>
      </c>
      <c r="J41" s="5">
        <v>44455.77</v>
      </c>
      <c r="K41" s="5">
        <v>59078.11</v>
      </c>
      <c r="L41" s="5"/>
      <c r="M41" s="5"/>
      <c r="N41" s="5">
        <f t="shared" si="0"/>
        <v>610020.74</v>
      </c>
      <c r="P41" s="26"/>
      <c r="R41" s="26"/>
    </row>
    <row r="42" spans="1:18">
      <c r="A42" t="s">
        <v>104</v>
      </c>
      <c r="B42" s="5">
        <v>454904.53</v>
      </c>
      <c r="C42" s="5">
        <v>472027.96</v>
      </c>
      <c r="D42" s="5">
        <v>450683.4</v>
      </c>
      <c r="E42" s="5">
        <v>462162.52999999997</v>
      </c>
      <c r="F42" s="5">
        <v>475614.03</v>
      </c>
      <c r="G42" s="5">
        <v>462108.98000000004</v>
      </c>
      <c r="H42" s="5">
        <v>473210.37</v>
      </c>
      <c r="I42" s="5">
        <v>382997.45999999996</v>
      </c>
      <c r="J42" s="5">
        <v>387303.91</v>
      </c>
      <c r="K42" s="5">
        <v>473958.29</v>
      </c>
      <c r="L42" s="5"/>
      <c r="M42" s="5"/>
      <c r="N42" s="5">
        <f t="shared" si="0"/>
        <v>4494971.46</v>
      </c>
      <c r="P42" s="26"/>
      <c r="R42" s="26"/>
    </row>
    <row r="43" spans="1:18">
      <c r="A43" t="s">
        <v>31</v>
      </c>
      <c r="B43" s="5">
        <v>335068.33999999997</v>
      </c>
      <c r="C43" s="5">
        <v>349050.67999999993</v>
      </c>
      <c r="D43" s="5">
        <v>322900.52999999997</v>
      </c>
      <c r="E43" s="5">
        <v>342946.83999999997</v>
      </c>
      <c r="F43" s="5">
        <v>341493.30000000005</v>
      </c>
      <c r="G43" s="5">
        <v>327272.23999999993</v>
      </c>
      <c r="H43" s="5">
        <v>306253.07</v>
      </c>
      <c r="I43" s="5">
        <v>164461.44</v>
      </c>
      <c r="J43" s="5">
        <v>183244.05</v>
      </c>
      <c r="K43" s="5">
        <v>232214.65</v>
      </c>
      <c r="L43" s="5"/>
      <c r="M43" s="5"/>
      <c r="N43" s="5">
        <f t="shared" si="0"/>
        <v>2904905.1399999992</v>
      </c>
      <c r="P43" s="26"/>
      <c r="R43" s="26"/>
    </row>
    <row r="44" spans="1:18">
      <c r="A44" t="s">
        <v>32</v>
      </c>
      <c r="B44" s="5">
        <v>76904.44</v>
      </c>
      <c r="C44" s="5">
        <v>77752.759999999995</v>
      </c>
      <c r="D44" s="5">
        <v>73676.899999999994</v>
      </c>
      <c r="E44" s="5">
        <v>75020.210000000006</v>
      </c>
      <c r="F44" s="5">
        <v>80533.340000000011</v>
      </c>
      <c r="G44" s="5">
        <v>76081.03</v>
      </c>
      <c r="H44" s="5">
        <v>72866.540000000008</v>
      </c>
      <c r="I44" s="5">
        <v>42338.909999999996</v>
      </c>
      <c r="J44" s="5">
        <v>41634.93</v>
      </c>
      <c r="K44" s="5">
        <v>60842.5</v>
      </c>
      <c r="L44" s="5"/>
      <c r="M44" s="5"/>
      <c r="N44" s="5">
        <f t="shared" si="0"/>
        <v>677651.56000000017</v>
      </c>
      <c r="P44" s="26"/>
      <c r="R44" s="26"/>
    </row>
    <row r="45" spans="1:18">
      <c r="A45" t="s">
        <v>33</v>
      </c>
      <c r="B45" s="5">
        <v>15322.55</v>
      </c>
      <c r="C45" s="5">
        <v>16228.82</v>
      </c>
      <c r="D45" s="5">
        <v>15925.79</v>
      </c>
      <c r="E45" s="5">
        <v>15172.24</v>
      </c>
      <c r="F45" s="5">
        <v>15341.359999999999</v>
      </c>
      <c r="G45" s="5">
        <v>15155.92</v>
      </c>
      <c r="H45" s="5">
        <v>17420.55</v>
      </c>
      <c r="I45" s="5">
        <v>16855.78</v>
      </c>
      <c r="J45" s="5">
        <v>19530.669999999998</v>
      </c>
      <c r="K45" s="5">
        <v>25177.82</v>
      </c>
      <c r="L45" s="5"/>
      <c r="M45" s="5"/>
      <c r="N45" s="5">
        <f t="shared" si="0"/>
        <v>172131.5</v>
      </c>
      <c r="P45" s="26"/>
      <c r="R45" s="26"/>
    </row>
    <row r="46" spans="1:18">
      <c r="A46" t="s">
        <v>105</v>
      </c>
      <c r="B46" s="5">
        <v>750637.76</v>
      </c>
      <c r="C46" s="5">
        <v>774626.98</v>
      </c>
      <c r="D46" s="5">
        <v>781476.68</v>
      </c>
      <c r="E46" s="5">
        <v>776358.55999999994</v>
      </c>
      <c r="F46" s="5">
        <v>816839.54999999993</v>
      </c>
      <c r="G46" s="5">
        <v>776452.14999999991</v>
      </c>
      <c r="H46" s="5">
        <v>811405</v>
      </c>
      <c r="I46" s="5">
        <v>757417.14</v>
      </c>
      <c r="J46" s="5">
        <v>769693.14</v>
      </c>
      <c r="K46" s="5">
        <v>925747.37</v>
      </c>
      <c r="L46" s="5"/>
      <c r="M46" s="5"/>
      <c r="N46" s="5">
        <f t="shared" si="0"/>
        <v>7940654.3299999991</v>
      </c>
      <c r="P46" s="26"/>
      <c r="R46" s="26"/>
    </row>
    <row r="47" spans="1:18">
      <c r="A47" t="s">
        <v>106</v>
      </c>
      <c r="B47" s="5">
        <v>1673157.8599999999</v>
      </c>
      <c r="C47" s="5">
        <v>1683182.7899999998</v>
      </c>
      <c r="D47" s="5">
        <v>1702391.02</v>
      </c>
      <c r="E47" s="5">
        <v>1659143.72</v>
      </c>
      <c r="F47" s="5">
        <v>1809254.5000000002</v>
      </c>
      <c r="G47" s="5">
        <v>1782733.69</v>
      </c>
      <c r="H47" s="5">
        <v>1902939.96</v>
      </c>
      <c r="I47" s="5">
        <v>1832980.25</v>
      </c>
      <c r="J47" s="5">
        <v>1884522.2999999998</v>
      </c>
      <c r="K47" s="5">
        <v>2261459.9</v>
      </c>
      <c r="L47" s="5"/>
      <c r="M47" s="5"/>
      <c r="N47" s="5">
        <f t="shared" si="0"/>
        <v>18191765.989999998</v>
      </c>
      <c r="P47" s="26"/>
      <c r="R47" s="26"/>
    </row>
    <row r="48" spans="1:18">
      <c r="A48" t="s">
        <v>107</v>
      </c>
      <c r="B48" s="5">
        <v>618731.76</v>
      </c>
      <c r="C48" s="5">
        <v>636452.02</v>
      </c>
      <c r="D48" s="5">
        <v>654707.64</v>
      </c>
      <c r="E48" s="5">
        <v>643320.00999999989</v>
      </c>
      <c r="F48" s="5">
        <v>695031.02</v>
      </c>
      <c r="G48" s="5">
        <v>654435.75</v>
      </c>
      <c r="H48" s="5">
        <v>676389.89</v>
      </c>
      <c r="I48" s="5">
        <v>597065.56000000006</v>
      </c>
      <c r="J48" s="5">
        <v>587718.91999999993</v>
      </c>
      <c r="K48" s="5">
        <v>737480.6399999999</v>
      </c>
      <c r="L48" s="5"/>
      <c r="M48" s="5"/>
      <c r="N48" s="5">
        <f t="shared" si="0"/>
        <v>6501333.21</v>
      </c>
      <c r="P48" s="26"/>
      <c r="R48" s="26"/>
    </row>
    <row r="49" spans="1:18">
      <c r="A49" t="s">
        <v>37</v>
      </c>
      <c r="B49" s="5">
        <v>131177.37</v>
      </c>
      <c r="C49" s="5">
        <v>138411.09</v>
      </c>
      <c r="D49" s="5">
        <v>135146.44999999998</v>
      </c>
      <c r="E49" s="5">
        <v>131556.71000000002</v>
      </c>
      <c r="F49" s="5">
        <v>135158.5</v>
      </c>
      <c r="G49" s="5">
        <v>125616.14</v>
      </c>
      <c r="H49" s="5">
        <v>134821.92000000001</v>
      </c>
      <c r="I49" s="5">
        <v>113433.37999999999</v>
      </c>
      <c r="J49" s="5">
        <v>116892.9</v>
      </c>
      <c r="K49" s="5">
        <v>143319.59</v>
      </c>
      <c r="L49" s="5"/>
      <c r="M49" s="5"/>
      <c r="N49" s="5">
        <f t="shared" si="0"/>
        <v>1305534.05</v>
      </c>
      <c r="P49" s="26"/>
      <c r="R49" s="26"/>
    </row>
    <row r="50" spans="1:18">
      <c r="A50" t="s">
        <v>38</v>
      </c>
      <c r="B50" s="5">
        <v>31996.12</v>
      </c>
      <c r="C50" s="5">
        <v>32594.97</v>
      </c>
      <c r="D50" s="5">
        <v>32010.21</v>
      </c>
      <c r="E50" s="5">
        <v>31905.32</v>
      </c>
      <c r="F50" s="5">
        <v>31362.15</v>
      </c>
      <c r="G50" s="5">
        <v>31428.36</v>
      </c>
      <c r="H50" s="5">
        <v>31333.99</v>
      </c>
      <c r="I50" s="5">
        <v>22235.52</v>
      </c>
      <c r="J50" s="5">
        <v>32593.520000000004</v>
      </c>
      <c r="K50" s="5">
        <v>28473.640000000003</v>
      </c>
      <c r="L50" s="5"/>
      <c r="M50" s="5"/>
      <c r="N50" s="5">
        <f t="shared" si="0"/>
        <v>305933.8</v>
      </c>
      <c r="P50" s="26"/>
      <c r="R50" s="26"/>
    </row>
    <row r="51" spans="1:18">
      <c r="A51" t="s">
        <v>39</v>
      </c>
      <c r="B51" s="5">
        <v>215317.82</v>
      </c>
      <c r="C51" s="5">
        <v>217910.66</v>
      </c>
      <c r="D51" s="5">
        <v>211700.81</v>
      </c>
      <c r="E51" s="5">
        <v>224342.32</v>
      </c>
      <c r="F51" s="5">
        <v>223886.83</v>
      </c>
      <c r="G51" s="5">
        <v>221981.65</v>
      </c>
      <c r="H51" s="5">
        <v>189473.86</v>
      </c>
      <c r="I51" s="5">
        <v>72951.16</v>
      </c>
      <c r="J51" s="5">
        <v>73795.5</v>
      </c>
      <c r="K51" s="5">
        <v>101459.6</v>
      </c>
      <c r="L51" s="5"/>
      <c r="M51" s="5"/>
      <c r="N51" s="5">
        <f t="shared" si="0"/>
        <v>1752820.2100000002</v>
      </c>
      <c r="P51" s="26"/>
      <c r="R51" s="26"/>
    </row>
    <row r="52" spans="1:18">
      <c r="A52" t="s">
        <v>108</v>
      </c>
      <c r="B52" s="5">
        <v>892399.24</v>
      </c>
      <c r="C52" s="5">
        <v>899539.52</v>
      </c>
      <c r="D52" s="5">
        <v>909728</v>
      </c>
      <c r="E52" s="5">
        <v>890517.37</v>
      </c>
      <c r="F52" s="5">
        <v>946574.75</v>
      </c>
      <c r="G52" s="5">
        <v>897598.98</v>
      </c>
      <c r="H52" s="5">
        <v>945452.89</v>
      </c>
      <c r="I52" s="5">
        <v>865273.62</v>
      </c>
      <c r="J52" s="5">
        <v>899892.59</v>
      </c>
      <c r="K52" s="5">
        <v>1089944.0899999999</v>
      </c>
      <c r="L52" s="5"/>
      <c r="M52" s="5"/>
      <c r="N52" s="5">
        <f t="shared" si="0"/>
        <v>9236921.0499999989</v>
      </c>
      <c r="P52" s="26"/>
      <c r="R52" s="26"/>
    </row>
    <row r="53" spans="1:18">
      <c r="A53" t="s">
        <v>41</v>
      </c>
      <c r="B53" s="5">
        <v>1164755.97</v>
      </c>
      <c r="C53" s="5">
        <v>1185364.9900000002</v>
      </c>
      <c r="D53" s="5">
        <v>1176688.17</v>
      </c>
      <c r="E53" s="5">
        <v>1177793.07</v>
      </c>
      <c r="F53" s="5">
        <v>1232275.8799999999</v>
      </c>
      <c r="G53" s="5">
        <v>1187536.45</v>
      </c>
      <c r="H53" s="5">
        <v>1188600.8099999998</v>
      </c>
      <c r="I53" s="5">
        <v>973343.58</v>
      </c>
      <c r="J53" s="5">
        <v>988279.01</v>
      </c>
      <c r="K53" s="5">
        <v>1247719.02</v>
      </c>
      <c r="L53" s="5"/>
      <c r="M53" s="5"/>
      <c r="N53" s="5">
        <f t="shared" si="0"/>
        <v>11522356.949999999</v>
      </c>
      <c r="P53" s="26"/>
      <c r="R53" s="26"/>
    </row>
    <row r="54" spans="1:18">
      <c r="A54" t="s">
        <v>42</v>
      </c>
      <c r="B54" s="5">
        <v>406363.11</v>
      </c>
      <c r="C54" s="5">
        <v>403588.34</v>
      </c>
      <c r="D54" s="5">
        <v>402034.05</v>
      </c>
      <c r="E54" s="5">
        <v>398297.13</v>
      </c>
      <c r="F54" s="5">
        <v>412639.29</v>
      </c>
      <c r="G54" s="5">
        <v>405525.62</v>
      </c>
      <c r="H54" s="5">
        <v>448506.48</v>
      </c>
      <c r="I54" s="5">
        <v>412732.81999999995</v>
      </c>
      <c r="J54" s="5">
        <v>423117.29000000004</v>
      </c>
      <c r="K54" s="5">
        <v>496276.32</v>
      </c>
      <c r="L54" s="5"/>
      <c r="M54" s="5"/>
      <c r="N54" s="5">
        <f t="shared" si="0"/>
        <v>4209080.45</v>
      </c>
      <c r="P54" s="26"/>
      <c r="R54" s="26"/>
    </row>
    <row r="55" spans="1:18">
      <c r="A55" t="s">
        <v>109</v>
      </c>
      <c r="B55" s="5">
        <v>309497</v>
      </c>
      <c r="C55" s="5">
        <v>353718.95</v>
      </c>
      <c r="D55" s="5">
        <v>308157.76</v>
      </c>
      <c r="E55" s="5">
        <v>263978.7</v>
      </c>
      <c r="F55" s="5">
        <v>243479.27999999997</v>
      </c>
      <c r="G55" s="5">
        <v>220403</v>
      </c>
      <c r="H55" s="5">
        <v>264043.09000000003</v>
      </c>
      <c r="I55" s="5">
        <v>260113.66</v>
      </c>
      <c r="J55" s="5">
        <v>280914.13</v>
      </c>
      <c r="K55" s="5">
        <v>321244.93</v>
      </c>
      <c r="L55" s="5"/>
      <c r="M55" s="5"/>
      <c r="N55" s="5">
        <f t="shared" si="0"/>
        <v>2825550.5</v>
      </c>
      <c r="P55" s="26"/>
      <c r="R55" s="26"/>
    </row>
    <row r="56" spans="1:18">
      <c r="A56" t="s">
        <v>110</v>
      </c>
      <c r="B56" s="5">
        <v>252690.01</v>
      </c>
      <c r="C56" s="5">
        <v>263347.75999999995</v>
      </c>
      <c r="D56" s="5">
        <v>250888.72999999998</v>
      </c>
      <c r="E56" s="5">
        <v>242513.84</v>
      </c>
      <c r="F56" s="5">
        <v>255176.3</v>
      </c>
      <c r="G56" s="5">
        <v>239767.01</v>
      </c>
      <c r="H56" s="5">
        <v>255340.77999999997</v>
      </c>
      <c r="I56" s="5">
        <v>193624.27</v>
      </c>
      <c r="J56" s="5">
        <v>194689.94</v>
      </c>
      <c r="K56" s="5">
        <v>243550.85</v>
      </c>
      <c r="L56" s="5"/>
      <c r="M56" s="5"/>
      <c r="N56" s="5">
        <f t="shared" si="0"/>
        <v>2391589.4900000002</v>
      </c>
      <c r="P56" s="26"/>
      <c r="R56" s="26"/>
    </row>
    <row r="57" spans="1:18">
      <c r="A57" t="s">
        <v>111</v>
      </c>
      <c r="B57" s="5">
        <v>614821.35000000009</v>
      </c>
      <c r="C57" s="5">
        <v>641366.54999999993</v>
      </c>
      <c r="D57" s="5">
        <v>602510.93000000005</v>
      </c>
      <c r="E57" s="5">
        <v>644631.38</v>
      </c>
      <c r="F57" s="5">
        <v>639672.64</v>
      </c>
      <c r="G57" s="5">
        <v>520597.69</v>
      </c>
      <c r="H57" s="5">
        <v>534050.53999999992</v>
      </c>
      <c r="I57" s="5">
        <v>483480.45999999996</v>
      </c>
      <c r="J57" s="5">
        <v>501450.35</v>
      </c>
      <c r="K57" s="5">
        <v>619976.92000000004</v>
      </c>
      <c r="L57" s="5"/>
      <c r="M57" s="5"/>
      <c r="N57" s="5">
        <f t="shared" si="0"/>
        <v>5802558.8099999996</v>
      </c>
      <c r="P57" s="26"/>
      <c r="R57" s="26"/>
    </row>
    <row r="58" spans="1:18">
      <c r="A58" t="s">
        <v>46</v>
      </c>
      <c r="B58" s="5">
        <v>157842.93000000002</v>
      </c>
      <c r="C58" s="5">
        <v>162031.35</v>
      </c>
      <c r="D58" s="5">
        <v>165771.87</v>
      </c>
      <c r="E58" s="5">
        <v>161797.07999999999</v>
      </c>
      <c r="F58" s="5">
        <v>171773.52999999997</v>
      </c>
      <c r="G58" s="5">
        <v>168257.36</v>
      </c>
      <c r="H58" s="5">
        <v>184674.03</v>
      </c>
      <c r="I58" s="5">
        <v>150236.62</v>
      </c>
      <c r="J58" s="5">
        <v>157634.84</v>
      </c>
      <c r="K58" s="5">
        <v>187967.95</v>
      </c>
      <c r="L58" s="5"/>
      <c r="M58" s="5"/>
      <c r="N58" s="5">
        <f t="shared" si="0"/>
        <v>1667987.56</v>
      </c>
      <c r="P58" s="26"/>
      <c r="R58" s="26"/>
    </row>
    <row r="59" spans="1:18">
      <c r="A59" t="s">
        <v>112</v>
      </c>
      <c r="B59" s="5">
        <v>3343934.95</v>
      </c>
      <c r="C59" s="5">
        <v>3458393.65</v>
      </c>
      <c r="D59" s="5">
        <v>3549425.67</v>
      </c>
      <c r="E59" s="5">
        <v>3560277.84</v>
      </c>
      <c r="F59" s="5">
        <v>3716513.2399999998</v>
      </c>
      <c r="G59" s="5">
        <v>3559462.3699999996</v>
      </c>
      <c r="H59" s="5">
        <v>3642315.95</v>
      </c>
      <c r="I59" s="5">
        <v>3186254.82</v>
      </c>
      <c r="J59" s="5">
        <v>3293425.93</v>
      </c>
      <c r="K59" s="5">
        <v>3995470.0100000002</v>
      </c>
      <c r="L59" s="5"/>
      <c r="M59" s="5"/>
      <c r="N59" s="5">
        <f t="shared" si="0"/>
        <v>35305474.43</v>
      </c>
      <c r="P59" s="26"/>
      <c r="R59" s="26"/>
    </row>
    <row r="60" spans="1:18">
      <c r="A60" t="s">
        <v>113</v>
      </c>
      <c r="B60" s="5">
        <v>862207.57</v>
      </c>
      <c r="C60" s="5">
        <v>894397.24</v>
      </c>
      <c r="D60" s="5">
        <v>897740.36</v>
      </c>
      <c r="E60" s="5">
        <v>897615.18</v>
      </c>
      <c r="F60" s="5">
        <v>926467.65</v>
      </c>
      <c r="G60" s="5">
        <v>904141.18</v>
      </c>
      <c r="H60" s="5">
        <v>948170.91</v>
      </c>
      <c r="I60" s="5">
        <v>894356.42</v>
      </c>
      <c r="J60" s="5">
        <v>905800.79</v>
      </c>
      <c r="K60" s="5">
        <v>1111180.8599999999</v>
      </c>
      <c r="L60" s="5"/>
      <c r="M60" s="5"/>
      <c r="N60" s="5">
        <f t="shared" si="0"/>
        <v>9242078.1600000001</v>
      </c>
      <c r="P60" s="26"/>
      <c r="R60" s="26"/>
    </row>
    <row r="61" spans="1:18">
      <c r="A61" t="s">
        <v>114</v>
      </c>
      <c r="B61" s="5">
        <v>2831098.2399999998</v>
      </c>
      <c r="C61" s="5">
        <v>2889608.23</v>
      </c>
      <c r="D61" s="5">
        <v>2846873.7600000002</v>
      </c>
      <c r="E61" s="5">
        <v>2854574.66</v>
      </c>
      <c r="F61" s="5">
        <v>3009117.09</v>
      </c>
      <c r="G61" s="5">
        <v>2913435.5599999996</v>
      </c>
      <c r="H61" s="5">
        <v>3179401.4499999997</v>
      </c>
      <c r="I61" s="5">
        <v>2945980.6999999997</v>
      </c>
      <c r="J61" s="5">
        <v>2992009.39</v>
      </c>
      <c r="K61" s="5">
        <v>3483990.56</v>
      </c>
      <c r="L61" s="5"/>
      <c r="M61" s="5"/>
      <c r="N61" s="5">
        <f t="shared" si="0"/>
        <v>29946089.639999997</v>
      </c>
      <c r="P61" s="26"/>
      <c r="R61" s="26"/>
    </row>
    <row r="62" spans="1:18">
      <c r="A62" t="s">
        <v>50</v>
      </c>
      <c r="B62" s="5">
        <v>1168569.9700000002</v>
      </c>
      <c r="C62" s="5">
        <v>1192694.7</v>
      </c>
      <c r="D62" s="5">
        <v>1213161.05</v>
      </c>
      <c r="E62" s="5">
        <v>1197036.17</v>
      </c>
      <c r="F62" s="5">
        <v>1283735.02</v>
      </c>
      <c r="G62" s="5">
        <v>1215412.07</v>
      </c>
      <c r="H62" s="5">
        <v>1251858.5</v>
      </c>
      <c r="I62" s="5">
        <v>1169954.3999999999</v>
      </c>
      <c r="J62" s="5">
        <v>1162581.3699999999</v>
      </c>
      <c r="K62" s="5">
        <v>1402487.3099999998</v>
      </c>
      <c r="L62" s="5"/>
      <c r="M62" s="5"/>
      <c r="N62" s="5">
        <f t="shared" si="0"/>
        <v>12257490.560000001</v>
      </c>
      <c r="P62" s="26"/>
      <c r="R62" s="26"/>
    </row>
    <row r="63" spans="1:18">
      <c r="A63" t="s">
        <v>115</v>
      </c>
      <c r="B63" s="5">
        <v>1815630.4</v>
      </c>
      <c r="C63" s="5">
        <v>1853335.55</v>
      </c>
      <c r="D63" s="5">
        <v>1868993.18</v>
      </c>
      <c r="E63" s="5">
        <v>1808777.5699999998</v>
      </c>
      <c r="F63" s="5">
        <v>1937792.11</v>
      </c>
      <c r="G63" s="5">
        <v>1831287.48</v>
      </c>
      <c r="H63" s="5">
        <v>1883071.56</v>
      </c>
      <c r="I63" s="5">
        <v>1765100.94</v>
      </c>
      <c r="J63" s="5">
        <v>1781436.47</v>
      </c>
      <c r="K63" s="5">
        <v>2154919.15</v>
      </c>
      <c r="L63" s="5"/>
      <c r="M63" s="5"/>
      <c r="N63" s="5">
        <f t="shared" si="0"/>
        <v>18700344.41</v>
      </c>
      <c r="P63" s="26"/>
      <c r="R63" s="26"/>
    </row>
    <row r="64" spans="1:18">
      <c r="A64" t="s">
        <v>116</v>
      </c>
      <c r="B64" s="5">
        <v>1811971.99</v>
      </c>
      <c r="C64" s="5">
        <v>1885047.32</v>
      </c>
      <c r="D64" s="5">
        <v>1892258.96</v>
      </c>
      <c r="E64" s="5">
        <v>1900431.99</v>
      </c>
      <c r="F64" s="5">
        <v>2005281.05</v>
      </c>
      <c r="G64" s="5">
        <v>1907344.79</v>
      </c>
      <c r="H64" s="5">
        <v>1932879.31</v>
      </c>
      <c r="I64" s="5">
        <v>1614757.25</v>
      </c>
      <c r="J64" s="5">
        <v>1703617.81</v>
      </c>
      <c r="K64" s="5">
        <v>2054393.1500000001</v>
      </c>
      <c r="L64" s="5"/>
      <c r="M64" s="5"/>
      <c r="N64" s="5">
        <f t="shared" si="0"/>
        <v>18707983.620000001</v>
      </c>
      <c r="P64" s="26"/>
      <c r="R64" s="26"/>
    </row>
    <row r="65" spans="1:18">
      <c r="A65" t="s">
        <v>117</v>
      </c>
      <c r="B65" s="5">
        <v>202847.56</v>
      </c>
      <c r="C65" s="5">
        <v>208810.23</v>
      </c>
      <c r="D65" s="5">
        <v>202559.53</v>
      </c>
      <c r="E65" s="5">
        <v>204317.15999999997</v>
      </c>
      <c r="F65" s="5">
        <v>208419.02</v>
      </c>
      <c r="G65" s="5">
        <v>196623.83</v>
      </c>
      <c r="H65" s="5">
        <v>205908.81</v>
      </c>
      <c r="I65" s="5">
        <v>171132.29</v>
      </c>
      <c r="J65" s="5">
        <v>179547.04</v>
      </c>
      <c r="K65" s="5">
        <v>213780.16999999998</v>
      </c>
      <c r="L65" s="5"/>
      <c r="M65" s="5"/>
      <c r="N65" s="5">
        <f t="shared" si="0"/>
        <v>1993945.6400000001</v>
      </c>
      <c r="P65" s="26"/>
      <c r="R65" s="26"/>
    </row>
    <row r="66" spans="1:18">
      <c r="A66" t="s">
        <v>118</v>
      </c>
      <c r="B66" s="5">
        <v>758289.95000000007</v>
      </c>
      <c r="C66" s="5">
        <v>769843.14</v>
      </c>
      <c r="D66" s="5">
        <v>747226.91</v>
      </c>
      <c r="E66" s="5">
        <v>741113.71000000008</v>
      </c>
      <c r="F66" s="5">
        <v>783275.78</v>
      </c>
      <c r="G66" s="5">
        <v>740095.92999999993</v>
      </c>
      <c r="H66" s="5">
        <v>779673.64</v>
      </c>
      <c r="I66" s="5">
        <v>649286.62</v>
      </c>
      <c r="J66" s="5">
        <v>640162.54999999993</v>
      </c>
      <c r="K66" s="5">
        <v>773721.37</v>
      </c>
      <c r="L66" s="5"/>
      <c r="M66" s="5"/>
      <c r="N66" s="5">
        <f t="shared" si="0"/>
        <v>7382689.5999999996</v>
      </c>
      <c r="P66" s="26"/>
      <c r="R66" s="26"/>
    </row>
    <row r="67" spans="1:18">
      <c r="A67" t="s">
        <v>119</v>
      </c>
      <c r="B67" s="5">
        <v>748540.49</v>
      </c>
      <c r="C67" s="5">
        <v>782390.15999999992</v>
      </c>
      <c r="D67" s="5">
        <v>766546.28999999992</v>
      </c>
      <c r="E67" s="5">
        <v>772656.2699999999</v>
      </c>
      <c r="F67" s="5">
        <v>799238.25999999989</v>
      </c>
      <c r="G67" s="5">
        <v>779362.57</v>
      </c>
      <c r="H67" s="5">
        <v>822407.19</v>
      </c>
      <c r="I67" s="5">
        <v>732213.0199999999</v>
      </c>
      <c r="J67" s="5">
        <v>746251.57</v>
      </c>
      <c r="K67" s="5">
        <v>919929.07</v>
      </c>
      <c r="L67" s="5"/>
      <c r="M67" s="5"/>
      <c r="N67" s="5">
        <f t="shared" si="0"/>
        <v>7869534.8900000006</v>
      </c>
      <c r="P67" s="26"/>
      <c r="R67" s="26"/>
    </row>
    <row r="68" spans="1:18">
      <c r="A68" t="s">
        <v>120</v>
      </c>
      <c r="B68" s="5">
        <v>405623.98000000004</v>
      </c>
      <c r="C68" s="5">
        <v>411015.69999999995</v>
      </c>
      <c r="D68" s="5">
        <v>411178.99</v>
      </c>
      <c r="E68" s="5">
        <v>476770.68</v>
      </c>
      <c r="F68" s="5">
        <v>457100.26</v>
      </c>
      <c r="G68" s="5">
        <v>363882.36</v>
      </c>
      <c r="H68" s="5">
        <v>392021.01</v>
      </c>
      <c r="I68" s="5">
        <v>370380.44</v>
      </c>
      <c r="J68" s="5">
        <v>370666.23</v>
      </c>
      <c r="K68" s="5">
        <v>457924.63</v>
      </c>
      <c r="L68" s="5"/>
      <c r="M68" s="5"/>
      <c r="N68" s="5">
        <f t="shared" si="0"/>
        <v>4116564.2799999993</v>
      </c>
      <c r="P68" s="26"/>
      <c r="R68" s="26"/>
    </row>
    <row r="69" spans="1:18">
      <c r="A69" t="s">
        <v>121</v>
      </c>
      <c r="B69" s="5">
        <v>852330.84</v>
      </c>
      <c r="C69" s="5">
        <v>861377.98</v>
      </c>
      <c r="D69" s="5">
        <v>848640.55</v>
      </c>
      <c r="E69" s="5">
        <v>837345.97000000009</v>
      </c>
      <c r="F69" s="5">
        <v>906144.08</v>
      </c>
      <c r="G69" s="5">
        <v>851852.82000000007</v>
      </c>
      <c r="H69" s="5">
        <v>922909.49</v>
      </c>
      <c r="I69" s="5">
        <v>881924.25</v>
      </c>
      <c r="J69" s="5">
        <v>895445.75</v>
      </c>
      <c r="K69" s="5">
        <v>1093968.07</v>
      </c>
      <c r="L69" s="5"/>
      <c r="M69" s="5"/>
      <c r="N69" s="5">
        <f t="shared" si="0"/>
        <v>8951939.8000000007</v>
      </c>
      <c r="P69" s="26"/>
      <c r="R69" s="26"/>
    </row>
    <row r="70" spans="1:18">
      <c r="A70" t="s">
        <v>122</v>
      </c>
      <c r="B70" s="5">
        <v>923091.28</v>
      </c>
      <c r="C70" s="5">
        <v>963552.58</v>
      </c>
      <c r="D70" s="5">
        <v>974987.87000000011</v>
      </c>
      <c r="E70" s="5">
        <v>961303.98</v>
      </c>
      <c r="F70" s="5">
        <v>1017926.29</v>
      </c>
      <c r="G70" s="5">
        <v>955831.1</v>
      </c>
      <c r="H70" s="5">
        <v>980935.17999999993</v>
      </c>
      <c r="I70" s="5">
        <v>913265.13</v>
      </c>
      <c r="J70" s="5">
        <v>887883.67999999993</v>
      </c>
      <c r="K70" s="5">
        <v>1069649.26</v>
      </c>
      <c r="L70" s="5"/>
      <c r="M70" s="5"/>
      <c r="N70" s="5">
        <f t="shared" si="0"/>
        <v>9648426.3499999996</v>
      </c>
      <c r="P70" s="26"/>
      <c r="R70" s="26"/>
    </row>
    <row r="71" spans="1:18">
      <c r="A71" t="s">
        <v>59</v>
      </c>
      <c r="B71" s="5">
        <v>522494.88</v>
      </c>
      <c r="C71" s="5">
        <v>526020.62</v>
      </c>
      <c r="D71" s="5">
        <v>520284.48</v>
      </c>
      <c r="E71" s="5">
        <v>537246.48</v>
      </c>
      <c r="F71" s="5">
        <v>573824.84000000008</v>
      </c>
      <c r="G71" s="5">
        <v>561620.92999999993</v>
      </c>
      <c r="H71" s="5">
        <v>546836.15</v>
      </c>
      <c r="I71" s="5">
        <v>371835.19</v>
      </c>
      <c r="J71" s="5">
        <v>395360.32</v>
      </c>
      <c r="K71" s="5">
        <v>503247.23</v>
      </c>
      <c r="L71" s="5"/>
      <c r="M71" s="5"/>
      <c r="N71" s="5">
        <f t="shared" si="0"/>
        <v>5058771.1199999992</v>
      </c>
      <c r="P71" s="26"/>
      <c r="R71" s="26"/>
    </row>
    <row r="72" spans="1:18">
      <c r="A72" t="s">
        <v>123</v>
      </c>
      <c r="B72" s="5">
        <v>189569.72</v>
      </c>
      <c r="C72" s="5">
        <v>196083.90000000002</v>
      </c>
      <c r="D72" s="5">
        <v>188907.78</v>
      </c>
      <c r="E72" s="5">
        <v>190887.63</v>
      </c>
      <c r="F72" s="5">
        <v>196241</v>
      </c>
      <c r="G72" s="5">
        <v>194571.99</v>
      </c>
      <c r="H72" s="5">
        <v>198696.32000000001</v>
      </c>
      <c r="I72" s="5">
        <v>154030.91</v>
      </c>
      <c r="J72" s="5">
        <v>152088.38999999998</v>
      </c>
      <c r="K72" s="5">
        <v>185503.69</v>
      </c>
      <c r="L72" s="5"/>
      <c r="M72" s="5"/>
      <c r="N72" s="5">
        <f t="shared" si="0"/>
        <v>1846581.3299999998</v>
      </c>
      <c r="P72" s="26"/>
      <c r="R72" s="26"/>
    </row>
    <row r="73" spans="1:18">
      <c r="A73" t="s">
        <v>61</v>
      </c>
      <c r="B73" s="5">
        <v>103496.42</v>
      </c>
      <c r="C73" s="5">
        <v>107907.2</v>
      </c>
      <c r="D73" s="5">
        <v>102348.51999999999</v>
      </c>
      <c r="E73" s="5">
        <v>97417.42</v>
      </c>
      <c r="F73" s="5">
        <v>104252.56000000001</v>
      </c>
      <c r="G73" s="5">
        <v>98729.42</v>
      </c>
      <c r="H73" s="5">
        <v>99352.75</v>
      </c>
      <c r="I73" s="5">
        <v>69385.22</v>
      </c>
      <c r="J73" s="5">
        <v>78307.23000000001</v>
      </c>
      <c r="K73" s="5">
        <v>97437.090000000011</v>
      </c>
      <c r="L73" s="5"/>
      <c r="M73" s="5"/>
      <c r="N73" s="5">
        <f t="shared" si="0"/>
        <v>958633.83</v>
      </c>
      <c r="P73" s="26"/>
      <c r="R73" s="26"/>
    </row>
    <row r="74" spans="1:18">
      <c r="A74" t="s">
        <v>62</v>
      </c>
      <c r="B74" s="5">
        <v>42905.139999999992</v>
      </c>
      <c r="C74" s="5">
        <v>44000.11</v>
      </c>
      <c r="D74" s="5">
        <v>43962.34</v>
      </c>
      <c r="E74" s="5">
        <v>44769.07</v>
      </c>
      <c r="F74" s="5">
        <v>45740.670000000006</v>
      </c>
      <c r="G74" s="5">
        <v>43730.909999999996</v>
      </c>
      <c r="H74" s="5">
        <v>41380.269999999997</v>
      </c>
      <c r="I74" s="5">
        <v>27965.67</v>
      </c>
      <c r="J74" s="5">
        <v>30302.58</v>
      </c>
      <c r="K74" s="5">
        <v>37835.43</v>
      </c>
      <c r="L74" s="5"/>
      <c r="M74" s="5"/>
      <c r="N74" s="5">
        <f t="shared" si="0"/>
        <v>402592.19</v>
      </c>
      <c r="P74" s="26"/>
      <c r="R74" s="26"/>
    </row>
    <row r="75" spans="1:18">
      <c r="A75" t="s">
        <v>124</v>
      </c>
      <c r="B75" s="5">
        <v>1261283.23</v>
      </c>
      <c r="C75" s="5">
        <v>1304414.6499999999</v>
      </c>
      <c r="D75" s="5">
        <v>1306319.05</v>
      </c>
      <c r="E75" s="5">
        <v>1250213.03</v>
      </c>
      <c r="F75" s="5">
        <v>1310274.7</v>
      </c>
      <c r="G75" s="5">
        <v>1229536.0900000001</v>
      </c>
      <c r="H75" s="5">
        <v>1277908.9600000002</v>
      </c>
      <c r="I75" s="5">
        <v>1227095.54</v>
      </c>
      <c r="J75" s="5">
        <v>1223466.54</v>
      </c>
      <c r="K75" s="5">
        <v>1538309.72</v>
      </c>
      <c r="L75" s="5"/>
      <c r="M75" s="5"/>
      <c r="N75" s="5">
        <f t="shared" si="0"/>
        <v>12928821.51</v>
      </c>
      <c r="P75" s="26"/>
      <c r="R75" s="26"/>
    </row>
    <row r="76" spans="1:18">
      <c r="A76" t="s">
        <v>125</v>
      </c>
      <c r="B76" s="5">
        <v>79237.06</v>
      </c>
      <c r="C76" s="5">
        <v>78896.12000000001</v>
      </c>
      <c r="D76" s="5">
        <v>72007.259999999995</v>
      </c>
      <c r="E76" s="5">
        <v>70732.33</v>
      </c>
      <c r="F76" s="5">
        <v>72082.98</v>
      </c>
      <c r="G76" s="5">
        <v>68864.759999999995</v>
      </c>
      <c r="H76" s="5">
        <v>71868.59</v>
      </c>
      <c r="I76" s="5">
        <v>64502.81</v>
      </c>
      <c r="J76" s="5">
        <v>67565.009999999995</v>
      </c>
      <c r="K76" s="5">
        <v>87885.37</v>
      </c>
      <c r="L76" s="5"/>
      <c r="M76" s="5"/>
      <c r="N76" s="5">
        <f t="shared" si="0"/>
        <v>733642.28999999992</v>
      </c>
      <c r="P76" s="26"/>
      <c r="R76" s="26"/>
    </row>
    <row r="77" spans="1:18">
      <c r="A77" t="s">
        <v>126</v>
      </c>
      <c r="B77" s="5">
        <v>296993.21999999997</v>
      </c>
      <c r="C77" s="5">
        <v>317062.01</v>
      </c>
      <c r="D77" s="5">
        <v>288617.5</v>
      </c>
      <c r="E77" s="5">
        <v>297122.39</v>
      </c>
      <c r="F77" s="5">
        <v>299655.73000000004</v>
      </c>
      <c r="G77" s="5">
        <v>248281.00999999998</v>
      </c>
      <c r="H77" s="5">
        <v>201885.61000000002</v>
      </c>
      <c r="I77" s="5">
        <v>907873.93</v>
      </c>
      <c r="J77" s="5">
        <v>234190.66</v>
      </c>
      <c r="K77" s="5">
        <v>310774.31</v>
      </c>
      <c r="L77" s="5"/>
      <c r="M77" s="5"/>
      <c r="N77" s="5">
        <f t="shared" ref="N77:N78" si="1">SUM(B77:M77)</f>
        <v>3402456.3700000006</v>
      </c>
      <c r="P77" s="26"/>
      <c r="R77" s="26"/>
    </row>
    <row r="78" spans="1:18">
      <c r="A78" t="s">
        <v>66</v>
      </c>
      <c r="B78" s="5">
        <v>70174.84</v>
      </c>
      <c r="C78" s="5">
        <v>66715.430000000008</v>
      </c>
      <c r="D78" s="5">
        <v>62039.890000000007</v>
      </c>
      <c r="E78" s="5">
        <v>65464.729999999996</v>
      </c>
      <c r="F78" s="5">
        <v>66997.67</v>
      </c>
      <c r="G78" s="5">
        <v>63786.78</v>
      </c>
      <c r="H78" s="5">
        <v>69987.33</v>
      </c>
      <c r="I78" s="5">
        <v>64925.08</v>
      </c>
      <c r="J78" s="5">
        <v>64609.34</v>
      </c>
      <c r="K78" s="5">
        <v>80993.34</v>
      </c>
      <c r="L78" s="5"/>
      <c r="M78" s="5"/>
      <c r="N78" s="5">
        <f t="shared" si="1"/>
        <v>675694.42999999993</v>
      </c>
      <c r="P78" s="26"/>
      <c r="R78" s="26"/>
    </row>
    <row r="79" spans="1:18">
      <c r="A79" t="s">
        <v>1</v>
      </c>
      <c r="L79" s="5"/>
      <c r="M79" s="5"/>
    </row>
    <row r="80" spans="1:18">
      <c r="A80" t="s">
        <v>68</v>
      </c>
      <c r="B80" s="5">
        <f t="shared" ref="B80:M80" si="2">SUM(B12:B78)</f>
        <v>49334029.540000029</v>
      </c>
      <c r="C80" s="5">
        <f t="shared" si="2"/>
        <v>50528705.939999968</v>
      </c>
      <c r="D80" s="5">
        <f t="shared" si="2"/>
        <v>50435611.109999999</v>
      </c>
      <c r="E80" s="5">
        <f t="shared" si="2"/>
        <v>50334774.719999984</v>
      </c>
      <c r="F80" s="5">
        <f t="shared" si="2"/>
        <v>52852672.390000008</v>
      </c>
      <c r="G80" s="5">
        <f t="shared" si="2"/>
        <v>49990050.420000009</v>
      </c>
      <c r="H80" s="5">
        <f t="shared" si="2"/>
        <v>52688154.750000015</v>
      </c>
      <c r="I80" s="5">
        <f t="shared" si="2"/>
        <v>51699350.769999996</v>
      </c>
      <c r="J80" s="5">
        <f t="shared" si="2"/>
        <v>48766471.319999993</v>
      </c>
      <c r="K80" s="5">
        <f t="shared" si="2"/>
        <v>59083257.830000006</v>
      </c>
      <c r="L80" s="5">
        <f t="shared" si="2"/>
        <v>0</v>
      </c>
      <c r="M80" s="5">
        <f t="shared" si="2"/>
        <v>0</v>
      </c>
      <c r="N80" s="5">
        <f>SUM(N12:N78)</f>
        <v>515713078.79000002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3"/>
    <pageSetUpPr fitToPage="1"/>
  </sheetPr>
  <dimension ref="A1:N80"/>
  <sheetViews>
    <sheetView workbookViewId="0">
      <pane xSplit="1" ySplit="11" topLeftCell="B12" activePane="bottomRight" state="frozen"/>
      <selection activeCell="B12" sqref="B12:M78"/>
      <selection pane="topRight" activeCell="B12" sqref="B12:M78"/>
      <selection pane="bottomLeft" activeCell="B12" sqref="B12:M78"/>
      <selection pane="bottomRight" activeCell="B12" sqref="B12:K78"/>
    </sheetView>
  </sheetViews>
  <sheetFormatPr defaultRowHeight="12.75"/>
  <cols>
    <col min="1" max="1" width="16.1640625" bestFit="1" customWidth="1"/>
    <col min="2" max="7" width="11.1640625" bestFit="1" customWidth="1"/>
    <col min="8" max="8" width="10.1640625" bestFit="1" customWidth="1"/>
    <col min="9" max="13" width="11.1640625" bestFit="1" customWidth="1"/>
    <col min="14" max="14" width="11.1640625" style="5" bestFit="1" customWidth="1"/>
  </cols>
  <sheetData>
    <row r="1" spans="1:14">
      <c r="A1" t="str">
        <f>'Local Option Sales Tax Coll'!A1</f>
        <v>VALIDATED TAX RECEIPTS DATA FOR:  JULY, 2020 thru June, 2021</v>
      </c>
      <c r="N1" t="s">
        <v>89</v>
      </c>
    </row>
    <row r="2" spans="1:14">
      <c r="N2"/>
    </row>
    <row r="3" spans="1:14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>
      <c r="B9" s="1">
        <f>'Local Option Sales Tax Coll'!B9</f>
        <v>44013</v>
      </c>
      <c r="C9" s="1">
        <f>'Local Option Sales Tax Coll'!C9</f>
        <v>44044</v>
      </c>
      <c r="D9" s="1">
        <f>'Local Option Sales Tax Coll'!D9</f>
        <v>44075</v>
      </c>
      <c r="E9" s="1">
        <f>'Local Option Sales Tax Coll'!E9</f>
        <v>44105</v>
      </c>
      <c r="F9" s="1">
        <f>'Local Option Sales Tax Coll'!F9</f>
        <v>44136</v>
      </c>
      <c r="G9" s="1">
        <f>'Local Option Sales Tax Coll'!G9</f>
        <v>44166</v>
      </c>
      <c r="H9" s="1">
        <f>'Local Option Sales Tax Coll'!H9</f>
        <v>44197</v>
      </c>
      <c r="I9" s="1">
        <f>'Local Option Sales Tax Coll'!I9</f>
        <v>44228</v>
      </c>
      <c r="J9" s="1">
        <f>'Local Option Sales Tax Coll'!J9</f>
        <v>44256</v>
      </c>
      <c r="K9" s="1">
        <f>'Local Option Sales Tax Coll'!K9</f>
        <v>44287</v>
      </c>
      <c r="L9" s="1">
        <f>'Local Option Sales Tax Coll'!L9</f>
        <v>44317</v>
      </c>
      <c r="M9" s="1">
        <f>'Local Option Sales Tax Coll'!M9</f>
        <v>44348</v>
      </c>
      <c r="N9" s="1" t="str">
        <f>'Local Option Sales Tax Coll'!N9</f>
        <v>SFY20-21</v>
      </c>
    </row>
    <row r="10" spans="1:14">
      <c r="A10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4">
      <c r="A11" t="s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4">
      <c r="A12" t="s">
        <v>90</v>
      </c>
      <c r="B12" s="5">
        <v>453041.78</v>
      </c>
      <c r="C12" s="5">
        <v>481589.61</v>
      </c>
      <c r="D12" s="5">
        <v>480656.92</v>
      </c>
      <c r="E12" s="5">
        <v>473018.02</v>
      </c>
      <c r="F12" s="5">
        <v>505930.26</v>
      </c>
      <c r="G12" s="5">
        <v>473321.07</v>
      </c>
      <c r="H12" s="5">
        <v>493888.34</v>
      </c>
      <c r="I12" s="5">
        <v>482516.88</v>
      </c>
      <c r="J12" s="5">
        <v>446444.16</v>
      </c>
      <c r="K12" s="5">
        <v>546446.77</v>
      </c>
      <c r="L12" s="5"/>
      <c r="M12" s="5"/>
      <c r="N12" s="5">
        <f>SUM(B12:M12)</f>
        <v>4836853.8099999987</v>
      </c>
    </row>
    <row r="13" spans="1:14">
      <c r="A13" t="s">
        <v>91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/>
      <c r="M13" s="5"/>
      <c r="N13" s="5">
        <f t="shared" ref="N13:N76" si="0">SUM(B13:M13)</f>
        <v>0</v>
      </c>
    </row>
    <row r="14" spans="1:14">
      <c r="A14" t="s">
        <v>92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/>
      <c r="M14" s="5"/>
      <c r="N14" s="5">
        <f t="shared" si="0"/>
        <v>0</v>
      </c>
    </row>
    <row r="15" spans="1:14">
      <c r="A15" t="s">
        <v>5</v>
      </c>
      <c r="B15" s="5">
        <v>55520.65</v>
      </c>
      <c r="C15" s="5">
        <v>59250.879999999997</v>
      </c>
      <c r="D15" s="5">
        <v>57249.35</v>
      </c>
      <c r="E15" s="5">
        <v>53707.94</v>
      </c>
      <c r="F15" s="5">
        <v>58768.62</v>
      </c>
      <c r="G15" s="5">
        <v>52601.48</v>
      </c>
      <c r="H15" s="5">
        <v>54911.66</v>
      </c>
      <c r="I15" s="5">
        <v>53978.13</v>
      </c>
      <c r="J15" s="5">
        <v>48441.25</v>
      </c>
      <c r="K15" s="5">
        <v>61085.88</v>
      </c>
      <c r="L15" s="5"/>
      <c r="M15" s="5"/>
      <c r="N15" s="5">
        <f t="shared" si="0"/>
        <v>555515.84</v>
      </c>
    </row>
    <row r="16" spans="1:14">
      <c r="A16" t="s">
        <v>93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/>
      <c r="M16" s="5"/>
      <c r="N16" s="5">
        <f t="shared" si="0"/>
        <v>0</v>
      </c>
    </row>
    <row r="17" spans="1:14">
      <c r="A17" t="s">
        <v>94</v>
      </c>
      <c r="B17" s="5">
        <v>2891271.55</v>
      </c>
      <c r="C17" s="5">
        <v>2983142.35</v>
      </c>
      <c r="D17" s="5">
        <v>2940089.02</v>
      </c>
      <c r="E17" s="5">
        <v>2952478.07</v>
      </c>
      <c r="F17" s="5">
        <v>3083481.17</v>
      </c>
      <c r="G17" s="5">
        <v>2945273.59</v>
      </c>
      <c r="H17" s="5">
        <v>3196023.59</v>
      </c>
      <c r="I17" s="5">
        <v>3061783.65</v>
      </c>
      <c r="J17" s="5">
        <v>2980378.89</v>
      </c>
      <c r="K17" s="5">
        <v>3497040.29</v>
      </c>
      <c r="L17" s="5"/>
      <c r="M17" s="5"/>
      <c r="N17" s="5">
        <f t="shared" si="0"/>
        <v>30530962.169999998</v>
      </c>
    </row>
    <row r="18" spans="1:14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/>
      <c r="M18" s="5"/>
      <c r="N18" s="5">
        <f t="shared" si="0"/>
        <v>0</v>
      </c>
    </row>
    <row r="19" spans="1:14">
      <c r="A19" t="s">
        <v>95</v>
      </c>
      <c r="B19" s="5">
        <v>329536.94</v>
      </c>
      <c r="C19" s="5">
        <v>335107.55</v>
      </c>
      <c r="D19" s="5">
        <v>328982.21000000002</v>
      </c>
      <c r="E19" s="5">
        <v>321284.07</v>
      </c>
      <c r="F19" s="5">
        <v>363640.26</v>
      </c>
      <c r="G19" s="5">
        <v>351389.66</v>
      </c>
      <c r="H19" s="5">
        <v>375274.81</v>
      </c>
      <c r="I19" s="5">
        <v>377915.76</v>
      </c>
      <c r="J19" s="5">
        <v>364223.64</v>
      </c>
      <c r="K19" s="5">
        <v>428815.63</v>
      </c>
      <c r="L19" s="5"/>
      <c r="M19" s="5"/>
      <c r="N19" s="5">
        <f t="shared" si="0"/>
        <v>3576170.53</v>
      </c>
    </row>
    <row r="20" spans="1:14">
      <c r="A20" t="s">
        <v>96</v>
      </c>
      <c r="B20" s="5">
        <v>237674.23</v>
      </c>
      <c r="C20" s="5">
        <v>249335.93</v>
      </c>
      <c r="D20" s="5">
        <v>241866.88</v>
      </c>
      <c r="E20" s="5">
        <v>221043.85</v>
      </c>
      <c r="F20" s="5">
        <v>239231.65</v>
      </c>
      <c r="G20" s="5">
        <v>220860.15</v>
      </c>
      <c r="H20" s="5">
        <v>228904.68</v>
      </c>
      <c r="I20" s="5">
        <v>228956.56</v>
      </c>
      <c r="J20" s="5">
        <v>211430.29</v>
      </c>
      <c r="K20" s="5">
        <v>265229.68</v>
      </c>
      <c r="L20" s="5"/>
      <c r="M20" s="5"/>
      <c r="N20" s="5">
        <f t="shared" si="0"/>
        <v>2344533.9</v>
      </c>
    </row>
    <row r="21" spans="1:14">
      <c r="A21" t="s">
        <v>97</v>
      </c>
      <c r="B21" s="5">
        <v>301492.5</v>
      </c>
      <c r="C21" s="5">
        <v>307530.87</v>
      </c>
      <c r="D21" s="5">
        <v>313830.21000000002</v>
      </c>
      <c r="E21" s="5">
        <v>296068.38</v>
      </c>
      <c r="F21" s="5">
        <v>313076.26</v>
      </c>
      <c r="G21" s="5">
        <v>290158.11</v>
      </c>
      <c r="H21" s="5">
        <v>301361.11</v>
      </c>
      <c r="I21" s="5">
        <v>290321.37</v>
      </c>
      <c r="J21" s="5">
        <v>272318.68</v>
      </c>
      <c r="K21" s="5">
        <v>327005.62</v>
      </c>
      <c r="L21" s="5"/>
      <c r="M21" s="5"/>
      <c r="N21" s="5">
        <f t="shared" si="0"/>
        <v>3013163.1100000003</v>
      </c>
    </row>
    <row r="22" spans="1:14">
      <c r="A22" t="s">
        <v>98</v>
      </c>
      <c r="B22" s="5">
        <v>568957.38</v>
      </c>
      <c r="C22" s="5">
        <v>561001.72</v>
      </c>
      <c r="D22" s="5">
        <v>566820.81999999995</v>
      </c>
      <c r="E22" s="5">
        <v>549120.37</v>
      </c>
      <c r="F22" s="5">
        <v>613010.14</v>
      </c>
      <c r="G22" s="5">
        <v>610246.89</v>
      </c>
      <c r="H22" s="5">
        <v>669818.37</v>
      </c>
      <c r="I22" s="5">
        <v>690291.82</v>
      </c>
      <c r="J22" s="5">
        <v>679934.35</v>
      </c>
      <c r="K22" s="5">
        <v>777006.17</v>
      </c>
      <c r="L22" s="5"/>
      <c r="M22" s="5"/>
      <c r="N22" s="5">
        <f t="shared" si="0"/>
        <v>6286208.0300000003</v>
      </c>
    </row>
    <row r="23" spans="1:14">
      <c r="A23" t="s">
        <v>12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/>
      <c r="M23" s="5"/>
      <c r="N23" s="5">
        <f t="shared" si="0"/>
        <v>0</v>
      </c>
    </row>
    <row r="24" spans="1:14">
      <c r="A24" t="s">
        <v>129</v>
      </c>
      <c r="B24" s="5">
        <v>2153742.36</v>
      </c>
      <c r="C24" s="5">
        <v>2179050.79</v>
      </c>
      <c r="D24" s="5">
        <v>2231945.0699999998</v>
      </c>
      <c r="E24" s="5">
        <v>2198388.94</v>
      </c>
      <c r="F24" s="5">
        <v>2359390.98</v>
      </c>
      <c r="G24" s="5">
        <v>2194685.83</v>
      </c>
      <c r="H24" s="5">
        <v>2358592.08</v>
      </c>
      <c r="I24" s="5">
        <v>2297509.65</v>
      </c>
      <c r="J24" s="5">
        <v>2213270.6</v>
      </c>
      <c r="K24" s="5">
        <v>2571047.83</v>
      </c>
      <c r="L24" s="5"/>
      <c r="M24" s="5"/>
      <c r="N24" s="5">
        <f t="shared" si="0"/>
        <v>22757624.130000003</v>
      </c>
    </row>
    <row r="25" spans="1:14">
      <c r="A25" t="s">
        <v>13</v>
      </c>
      <c r="B25" s="5">
        <v>47188.84</v>
      </c>
      <c r="C25" s="5">
        <v>46399.03</v>
      </c>
      <c r="D25" s="5">
        <v>43699.39</v>
      </c>
      <c r="E25" s="5">
        <v>43690.14</v>
      </c>
      <c r="F25" s="5">
        <v>46127.46</v>
      </c>
      <c r="G25" s="5">
        <v>45421.04</v>
      </c>
      <c r="H25" s="5">
        <v>48114.82</v>
      </c>
      <c r="I25" s="5">
        <v>49002.5</v>
      </c>
      <c r="J25" s="5">
        <v>47904.14</v>
      </c>
      <c r="K25" s="5">
        <v>54251.199999999997</v>
      </c>
      <c r="L25" s="5"/>
      <c r="M25" s="5"/>
      <c r="N25" s="5">
        <f t="shared" si="0"/>
        <v>471798.56000000006</v>
      </c>
    </row>
    <row r="26" spans="1:14">
      <c r="A26" t="s">
        <v>14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/>
      <c r="M26" s="5"/>
      <c r="N26" s="5">
        <f t="shared" si="0"/>
        <v>0</v>
      </c>
    </row>
    <row r="27" spans="1:14">
      <c r="A27" t="s">
        <v>99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/>
      <c r="M27" s="5"/>
      <c r="N27" s="5">
        <f t="shared" si="0"/>
        <v>0</v>
      </c>
    </row>
    <row r="28" spans="1:14">
      <c r="A28" t="s">
        <v>100</v>
      </c>
      <c r="B28" s="5">
        <v>449876.15</v>
      </c>
      <c r="C28" s="5">
        <v>452521.72</v>
      </c>
      <c r="D28" s="5">
        <v>464543.33</v>
      </c>
      <c r="E28" s="5">
        <v>396788.84</v>
      </c>
      <c r="F28" s="5">
        <v>460621.08</v>
      </c>
      <c r="G28" s="5">
        <v>412426.09</v>
      </c>
      <c r="H28" s="5">
        <v>414209.56</v>
      </c>
      <c r="I28" s="5">
        <v>384047.85</v>
      </c>
      <c r="J28" s="5">
        <v>366175.04</v>
      </c>
      <c r="K28" s="5">
        <v>439329.62</v>
      </c>
      <c r="L28" s="5"/>
      <c r="M28" s="5"/>
      <c r="N28" s="5">
        <f t="shared" si="0"/>
        <v>4240539.28</v>
      </c>
    </row>
    <row r="29" spans="1:14">
      <c r="A29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/>
      <c r="M29" s="5"/>
      <c r="N29" s="5">
        <f t="shared" si="0"/>
        <v>0</v>
      </c>
    </row>
    <row r="30" spans="1:14">
      <c r="A30" t="s">
        <v>18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/>
      <c r="M30" s="5"/>
      <c r="N30" s="5">
        <f t="shared" si="0"/>
        <v>0</v>
      </c>
    </row>
    <row r="31" spans="1:14">
      <c r="A31" t="s">
        <v>19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/>
      <c r="M31" s="5"/>
      <c r="N31" s="5">
        <f t="shared" si="0"/>
        <v>0</v>
      </c>
    </row>
    <row r="32" spans="1:14">
      <c r="A32" t="s">
        <v>20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/>
      <c r="M32" s="5"/>
      <c r="N32" s="5">
        <f t="shared" si="0"/>
        <v>0</v>
      </c>
    </row>
    <row r="33" spans="1:14">
      <c r="A33" t="s">
        <v>21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/>
      <c r="M33" s="5"/>
      <c r="N33" s="5">
        <f t="shared" si="0"/>
        <v>0</v>
      </c>
    </row>
    <row r="34" spans="1:14">
      <c r="A34" t="s">
        <v>101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/>
      <c r="M34" s="5"/>
      <c r="N34" s="5">
        <f t="shared" si="0"/>
        <v>0</v>
      </c>
    </row>
    <row r="35" spans="1:14">
      <c r="A35" t="s">
        <v>23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/>
      <c r="M35" s="5"/>
      <c r="N35" s="5">
        <f t="shared" si="0"/>
        <v>0</v>
      </c>
    </row>
    <row r="36" spans="1:14">
      <c r="A36" t="s">
        <v>24</v>
      </c>
      <c r="B36" s="5">
        <v>46722.91</v>
      </c>
      <c r="C36" s="5">
        <v>46734.05</v>
      </c>
      <c r="D36" s="5">
        <v>46725.35</v>
      </c>
      <c r="E36" s="5">
        <v>45769.16</v>
      </c>
      <c r="F36" s="5">
        <v>47550.9</v>
      </c>
      <c r="G36" s="5">
        <v>48252.67</v>
      </c>
      <c r="H36" s="5">
        <v>50024.02</v>
      </c>
      <c r="I36" s="5">
        <v>53729.35</v>
      </c>
      <c r="J36" s="5">
        <v>52076.26</v>
      </c>
      <c r="K36" s="5">
        <v>58943.51</v>
      </c>
      <c r="L36" s="5"/>
      <c r="M36" s="5"/>
      <c r="N36" s="5">
        <f t="shared" si="0"/>
        <v>496528.18</v>
      </c>
    </row>
    <row r="37" spans="1:14">
      <c r="A37" t="s">
        <v>25</v>
      </c>
      <c r="B37" s="5">
        <v>26591.78</v>
      </c>
      <c r="C37" s="5">
        <v>27249.69</v>
      </c>
      <c r="D37" s="5">
        <v>30148.87</v>
      </c>
      <c r="E37" s="5">
        <v>29519.29</v>
      </c>
      <c r="F37" s="5">
        <v>30605.19</v>
      </c>
      <c r="G37" s="5">
        <v>29463.08</v>
      </c>
      <c r="H37" s="5">
        <v>32568.19</v>
      </c>
      <c r="I37" s="5">
        <v>30169.54</v>
      </c>
      <c r="J37" s="5">
        <v>31838.71</v>
      </c>
      <c r="K37" s="5">
        <v>34246.58</v>
      </c>
      <c r="L37" s="5"/>
      <c r="M37" s="5"/>
      <c r="N37" s="5">
        <f t="shared" si="0"/>
        <v>302400.92000000004</v>
      </c>
    </row>
    <row r="38" spans="1:14">
      <c r="A38" t="s">
        <v>102</v>
      </c>
      <c r="B38" s="5">
        <v>292138.34000000003</v>
      </c>
      <c r="C38" s="5">
        <v>296198.08</v>
      </c>
      <c r="D38" s="5">
        <v>298998.28000000003</v>
      </c>
      <c r="E38" s="5">
        <v>292070.94</v>
      </c>
      <c r="F38" s="5">
        <v>312145.34000000003</v>
      </c>
      <c r="G38" s="5">
        <v>288775.63</v>
      </c>
      <c r="H38" s="5">
        <v>305027.99</v>
      </c>
      <c r="I38" s="5">
        <v>306966.12</v>
      </c>
      <c r="J38" s="5">
        <v>282010</v>
      </c>
      <c r="K38" s="5">
        <v>332528.90000000002</v>
      </c>
      <c r="L38" s="5"/>
      <c r="M38" s="5"/>
      <c r="N38" s="5">
        <f t="shared" si="0"/>
        <v>3006859.62</v>
      </c>
    </row>
    <row r="39" spans="1:14">
      <c r="A39" t="s">
        <v>27</v>
      </c>
      <c r="B39" s="5">
        <v>159596.9</v>
      </c>
      <c r="C39" s="5">
        <v>164212.25</v>
      </c>
      <c r="D39" s="5">
        <v>167390.10999999999</v>
      </c>
      <c r="E39" s="5">
        <v>162704.59</v>
      </c>
      <c r="F39" s="5">
        <v>173669.57</v>
      </c>
      <c r="G39" s="5">
        <v>167371.10999999999</v>
      </c>
      <c r="H39" s="5">
        <v>180585.77</v>
      </c>
      <c r="I39" s="5">
        <v>179366.81</v>
      </c>
      <c r="J39" s="5">
        <v>170930.62</v>
      </c>
      <c r="K39" s="5">
        <v>198262.47</v>
      </c>
      <c r="L39" s="5"/>
      <c r="M39" s="5"/>
      <c r="N39" s="5">
        <f t="shared" si="0"/>
        <v>1724090.2</v>
      </c>
    </row>
    <row r="40" spans="1:14">
      <c r="A40" t="s">
        <v>103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/>
      <c r="M40" s="5"/>
      <c r="N40" s="5">
        <f t="shared" si="0"/>
        <v>0</v>
      </c>
    </row>
    <row r="41" spans="1:14">
      <c r="A41" t="s">
        <v>29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/>
      <c r="M41" s="5"/>
      <c r="N41" s="5">
        <f t="shared" si="0"/>
        <v>0</v>
      </c>
    </row>
    <row r="42" spans="1:14">
      <c r="A42" t="s">
        <v>104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/>
      <c r="M42" s="5"/>
      <c r="N42" s="5">
        <f t="shared" si="0"/>
        <v>0</v>
      </c>
    </row>
    <row r="43" spans="1:14">
      <c r="A43" t="s">
        <v>31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/>
      <c r="M43" s="5"/>
      <c r="N43" s="5">
        <f t="shared" si="0"/>
        <v>0</v>
      </c>
    </row>
    <row r="44" spans="1:14">
      <c r="A44" t="s">
        <v>32</v>
      </c>
      <c r="B44" s="5">
        <v>35346.89</v>
      </c>
      <c r="C44" s="5">
        <v>36045.99</v>
      </c>
      <c r="D44" s="5">
        <v>33236.31</v>
      </c>
      <c r="E44" s="5">
        <v>31379.49</v>
      </c>
      <c r="F44" s="5">
        <v>36715.769999999997</v>
      </c>
      <c r="G44" s="5">
        <v>33495.870000000003</v>
      </c>
      <c r="H44" s="5">
        <v>37200.92</v>
      </c>
      <c r="I44" s="5">
        <v>32473.11</v>
      </c>
      <c r="J44" s="5">
        <v>29360.66</v>
      </c>
      <c r="K44" s="5">
        <v>37770.14</v>
      </c>
      <c r="L44" s="5"/>
      <c r="M44" s="5"/>
      <c r="N44" s="5">
        <f t="shared" si="0"/>
        <v>343025.14999999997</v>
      </c>
    </row>
    <row r="45" spans="1:14">
      <c r="A45" t="s">
        <v>33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/>
      <c r="M45" s="5"/>
      <c r="N45" s="5">
        <f t="shared" si="0"/>
        <v>0</v>
      </c>
    </row>
    <row r="46" spans="1:14">
      <c r="A46" t="s">
        <v>105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/>
      <c r="M46" s="5"/>
      <c r="N46" s="5">
        <f t="shared" si="0"/>
        <v>0</v>
      </c>
    </row>
    <row r="47" spans="1:14">
      <c r="A47" t="s">
        <v>106</v>
      </c>
      <c r="B47" s="5">
        <v>1240483.27</v>
      </c>
      <c r="C47" s="5">
        <v>1247034.1399999999</v>
      </c>
      <c r="D47" s="5">
        <v>1263769.8600000001</v>
      </c>
      <c r="E47" s="5">
        <v>1213504.1599999999</v>
      </c>
      <c r="F47" s="5">
        <v>1343156.75</v>
      </c>
      <c r="G47" s="5">
        <v>1318536.69</v>
      </c>
      <c r="H47" s="5">
        <v>1400146.23</v>
      </c>
      <c r="I47" s="5">
        <v>1417100.41</v>
      </c>
      <c r="J47" s="5">
        <v>1357771.11</v>
      </c>
      <c r="K47" s="5">
        <v>1608650.79</v>
      </c>
      <c r="L47" s="5"/>
      <c r="M47" s="5"/>
      <c r="N47" s="5">
        <f t="shared" si="0"/>
        <v>13410153.41</v>
      </c>
    </row>
    <row r="48" spans="1:14">
      <c r="A48" t="s">
        <v>107</v>
      </c>
      <c r="B48" s="5">
        <v>451863.99</v>
      </c>
      <c r="C48" s="5">
        <v>465630.42</v>
      </c>
      <c r="D48" s="5">
        <v>481431.48</v>
      </c>
      <c r="E48" s="5">
        <v>466071.68</v>
      </c>
      <c r="F48" s="5">
        <v>510575.77</v>
      </c>
      <c r="G48" s="5">
        <v>475647.09</v>
      </c>
      <c r="H48" s="5">
        <v>498957.11</v>
      </c>
      <c r="I48" s="5">
        <v>469448.94</v>
      </c>
      <c r="J48" s="5">
        <v>438718.2</v>
      </c>
      <c r="K48" s="5">
        <v>543690.62</v>
      </c>
      <c r="L48" s="5"/>
      <c r="M48" s="5"/>
      <c r="N48" s="5">
        <f t="shared" si="0"/>
        <v>4802035.3</v>
      </c>
    </row>
    <row r="49" spans="1:14">
      <c r="A49" t="s">
        <v>37</v>
      </c>
      <c r="B49" s="5">
        <v>86876.76</v>
      </c>
      <c r="C49" s="5">
        <v>92854.62</v>
      </c>
      <c r="D49" s="5">
        <v>90435.199999999997</v>
      </c>
      <c r="E49" s="5">
        <v>85182.34</v>
      </c>
      <c r="F49" s="5">
        <v>88712.33</v>
      </c>
      <c r="G49" s="5">
        <v>80815.649999999994</v>
      </c>
      <c r="H49" s="5">
        <v>89804.61</v>
      </c>
      <c r="I49" s="5">
        <v>85990.02</v>
      </c>
      <c r="J49" s="5">
        <v>81154.23</v>
      </c>
      <c r="K49" s="5">
        <v>97776.15</v>
      </c>
      <c r="L49" s="5"/>
      <c r="M49" s="5"/>
      <c r="N49" s="5">
        <f t="shared" si="0"/>
        <v>879601.91</v>
      </c>
    </row>
    <row r="50" spans="1:14">
      <c r="A50" t="s">
        <v>38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/>
      <c r="M50" s="5"/>
      <c r="N50" s="5">
        <f t="shared" si="0"/>
        <v>0</v>
      </c>
    </row>
    <row r="51" spans="1:14">
      <c r="A51" t="s">
        <v>39</v>
      </c>
      <c r="B51" s="5">
        <v>51438.63</v>
      </c>
      <c r="C51" s="5">
        <v>53719.49</v>
      </c>
      <c r="D51" s="5">
        <v>51469.04</v>
      </c>
      <c r="E51" s="5">
        <v>48649.87</v>
      </c>
      <c r="F51" s="5">
        <v>51479.39</v>
      </c>
      <c r="G51" s="5">
        <v>52687.519999999997</v>
      </c>
      <c r="H51" s="5">
        <v>59849.66</v>
      </c>
      <c r="I51" s="5">
        <v>52197.99</v>
      </c>
      <c r="J51" s="5">
        <v>44897.02</v>
      </c>
      <c r="K51" s="5">
        <v>62204.11</v>
      </c>
      <c r="L51" s="5"/>
      <c r="M51" s="5"/>
      <c r="N51" s="5">
        <f t="shared" si="0"/>
        <v>528592.72</v>
      </c>
    </row>
    <row r="52" spans="1:14">
      <c r="A52" t="s">
        <v>108</v>
      </c>
      <c r="B52" s="5">
        <v>650985.96</v>
      </c>
      <c r="C52" s="5">
        <v>655987.35</v>
      </c>
      <c r="D52" s="5">
        <v>667632.28</v>
      </c>
      <c r="E52" s="5">
        <v>640321.46</v>
      </c>
      <c r="F52" s="5">
        <v>689557.43</v>
      </c>
      <c r="G52" s="5">
        <v>647866.17000000004</v>
      </c>
      <c r="H52" s="5">
        <v>686793.99</v>
      </c>
      <c r="I52" s="5">
        <v>671423.42</v>
      </c>
      <c r="J52" s="5">
        <v>658815.81999999995</v>
      </c>
      <c r="K52" s="5">
        <v>780742.28</v>
      </c>
      <c r="L52" s="5"/>
      <c r="M52" s="5"/>
      <c r="N52" s="5">
        <f t="shared" si="0"/>
        <v>6750126.1600000001</v>
      </c>
    </row>
    <row r="53" spans="1:14">
      <c r="A53" t="s">
        <v>41</v>
      </c>
      <c r="B53" s="5">
        <v>719156.86</v>
      </c>
      <c r="C53" s="5">
        <v>735559.42</v>
      </c>
      <c r="D53" s="5">
        <v>732658.13</v>
      </c>
      <c r="E53" s="5">
        <v>708245.6</v>
      </c>
      <c r="F53" s="5">
        <v>759858.62</v>
      </c>
      <c r="G53" s="5">
        <v>724706.56</v>
      </c>
      <c r="H53" s="5">
        <v>750158.73</v>
      </c>
      <c r="I53" s="5">
        <v>736324.6</v>
      </c>
      <c r="J53" s="5">
        <v>678615.54</v>
      </c>
      <c r="K53" s="5">
        <v>847560.5</v>
      </c>
      <c r="L53" s="5"/>
      <c r="M53" s="5"/>
      <c r="N53" s="5">
        <f t="shared" si="0"/>
        <v>7392844.5599999996</v>
      </c>
    </row>
    <row r="54" spans="1:14">
      <c r="A54" t="s">
        <v>42</v>
      </c>
      <c r="B54" s="5">
        <v>305455.15999999997</v>
      </c>
      <c r="C54" s="5">
        <v>302746.59000000003</v>
      </c>
      <c r="D54" s="5">
        <v>299178.62</v>
      </c>
      <c r="E54" s="5">
        <v>293656.78000000003</v>
      </c>
      <c r="F54" s="5">
        <v>306357.86</v>
      </c>
      <c r="G54" s="5">
        <v>299709.90000000002</v>
      </c>
      <c r="H54" s="5">
        <v>332068.76</v>
      </c>
      <c r="I54" s="5">
        <v>319572.51</v>
      </c>
      <c r="J54" s="5">
        <v>306106.75</v>
      </c>
      <c r="K54" s="5">
        <v>351251.64</v>
      </c>
      <c r="L54" s="5"/>
      <c r="M54" s="5"/>
      <c r="N54" s="5">
        <f t="shared" si="0"/>
        <v>3116104.57</v>
      </c>
    </row>
    <row r="55" spans="1:14">
      <c r="A55" t="s">
        <v>109</v>
      </c>
      <c r="B55" s="5">
        <v>145569.98000000001</v>
      </c>
      <c r="C55" s="5">
        <v>168931.86</v>
      </c>
      <c r="D55" s="5">
        <v>144442.49</v>
      </c>
      <c r="E55" s="5">
        <v>121814.36</v>
      </c>
      <c r="F55" s="5">
        <v>111129.46</v>
      </c>
      <c r="G55" s="5">
        <v>99606.85</v>
      </c>
      <c r="H55" s="5">
        <v>121114.72</v>
      </c>
      <c r="I55" s="5">
        <v>206294.18</v>
      </c>
      <c r="J55" s="5">
        <v>217047.84</v>
      </c>
      <c r="K55" s="5">
        <v>244953.18</v>
      </c>
      <c r="L55" s="5"/>
      <c r="M55" s="5"/>
      <c r="N55" s="5">
        <f t="shared" si="0"/>
        <v>1580904.92</v>
      </c>
    </row>
    <row r="56" spans="1:14">
      <c r="A56" t="s">
        <v>110</v>
      </c>
      <c r="B56" s="5">
        <v>162112.74</v>
      </c>
      <c r="C56" s="5">
        <v>170655.53</v>
      </c>
      <c r="D56" s="5">
        <v>160855.79999999999</v>
      </c>
      <c r="E56" s="5">
        <v>148998.12</v>
      </c>
      <c r="F56" s="5">
        <v>160772.14000000001</v>
      </c>
      <c r="G56" s="5">
        <v>148490.19</v>
      </c>
      <c r="H56" s="5">
        <v>169696.59</v>
      </c>
      <c r="I56" s="5">
        <v>149949.91</v>
      </c>
      <c r="J56" s="5">
        <v>140761.18</v>
      </c>
      <c r="K56" s="5">
        <v>174421.32</v>
      </c>
      <c r="L56" s="5"/>
      <c r="M56" s="5"/>
      <c r="N56" s="5">
        <f t="shared" si="0"/>
        <v>1586713.52</v>
      </c>
    </row>
    <row r="57" spans="1:14">
      <c r="A57" t="s">
        <v>111</v>
      </c>
      <c r="B57" s="5">
        <v>284211.48</v>
      </c>
      <c r="C57" s="5">
        <v>297871.02</v>
      </c>
      <c r="D57" s="5">
        <v>278116.55</v>
      </c>
      <c r="E57" s="5">
        <v>241321.67</v>
      </c>
      <c r="F57" s="5">
        <v>264186.28000000003</v>
      </c>
      <c r="G57" s="5">
        <v>234517.52</v>
      </c>
      <c r="H57" s="5">
        <v>245302.73</v>
      </c>
      <c r="I57" s="5">
        <v>234107.91</v>
      </c>
      <c r="J57" s="5">
        <v>220504.88</v>
      </c>
      <c r="K57" s="5">
        <v>275535.21999999997</v>
      </c>
      <c r="L57" s="5"/>
      <c r="M57" s="5"/>
      <c r="N57" s="5">
        <f t="shared" si="0"/>
        <v>2575675.2599999998</v>
      </c>
    </row>
    <row r="58" spans="1:14">
      <c r="A58" t="s">
        <v>46</v>
      </c>
      <c r="B58" s="5">
        <v>93392</v>
      </c>
      <c r="C58" s="5">
        <v>96862.7</v>
      </c>
      <c r="D58" s="5">
        <v>100658.62</v>
      </c>
      <c r="E58" s="5">
        <v>93439.74</v>
      </c>
      <c r="F58" s="5">
        <v>102727.37</v>
      </c>
      <c r="G58" s="5">
        <v>100183.21</v>
      </c>
      <c r="H58" s="5">
        <v>114539.01</v>
      </c>
      <c r="I58" s="5">
        <v>109374.84</v>
      </c>
      <c r="J58" s="5">
        <v>100947.64</v>
      </c>
      <c r="K58" s="5">
        <v>117024.97</v>
      </c>
      <c r="L58" s="5"/>
      <c r="M58" s="5"/>
      <c r="N58" s="5">
        <f t="shared" si="0"/>
        <v>1029150.1</v>
      </c>
    </row>
    <row r="59" spans="1:14">
      <c r="A59" t="s">
        <v>112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/>
      <c r="M59" s="5"/>
      <c r="N59" s="5">
        <f t="shared" si="0"/>
        <v>0</v>
      </c>
    </row>
    <row r="60" spans="1:14">
      <c r="A60" t="s">
        <v>113</v>
      </c>
      <c r="B60" s="5">
        <v>656214.34</v>
      </c>
      <c r="C60" s="5">
        <v>681535.18</v>
      </c>
      <c r="D60" s="5">
        <v>683934.18</v>
      </c>
      <c r="E60" s="5">
        <v>678695.64</v>
      </c>
      <c r="F60" s="5">
        <v>703906.29</v>
      </c>
      <c r="G60" s="5">
        <v>683391.04</v>
      </c>
      <c r="H60" s="5">
        <v>717368.06</v>
      </c>
      <c r="I60" s="5">
        <v>709579.88</v>
      </c>
      <c r="J60" s="5">
        <v>676711.55</v>
      </c>
      <c r="K60" s="5">
        <v>817475.43</v>
      </c>
      <c r="L60" s="5"/>
      <c r="M60" s="5"/>
      <c r="N60" s="5">
        <f t="shared" si="0"/>
        <v>7008811.5899999999</v>
      </c>
    </row>
    <row r="61" spans="1:14">
      <c r="A61" t="s">
        <v>114</v>
      </c>
      <c r="B61" s="5">
        <v>2091396.45</v>
      </c>
      <c r="C61" s="5">
        <v>2131016.11</v>
      </c>
      <c r="D61" s="5">
        <v>2096134.17</v>
      </c>
      <c r="E61" s="5">
        <v>2076435.2</v>
      </c>
      <c r="F61" s="5">
        <v>2212487.6</v>
      </c>
      <c r="G61" s="5">
        <v>2127695.36</v>
      </c>
      <c r="H61" s="5">
        <v>2339548.27</v>
      </c>
      <c r="I61" s="5">
        <v>2288628.7999999998</v>
      </c>
      <c r="J61" s="5">
        <v>2186221.23</v>
      </c>
      <c r="K61" s="5">
        <v>2477439.92</v>
      </c>
      <c r="L61" s="5"/>
      <c r="M61" s="5"/>
      <c r="N61" s="5">
        <f t="shared" si="0"/>
        <v>22027003.109999999</v>
      </c>
    </row>
    <row r="62" spans="1:14">
      <c r="A62" t="s">
        <v>50</v>
      </c>
      <c r="B62" s="5">
        <v>854298.22</v>
      </c>
      <c r="C62" s="5">
        <v>871119.51</v>
      </c>
      <c r="D62" s="5">
        <v>890692.46</v>
      </c>
      <c r="E62" s="5">
        <v>864258.7</v>
      </c>
      <c r="F62" s="5">
        <v>939599.86</v>
      </c>
      <c r="G62" s="5">
        <v>880853.53</v>
      </c>
      <c r="H62" s="5">
        <v>914342.27</v>
      </c>
      <c r="I62" s="5">
        <v>913263.5</v>
      </c>
      <c r="J62" s="5">
        <v>858264.68</v>
      </c>
      <c r="K62" s="5">
        <v>1009003.62</v>
      </c>
      <c r="L62" s="5"/>
      <c r="M62" s="5"/>
      <c r="N62" s="5">
        <f t="shared" si="0"/>
        <v>8995696.3499999996</v>
      </c>
    </row>
    <row r="63" spans="1:14">
      <c r="A63" t="s">
        <v>115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/>
      <c r="M63" s="5"/>
      <c r="N63" s="5">
        <f t="shared" si="0"/>
        <v>0</v>
      </c>
    </row>
    <row r="64" spans="1:14">
      <c r="A64" t="s">
        <v>116</v>
      </c>
      <c r="B64" s="5">
        <v>1105780.31</v>
      </c>
      <c r="C64" s="5">
        <v>1154854.6499999999</v>
      </c>
      <c r="D64" s="5">
        <v>1181317.6399999999</v>
      </c>
      <c r="E64" s="5">
        <v>1146775.5</v>
      </c>
      <c r="F64" s="5">
        <v>1242148.18</v>
      </c>
      <c r="G64" s="5">
        <v>1164559.81</v>
      </c>
      <c r="H64" s="5">
        <v>1211051.76</v>
      </c>
      <c r="I64" s="5">
        <v>1199887.67</v>
      </c>
      <c r="J64" s="5">
        <v>1138363.6299999999</v>
      </c>
      <c r="K64" s="5">
        <v>1342410.92</v>
      </c>
      <c r="L64" s="5"/>
      <c r="M64" s="5"/>
      <c r="N64" s="5">
        <f t="shared" si="0"/>
        <v>11887150.069999998</v>
      </c>
    </row>
    <row r="65" spans="1:14">
      <c r="A65" t="s">
        <v>117</v>
      </c>
      <c r="B65" s="5">
        <v>134842.92000000001</v>
      </c>
      <c r="C65" s="5">
        <v>139530.66</v>
      </c>
      <c r="D65" s="5">
        <v>134779.41</v>
      </c>
      <c r="E65" s="5">
        <v>133490.07</v>
      </c>
      <c r="F65" s="5">
        <v>137221.45000000001</v>
      </c>
      <c r="G65" s="5">
        <v>127526.39999999999</v>
      </c>
      <c r="H65" s="5">
        <v>137828.35999999999</v>
      </c>
      <c r="I65" s="5">
        <v>130822.33</v>
      </c>
      <c r="J65" s="5">
        <v>127553.38</v>
      </c>
      <c r="K65" s="5">
        <v>147917.87</v>
      </c>
      <c r="L65" s="5"/>
      <c r="M65" s="5"/>
      <c r="N65" s="5">
        <f t="shared" si="0"/>
        <v>1351512.85</v>
      </c>
    </row>
    <row r="66" spans="1:14">
      <c r="A6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/>
      <c r="M66" s="5"/>
      <c r="N66" s="5">
        <f t="shared" si="0"/>
        <v>0</v>
      </c>
    </row>
    <row r="67" spans="1:14">
      <c r="A67" t="s">
        <v>119</v>
      </c>
      <c r="B67" s="5">
        <v>520300.05</v>
      </c>
      <c r="C67" s="5">
        <v>548166.24</v>
      </c>
      <c r="D67" s="5">
        <v>536128.78</v>
      </c>
      <c r="E67" s="5">
        <v>531124.35</v>
      </c>
      <c r="F67" s="5">
        <v>555667.1</v>
      </c>
      <c r="G67" s="5">
        <v>538783.03</v>
      </c>
      <c r="H67" s="5">
        <v>573386.04</v>
      </c>
      <c r="I67" s="5">
        <v>557908.11</v>
      </c>
      <c r="J67" s="5">
        <v>523174.98</v>
      </c>
      <c r="K67" s="5">
        <v>633293.56000000006</v>
      </c>
      <c r="L67" s="5"/>
      <c r="M67" s="5"/>
      <c r="N67" s="5">
        <f t="shared" si="0"/>
        <v>5517932.2400000002</v>
      </c>
    </row>
    <row r="68" spans="1:14">
      <c r="A68" t="s">
        <v>120</v>
      </c>
      <c r="B68" s="5">
        <v>307495.7</v>
      </c>
      <c r="C68" s="5">
        <v>311259.28000000003</v>
      </c>
      <c r="D68" s="5">
        <v>311581.84999999998</v>
      </c>
      <c r="E68" s="5">
        <v>272741.37</v>
      </c>
      <c r="F68" s="5">
        <v>297974.11</v>
      </c>
      <c r="G68" s="5">
        <v>277692.93</v>
      </c>
      <c r="H68" s="5">
        <v>286786.84999999998</v>
      </c>
      <c r="I68" s="5">
        <v>286182.65999999997</v>
      </c>
      <c r="J68" s="5">
        <v>259002.92</v>
      </c>
      <c r="K68" s="5">
        <v>317596.78000000003</v>
      </c>
      <c r="L68" s="5"/>
      <c r="M68" s="5"/>
      <c r="N68" s="5">
        <f t="shared" si="0"/>
        <v>2928314.45</v>
      </c>
    </row>
    <row r="69" spans="1:14">
      <c r="A69" t="s">
        <v>121</v>
      </c>
      <c r="B69" s="5">
        <v>630626.43000000005</v>
      </c>
      <c r="C69" s="5">
        <v>637154.91</v>
      </c>
      <c r="D69" s="5">
        <v>626704.52</v>
      </c>
      <c r="E69" s="5">
        <v>609978.09</v>
      </c>
      <c r="F69" s="5">
        <v>669429.19999999995</v>
      </c>
      <c r="G69" s="5">
        <v>622850.5</v>
      </c>
      <c r="H69" s="5">
        <v>682425.9</v>
      </c>
      <c r="I69" s="5">
        <v>691248.97</v>
      </c>
      <c r="J69" s="5">
        <v>666075.85</v>
      </c>
      <c r="K69" s="5">
        <v>799273.95</v>
      </c>
      <c r="L69" s="5"/>
      <c r="M69" s="5"/>
      <c r="N69" s="5">
        <f t="shared" si="0"/>
        <v>6635768.3200000003</v>
      </c>
    </row>
    <row r="70" spans="1:14">
      <c r="A70" t="s">
        <v>122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/>
      <c r="M70" s="5"/>
      <c r="N70" s="5">
        <f t="shared" si="0"/>
        <v>0</v>
      </c>
    </row>
    <row r="71" spans="1:14">
      <c r="A71" t="s">
        <v>59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/>
      <c r="M71" s="5"/>
      <c r="N71" s="5">
        <f t="shared" si="0"/>
        <v>0</v>
      </c>
    </row>
    <row r="72" spans="1:14">
      <c r="A72" t="s">
        <v>123</v>
      </c>
      <c r="B72" s="5">
        <v>114859.13</v>
      </c>
      <c r="C72" s="5">
        <v>120222.11</v>
      </c>
      <c r="D72" s="5">
        <v>115154.65</v>
      </c>
      <c r="E72" s="5">
        <v>112605.98</v>
      </c>
      <c r="F72" s="5">
        <v>118312.99</v>
      </c>
      <c r="G72" s="5">
        <v>117107.97</v>
      </c>
      <c r="H72" s="5">
        <v>125090.33</v>
      </c>
      <c r="I72" s="5">
        <v>116352.4</v>
      </c>
      <c r="J72" s="5">
        <v>102439.91</v>
      </c>
      <c r="K72" s="5">
        <v>122854.11</v>
      </c>
      <c r="L72" s="5"/>
      <c r="M72" s="5"/>
      <c r="N72" s="5">
        <f t="shared" si="0"/>
        <v>1164999.58</v>
      </c>
    </row>
    <row r="73" spans="1:14">
      <c r="A73" t="s">
        <v>61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/>
      <c r="M73" s="5"/>
      <c r="N73" s="5">
        <f t="shared" si="0"/>
        <v>0</v>
      </c>
    </row>
    <row r="74" spans="1:14">
      <c r="A74" t="s">
        <v>62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/>
      <c r="M74" s="5"/>
      <c r="N74" s="5">
        <f t="shared" si="0"/>
        <v>0</v>
      </c>
    </row>
    <row r="75" spans="1:14">
      <c r="A75" t="s">
        <v>124</v>
      </c>
      <c r="B75" s="5">
        <v>942239.47</v>
      </c>
      <c r="C75" s="5">
        <v>976791.77</v>
      </c>
      <c r="D75" s="5">
        <v>979040.03</v>
      </c>
      <c r="E75" s="5">
        <v>923929.2</v>
      </c>
      <c r="F75" s="5">
        <v>974039.46</v>
      </c>
      <c r="G75" s="5">
        <v>905606.01</v>
      </c>
      <c r="H75" s="5">
        <v>942280.36</v>
      </c>
      <c r="I75" s="5">
        <v>956281.83</v>
      </c>
      <c r="J75" s="5">
        <v>895708.5</v>
      </c>
      <c r="K75" s="5">
        <v>1109743.68</v>
      </c>
      <c r="L75" s="5"/>
      <c r="M75" s="5"/>
      <c r="N75" s="5">
        <f t="shared" si="0"/>
        <v>9605660.3099999987</v>
      </c>
    </row>
    <row r="76" spans="1:14">
      <c r="A76" t="s">
        <v>125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/>
      <c r="M76" s="5"/>
      <c r="N76" s="5">
        <f t="shared" si="0"/>
        <v>0</v>
      </c>
    </row>
    <row r="77" spans="1:14">
      <c r="A77" t="s">
        <v>126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/>
      <c r="M77" s="5"/>
      <c r="N77" s="5">
        <f t="shared" ref="N77:N78" si="1">SUM(B77:M77)</f>
        <v>0</v>
      </c>
    </row>
    <row r="78" spans="1:14">
      <c r="A78" t="s">
        <v>66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/>
      <c r="M78" s="5"/>
      <c r="N78" s="5">
        <f t="shared" si="1"/>
        <v>0</v>
      </c>
    </row>
    <row r="79" spans="1:14">
      <c r="A79" t="s">
        <v>1</v>
      </c>
      <c r="L79" s="5"/>
      <c r="M79" s="5"/>
    </row>
    <row r="80" spans="1:14" s="5" customFormat="1">
      <c r="A80" s="5" t="s">
        <v>68</v>
      </c>
      <c r="B80" s="5">
        <f t="shared" ref="B80:M80" si="2">SUM(B12:B78)</f>
        <v>19598299.050000001</v>
      </c>
      <c r="C80" s="5">
        <f t="shared" si="2"/>
        <v>20084874.069999993</v>
      </c>
      <c r="D80" s="5">
        <f t="shared" si="2"/>
        <v>20072297.880000003</v>
      </c>
      <c r="E80" s="5">
        <f t="shared" si="2"/>
        <v>19478271.969999999</v>
      </c>
      <c r="F80" s="5">
        <f t="shared" si="2"/>
        <v>20883264.289999999</v>
      </c>
      <c r="G80" s="5">
        <f t="shared" si="2"/>
        <v>19792576.199999999</v>
      </c>
      <c r="H80" s="5">
        <f t="shared" si="2"/>
        <v>21145046.25</v>
      </c>
      <c r="I80" s="5">
        <f t="shared" si="2"/>
        <v>20820969.979999993</v>
      </c>
      <c r="J80" s="5">
        <f t="shared" si="2"/>
        <v>19875594.130000003</v>
      </c>
      <c r="K80" s="5">
        <f t="shared" si="2"/>
        <v>23509830.91</v>
      </c>
      <c r="L80" s="5">
        <f t="shared" si="2"/>
        <v>0</v>
      </c>
      <c r="M80" s="5">
        <f t="shared" si="2"/>
        <v>0</v>
      </c>
      <c r="N80" s="5">
        <f>SUM(N12:N78)</f>
        <v>205261024.72999999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82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7B4D0B81-FED3-40C9-9166-C34BFE962979}"/>
</file>

<file path=customXml/itemProps2.xml><?xml version="1.0" encoding="utf-8"?>
<ds:datastoreItem xmlns:ds="http://schemas.openxmlformats.org/officeDocument/2006/customXml" ds:itemID="{0C88C421-94AF-4C4E-BDBD-70529BFEEC61}"/>
</file>

<file path=customXml/itemProps3.xml><?xml version="1.0" encoding="utf-8"?>
<ds:datastoreItem xmlns:ds="http://schemas.openxmlformats.org/officeDocument/2006/customXml" ds:itemID="{B01C3328-A196-422B-BC5B-BD3A4A380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SFY2021</vt:lpstr>
      <vt:lpstr>Local Option Sales Tax Coll</vt:lpstr>
      <vt:lpstr>Tourist Development Tax</vt:lpstr>
      <vt:lpstr>Conv &amp; Tourist Impact</vt:lpstr>
      <vt:lpstr>Voted 1-Cent Local Option Fuel</vt:lpstr>
      <vt:lpstr>Non-Voted Local Option Fuel </vt:lpstr>
      <vt:lpstr>Addtional Local Option Fuel</vt:lpstr>
      <vt:lpstr>'Tourist Development Tax'!Print_Area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2018-05-10T18:01:53Z</cp:lastPrinted>
  <dcterms:created xsi:type="dcterms:W3CDTF">2005-12-06T18:39:52Z</dcterms:created>
  <dcterms:modified xsi:type="dcterms:W3CDTF">2021-07-21T01:46:43Z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