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0800" activeTab="0"/>
  </bookViews>
  <sheets>
    <sheet name="SFY 06-07" sheetId="1" r:id="rId1"/>
    <sheet name="monthly" sheetId="2" r:id="rId2"/>
  </sheets>
  <definedNames>
    <definedName name="f20703" localSheetId="0">'SFY 06-07'!$A$1:$D$82</definedName>
  </definedNames>
  <calcPr fullCalcOnLoad="1"/>
</workbook>
</file>

<file path=xl/sharedStrings.xml><?xml version="1.0" encoding="utf-8"?>
<sst xmlns="http://schemas.openxmlformats.org/spreadsheetml/2006/main" count="221" uniqueCount="76">
  <si>
    <t>Month</t>
  </si>
  <si>
    <t>DOR State Tax Receipts</t>
  </si>
  <si>
    <t>----------------------------------------</t>
  </si>
  <si>
    <t>Sales &amp; Use Tax (chapter 212)</t>
  </si>
  <si>
    <t xml:space="preserve">    Sales at 6 percent</t>
  </si>
  <si>
    <t xml:space="preserve">    Use at 6 percent</t>
  </si>
  <si>
    <t xml:space="preserve">    Communications Services Tax (chapter 202)*</t>
  </si>
  <si>
    <t>Corporate Taxes (chapter 220 &amp; 221)</t>
  </si>
  <si>
    <t>Documentary Stamp Tax (chapter 201)</t>
  </si>
  <si>
    <t>Insurance Premium Tax (chapter 624)</t>
  </si>
  <si>
    <t>Intangibles Taxes (chapter 199)</t>
  </si>
  <si>
    <t xml:space="preserve">    Annual Tax (B &amp; D)</t>
  </si>
  <si>
    <t xml:space="preserve">    Nonrecurring Tax (C)</t>
  </si>
  <si>
    <t xml:space="preserve">    Government Leasehold Tax</t>
  </si>
  <si>
    <t>Estate Tax (chapter 198)</t>
  </si>
  <si>
    <t>Severance Taxes (chapter 211)</t>
  </si>
  <si>
    <t xml:space="preserve">    Part 1 - Oil &amp; Gas</t>
  </si>
  <si>
    <t xml:space="preserve">    Part 2 - Solid Minerals</t>
  </si>
  <si>
    <t>Fuel Tax (chapter 206)</t>
  </si>
  <si>
    <t xml:space="preserve">    Part 1 - Motor Fuel</t>
  </si>
  <si>
    <t xml:space="preserve">    Part 2 - Special Fuel</t>
  </si>
  <si>
    <t xml:space="preserve">        Diesel &amp; Misc. Special Fuel</t>
  </si>
  <si>
    <t xml:space="preserve">        Lp Gas (Altern. Fuel Decal)</t>
  </si>
  <si>
    <t xml:space="preserve">    Part 3 - Aviation Fuel</t>
  </si>
  <si>
    <t>Fuel Tax (chapter 336) SCETS</t>
  </si>
  <si>
    <t>Gross Receipts Total **</t>
  </si>
  <si>
    <t xml:space="preserve">    Gross Receipts Utility Tax (chapter 203)</t>
  </si>
  <si>
    <t xml:space="preserve">    Gross Receipts Communications Services (chapter 202)**</t>
  </si>
  <si>
    <t>Pollutants Taxes (chapter 206 pt. IV)</t>
  </si>
  <si>
    <t xml:space="preserve">    Coastal Protection Tax</t>
  </si>
  <si>
    <t xml:space="preserve">    Water Quality Tax</t>
  </si>
  <si>
    <t xml:space="preserve">    Inland Protection Tax</t>
  </si>
  <si>
    <t xml:space="preserve">    Hazardous Waste</t>
  </si>
  <si>
    <t>Dry Cleaning Tax (chapter 376)</t>
  </si>
  <si>
    <t>Rental Car Surcharge (section 212.0606)</t>
  </si>
  <si>
    <t>Waste Tire Fee (chapter 403)</t>
  </si>
  <si>
    <t>Lead Acid Battery Fee (chapter 403)</t>
  </si>
  <si>
    <t>Audit &amp; Warrant Collections</t>
  </si>
  <si>
    <t>Misc. State Taxes and Fees</t>
  </si>
  <si>
    <t>========================================</t>
  </si>
  <si>
    <t>Total DOR State Taxes</t>
  </si>
  <si>
    <t>DOR LOCAL TAX RECEIPTS</t>
  </si>
  <si>
    <t>Sales Taxes/Surtaxes</t>
  </si>
  <si>
    <t xml:space="preserve">    Infrastructure Surtax</t>
  </si>
  <si>
    <t xml:space="preserve">    Charter County Transit Surtax</t>
  </si>
  <si>
    <t xml:space="preserve">    Education Surtax</t>
  </si>
  <si>
    <t xml:space="preserve">    Indigent Care Surtax</t>
  </si>
  <si>
    <t>Tourist Development Tax</t>
  </si>
  <si>
    <t>Dade Documentary Stamp Tax</t>
  </si>
  <si>
    <t>Motor &amp; Special Fuel Taxes</t>
  </si>
  <si>
    <t xml:space="preserve">    County Voted at 1 cent</t>
  </si>
  <si>
    <t xml:space="preserve">    County &amp; City Nonvoted @ 1-6 cents</t>
  </si>
  <si>
    <t xml:space="preserve">    Additional Local Option</t>
  </si>
  <si>
    <t>Local Communications Services ***</t>
  </si>
  <si>
    <t>Miscellaneous Local Taxes and Fees</t>
  </si>
  <si>
    <t>Total DOR Local Taxes</t>
  </si>
  <si>
    <t>Total DOR State and Local Taxes</t>
  </si>
  <si>
    <t>----------------</t>
  </si>
  <si>
    <t>================</t>
  </si>
  <si>
    <t>Y.T.D.</t>
  </si>
  <si>
    <t>FORM-2</t>
  </si>
  <si>
    <t>Final Data</t>
  </si>
  <si>
    <t>STATE AND LOCAL TAX RECEIPTS</t>
  </si>
  <si>
    <t>DOR ADMINISTERED TAXES/DOR ACCOUNTS</t>
  </si>
  <si>
    <t xml:space="preserve"> OFFICE OF TAX RESEARCH</t>
  </si>
  <si>
    <t>--------------------</t>
  </si>
  <si>
    <t>====================</t>
  </si>
  <si>
    <t>Y.T.D</t>
  </si>
  <si>
    <t xml:space="preserve">*The Sales Tax portion of Communications Services Tax (CST) is added back into Sales Tax.     </t>
  </si>
  <si>
    <t>**The Gross Receipts portion of CST is added back into Gross Receipts Tax.</t>
  </si>
  <si>
    <t>***The Local CST includes partial receipts from the tax on direct to home satellite services.</t>
  </si>
  <si>
    <t>Note: This report does not include locally administered taxes. Please</t>
  </si>
  <si>
    <t xml:space="preserve">      refer to Form 3 for the locally administered tourist taxes.</t>
  </si>
  <si>
    <t>State Fiscal Year</t>
  </si>
  <si>
    <t xml:space="preserve">VALIDATED TAX RECEIPT DATA FOR: STATE FISCAL YEAR JULY 2006 TO JUNE 2007                                                  </t>
  </si>
  <si>
    <t>SFY 06-07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</si>
</sst>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</numFmts>
  <fonts count="3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 horizontal="right"/>
    </xf>
    <xf numFmtId="0" fontId="0" fillId="0" borderId="0" xfId="0" applyFill="1" applyAlignment="1">
      <alignment horizontal="right"/>
    </xf>
    <xf numFmtId="16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76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54.66015625" style="0" customWidth="1"/>
    <col min="2" max="2" width="32.5" style="0" customWidth="1"/>
    <col min="3" max="3" width="25" style="0" bestFit="1" customWidth="1"/>
    <col min="4" max="4" width="5.33203125" style="0" customWidth="1"/>
    <col min="7" max="7" width="25" style="0" bestFit="1" customWidth="1"/>
  </cols>
  <sheetData>
    <row r="1" spans="1:3" ht="12.75">
      <c r="A1" t="s">
        <v>74</v>
      </c>
      <c r="C1" t="s">
        <v>60</v>
      </c>
    </row>
    <row r="2" ht="12.75">
      <c r="C2" t="s">
        <v>61</v>
      </c>
    </row>
    <row r="4" spans="1:3" ht="12.75">
      <c r="A4" s="12" t="s">
        <v>62</v>
      </c>
      <c r="B4" s="12"/>
      <c r="C4" s="12"/>
    </row>
    <row r="5" spans="1:3" ht="12.75">
      <c r="A5" s="12" t="s">
        <v>63</v>
      </c>
      <c r="B5" s="12"/>
      <c r="C5" s="12"/>
    </row>
    <row r="6" spans="1:3" ht="12.75">
      <c r="A6" s="12" t="s">
        <v>64</v>
      </c>
      <c r="B6" s="12"/>
      <c r="C6" s="12"/>
    </row>
    <row r="8" spans="1:3" ht="12.75">
      <c r="A8" t="s">
        <v>1</v>
      </c>
      <c r="B8" s="3"/>
      <c r="C8" s="3" t="s">
        <v>73</v>
      </c>
    </row>
    <row r="9" spans="1:3" ht="12.75">
      <c r="A9" t="s">
        <v>2</v>
      </c>
      <c r="B9" s="3"/>
      <c r="C9" s="3" t="s">
        <v>65</v>
      </c>
    </row>
    <row r="10" spans="1:7" ht="12.75">
      <c r="A10" t="s">
        <v>3</v>
      </c>
      <c r="B10" s="1"/>
      <c r="C10" s="1">
        <f>monthly!B10+monthly!C10+monthly!D10+monthly!E10+monthly!F10+monthly!G10+monthly!H10+monthly!I10+monthly!J10+monthly!K10+monthly!L10+monthly!M10</f>
        <v>21748908130.06</v>
      </c>
      <c r="G10" s="1"/>
    </row>
    <row r="11" spans="1:7" ht="12.75">
      <c r="A11" t="s">
        <v>4</v>
      </c>
      <c r="B11" s="1"/>
      <c r="C11" s="1">
        <f>monthly!B11+monthly!C11+monthly!D11+monthly!E11+monthly!F11+monthly!G11+monthly!H11+monthly!I11+monthly!J11+monthly!K11+monthly!L11+monthly!M11</f>
        <v>20115317831.21216</v>
      </c>
      <c r="G11" s="2"/>
    </row>
    <row r="12" spans="1:7" ht="12.75">
      <c r="A12" t="s">
        <v>5</v>
      </c>
      <c r="B12" s="1"/>
      <c r="C12" s="1">
        <f>monthly!B12+monthly!C12+monthly!D12+monthly!E12+monthly!F12+monthly!G12+monthly!H12+monthly!I12+monthly!J12+monthly!K12+monthly!L12+monthly!M12</f>
        <v>589475615.6178429</v>
      </c>
      <c r="G12" s="2"/>
    </row>
    <row r="13" spans="1:7" ht="12.75">
      <c r="A13" t="s">
        <v>6</v>
      </c>
      <c r="B13" s="1"/>
      <c r="C13" s="1">
        <f>monthly!B13+monthly!C13+monthly!D13+monthly!E13+monthly!F13+monthly!G13+monthly!H13+monthly!I13+monthly!J13+monthly!K13+monthly!L13+monthly!M13</f>
        <v>1044114683.23</v>
      </c>
      <c r="G13" s="2"/>
    </row>
    <row r="14" spans="1:7" ht="12.75">
      <c r="A14" t="s">
        <v>7</v>
      </c>
      <c r="B14" s="1"/>
      <c r="C14" s="1">
        <f>monthly!B14+monthly!C14+monthly!D14+monthly!E14+monthly!F14+monthly!G14+monthly!H14+monthly!I14+monthly!J14+monthly!K14+monthly!L14+monthly!M14</f>
        <v>2442516350.87</v>
      </c>
      <c r="G14" s="2"/>
    </row>
    <row r="15" spans="1:7" ht="12.75">
      <c r="A15" t="s">
        <v>8</v>
      </c>
      <c r="B15" s="1"/>
      <c r="C15" s="1">
        <f>monthly!B15+monthly!C15+monthly!D15+monthly!E15+monthly!F15+monthly!G15+monthly!H15+monthly!I15+monthly!J15+monthly!K15+monthly!L15+monthly!M15</f>
        <v>3028565831.68</v>
      </c>
      <c r="G15" s="2"/>
    </row>
    <row r="16" spans="1:7" ht="12.75">
      <c r="A16" t="s">
        <v>9</v>
      </c>
      <c r="B16" s="1"/>
      <c r="C16" s="1">
        <f>monthly!B16+monthly!C16+monthly!D16+monthly!E16+monthly!F16+monthly!G16+monthly!H16+monthly!I16+monthly!J16+monthly!K16+monthly!L16+monthly!M16</f>
        <v>785875066.65</v>
      </c>
      <c r="G16" s="2"/>
    </row>
    <row r="17" spans="1:7" ht="12.75">
      <c r="A17" t="s">
        <v>10</v>
      </c>
      <c r="B17" s="1"/>
      <c r="C17" s="1">
        <f>monthly!B17+monthly!C17+monthly!D17+monthly!E17+monthly!F17+monthly!G17+monthly!H17+monthly!I17+monthly!J17+monthly!K17+monthly!L17+monthly!M17</f>
        <v>767257725.1899999</v>
      </c>
      <c r="G17" s="1"/>
    </row>
    <row r="18" spans="1:7" ht="12.75">
      <c r="A18" t="s">
        <v>11</v>
      </c>
      <c r="B18" s="1"/>
      <c r="C18" s="1">
        <f>monthly!B18+monthly!C18+monthly!D18+monthly!E18+monthly!F18+monthly!G18+monthly!H18+monthly!I18+monthly!J18+monthly!K18+monthly!L18+monthly!M18</f>
        <v>40043982.690000005</v>
      </c>
      <c r="G18" s="2"/>
    </row>
    <row r="19" spans="1:7" ht="12.75">
      <c r="A19" t="s">
        <v>12</v>
      </c>
      <c r="B19" s="1"/>
      <c r="C19" s="1">
        <f>monthly!B19+monthly!C19+monthly!D19+monthly!E19+monthly!F19+monthly!G19+monthly!H19+monthly!I19+monthly!J19+monthly!K19+monthly!L19+monthly!M19</f>
        <v>726739767.1399999</v>
      </c>
      <c r="G19" s="2"/>
    </row>
    <row r="20" spans="1:7" ht="12.75">
      <c r="A20" t="s">
        <v>13</v>
      </c>
      <c r="B20" s="1"/>
      <c r="C20" s="1">
        <f>monthly!B20+monthly!C20+monthly!D20+monthly!E20+monthly!F20+monthly!G20+monthly!H20+monthly!I20+monthly!J20+monthly!K20+monthly!L20+monthly!M20</f>
        <v>473975.3599999999</v>
      </c>
      <c r="G20" s="2"/>
    </row>
    <row r="21" spans="1:7" ht="12.75">
      <c r="A21" t="s">
        <v>14</v>
      </c>
      <c r="B21" s="1"/>
      <c r="C21" s="1">
        <f>monthly!B21+monthly!C21+monthly!D21+monthly!E21+monthly!F21+monthly!G21+monthly!H21+monthly!I21+monthly!J21+monthly!K21+monthly!L21+monthly!M21</f>
        <v>43397322.559999995</v>
      </c>
      <c r="G21" s="2"/>
    </row>
    <row r="22" spans="1:7" ht="12.75">
      <c r="A22" t="s">
        <v>15</v>
      </c>
      <c r="B22" s="1"/>
      <c r="C22" s="1">
        <f>monthly!B22+monthly!C22+monthly!D22+monthly!E22+monthly!F22+monthly!G22+monthly!H22+monthly!I22+monthly!J22+monthly!K22+monthly!L22+monthly!M22</f>
        <v>45870192.839999996</v>
      </c>
      <c r="G22" s="1"/>
    </row>
    <row r="23" spans="1:7" ht="12.75">
      <c r="A23" t="s">
        <v>16</v>
      </c>
      <c r="B23" s="1"/>
      <c r="C23" s="1">
        <f>monthly!B23+monthly!C23+monthly!D23+monthly!E23+monthly!F23+monthly!G23+monthly!H23+monthly!I23+monthly!J23+monthly!K23+monthly!L23+monthly!M23</f>
        <v>9361909.059999999</v>
      </c>
      <c r="G23" s="2"/>
    </row>
    <row r="24" spans="1:7" ht="12.75">
      <c r="A24" t="s">
        <v>17</v>
      </c>
      <c r="B24" s="1"/>
      <c r="C24" s="1">
        <f>monthly!B24+monthly!C24+monthly!D24+monthly!E24+monthly!F24+monthly!G24+monthly!H24+monthly!I24+monthly!J24+monthly!K24+monthly!L24+monthly!M24</f>
        <v>36508283.78</v>
      </c>
      <c r="G24" s="2"/>
    </row>
    <row r="25" spans="1:7" ht="12.75">
      <c r="A25" t="s">
        <v>18</v>
      </c>
      <c r="B25" s="1"/>
      <c r="C25" s="1">
        <f>monthly!B25+monthly!C25+monthly!D25+monthly!E25+monthly!F25+monthly!G25+monthly!H25+monthly!I25+monthly!J25+monthly!K25+monthly!L25+monthly!M25</f>
        <v>1675321095.315794</v>
      </c>
      <c r="G25" s="1"/>
    </row>
    <row r="26" spans="1:7" ht="12.75">
      <c r="A26" t="s">
        <v>19</v>
      </c>
      <c r="B26" s="1"/>
      <c r="C26" s="1">
        <f>monthly!B26+monthly!C26+monthly!D26+monthly!E26+monthly!F26+monthly!G26+monthly!H26+monthly!I26+monthly!J26+monthly!K26+monthly!L26+monthly!M26</f>
        <v>1308293289.7841308</v>
      </c>
      <c r="G26" s="2"/>
    </row>
    <row r="27" spans="1:7" ht="12.75">
      <c r="A27" t="s">
        <v>20</v>
      </c>
      <c r="B27" s="1"/>
      <c r="C27" s="1">
        <f>monthly!B27+monthly!C27+monthly!D27+monthly!E27+monthly!F27+monthly!G27+monthly!H27+monthly!I27+monthly!J27+monthly!K27+monthly!L27+monthly!M27</f>
        <v>302639739.5016633</v>
      </c>
      <c r="G27" s="1"/>
    </row>
    <row r="28" spans="1:7" ht="12.75">
      <c r="A28" t="s">
        <v>21</v>
      </c>
      <c r="B28" s="1"/>
      <c r="C28" s="1">
        <f>monthly!B28+monthly!C28+monthly!D28+monthly!E28+monthly!F28+monthly!G28+monthly!H28+monthly!I28+monthly!J28+monthly!K28+monthly!L28+monthly!M28</f>
        <v>302639739.5016633</v>
      </c>
      <c r="G28" s="2"/>
    </row>
    <row r="29" spans="1:7" ht="12.75">
      <c r="A29" t="s">
        <v>22</v>
      </c>
      <c r="B29" s="9"/>
      <c r="C29" s="1">
        <f>monthly!B29+monthly!C29+monthly!D29+monthly!E29+monthly!F29+monthly!G29+monthly!H29+monthly!I29+monthly!J29+monthly!K29+monthly!L29+monthly!M29</f>
        <v>0</v>
      </c>
      <c r="G29" s="2"/>
    </row>
    <row r="30" spans="1:7" ht="12.75">
      <c r="A30" t="s">
        <v>23</v>
      </c>
      <c r="B30" s="1"/>
      <c r="C30" s="1">
        <f>monthly!B30+monthly!C30+monthly!D30+monthly!E30+monthly!F30+monthly!G30+monthly!H30+monthly!I30+monthly!J30+monthly!K30+monthly!L30+monthly!M30</f>
        <v>64388066.029999994</v>
      </c>
      <c r="G30" s="2"/>
    </row>
    <row r="31" spans="1:7" ht="12.75">
      <c r="A31" t="s">
        <v>24</v>
      </c>
      <c r="B31" s="1"/>
      <c r="C31" s="1">
        <f>monthly!B31+monthly!C31+monthly!D31+monthly!E31+monthly!F31+monthly!G31+monthly!H31+monthly!I31+monthly!J31+monthly!K31+monthly!L31+monthly!M31</f>
        <v>630537896.28</v>
      </c>
      <c r="G31" s="2"/>
    </row>
    <row r="32" spans="1:7" ht="12.75">
      <c r="A32" t="s">
        <v>25</v>
      </c>
      <c r="B32" s="1"/>
      <c r="C32" s="1">
        <f>monthly!B32+monthly!C32+monthly!D32+monthly!E32+monthly!F32+monthly!G32+monthly!H32+monthly!I32+monthly!J32+monthly!K32+monthly!L32+monthly!M32</f>
        <v>1043515274.9200001</v>
      </c>
      <c r="G32" s="1"/>
    </row>
    <row r="33" spans="1:7" ht="12.75">
      <c r="A33" t="s">
        <v>26</v>
      </c>
      <c r="B33" s="1"/>
      <c r="C33" s="1">
        <f>monthly!B33+monthly!C33+monthly!D33+monthly!E33+monthly!F33+monthly!G33+monthly!H33+monthly!I33+monthly!J33+monthly!K33+monthly!L33+monthly!M33</f>
        <v>603059039.5199999</v>
      </c>
      <c r="G33" s="2"/>
    </row>
    <row r="34" spans="1:7" ht="12.75">
      <c r="A34" t="s">
        <v>27</v>
      </c>
      <c r="B34" s="1"/>
      <c r="C34" s="1">
        <f>monthly!B34+monthly!C34+monthly!D34+monthly!E34+monthly!F34+monthly!G34+monthly!H34+monthly!I34+monthly!J34+monthly!K34+monthly!L34+monthly!M34</f>
        <v>440456235.4</v>
      </c>
      <c r="G34" s="2"/>
    </row>
    <row r="35" spans="1:7" ht="12.75">
      <c r="A35" t="s">
        <v>28</v>
      </c>
      <c r="B35" s="1"/>
      <c r="C35" s="1">
        <f>monthly!B35+monthly!C35+monthly!D35+monthly!E35+monthly!F35+monthly!G35+monthly!H35+monthly!I35+monthly!J35+monthly!K35+monthly!L35+monthly!M35</f>
        <v>259721592.10000002</v>
      </c>
      <c r="G35" s="1"/>
    </row>
    <row r="36" spans="1:7" ht="12.75">
      <c r="A36" t="s">
        <v>29</v>
      </c>
      <c r="B36" s="1"/>
      <c r="C36" s="1">
        <f>monthly!B36+monthly!C36+monthly!D36+monthly!E36+monthly!F36+monthly!G36+monthly!H36+monthly!I36+monthly!J36+monthly!K36+monthly!L36+monthly!M36</f>
        <v>7359080.649999999</v>
      </c>
      <c r="G36" s="2"/>
    </row>
    <row r="37" spans="1:7" ht="12.75">
      <c r="A37" t="s">
        <v>30</v>
      </c>
      <c r="B37" s="1"/>
      <c r="C37" s="1">
        <f>monthly!B37+monthly!C37+monthly!D37+monthly!E37+monthly!F37+monthly!G37+monthly!H37+monthly!I37+monthly!J37+monthly!K37+monthly!L37+monthly!M37</f>
        <v>19397632.28</v>
      </c>
      <c r="G37" s="2"/>
    </row>
    <row r="38" spans="1:7" ht="12.75">
      <c r="A38" t="s">
        <v>31</v>
      </c>
      <c r="B38" s="1"/>
      <c r="C38" s="1">
        <f>monthly!B38+monthly!C38+monthly!D38+monthly!E38+monthly!F38+monthly!G38+monthly!H38+monthly!I38+monthly!J38+monthly!K38+monthly!L38+monthly!M38</f>
        <v>232232377.86</v>
      </c>
      <c r="G38" s="2"/>
    </row>
    <row r="39" spans="1:7" ht="12.75">
      <c r="A39" t="s">
        <v>32</v>
      </c>
      <c r="B39" s="1"/>
      <c r="C39" s="1">
        <f>monthly!B39+monthly!C39+monthly!D39+monthly!E39+monthly!F39+monthly!G39+monthly!H39+monthly!I39+monthly!J39+monthly!K39+monthly!L39+monthly!M39</f>
        <v>732501.31</v>
      </c>
      <c r="G39" s="2"/>
    </row>
    <row r="40" spans="1:7" ht="12.75">
      <c r="A40" t="s">
        <v>33</v>
      </c>
      <c r="B40" s="1"/>
      <c r="C40" s="1">
        <f>monthly!B40+monthly!C40+monthly!D40+monthly!E40+monthly!F40+monthly!G40+monthly!H40+monthly!I40+monthly!J40+monthly!K40+monthly!L40+monthly!M40</f>
        <v>10190263.57</v>
      </c>
      <c r="G40" s="2"/>
    </row>
    <row r="41" spans="1:7" ht="12.75">
      <c r="A41" t="s">
        <v>34</v>
      </c>
      <c r="B41" s="1"/>
      <c r="C41" s="1">
        <f>monthly!B41+monthly!C41+monthly!D41+monthly!E41+monthly!F41+monthly!G41+monthly!H41+monthly!I41+monthly!J41+monthly!K41+monthly!L41+monthly!M41</f>
        <v>147518087.7</v>
      </c>
      <c r="G41" s="2"/>
    </row>
    <row r="42" spans="1:7" ht="12.75">
      <c r="A42" t="s">
        <v>35</v>
      </c>
      <c r="B42" s="1"/>
      <c r="C42" s="1">
        <f>monthly!B42+monthly!C42+monthly!D42+monthly!E42+monthly!F42+monthly!G42+monthly!H42+monthly!I42+monthly!J42+monthly!K42+monthly!L42+monthly!M42</f>
        <v>21625078.39</v>
      </c>
      <c r="G42" s="2"/>
    </row>
    <row r="43" spans="1:7" ht="12.75">
      <c r="A43" t="s">
        <v>36</v>
      </c>
      <c r="B43" s="1"/>
      <c r="C43" s="1">
        <f>monthly!B43+monthly!C43+monthly!D43+monthly!E43+monthly!F43+monthly!G43+monthly!H43+monthly!I43+monthly!J43+monthly!K43+monthly!L43+monthly!M43</f>
        <v>9505102.379999999</v>
      </c>
      <c r="G43" s="2"/>
    </row>
    <row r="44" spans="1:7" ht="12.75">
      <c r="A44" t="s">
        <v>37</v>
      </c>
      <c r="B44" s="1"/>
      <c r="C44" s="1">
        <f>monthly!B44+monthly!C44+monthly!D44+monthly!E44+monthly!F44+monthly!G44+monthly!H44+monthly!I44+monthly!J44+monthly!K44+monthly!L44+monthly!M44</f>
        <v>129654917</v>
      </c>
      <c r="G44" s="2"/>
    </row>
    <row r="45" spans="1:7" ht="12.75">
      <c r="A45" t="s">
        <v>38</v>
      </c>
      <c r="B45" s="1"/>
      <c r="C45" s="1">
        <f>monthly!B45+monthly!C45+monthly!D45+monthly!E45+monthly!F45+monthly!G45+monthly!H45+monthly!I45+monthly!J45+monthly!K45+monthly!L45+monthly!M45</f>
        <v>361097.85</v>
      </c>
      <c r="G45" s="2"/>
    </row>
    <row r="46" spans="1:7" ht="12.75">
      <c r="A46" t="s">
        <v>39</v>
      </c>
      <c r="B46" s="3"/>
      <c r="C46" s="3" t="s">
        <v>66</v>
      </c>
      <c r="G46" s="3"/>
    </row>
    <row r="47" spans="1:7" ht="12.75">
      <c r="A47" t="s">
        <v>40</v>
      </c>
      <c r="B47" s="4"/>
      <c r="C47" s="1">
        <f>monthly!B47+monthly!C47+monthly!D47+monthly!E47+monthly!F47+monthly!G47+monthly!H47+monthly!I47+monthly!J47+monthly!K47+monthly!L47+monthly!M47</f>
        <v>32790341025.3558</v>
      </c>
      <c r="G47" s="4"/>
    </row>
    <row r="48" spans="1:7" ht="12.75">
      <c r="A48" t="s">
        <v>41</v>
      </c>
      <c r="B48" s="3"/>
      <c r="C48" s="3" t="s">
        <v>67</v>
      </c>
      <c r="G48" s="3"/>
    </row>
    <row r="49" spans="1:7" ht="12.75">
      <c r="A49" t="s">
        <v>2</v>
      </c>
      <c r="B49" s="3"/>
      <c r="C49" s="3" t="s">
        <v>65</v>
      </c>
      <c r="G49" s="3"/>
    </row>
    <row r="50" spans="1:7" ht="12.75">
      <c r="A50" t="s">
        <v>42</v>
      </c>
      <c r="B50" s="3"/>
      <c r="C50" s="1">
        <f>monthly!B50+monthly!C50+monthly!D50+monthly!E50+monthly!F50+monthly!G50+monthly!H50+monthly!I50+monthly!J50+monthly!K50+monthly!L50+monthly!M50</f>
        <v>1772550253.39</v>
      </c>
      <c r="G50" s="4"/>
    </row>
    <row r="51" spans="1:7" ht="12.75">
      <c r="A51" t="s">
        <v>43</v>
      </c>
      <c r="B51" s="3"/>
      <c r="C51" s="1">
        <f>monthly!B51+monthly!C51+monthly!D51+monthly!E51+monthly!F51+monthly!G51+monthly!H51+monthly!I51+monthly!J51+monthly!K51+monthly!L51+monthly!M51</f>
        <v>758066802.2850001</v>
      </c>
      <c r="G51" s="2"/>
    </row>
    <row r="52" spans="1:7" ht="12.75">
      <c r="A52" t="s">
        <v>44</v>
      </c>
      <c r="B52" s="3"/>
      <c r="C52" s="1">
        <f>monthly!B52+monthly!C52+monthly!D52+monthly!E52+monthly!F52+monthly!G52+monthly!H52+monthly!I52+monthly!J52+monthly!K52+monthly!L52+monthly!M52</f>
        <v>240586355.81499997</v>
      </c>
      <c r="G52" s="2"/>
    </row>
    <row r="53" spans="1:7" ht="12.75">
      <c r="A53" t="s">
        <v>45</v>
      </c>
      <c r="B53" s="3"/>
      <c r="C53" s="1">
        <f>monthly!B53+monthly!C53+monthly!D53+monthly!E53+monthly!F53+monthly!G53+monthly!H53+monthly!I53+monthly!J53+monthly!K53+monthly!L53+monthly!M53</f>
        <v>463639556.52666664</v>
      </c>
      <c r="G53" s="2"/>
    </row>
    <row r="54" spans="1:7" ht="12.75">
      <c r="A54" t="s">
        <v>46</v>
      </c>
      <c r="B54" s="3"/>
      <c r="C54" s="1">
        <f>monthly!B54+monthly!C54+monthly!D54+monthly!E54+monthly!F54+monthly!G54+monthly!H54+monthly!I54+monthly!J54+monthly!K54+monthly!L54+monthly!M54</f>
        <v>310257538.7633333</v>
      </c>
      <c r="G54" s="2"/>
    </row>
    <row r="55" spans="1:7" ht="12.75">
      <c r="A55" t="s">
        <v>47</v>
      </c>
      <c r="B55" s="3"/>
      <c r="C55" s="1">
        <f>monthly!B55+monthly!C55+monthly!D55+monthly!E55+monthly!F55+monthly!G55+monthly!H55+monthly!I55+monthly!J55+monthly!K55+monthly!L55+monthly!M55</f>
        <v>6302261.399999999</v>
      </c>
      <c r="G55" s="2"/>
    </row>
    <row r="56" spans="1:7" ht="12.75">
      <c r="A56" t="s">
        <v>48</v>
      </c>
      <c r="B56" s="4"/>
      <c r="C56" s="1">
        <f>monthly!B56+monthly!C56+monthly!D56+monthly!E56+monthly!F56+monthly!G56+monthly!H56+monthly!I56+monthly!J56+monthly!K56+monthly!L56+monthly!M56</f>
        <v>35920804.32</v>
      </c>
      <c r="G56" s="2"/>
    </row>
    <row r="57" spans="1:7" ht="12.75">
      <c r="A57" t="s">
        <v>49</v>
      </c>
      <c r="B57" s="4"/>
      <c r="C57" s="1">
        <f>monthly!B57+monthly!C57+monthly!D57+monthly!E57+monthly!F57+monthly!G57+monthly!H57+monthly!I57+monthly!J57+monthly!K57+monthly!L57+monthly!M57</f>
        <v>884065557.8699999</v>
      </c>
      <c r="G57" s="4"/>
    </row>
    <row r="58" spans="1:7" ht="12.75">
      <c r="A58" t="s">
        <v>50</v>
      </c>
      <c r="B58" s="4"/>
      <c r="C58" s="1">
        <f>monthly!B58+monthly!C58+monthly!D58+monthly!E58+monthly!F58+monthly!G58+monthly!H58+monthly!I58+monthly!J58+monthly!K58+monthly!L58+monthly!M58</f>
        <v>84820910.84</v>
      </c>
      <c r="G58" s="2"/>
    </row>
    <row r="59" spans="1:7" ht="12.75">
      <c r="A59" t="s">
        <v>51</v>
      </c>
      <c r="B59" s="4"/>
      <c r="C59" s="1">
        <f>monthly!B59+monthly!C59+monthly!D59+monthly!E59+monthly!F59+monthly!G59+monthly!H59+monthly!I59+monthly!J59+monthly!K59+monthly!L59+monthly!M59</f>
        <v>621823710.23</v>
      </c>
      <c r="G59" s="2"/>
    </row>
    <row r="60" spans="1:7" ht="12.75">
      <c r="A60" t="s">
        <v>52</v>
      </c>
      <c r="B60" s="4"/>
      <c r="C60" s="1">
        <f>monthly!B60+monthly!C60+monthly!D60+monthly!E60+monthly!F60+monthly!G60+monthly!H60+monthly!I60+monthly!J60+monthly!K60+monthly!L60+monthly!M60</f>
        <v>177420936.8</v>
      </c>
      <c r="G60" s="2"/>
    </row>
    <row r="61" spans="1:7" ht="12.75">
      <c r="A61" t="s">
        <v>53</v>
      </c>
      <c r="B61" s="4"/>
      <c r="C61" s="1">
        <f>monthly!B61+monthly!C61+monthly!D61+monthly!E61+monthly!F61+monthly!G61+monthly!H61+monthly!I61+monthly!J61+monthly!K61+monthly!L61+monthly!M61</f>
        <v>850963335.0340023</v>
      </c>
      <c r="G61" s="2"/>
    </row>
    <row r="62" spans="1:7" ht="12.75">
      <c r="A62" t="s">
        <v>54</v>
      </c>
      <c r="B62" s="3"/>
      <c r="C62" s="1">
        <f>monthly!B62+monthly!C62+monthly!D62+monthly!E62+monthly!F62+monthly!G62+monthly!H62+monthly!I62+monthly!J62+monthly!K62+monthly!L62+monthly!M62</f>
        <v>0</v>
      </c>
      <c r="G62" s="2"/>
    </row>
    <row r="63" spans="1:7" ht="12.75">
      <c r="A63" t="s">
        <v>39</v>
      </c>
      <c r="B63" s="3"/>
      <c r="C63" s="3" t="s">
        <v>66</v>
      </c>
      <c r="G63" s="3"/>
    </row>
    <row r="64" spans="1:7" ht="12.75">
      <c r="A64" t="s">
        <v>55</v>
      </c>
      <c r="B64" s="4"/>
      <c r="C64" s="1">
        <f>monthly!B64+monthly!C64+monthly!D64+monthly!E64+monthly!F64+monthly!G64+monthly!H64+monthly!I64+monthly!J64+monthly!K64+monthly!L64+monthly!M64</f>
        <v>3549802212.014003</v>
      </c>
      <c r="G64" s="4"/>
    </row>
    <row r="65" spans="1:7" ht="12.75">
      <c r="A65" t="s">
        <v>39</v>
      </c>
      <c r="B65" s="3"/>
      <c r="C65" s="3" t="s">
        <v>66</v>
      </c>
      <c r="G65" s="3"/>
    </row>
    <row r="66" spans="1:7" ht="12.75">
      <c r="A66" t="s">
        <v>56</v>
      </c>
      <c r="B66" s="4"/>
      <c r="C66" s="1">
        <f>monthly!B66+monthly!C66+monthly!D66+monthly!E66+monthly!F66+monthly!G66+monthly!H66+monthly!I66+monthly!J66+monthly!K66+monthly!L66+monthly!M66</f>
        <v>36340143237.3698</v>
      </c>
      <c r="G66" s="4"/>
    </row>
    <row r="68" ht="12.75">
      <c r="A68" t="s">
        <v>68</v>
      </c>
    </row>
    <row r="69" ht="12.75">
      <c r="A69" t="s">
        <v>69</v>
      </c>
    </row>
    <row r="70" ht="12.75">
      <c r="A70" t="s">
        <v>70</v>
      </c>
    </row>
    <row r="75" ht="12.75">
      <c r="A75" t="s">
        <v>71</v>
      </c>
    </row>
    <row r="76" ht="12.75">
      <c r="A76" t="s">
        <v>72</v>
      </c>
    </row>
  </sheetData>
  <sheetProtection/>
  <mergeCells count="3">
    <mergeCell ref="A4:C4"/>
    <mergeCell ref="A5:C5"/>
    <mergeCell ref="A6:C6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310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33203125" defaultRowHeight="12.75"/>
  <cols>
    <col min="1" max="1" width="56" style="0" bestFit="1" customWidth="1"/>
    <col min="2" max="14" width="20.16015625" style="0" bestFit="1" customWidth="1"/>
  </cols>
  <sheetData>
    <row r="1" spans="1:14" ht="12.75">
      <c r="A1" t="s">
        <v>74</v>
      </c>
      <c r="N1" t="s">
        <v>60</v>
      </c>
    </row>
    <row r="2" ht="12.75">
      <c r="N2" t="s">
        <v>61</v>
      </c>
    </row>
    <row r="4" spans="1:14" ht="12.75">
      <c r="A4" s="12" t="s">
        <v>62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 t="s">
        <v>63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ht="12.75">
      <c r="N7" s="6"/>
    </row>
    <row r="8" spans="1:14" ht="12.75">
      <c r="A8" t="s">
        <v>1</v>
      </c>
      <c r="B8" s="11">
        <v>38899</v>
      </c>
      <c r="C8" s="11">
        <v>38930</v>
      </c>
      <c r="D8" s="11">
        <v>38961</v>
      </c>
      <c r="E8" s="11">
        <v>38991</v>
      </c>
      <c r="F8" s="11">
        <v>39022</v>
      </c>
      <c r="G8" s="11">
        <v>39052</v>
      </c>
      <c r="H8" s="11">
        <v>39083</v>
      </c>
      <c r="I8" s="11">
        <v>39114</v>
      </c>
      <c r="J8" s="11">
        <v>39142</v>
      </c>
      <c r="K8" s="11">
        <v>39173</v>
      </c>
      <c r="L8" s="11">
        <v>39203</v>
      </c>
      <c r="M8" s="11">
        <v>39234</v>
      </c>
      <c r="N8" s="3" t="s">
        <v>75</v>
      </c>
    </row>
    <row r="9" spans="1:14" ht="12.75">
      <c r="A9" t="s">
        <v>2</v>
      </c>
      <c r="B9" s="3" t="s">
        <v>57</v>
      </c>
      <c r="C9" s="3" t="s">
        <v>57</v>
      </c>
      <c r="D9" s="3" t="s">
        <v>57</v>
      </c>
      <c r="E9" s="3" t="s">
        <v>57</v>
      </c>
      <c r="F9" s="3" t="s">
        <v>57</v>
      </c>
      <c r="G9" s="3" t="s">
        <v>57</v>
      </c>
      <c r="H9" s="3" t="s">
        <v>57</v>
      </c>
      <c r="I9" s="3" t="s">
        <v>57</v>
      </c>
      <c r="J9" s="3" t="s">
        <v>57</v>
      </c>
      <c r="K9" s="3" t="s">
        <v>57</v>
      </c>
      <c r="L9" s="3" t="s">
        <v>57</v>
      </c>
      <c r="M9" s="3" t="s">
        <v>57</v>
      </c>
      <c r="N9" s="3" t="s">
        <v>57</v>
      </c>
    </row>
    <row r="10" spans="1:14" ht="12.75">
      <c r="A10" t="s">
        <v>3</v>
      </c>
      <c r="B10" s="1">
        <v>1870771287.4500017</v>
      </c>
      <c r="C10" s="1">
        <v>1737212554.8</v>
      </c>
      <c r="D10" s="1">
        <v>1721629535.5699987</v>
      </c>
      <c r="E10" s="1">
        <v>1723754054.8000002</v>
      </c>
      <c r="F10" s="1">
        <v>1736545133.94</v>
      </c>
      <c r="G10" s="1">
        <v>1815823205.8100014</v>
      </c>
      <c r="H10" s="1">
        <v>2044911549.2300014</v>
      </c>
      <c r="I10" s="1">
        <v>1771689193.749997</v>
      </c>
      <c r="J10" s="1">
        <v>1787114876.2100022</v>
      </c>
      <c r="K10" s="1">
        <v>1985367106.1799998</v>
      </c>
      <c r="L10" s="1">
        <v>1794176012.8800018</v>
      </c>
      <c r="M10" s="1">
        <v>1759913619.44</v>
      </c>
      <c r="N10" s="7">
        <f>+SUM(B10:M10)</f>
        <v>21748908130.06</v>
      </c>
    </row>
    <row r="11" spans="1:14" ht="12.75">
      <c r="A11" t="s">
        <v>4</v>
      </c>
      <c r="B11" s="2">
        <v>1726839158.32932</v>
      </c>
      <c r="C11" s="2">
        <v>1608450835.7668252</v>
      </c>
      <c r="D11" s="2">
        <v>1585887586.0822377</v>
      </c>
      <c r="E11" s="2">
        <v>1586707186.598632</v>
      </c>
      <c r="F11" s="2">
        <v>1604387037.321371</v>
      </c>
      <c r="G11" s="2">
        <v>1680391157.1612892</v>
      </c>
      <c r="H11" s="2">
        <v>1904439460.3347998</v>
      </c>
      <c r="I11" s="2">
        <v>1638300161.8767815</v>
      </c>
      <c r="J11" s="2">
        <v>1654104962.358731</v>
      </c>
      <c r="K11" s="2">
        <v>1849319850.6488957</v>
      </c>
      <c r="L11" s="2">
        <v>1656756205.0549738</v>
      </c>
      <c r="M11" s="2">
        <v>1619734229.6783013</v>
      </c>
      <c r="N11" s="7">
        <f aca="true" t="shared" si="0" ref="N11:N45">+SUM(B11:M11)</f>
        <v>20115317831.21216</v>
      </c>
    </row>
    <row r="12" spans="1:14" ht="12.75">
      <c r="A12" t="s">
        <v>5</v>
      </c>
      <c r="B12" s="2">
        <v>54607872.54067741</v>
      </c>
      <c r="C12" s="2">
        <v>44683387.48317492</v>
      </c>
      <c r="D12" s="2">
        <v>47773940.37776102</v>
      </c>
      <c r="E12" s="2">
        <v>52258908.561367914</v>
      </c>
      <c r="F12" s="2">
        <v>49244495.22863017</v>
      </c>
      <c r="G12" s="2">
        <v>50120264.82871223</v>
      </c>
      <c r="H12" s="2">
        <v>54391566.34520175</v>
      </c>
      <c r="I12" s="2">
        <v>46302462.25321554</v>
      </c>
      <c r="J12" s="2">
        <v>45242567.861271136</v>
      </c>
      <c r="K12" s="2">
        <v>50141870.72110417</v>
      </c>
      <c r="L12" s="2">
        <v>46385721.17502787</v>
      </c>
      <c r="M12" s="2">
        <v>48322558.24169875</v>
      </c>
      <c r="N12" s="7">
        <f t="shared" si="0"/>
        <v>589475615.6178429</v>
      </c>
    </row>
    <row r="13" spans="1:14" ht="12.75">
      <c r="A13" t="s">
        <v>6</v>
      </c>
      <c r="B13" s="2">
        <v>89324256.58</v>
      </c>
      <c r="C13" s="2">
        <v>84078331.55000003</v>
      </c>
      <c r="D13" s="2">
        <v>87968009.11000001</v>
      </c>
      <c r="E13" s="2">
        <v>84787959.64</v>
      </c>
      <c r="F13" s="2">
        <v>82913601.39</v>
      </c>
      <c r="G13" s="2">
        <v>85311783.82</v>
      </c>
      <c r="H13" s="2">
        <v>86080522.54999997</v>
      </c>
      <c r="I13" s="2">
        <v>87086569.61999999</v>
      </c>
      <c r="J13" s="2">
        <v>87767345.99000001</v>
      </c>
      <c r="K13" s="2">
        <v>85905384.81000002</v>
      </c>
      <c r="L13" s="2">
        <v>91034086.65</v>
      </c>
      <c r="M13" s="2">
        <v>91856831.51999992</v>
      </c>
      <c r="N13" s="7">
        <f t="shared" si="0"/>
        <v>1044114683.23</v>
      </c>
    </row>
    <row r="14" spans="1:14" ht="12.75">
      <c r="A14" t="s">
        <v>7</v>
      </c>
      <c r="B14" s="2">
        <v>170100368.44</v>
      </c>
      <c r="C14" s="2">
        <v>49960933.22</v>
      </c>
      <c r="D14" s="2">
        <v>322188079.87</v>
      </c>
      <c r="E14" s="2">
        <v>234691818.07</v>
      </c>
      <c r="F14" s="2">
        <v>43206421.95</v>
      </c>
      <c r="G14" s="2">
        <v>341606072.59</v>
      </c>
      <c r="H14" s="2">
        <v>144776711.82</v>
      </c>
      <c r="I14" s="2">
        <v>42809545.07000001</v>
      </c>
      <c r="J14" s="2">
        <v>309657839.34000003</v>
      </c>
      <c r="K14" s="2">
        <v>259864902.19</v>
      </c>
      <c r="L14" s="2">
        <v>178303927.11</v>
      </c>
      <c r="M14" s="2">
        <v>345349731.2</v>
      </c>
      <c r="N14" s="7">
        <f t="shared" si="0"/>
        <v>2442516350.87</v>
      </c>
    </row>
    <row r="15" spans="1:14" ht="12.75">
      <c r="A15" t="s">
        <v>8</v>
      </c>
      <c r="B15" s="2">
        <v>283424259.4</v>
      </c>
      <c r="C15" s="2">
        <v>311368652.3</v>
      </c>
      <c r="D15" s="2">
        <v>243355063.2</v>
      </c>
      <c r="E15" s="2">
        <v>282117471.35</v>
      </c>
      <c r="F15" s="2">
        <v>232637010.54</v>
      </c>
      <c r="G15" s="2">
        <v>231057334.73</v>
      </c>
      <c r="H15" s="2">
        <v>278848454.05</v>
      </c>
      <c r="I15" s="2">
        <v>220583146.67</v>
      </c>
      <c r="J15" s="2">
        <v>228377838.47</v>
      </c>
      <c r="K15" s="2">
        <v>229622585.99</v>
      </c>
      <c r="L15" s="2">
        <v>261349259</v>
      </c>
      <c r="M15" s="2">
        <v>225824755.98</v>
      </c>
      <c r="N15" s="7">
        <f t="shared" si="0"/>
        <v>3028565831.68</v>
      </c>
    </row>
    <row r="16" spans="1:14" ht="12.75">
      <c r="A16" t="s">
        <v>9</v>
      </c>
      <c r="B16" s="2">
        <v>752423.8</v>
      </c>
      <c r="C16" s="2">
        <v>941213.42</v>
      </c>
      <c r="D16" s="2">
        <v>3158724.93</v>
      </c>
      <c r="E16" s="2">
        <v>178003907.45</v>
      </c>
      <c r="F16" s="2">
        <v>9736595.790000001</v>
      </c>
      <c r="G16" s="2">
        <v>1988352.01</v>
      </c>
      <c r="H16" s="2">
        <v>464223.58</v>
      </c>
      <c r="I16" s="2">
        <v>62566858.09</v>
      </c>
      <c r="J16" s="2">
        <v>141635621.95</v>
      </c>
      <c r="K16" s="2">
        <v>195230333.97000003</v>
      </c>
      <c r="L16" s="2">
        <v>4735406.02</v>
      </c>
      <c r="M16" s="2">
        <v>186661405.64</v>
      </c>
      <c r="N16" s="7">
        <f t="shared" si="0"/>
        <v>785875066.65</v>
      </c>
    </row>
    <row r="17" spans="1:14" ht="12.75">
      <c r="A17" t="s">
        <v>10</v>
      </c>
      <c r="B17" s="1">
        <v>84890206.46000001</v>
      </c>
      <c r="C17" s="1">
        <v>76223881.17999999</v>
      </c>
      <c r="D17" s="1">
        <v>62273397.339999996</v>
      </c>
      <c r="E17" s="1">
        <v>74209912.18</v>
      </c>
      <c r="F17" s="1">
        <v>58343978.3</v>
      </c>
      <c r="G17" s="1">
        <v>57878480.839999996</v>
      </c>
      <c r="H17" s="1">
        <v>68631450.63000001</v>
      </c>
      <c r="I17" s="1">
        <v>53199473.989999995</v>
      </c>
      <c r="J17" s="1">
        <v>56231277.11000001</v>
      </c>
      <c r="K17" s="1">
        <v>56079376.70999999</v>
      </c>
      <c r="L17" s="1">
        <v>63224647.550000004</v>
      </c>
      <c r="M17" s="1">
        <v>56071642.900000006</v>
      </c>
      <c r="N17" s="7">
        <f t="shared" si="0"/>
        <v>767257725.1899999</v>
      </c>
    </row>
    <row r="18" spans="1:14" ht="12.75">
      <c r="A18" t="s">
        <v>11</v>
      </c>
      <c r="B18" s="2">
        <v>19951275.110000003</v>
      </c>
      <c r="C18" s="2">
        <v>2801694.85</v>
      </c>
      <c r="D18" s="2">
        <v>4443200.55</v>
      </c>
      <c r="E18" s="2">
        <v>6879528.67</v>
      </c>
      <c r="F18" s="2">
        <v>1137538.37</v>
      </c>
      <c r="G18" s="2">
        <v>1063259.71</v>
      </c>
      <c r="H18" s="2">
        <v>1173697.22</v>
      </c>
      <c r="I18" s="2">
        <v>361507.12</v>
      </c>
      <c r="J18" s="2">
        <v>413780.84</v>
      </c>
      <c r="K18" s="2">
        <v>391028.8</v>
      </c>
      <c r="L18" s="2">
        <v>601885.96</v>
      </c>
      <c r="M18" s="2">
        <v>825585.49</v>
      </c>
      <c r="N18" s="7">
        <f t="shared" si="0"/>
        <v>40043982.690000005</v>
      </c>
    </row>
    <row r="19" spans="1:14" ht="12.75">
      <c r="A19" t="s">
        <v>12</v>
      </c>
      <c r="B19" s="2">
        <v>64889811.02</v>
      </c>
      <c r="C19" s="2">
        <v>73402085.64999999</v>
      </c>
      <c r="D19" s="2">
        <v>57803201.53</v>
      </c>
      <c r="E19" s="2">
        <v>67322858.7</v>
      </c>
      <c r="F19" s="2">
        <v>57204372.76</v>
      </c>
      <c r="G19" s="2">
        <v>56814571.4</v>
      </c>
      <c r="H19" s="2">
        <v>67456373.57000001</v>
      </c>
      <c r="I19" s="2">
        <v>52738335.15</v>
      </c>
      <c r="J19" s="2">
        <v>55707862.46</v>
      </c>
      <c r="K19" s="2">
        <v>55635181.86</v>
      </c>
      <c r="L19" s="2">
        <v>62602694.49</v>
      </c>
      <c r="M19" s="2">
        <v>55162418.550000004</v>
      </c>
      <c r="N19" s="7">
        <f t="shared" si="0"/>
        <v>726739767.1399999</v>
      </c>
    </row>
    <row r="20" spans="1:14" ht="12.75">
      <c r="A20" t="s">
        <v>13</v>
      </c>
      <c r="B20" s="2">
        <v>49120.33</v>
      </c>
      <c r="C20" s="2">
        <v>20100.68</v>
      </c>
      <c r="D20" s="2">
        <v>26995.26</v>
      </c>
      <c r="E20" s="2">
        <v>7524.81</v>
      </c>
      <c r="F20" s="2">
        <v>2067.17</v>
      </c>
      <c r="G20" s="2">
        <v>649.73</v>
      </c>
      <c r="H20" s="2">
        <v>1379.84</v>
      </c>
      <c r="I20" s="2">
        <v>99631.72</v>
      </c>
      <c r="J20" s="2">
        <v>109633.81</v>
      </c>
      <c r="K20" s="2">
        <v>53166.05</v>
      </c>
      <c r="L20" s="2">
        <v>20067.1</v>
      </c>
      <c r="M20" s="2">
        <v>83638.86</v>
      </c>
      <c r="N20" s="7">
        <f t="shared" si="0"/>
        <v>473975.3599999999</v>
      </c>
    </row>
    <row r="21" spans="1:14" ht="12.75">
      <c r="A21" t="s">
        <v>14</v>
      </c>
      <c r="B21" s="2">
        <v>2469971.16</v>
      </c>
      <c r="C21" s="2">
        <v>1691826.1</v>
      </c>
      <c r="D21" s="2">
        <v>2046211.02</v>
      </c>
      <c r="E21" s="2">
        <v>1264289.91</v>
      </c>
      <c r="F21" s="2">
        <v>928441.23</v>
      </c>
      <c r="G21" s="2">
        <v>15194471.02</v>
      </c>
      <c r="H21" s="2">
        <v>1882369.01</v>
      </c>
      <c r="I21" s="2">
        <v>644734.39</v>
      </c>
      <c r="J21" s="2">
        <v>1525473.93</v>
      </c>
      <c r="K21" s="2">
        <v>14032781.14</v>
      </c>
      <c r="L21" s="2">
        <v>757085.04</v>
      </c>
      <c r="M21" s="2">
        <v>959668.61</v>
      </c>
      <c r="N21" s="7">
        <f t="shared" si="0"/>
        <v>43397322.559999995</v>
      </c>
    </row>
    <row r="22" spans="1:14" ht="12.75">
      <c r="A22" t="s">
        <v>15</v>
      </c>
      <c r="B22" s="1">
        <v>7984045.04</v>
      </c>
      <c r="C22" s="1">
        <v>1020391.12</v>
      </c>
      <c r="D22" s="1">
        <v>7969314.84</v>
      </c>
      <c r="E22" s="1">
        <v>2416988.18</v>
      </c>
      <c r="F22" s="1">
        <v>789611.56</v>
      </c>
      <c r="G22" s="1">
        <v>4997558.22</v>
      </c>
      <c r="H22" s="1">
        <v>1154289.35</v>
      </c>
      <c r="I22" s="1">
        <v>508654.29</v>
      </c>
      <c r="J22" s="1">
        <v>1874256.88</v>
      </c>
      <c r="K22" s="1">
        <v>8376054.069999999</v>
      </c>
      <c r="L22" s="1">
        <v>6479217.56</v>
      </c>
      <c r="M22" s="1">
        <v>2299811.73</v>
      </c>
      <c r="N22" s="7">
        <f t="shared" si="0"/>
        <v>45870192.839999996</v>
      </c>
    </row>
    <row r="23" spans="1:14" ht="12.75">
      <c r="A23" t="s">
        <v>16</v>
      </c>
      <c r="B23" s="2">
        <v>924843.42</v>
      </c>
      <c r="C23" s="2">
        <v>1020391.12</v>
      </c>
      <c r="D23" s="2">
        <v>1068361.01</v>
      </c>
      <c r="E23" s="2">
        <v>889829.18</v>
      </c>
      <c r="F23" s="2">
        <v>789611.56</v>
      </c>
      <c r="G23" s="2">
        <v>728145.67</v>
      </c>
      <c r="H23" s="2">
        <v>561032.35</v>
      </c>
      <c r="I23" s="2">
        <v>508654.29</v>
      </c>
      <c r="J23" s="2">
        <v>858703.7</v>
      </c>
      <c r="K23" s="2">
        <v>653402.39</v>
      </c>
      <c r="L23" s="2">
        <v>203662.56</v>
      </c>
      <c r="M23" s="2">
        <v>1155271.81</v>
      </c>
      <c r="N23" s="7">
        <f t="shared" si="0"/>
        <v>9361909.059999999</v>
      </c>
    </row>
    <row r="24" spans="1:14" ht="12.75">
      <c r="A24" t="s">
        <v>17</v>
      </c>
      <c r="B24" s="2">
        <v>7059201.62</v>
      </c>
      <c r="C24" s="2">
        <v>0</v>
      </c>
      <c r="D24" s="2">
        <v>6900953.83</v>
      </c>
      <c r="E24" s="2">
        <v>1527159</v>
      </c>
      <c r="F24" s="2">
        <v>0</v>
      </c>
      <c r="G24" s="2">
        <v>4269412.55</v>
      </c>
      <c r="H24" s="2">
        <v>593257</v>
      </c>
      <c r="I24" s="2">
        <v>0</v>
      </c>
      <c r="J24" s="2">
        <v>1015553.18</v>
      </c>
      <c r="K24" s="2">
        <v>7722651.68</v>
      </c>
      <c r="L24" s="2">
        <v>6275555</v>
      </c>
      <c r="M24" s="2">
        <v>1144539.92</v>
      </c>
      <c r="N24" s="7">
        <f t="shared" si="0"/>
        <v>36508283.78</v>
      </c>
    </row>
    <row r="25" spans="1:14" ht="12.75">
      <c r="A25" t="s">
        <v>18</v>
      </c>
      <c r="B25" s="1">
        <v>135310175.16926306</v>
      </c>
      <c r="C25" s="1">
        <v>134606392.00493407</v>
      </c>
      <c r="D25" s="1">
        <v>144562665.44160342</v>
      </c>
      <c r="E25" s="1">
        <v>128752639.99208611</v>
      </c>
      <c r="F25" s="1">
        <v>138425395.11709735</v>
      </c>
      <c r="G25" s="1">
        <v>133602730.39468096</v>
      </c>
      <c r="H25" s="1">
        <v>137471503.65211642</v>
      </c>
      <c r="I25" s="1">
        <v>144492825.61900547</v>
      </c>
      <c r="J25" s="1">
        <v>134796435.93417898</v>
      </c>
      <c r="K25" s="1">
        <v>154714901.69661382</v>
      </c>
      <c r="L25" s="1">
        <v>142834807.88825953</v>
      </c>
      <c r="M25" s="1">
        <v>145750622.40595484</v>
      </c>
      <c r="N25" s="7">
        <f t="shared" si="0"/>
        <v>1675321095.315794</v>
      </c>
    </row>
    <row r="26" spans="1:14" ht="12.75">
      <c r="A26" t="s">
        <v>19</v>
      </c>
      <c r="B26" s="1">
        <v>104932024.2088345</v>
      </c>
      <c r="C26" s="1">
        <v>106609126.28455764</v>
      </c>
      <c r="D26" s="1">
        <v>112515816.00225861</v>
      </c>
      <c r="E26" s="1">
        <v>100156407.94584997</v>
      </c>
      <c r="F26" s="1">
        <v>108038575.21643485</v>
      </c>
      <c r="G26" s="1">
        <v>104415716.56769753</v>
      </c>
      <c r="H26" s="1">
        <v>107957065.70479138</v>
      </c>
      <c r="I26" s="1">
        <v>112305462.83336002</v>
      </c>
      <c r="J26" s="1">
        <v>106094684.1180023</v>
      </c>
      <c r="K26" s="1">
        <v>119880958.37289838</v>
      </c>
      <c r="L26" s="1">
        <v>112594184.55686098</v>
      </c>
      <c r="M26" s="1">
        <v>112793267.97258455</v>
      </c>
      <c r="N26" s="7">
        <f t="shared" si="0"/>
        <v>1308293289.7841308</v>
      </c>
    </row>
    <row r="27" spans="1:14" ht="12.75">
      <c r="A27" t="s">
        <v>20</v>
      </c>
      <c r="B27" s="1">
        <v>25044208.870428577</v>
      </c>
      <c r="C27" s="1">
        <v>24300412.86037643</v>
      </c>
      <c r="D27" s="1">
        <v>26987318.9193448</v>
      </c>
      <c r="E27" s="1">
        <v>23865802.726236146</v>
      </c>
      <c r="F27" s="1">
        <v>25638991.43066249</v>
      </c>
      <c r="G27" s="1">
        <v>24381982.306983445</v>
      </c>
      <c r="H27" s="1">
        <v>23293860.83732505</v>
      </c>
      <c r="I27" s="1">
        <v>25758068.84564547</v>
      </c>
      <c r="J27" s="1">
        <v>23674282.12617669</v>
      </c>
      <c r="K27" s="1">
        <v>27324530.49371542</v>
      </c>
      <c r="L27" s="1">
        <v>25006831.79139855</v>
      </c>
      <c r="M27" s="1">
        <v>27363448.293370303</v>
      </c>
      <c r="N27" s="7">
        <f t="shared" si="0"/>
        <v>302639739.5016633</v>
      </c>
    </row>
    <row r="28" spans="1:14" ht="12.75">
      <c r="A28" t="s">
        <v>21</v>
      </c>
      <c r="B28" s="2">
        <v>25044208.870428577</v>
      </c>
      <c r="C28" s="2">
        <v>24300412.86037643</v>
      </c>
      <c r="D28" s="2">
        <v>26987318.9193448</v>
      </c>
      <c r="E28" s="2">
        <v>23865802.726236146</v>
      </c>
      <c r="F28" s="2">
        <v>25638991.43066249</v>
      </c>
      <c r="G28" s="2">
        <v>24381982.306983445</v>
      </c>
      <c r="H28" s="2">
        <v>23293860.83732505</v>
      </c>
      <c r="I28" s="2">
        <v>25758068.84564547</v>
      </c>
      <c r="J28" s="2">
        <v>23674282.12617669</v>
      </c>
      <c r="K28" s="2">
        <v>27324530.49371542</v>
      </c>
      <c r="L28" s="2">
        <v>25006831.79139855</v>
      </c>
      <c r="M28" s="2">
        <v>27363448.293370303</v>
      </c>
      <c r="N28" s="7">
        <f t="shared" si="0"/>
        <v>302639739.5016633</v>
      </c>
    </row>
    <row r="29" spans="1:14" ht="12.75">
      <c r="A29" t="s">
        <v>22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7">
        <f t="shared" si="0"/>
        <v>0</v>
      </c>
    </row>
    <row r="30" spans="1:14" ht="12.75">
      <c r="A30" t="s">
        <v>23</v>
      </c>
      <c r="B30" s="2">
        <v>5333942.09</v>
      </c>
      <c r="C30" s="2">
        <v>3696852.86</v>
      </c>
      <c r="D30" s="2">
        <v>5059530.52</v>
      </c>
      <c r="E30" s="2">
        <v>4730429.32</v>
      </c>
      <c r="F30" s="2">
        <v>4747828.47</v>
      </c>
      <c r="G30" s="2">
        <v>4805031.52</v>
      </c>
      <c r="H30" s="2">
        <v>6220577.109999999</v>
      </c>
      <c r="I30" s="2">
        <v>6429293.9399999995</v>
      </c>
      <c r="J30" s="2">
        <v>5027469.69</v>
      </c>
      <c r="K30" s="2">
        <v>7509412.83</v>
      </c>
      <c r="L30" s="2">
        <v>5233791.54</v>
      </c>
      <c r="M30" s="2">
        <v>5593906.140000001</v>
      </c>
      <c r="N30" s="7">
        <f t="shared" si="0"/>
        <v>64388066.029999994</v>
      </c>
    </row>
    <row r="31" spans="1:14" ht="12.75">
      <c r="A31" t="s">
        <v>24</v>
      </c>
      <c r="B31" s="2">
        <v>50937988.87999998</v>
      </c>
      <c r="C31" s="2">
        <v>51025179.180000015</v>
      </c>
      <c r="D31" s="2">
        <v>54248900.39</v>
      </c>
      <c r="E31" s="2">
        <v>48317558.38</v>
      </c>
      <c r="F31" s="2">
        <v>52357049.4</v>
      </c>
      <c r="G31" s="2">
        <v>50713635.800000004</v>
      </c>
      <c r="H31" s="2">
        <v>51397199.43999998</v>
      </c>
      <c r="I31" s="2">
        <v>54358633.81999999</v>
      </c>
      <c r="J31" s="2">
        <v>50981024.95000001</v>
      </c>
      <c r="K31" s="2">
        <v>58076367.33000001</v>
      </c>
      <c r="L31" s="2">
        <v>53645507.85</v>
      </c>
      <c r="M31" s="2">
        <v>54478850.859999985</v>
      </c>
      <c r="N31" s="7">
        <f t="shared" si="0"/>
        <v>630537896.28</v>
      </c>
    </row>
    <row r="32" spans="1:14" ht="12.75">
      <c r="A32" t="s">
        <v>25</v>
      </c>
      <c r="B32" s="1">
        <v>67839582.18</v>
      </c>
      <c r="C32" s="1">
        <v>118257907.84</v>
      </c>
      <c r="D32" s="1">
        <v>46676259.94</v>
      </c>
      <c r="E32" s="1">
        <v>148140926.72</v>
      </c>
      <c r="F32" s="1">
        <v>91630992.3</v>
      </c>
      <c r="G32" s="1">
        <v>42731230</v>
      </c>
      <c r="H32" s="1">
        <v>118119154.88</v>
      </c>
      <c r="I32" s="1">
        <v>91029651.89000002</v>
      </c>
      <c r="J32" s="1">
        <v>66163960.98</v>
      </c>
      <c r="K32" s="1">
        <v>105621160.56</v>
      </c>
      <c r="L32" s="1">
        <v>82296707.94</v>
      </c>
      <c r="M32" s="1">
        <v>65007739.69</v>
      </c>
      <c r="N32" s="7">
        <f t="shared" si="0"/>
        <v>1043515274.9200001</v>
      </c>
    </row>
    <row r="33" spans="1:14" ht="12.75">
      <c r="A33" t="s">
        <v>26</v>
      </c>
      <c r="B33" s="2">
        <v>30110414.16</v>
      </c>
      <c r="C33" s="2">
        <v>82209425.39</v>
      </c>
      <c r="D33" s="2">
        <v>11676259.94</v>
      </c>
      <c r="E33" s="2">
        <v>112001853.02</v>
      </c>
      <c r="F33" s="2">
        <v>55837650.32</v>
      </c>
      <c r="G33" s="2">
        <v>6206494.36</v>
      </c>
      <c r="H33" s="2">
        <v>85119154.88</v>
      </c>
      <c r="I33" s="2">
        <v>52978748.96</v>
      </c>
      <c r="J33" s="2">
        <v>28680951.82</v>
      </c>
      <c r="K33" s="2">
        <v>67107338.07</v>
      </c>
      <c r="L33" s="2">
        <v>44956817.55</v>
      </c>
      <c r="M33" s="2">
        <v>26173931.05</v>
      </c>
      <c r="N33" s="7">
        <f t="shared" si="0"/>
        <v>603059039.5199999</v>
      </c>
    </row>
    <row r="34" spans="1:14" ht="12.75">
      <c r="A34" t="s">
        <v>27</v>
      </c>
      <c r="B34" s="2">
        <v>37729168.02000001</v>
      </c>
      <c r="C34" s="2">
        <v>36048482.449999996</v>
      </c>
      <c r="D34" s="2">
        <v>35000000</v>
      </c>
      <c r="E34" s="2">
        <v>36139073.7</v>
      </c>
      <c r="F34" s="2">
        <v>35793341.98</v>
      </c>
      <c r="G34" s="2">
        <v>36524735.64</v>
      </c>
      <c r="H34" s="2">
        <v>33000000</v>
      </c>
      <c r="I34" s="2">
        <v>38050902.93000002</v>
      </c>
      <c r="J34" s="4">
        <v>37483009.16</v>
      </c>
      <c r="K34" s="4">
        <v>38513822.49000001</v>
      </c>
      <c r="L34" s="4">
        <v>37339890.39</v>
      </c>
      <c r="M34" s="2">
        <v>38833808.64</v>
      </c>
      <c r="N34" s="7">
        <f t="shared" si="0"/>
        <v>440456235.4</v>
      </c>
    </row>
    <row r="35" spans="1:14" ht="12.75">
      <c r="A35" t="s">
        <v>28</v>
      </c>
      <c r="B35" s="1">
        <v>20994126.549999997</v>
      </c>
      <c r="C35" s="1">
        <v>21273128.160000004</v>
      </c>
      <c r="D35" s="1">
        <v>22482402.52</v>
      </c>
      <c r="E35" s="1">
        <v>20183491.240000002</v>
      </c>
      <c r="F35" s="1">
        <v>21580287.48</v>
      </c>
      <c r="G35" s="1">
        <v>21490945.230000004</v>
      </c>
      <c r="H35" s="1">
        <v>21174095.349999998</v>
      </c>
      <c r="I35" s="1">
        <v>22017093.09</v>
      </c>
      <c r="J35" s="1">
        <v>20966454.24</v>
      </c>
      <c r="K35" s="1">
        <v>23468384.4</v>
      </c>
      <c r="L35" s="1">
        <v>22256613.880000003</v>
      </c>
      <c r="M35" s="1">
        <v>21834569.96</v>
      </c>
      <c r="N35" s="7">
        <f t="shared" si="0"/>
        <v>259721592.10000002</v>
      </c>
    </row>
    <row r="36" spans="1:14" ht="12.75">
      <c r="A36" t="s">
        <v>29</v>
      </c>
      <c r="B36" s="2">
        <v>648602.3</v>
      </c>
      <c r="C36" s="2">
        <v>606378.75</v>
      </c>
      <c r="D36" s="2">
        <v>623351.58</v>
      </c>
      <c r="E36" s="2">
        <v>550993.76</v>
      </c>
      <c r="F36" s="2">
        <v>597516.24</v>
      </c>
      <c r="G36" s="2">
        <v>623290.57</v>
      </c>
      <c r="H36" s="2">
        <v>579028.4</v>
      </c>
      <c r="I36" s="2">
        <v>587042.38</v>
      </c>
      <c r="J36" s="2">
        <v>588770.39</v>
      </c>
      <c r="K36" s="2">
        <v>641122.31</v>
      </c>
      <c r="L36" s="2">
        <v>673083.26</v>
      </c>
      <c r="M36" s="2">
        <v>639900.71</v>
      </c>
      <c r="N36" s="7">
        <f t="shared" si="0"/>
        <v>7359080.649999999</v>
      </c>
    </row>
    <row r="37" spans="1:14" ht="12.75">
      <c r="A37" t="s">
        <v>30</v>
      </c>
      <c r="B37" s="2">
        <v>1398898.17</v>
      </c>
      <c r="C37" s="2">
        <v>1644011.12</v>
      </c>
      <c r="D37" s="2">
        <v>1739369.91</v>
      </c>
      <c r="E37" s="2">
        <v>1549271.61</v>
      </c>
      <c r="F37" s="2">
        <v>1634245.39</v>
      </c>
      <c r="G37" s="2">
        <v>1647883.91</v>
      </c>
      <c r="H37" s="2">
        <v>1556231.21</v>
      </c>
      <c r="I37" s="2">
        <v>1612352.47</v>
      </c>
      <c r="J37" s="2">
        <v>1553819.16</v>
      </c>
      <c r="K37" s="2">
        <v>1638306.35</v>
      </c>
      <c r="L37" s="2">
        <v>1710729.39</v>
      </c>
      <c r="M37" s="2">
        <v>1712513.59</v>
      </c>
      <c r="N37" s="7">
        <f t="shared" si="0"/>
        <v>19397632.28</v>
      </c>
    </row>
    <row r="38" spans="1:14" ht="12.75">
      <c r="A38" t="s">
        <v>31</v>
      </c>
      <c r="B38" s="2">
        <v>18886648.68</v>
      </c>
      <c r="C38" s="2">
        <v>18964326.1</v>
      </c>
      <c r="D38" s="2">
        <v>20056664.77</v>
      </c>
      <c r="E38" s="2">
        <v>18012256.35</v>
      </c>
      <c r="F38" s="2">
        <v>19295474.970000003</v>
      </c>
      <c r="G38" s="2">
        <v>19149651.240000002</v>
      </c>
      <c r="H38" s="2">
        <v>18974180.63</v>
      </c>
      <c r="I38" s="2">
        <v>19763035.81</v>
      </c>
      <c r="J38" s="2">
        <v>18758197.2</v>
      </c>
      <c r="K38" s="2">
        <v>21129195.72</v>
      </c>
      <c r="L38" s="2">
        <v>19819420.06</v>
      </c>
      <c r="M38" s="2">
        <v>19423326.330000002</v>
      </c>
      <c r="N38" s="7">
        <f t="shared" si="0"/>
        <v>232232377.86</v>
      </c>
    </row>
    <row r="39" spans="1:14" ht="12.75">
      <c r="A39" t="s">
        <v>32</v>
      </c>
      <c r="B39" s="2">
        <v>59977.4</v>
      </c>
      <c r="C39" s="2">
        <v>58412.19</v>
      </c>
      <c r="D39" s="2">
        <v>63016.26</v>
      </c>
      <c r="E39" s="2">
        <v>70969.52</v>
      </c>
      <c r="F39" s="2">
        <v>53050.88</v>
      </c>
      <c r="G39" s="2">
        <v>70119.51</v>
      </c>
      <c r="H39" s="2">
        <v>64655.11</v>
      </c>
      <c r="I39" s="2">
        <v>54662.43</v>
      </c>
      <c r="J39" s="2">
        <v>65667.49</v>
      </c>
      <c r="K39" s="2">
        <v>59760.02</v>
      </c>
      <c r="L39" s="2">
        <v>53381.17</v>
      </c>
      <c r="M39" s="2">
        <v>58829.33</v>
      </c>
      <c r="N39" s="7">
        <f t="shared" si="0"/>
        <v>732501.31</v>
      </c>
    </row>
    <row r="40" spans="1:14" ht="12.75">
      <c r="A40" t="s">
        <v>33</v>
      </c>
      <c r="B40" s="2">
        <v>920794.68</v>
      </c>
      <c r="C40" s="2">
        <v>738867.21</v>
      </c>
      <c r="D40" s="2">
        <v>731764.38</v>
      </c>
      <c r="E40" s="2">
        <v>866029.33</v>
      </c>
      <c r="F40" s="2">
        <v>795763.59</v>
      </c>
      <c r="G40" s="2">
        <v>783642.37</v>
      </c>
      <c r="H40" s="2">
        <v>954228.91</v>
      </c>
      <c r="I40" s="2">
        <v>863411</v>
      </c>
      <c r="J40" s="2">
        <v>823945</v>
      </c>
      <c r="K40" s="2">
        <v>1002201.1</v>
      </c>
      <c r="L40" s="2">
        <v>846578</v>
      </c>
      <c r="M40" s="2">
        <v>863038</v>
      </c>
      <c r="N40" s="7">
        <f t="shared" si="0"/>
        <v>10190263.57</v>
      </c>
    </row>
    <row r="41" spans="1:14" ht="12.75">
      <c r="A41" t="s">
        <v>34</v>
      </c>
      <c r="B41" s="2">
        <v>11310064.05</v>
      </c>
      <c r="C41" s="2">
        <v>11913756.02</v>
      </c>
      <c r="D41" s="2">
        <v>11431037.32</v>
      </c>
      <c r="E41" s="2">
        <v>9189506.92</v>
      </c>
      <c r="F41" s="2">
        <v>10619052.98</v>
      </c>
      <c r="G41" s="2">
        <v>9831886.8</v>
      </c>
      <c r="H41" s="2">
        <v>12252985.88</v>
      </c>
      <c r="I41" s="2">
        <v>12891407</v>
      </c>
      <c r="J41" s="2">
        <v>10970037</v>
      </c>
      <c r="K41" s="2">
        <v>17258036.73</v>
      </c>
      <c r="L41" s="2">
        <v>16954424</v>
      </c>
      <c r="M41" s="2">
        <v>12895893</v>
      </c>
      <c r="N41" s="7">
        <f t="shared" si="0"/>
        <v>147518087.7</v>
      </c>
    </row>
    <row r="42" spans="1:14" ht="12.75">
      <c r="A42" t="s">
        <v>35</v>
      </c>
      <c r="B42" s="2">
        <v>1890840.74</v>
      </c>
      <c r="C42" s="2">
        <v>1838462.46</v>
      </c>
      <c r="D42" s="2">
        <v>1873176.46</v>
      </c>
      <c r="E42" s="2">
        <v>1906901.72</v>
      </c>
      <c r="F42" s="2">
        <v>1821624.61</v>
      </c>
      <c r="G42" s="2">
        <v>1676544.74</v>
      </c>
      <c r="H42" s="2">
        <v>1946709.71</v>
      </c>
      <c r="I42" s="2">
        <v>1770782</v>
      </c>
      <c r="J42" s="2">
        <v>1712281</v>
      </c>
      <c r="K42" s="2">
        <v>1913203.95</v>
      </c>
      <c r="L42" s="2">
        <v>1596784</v>
      </c>
      <c r="M42" s="2">
        <v>1677767</v>
      </c>
      <c r="N42" s="7">
        <f t="shared" si="0"/>
        <v>21625078.39</v>
      </c>
    </row>
    <row r="43" spans="1:14" ht="12.75">
      <c r="A43" t="s">
        <v>36</v>
      </c>
      <c r="B43" s="2">
        <v>759632.14</v>
      </c>
      <c r="C43" s="2">
        <v>930669.72</v>
      </c>
      <c r="D43" s="2">
        <v>804396.28</v>
      </c>
      <c r="E43" s="2">
        <v>814179.94</v>
      </c>
      <c r="F43" s="2">
        <v>795321.29</v>
      </c>
      <c r="G43" s="2">
        <v>757014.91</v>
      </c>
      <c r="H43" s="2">
        <v>766185.54</v>
      </c>
      <c r="I43" s="2">
        <v>748733</v>
      </c>
      <c r="J43" s="2">
        <v>678824</v>
      </c>
      <c r="K43" s="2">
        <v>915089.56</v>
      </c>
      <c r="L43" s="2">
        <v>759440</v>
      </c>
      <c r="M43" s="2">
        <v>775616</v>
      </c>
      <c r="N43" s="7">
        <f t="shared" si="0"/>
        <v>9505102.379999999</v>
      </c>
    </row>
    <row r="44" spans="1:14" ht="12.75">
      <c r="A44" t="s">
        <v>37</v>
      </c>
      <c r="B44" s="2">
        <v>6907881</v>
      </c>
      <c r="C44" s="2">
        <v>13727391</v>
      </c>
      <c r="D44" s="2">
        <v>11219948</v>
      </c>
      <c r="E44" s="2">
        <v>7874609</v>
      </c>
      <c r="F44" s="2">
        <v>7441837</v>
      </c>
      <c r="G44" s="2">
        <v>7230745</v>
      </c>
      <c r="H44" s="2">
        <v>13459195</v>
      </c>
      <c r="I44" s="2">
        <v>25305146</v>
      </c>
      <c r="J44" s="2">
        <v>11840673</v>
      </c>
      <c r="K44" s="2">
        <v>7608387</v>
      </c>
      <c r="L44" s="2">
        <v>7216288</v>
      </c>
      <c r="M44" s="2">
        <v>9822817</v>
      </c>
      <c r="N44" s="7">
        <f t="shared" si="0"/>
        <v>129654917</v>
      </c>
    </row>
    <row r="45" spans="1:14" ht="12.75">
      <c r="A45" t="s">
        <v>38</v>
      </c>
      <c r="B45" s="2">
        <v>0</v>
      </c>
      <c r="C45" s="2">
        <v>0</v>
      </c>
      <c r="D45" s="2">
        <v>0</v>
      </c>
      <c r="E45" s="2">
        <v>0</v>
      </c>
      <c r="F45" s="2">
        <v>37520.2</v>
      </c>
      <c r="G45" s="2">
        <v>55049.11</v>
      </c>
      <c r="H45" s="2">
        <v>57923.57</v>
      </c>
      <c r="I45" s="2">
        <v>44720.72</v>
      </c>
      <c r="J45" s="2">
        <v>40481.62</v>
      </c>
      <c r="K45" s="2">
        <v>27547.5</v>
      </c>
      <c r="L45" s="2">
        <v>56321.36</v>
      </c>
      <c r="M45" s="2">
        <v>41533.77</v>
      </c>
      <c r="N45" s="7">
        <f t="shared" si="0"/>
        <v>361097.85</v>
      </c>
    </row>
    <row r="46" spans="1:14" ht="12.75">
      <c r="A46" t="s">
        <v>39</v>
      </c>
      <c r="B46" s="3" t="s">
        <v>58</v>
      </c>
      <c r="C46" s="3" t="s">
        <v>58</v>
      </c>
      <c r="D46" s="3" t="s">
        <v>58</v>
      </c>
      <c r="E46" s="3" t="s">
        <v>58</v>
      </c>
      <c r="F46" s="3" t="s">
        <v>58</v>
      </c>
      <c r="G46" s="3" t="s">
        <v>58</v>
      </c>
      <c r="H46" s="3" t="s">
        <v>58</v>
      </c>
      <c r="I46" s="3" t="s">
        <v>58</v>
      </c>
      <c r="J46" s="3" t="s">
        <v>58</v>
      </c>
      <c r="K46" s="3" t="s">
        <v>58</v>
      </c>
      <c r="L46" s="3" t="s">
        <v>58</v>
      </c>
      <c r="M46" s="3" t="s">
        <v>58</v>
      </c>
      <c r="N46" s="3" t="s">
        <v>58</v>
      </c>
    </row>
    <row r="47" spans="1:14" ht="12.75">
      <c r="A47" t="s">
        <v>40</v>
      </c>
      <c r="B47" s="4">
        <v>2717263647.1392646</v>
      </c>
      <c r="C47" s="4">
        <v>2532731205.7349334</v>
      </c>
      <c r="D47" s="4">
        <v>2656650877.5016026</v>
      </c>
      <c r="E47" s="4">
        <v>2862504285.182085</v>
      </c>
      <c r="F47" s="4">
        <v>2407692037.2770987</v>
      </c>
      <c r="G47" s="4">
        <v>2737418899.5746827</v>
      </c>
      <c r="H47" s="4">
        <v>2898268229.6021185</v>
      </c>
      <c r="I47" s="4">
        <v>2505524010.3890023</v>
      </c>
      <c r="J47" s="4">
        <v>2825391301.61418</v>
      </c>
      <c r="K47" s="4">
        <v>3119178420.0766134</v>
      </c>
      <c r="L47" s="4">
        <v>2637489028.0782614</v>
      </c>
      <c r="M47" s="4">
        <v>2890229083.185955</v>
      </c>
      <c r="N47" s="7">
        <f>+SUM(B47:M47)</f>
        <v>32790341025.3558</v>
      </c>
    </row>
    <row r="48" spans="1:14" ht="12.75">
      <c r="A48" t="s">
        <v>41</v>
      </c>
      <c r="B48" s="3" t="s">
        <v>0</v>
      </c>
      <c r="C48" s="3" t="s">
        <v>0</v>
      </c>
      <c r="D48" s="3" t="s">
        <v>0</v>
      </c>
      <c r="E48" s="3" t="s">
        <v>0</v>
      </c>
      <c r="F48" s="3" t="s">
        <v>0</v>
      </c>
      <c r="G48" s="3" t="s">
        <v>0</v>
      </c>
      <c r="H48" s="3" t="s">
        <v>0</v>
      </c>
      <c r="I48" s="3" t="s">
        <v>0</v>
      </c>
      <c r="J48" s="3" t="s">
        <v>0</v>
      </c>
      <c r="K48" s="3" t="s">
        <v>0</v>
      </c>
      <c r="L48" s="3" t="s">
        <v>0</v>
      </c>
      <c r="M48" s="3" t="s">
        <v>0</v>
      </c>
      <c r="N48" s="8" t="s">
        <v>59</v>
      </c>
    </row>
    <row r="49" spans="1:14" ht="12.75">
      <c r="A49" t="s">
        <v>2</v>
      </c>
      <c r="B49" s="3" t="s">
        <v>57</v>
      </c>
      <c r="C49" s="3" t="s">
        <v>57</v>
      </c>
      <c r="D49" s="3" t="s">
        <v>57</v>
      </c>
      <c r="E49" s="3" t="s">
        <v>57</v>
      </c>
      <c r="F49" s="3" t="s">
        <v>57</v>
      </c>
      <c r="G49" s="3" t="s">
        <v>57</v>
      </c>
      <c r="H49" s="3" t="s">
        <v>57</v>
      </c>
      <c r="I49" s="3" t="s">
        <v>57</v>
      </c>
      <c r="J49" s="3" t="s">
        <v>57</v>
      </c>
      <c r="K49" s="3" t="s">
        <v>57</v>
      </c>
      <c r="L49" s="3" t="s">
        <v>57</v>
      </c>
      <c r="M49" s="3" t="s">
        <v>57</v>
      </c>
      <c r="N49" s="3" t="s">
        <v>57</v>
      </c>
    </row>
    <row r="50" spans="1:14" ht="12.75">
      <c r="A50" t="s">
        <v>42</v>
      </c>
      <c r="B50" s="4">
        <v>150740462</v>
      </c>
      <c r="C50" s="4">
        <v>141345105.44</v>
      </c>
      <c r="D50" s="4">
        <v>139480963.5</v>
      </c>
      <c r="E50" s="4">
        <v>138597097</v>
      </c>
      <c r="F50" s="4">
        <v>139236390.98000002</v>
      </c>
      <c r="G50" s="4">
        <v>150344489.81</v>
      </c>
      <c r="H50" s="4">
        <v>170273406.76</v>
      </c>
      <c r="I50" s="4">
        <v>140362438</v>
      </c>
      <c r="J50" s="4">
        <v>147184308</v>
      </c>
      <c r="K50" s="4">
        <v>163879414.9</v>
      </c>
      <c r="L50" s="4">
        <v>146529309</v>
      </c>
      <c r="M50" s="4">
        <v>144576868</v>
      </c>
      <c r="N50" s="7">
        <f aca="true" t="shared" si="1" ref="N50:N62">+SUM(B50:M50)</f>
        <v>1772550253.39</v>
      </c>
    </row>
    <row r="51" spans="1:14" ht="12.75">
      <c r="A51" t="s">
        <v>43</v>
      </c>
      <c r="B51" s="4">
        <v>65310237</v>
      </c>
      <c r="C51" s="4">
        <v>60715390.483333334</v>
      </c>
      <c r="D51" s="4">
        <v>59303740.044999994</v>
      </c>
      <c r="E51" s="4">
        <v>59502031</v>
      </c>
      <c r="F51" s="4">
        <v>58940913.46333334</v>
      </c>
      <c r="G51" s="4">
        <v>64000777.66333334</v>
      </c>
      <c r="H51" s="4">
        <v>72036432.665</v>
      </c>
      <c r="I51" s="4">
        <v>59785357</v>
      </c>
      <c r="J51" s="4">
        <v>62865748</v>
      </c>
      <c r="K51" s="4">
        <v>70673117.965</v>
      </c>
      <c r="L51" s="4">
        <v>62715487</v>
      </c>
      <c r="M51" s="4">
        <v>62217570</v>
      </c>
      <c r="N51" s="7">
        <f t="shared" si="1"/>
        <v>758066802.2850001</v>
      </c>
    </row>
    <row r="52" spans="1:14" ht="12.75">
      <c r="A52" t="s">
        <v>44</v>
      </c>
      <c r="B52" s="4">
        <v>19759876</v>
      </c>
      <c r="C52" s="4">
        <v>18834687.425</v>
      </c>
      <c r="D52" s="4">
        <v>19073686.805</v>
      </c>
      <c r="E52" s="4">
        <v>18946183</v>
      </c>
      <c r="F52" s="4">
        <v>19163428.380000003</v>
      </c>
      <c r="G52" s="4">
        <v>20826044.725</v>
      </c>
      <c r="H52" s="4">
        <v>23917384.75</v>
      </c>
      <c r="I52" s="4">
        <v>19074777</v>
      </c>
      <c r="J52" s="4">
        <v>20017441</v>
      </c>
      <c r="K52" s="4">
        <v>21618701.73</v>
      </c>
      <c r="L52" s="4">
        <v>19724941</v>
      </c>
      <c r="M52" s="4">
        <v>19629204</v>
      </c>
      <c r="N52" s="7">
        <f t="shared" si="1"/>
        <v>240586355.81499997</v>
      </c>
    </row>
    <row r="53" spans="1:14" ht="12.75">
      <c r="A53" t="s">
        <v>45</v>
      </c>
      <c r="B53" s="4">
        <v>40099597</v>
      </c>
      <c r="C53" s="4">
        <v>37455876.60166667</v>
      </c>
      <c r="D53" s="4">
        <v>36482845.739999995</v>
      </c>
      <c r="E53" s="4">
        <v>35681791</v>
      </c>
      <c r="F53" s="4">
        <v>36239808.52166667</v>
      </c>
      <c r="G53" s="4">
        <v>38547610.84166667</v>
      </c>
      <c r="H53" s="4">
        <v>43745996.58499999</v>
      </c>
      <c r="I53" s="4">
        <v>36717727</v>
      </c>
      <c r="J53" s="4">
        <v>38577279</v>
      </c>
      <c r="K53" s="4">
        <v>43671954.23666668</v>
      </c>
      <c r="L53" s="4">
        <v>38908283</v>
      </c>
      <c r="M53" s="4">
        <v>37510787</v>
      </c>
      <c r="N53" s="7">
        <f t="shared" si="1"/>
        <v>463639556.52666664</v>
      </c>
    </row>
    <row r="54" spans="1:14" ht="12.75">
      <c r="A54" t="s">
        <v>46</v>
      </c>
      <c r="B54" s="4">
        <v>25570752</v>
      </c>
      <c r="C54" s="4">
        <v>24339150.93</v>
      </c>
      <c r="D54" s="4">
        <v>24620690.91</v>
      </c>
      <c r="E54" s="4">
        <v>24467092</v>
      </c>
      <c r="F54" s="4">
        <v>24892240.615000002</v>
      </c>
      <c r="G54" s="4">
        <v>26970056.58</v>
      </c>
      <c r="H54" s="4">
        <v>30573592.76</v>
      </c>
      <c r="I54" s="4">
        <v>24784577</v>
      </c>
      <c r="J54" s="4">
        <v>25723840</v>
      </c>
      <c r="K54" s="4">
        <v>27915640.968333334</v>
      </c>
      <c r="L54" s="4">
        <v>25180598</v>
      </c>
      <c r="M54" s="4">
        <v>25219307</v>
      </c>
      <c r="N54" s="7">
        <f t="shared" si="1"/>
        <v>310257538.7633333</v>
      </c>
    </row>
    <row r="55" spans="1:14" ht="12.75">
      <c r="A55" t="s">
        <v>47</v>
      </c>
      <c r="B55" s="4">
        <v>559718.2</v>
      </c>
      <c r="C55" s="4">
        <v>578966.85</v>
      </c>
      <c r="D55" s="4">
        <v>398046.51</v>
      </c>
      <c r="E55" s="4">
        <v>382737.37</v>
      </c>
      <c r="F55" s="4">
        <v>401095.74</v>
      </c>
      <c r="G55" s="4">
        <v>446415.11</v>
      </c>
      <c r="H55" s="4">
        <v>427996.11</v>
      </c>
      <c r="I55" s="4">
        <v>536710.53</v>
      </c>
      <c r="J55" s="4">
        <v>665882.68</v>
      </c>
      <c r="K55" s="4">
        <v>776066.93</v>
      </c>
      <c r="L55" s="4">
        <v>589831.75</v>
      </c>
      <c r="M55" s="4">
        <v>538793.62</v>
      </c>
      <c r="N55" s="7">
        <f t="shared" si="1"/>
        <v>6302261.399999999</v>
      </c>
    </row>
    <row r="56" spans="1:14" ht="12.75">
      <c r="A56" t="s">
        <v>48</v>
      </c>
      <c r="B56" s="5">
        <v>2742736.6</v>
      </c>
      <c r="C56" s="5">
        <v>3997480.7</v>
      </c>
      <c r="D56" s="5">
        <v>2662227.8</v>
      </c>
      <c r="E56" s="5">
        <v>4143945.65</v>
      </c>
      <c r="F56" s="5">
        <v>1569698.46</v>
      </c>
      <c r="G56" s="5">
        <v>2297867.27</v>
      </c>
      <c r="H56" s="5">
        <v>3562574.95</v>
      </c>
      <c r="I56" s="5">
        <v>2900484.33</v>
      </c>
      <c r="J56" s="5">
        <v>2318435.53</v>
      </c>
      <c r="K56" s="5">
        <v>3076180.01</v>
      </c>
      <c r="L56" s="5">
        <v>3594548</v>
      </c>
      <c r="M56" s="5">
        <v>3054625.02</v>
      </c>
      <c r="N56" s="7">
        <f t="shared" si="1"/>
        <v>35920804.32</v>
      </c>
    </row>
    <row r="57" spans="1:14" ht="12.75">
      <c r="A57" t="s">
        <v>49</v>
      </c>
      <c r="B57" s="4">
        <v>73515401.14</v>
      </c>
      <c r="C57" s="4">
        <v>71326553.77</v>
      </c>
      <c r="D57" s="4">
        <v>75683724.13000003</v>
      </c>
      <c r="E57" s="4">
        <v>69051654.96</v>
      </c>
      <c r="F57" s="4">
        <v>73679573.75000001</v>
      </c>
      <c r="G57" s="4">
        <v>70896488.42999999</v>
      </c>
      <c r="H57" s="4">
        <v>74605175.29</v>
      </c>
      <c r="I57" s="4">
        <v>75388943.14</v>
      </c>
      <c r="J57" s="4">
        <v>70457783.19</v>
      </c>
      <c r="K57" s="4">
        <v>79453226.75</v>
      </c>
      <c r="L57" s="4">
        <v>75271409.9</v>
      </c>
      <c r="M57" s="4">
        <v>74735623.42</v>
      </c>
      <c r="N57" s="7">
        <f t="shared" si="1"/>
        <v>884065557.8699999</v>
      </c>
    </row>
    <row r="58" spans="1:14" ht="12.75">
      <c r="A58" t="s">
        <v>50</v>
      </c>
      <c r="B58" s="2">
        <v>7057696.669999999</v>
      </c>
      <c r="C58" s="2">
        <v>6701269.98</v>
      </c>
      <c r="D58" s="2">
        <v>7160399.180000002</v>
      </c>
      <c r="E58" s="2">
        <v>6614338.000000001</v>
      </c>
      <c r="F58" s="2">
        <v>6983105.890000001</v>
      </c>
      <c r="G58" s="2">
        <v>6713102.85</v>
      </c>
      <c r="H58" s="2">
        <v>7100964.9</v>
      </c>
      <c r="I58" s="2">
        <v>7280165.669999999</v>
      </c>
      <c r="J58" s="2">
        <v>6850797.89</v>
      </c>
      <c r="K58" s="2">
        <v>7712752.040000002</v>
      </c>
      <c r="L58" s="2">
        <v>7385167.8100000005</v>
      </c>
      <c r="M58" s="2">
        <v>7261149.959999997</v>
      </c>
      <c r="N58" s="7">
        <f t="shared" si="1"/>
        <v>84820910.84</v>
      </c>
    </row>
    <row r="59" spans="1:14" ht="12.75">
      <c r="A59" t="s">
        <v>51</v>
      </c>
      <c r="B59" s="2">
        <v>52369382.86</v>
      </c>
      <c r="C59" s="2">
        <v>50551580.14</v>
      </c>
      <c r="D59" s="2">
        <v>53744158.38000002</v>
      </c>
      <c r="E59" s="2">
        <v>49262251.15</v>
      </c>
      <c r="F59" s="2">
        <v>51952778.05000001</v>
      </c>
      <c r="G59" s="2">
        <v>50187427.27999999</v>
      </c>
      <c r="H59" s="2">
        <v>52210644.92000001</v>
      </c>
      <c r="I59" s="2">
        <v>52163874.81</v>
      </c>
      <c r="J59" s="2">
        <v>48826884.589999996</v>
      </c>
      <c r="K59" s="2">
        <v>55563114.01</v>
      </c>
      <c r="L59" s="2">
        <v>52799630.95</v>
      </c>
      <c r="M59" s="2">
        <v>52191983.089999996</v>
      </c>
      <c r="N59" s="7">
        <f t="shared" si="1"/>
        <v>621823710.23</v>
      </c>
    </row>
    <row r="60" spans="1:14" ht="12.75">
      <c r="A60" t="s">
        <v>52</v>
      </c>
      <c r="B60" s="2">
        <v>14088321.61</v>
      </c>
      <c r="C60" s="2">
        <v>14073703.649999997</v>
      </c>
      <c r="D60" s="2">
        <v>14779166.570000002</v>
      </c>
      <c r="E60" s="2">
        <v>13175065.81</v>
      </c>
      <c r="F60" s="2">
        <v>14743689.809999997</v>
      </c>
      <c r="G60" s="2">
        <v>13995958.3</v>
      </c>
      <c r="H60" s="2">
        <v>15293565.469999999</v>
      </c>
      <c r="I60" s="2">
        <v>15944902.659999998</v>
      </c>
      <c r="J60" s="2">
        <v>14780100.71</v>
      </c>
      <c r="K60" s="2">
        <v>16177360.7</v>
      </c>
      <c r="L60" s="2">
        <v>15086611.14</v>
      </c>
      <c r="M60" s="2">
        <v>15282490.370000001</v>
      </c>
      <c r="N60" s="7">
        <f t="shared" si="1"/>
        <v>177420936.8</v>
      </c>
    </row>
    <row r="61" spans="1:14" ht="12.75">
      <c r="A61" t="s">
        <v>53</v>
      </c>
      <c r="B61" s="2">
        <v>71981687.2395915</v>
      </c>
      <c r="C61" s="2">
        <v>68871332.82417361</v>
      </c>
      <c r="D61" s="2">
        <v>69876461.31879467</v>
      </c>
      <c r="E61" s="2">
        <v>68833595.39389965</v>
      </c>
      <c r="F61" s="2">
        <v>70879149.56559491</v>
      </c>
      <c r="G61" s="2">
        <v>68872986.26735432</v>
      </c>
      <c r="H61" s="2">
        <v>70146374.43554519</v>
      </c>
      <c r="I61" s="2">
        <v>71499006.1803884</v>
      </c>
      <c r="J61" s="2">
        <v>71788263.40940379</v>
      </c>
      <c r="K61" s="2">
        <v>73265182.99669138</v>
      </c>
      <c r="L61" s="2">
        <v>70784354.19194804</v>
      </c>
      <c r="M61" s="2">
        <v>74164941.21061684</v>
      </c>
      <c r="N61" s="7">
        <f t="shared" si="1"/>
        <v>850963335.0340023</v>
      </c>
    </row>
    <row r="62" spans="1:14" ht="12.75">
      <c r="A62" t="s">
        <v>54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7">
        <f t="shared" si="1"/>
        <v>0</v>
      </c>
    </row>
    <row r="63" spans="1:14" ht="12.75">
      <c r="A63" t="s">
        <v>39</v>
      </c>
      <c r="B63" s="3" t="s">
        <v>58</v>
      </c>
      <c r="C63" s="3" t="s">
        <v>58</v>
      </c>
      <c r="D63" s="3" t="s">
        <v>58</v>
      </c>
      <c r="E63" s="3" t="s">
        <v>58</v>
      </c>
      <c r="F63" s="3" t="s">
        <v>58</v>
      </c>
      <c r="G63" s="3" t="s">
        <v>58</v>
      </c>
      <c r="H63" s="3" t="s">
        <v>58</v>
      </c>
      <c r="I63" s="3" t="s">
        <v>58</v>
      </c>
      <c r="J63" s="3" t="s">
        <v>58</v>
      </c>
      <c r="K63" s="3" t="s">
        <v>58</v>
      </c>
      <c r="L63" s="3" t="s">
        <v>58</v>
      </c>
      <c r="M63" s="3" t="s">
        <v>58</v>
      </c>
      <c r="N63" s="3" t="s">
        <v>58</v>
      </c>
    </row>
    <row r="64" spans="1:14" ht="12.75">
      <c r="A64" t="s">
        <v>55</v>
      </c>
      <c r="B64" s="4">
        <v>299540005.1795915</v>
      </c>
      <c r="C64" s="4">
        <v>286119439.5841736</v>
      </c>
      <c r="D64" s="4">
        <v>288101423.25879467</v>
      </c>
      <c r="E64" s="4">
        <v>281009030.3738997</v>
      </c>
      <c r="F64" s="4">
        <v>285765908.495595</v>
      </c>
      <c r="G64" s="4">
        <v>292858246.8873543</v>
      </c>
      <c r="H64" s="4">
        <v>319015527.5455452</v>
      </c>
      <c r="I64" s="4">
        <v>290687582.1803884</v>
      </c>
      <c r="J64" s="4">
        <v>292414672.8094038</v>
      </c>
      <c r="K64" s="4">
        <v>320450071.5866914</v>
      </c>
      <c r="L64" s="4">
        <v>296769452.84194803</v>
      </c>
      <c r="M64" s="4">
        <v>297070851.2706168</v>
      </c>
      <c r="N64" s="7">
        <f>+SUM(B64:M64)</f>
        <v>3549802212.014003</v>
      </c>
    </row>
    <row r="65" spans="1:14" ht="12.75">
      <c r="A65" t="s">
        <v>39</v>
      </c>
      <c r="B65" s="3" t="s">
        <v>58</v>
      </c>
      <c r="C65" s="3" t="s">
        <v>58</v>
      </c>
      <c r="D65" s="3" t="s">
        <v>58</v>
      </c>
      <c r="E65" s="3" t="s">
        <v>58</v>
      </c>
      <c r="F65" s="3" t="s">
        <v>58</v>
      </c>
      <c r="G65" s="3" t="s">
        <v>58</v>
      </c>
      <c r="H65" s="3" t="s">
        <v>58</v>
      </c>
      <c r="I65" s="3" t="s">
        <v>58</v>
      </c>
      <c r="J65" s="3" t="s">
        <v>58</v>
      </c>
      <c r="K65" s="3" t="s">
        <v>58</v>
      </c>
      <c r="L65" s="3" t="s">
        <v>58</v>
      </c>
      <c r="M65" s="3" t="s">
        <v>58</v>
      </c>
      <c r="N65" s="3" t="s">
        <v>58</v>
      </c>
    </row>
    <row r="66" spans="1:14" ht="12.75">
      <c r="A66" t="s">
        <v>56</v>
      </c>
      <c r="B66" s="4">
        <v>3016803652.3188562</v>
      </c>
      <c r="C66" s="4">
        <v>2818850645.319107</v>
      </c>
      <c r="D66" s="4">
        <v>2944752300.7603974</v>
      </c>
      <c r="E66" s="4">
        <v>3143513315.5559845</v>
      </c>
      <c r="F66" s="4">
        <v>2693457945.7726936</v>
      </c>
      <c r="G66" s="4">
        <v>3030277146.462037</v>
      </c>
      <c r="H66" s="4">
        <v>3217283757.1476636</v>
      </c>
      <c r="I66" s="4">
        <v>2796211592.569391</v>
      </c>
      <c r="J66" s="4">
        <v>3117805974.423584</v>
      </c>
      <c r="K66" s="4">
        <v>3439628491.663305</v>
      </c>
      <c r="L66" s="4">
        <v>2934258480.9202094</v>
      </c>
      <c r="M66" s="4">
        <v>3187299934.456572</v>
      </c>
      <c r="N66" s="7">
        <f>+SUM(B66:M66)</f>
        <v>36340143237.3698</v>
      </c>
    </row>
    <row r="72" spans="2:13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2:13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2:13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2:13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2:13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2:13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2:13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2:13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2:13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4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3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2.75"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  <c r="M110" s="3"/>
    </row>
    <row r="111" spans="2:13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33" spans="2:13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ht="12.75">
      <c r="B171" s="3"/>
      <c r="C171" s="3"/>
      <c r="D171" s="4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230" spans="2:13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3" spans="2:13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47" spans="2:13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9" spans="2:13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91" spans="2:13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4" spans="2:13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308" spans="2:13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10" spans="2:13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</sheetData>
  <sheetProtection/>
  <mergeCells count="3">
    <mergeCell ref="A4:N4"/>
    <mergeCell ref="A5:N5"/>
    <mergeCell ref="A6:N6"/>
  </mergeCells>
  <printOptions/>
  <pageMargins left="0.75" right="0.75" top="1" bottom="1" header="0.5" footer="0.5"/>
  <pageSetup fitToHeight="1" fitToWidth="1"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Thaddeus Parker</cp:lastModifiedBy>
  <cp:lastPrinted>2006-01-30T19:09:24Z</cp:lastPrinted>
  <dcterms:created xsi:type="dcterms:W3CDTF">2005-12-05T13:15:23Z</dcterms:created>
  <dcterms:modified xsi:type="dcterms:W3CDTF">2017-10-20T12:02:05Z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_visible">
    <vt:lpwstr>1</vt:lpwstr>
  </property>
  <property fmtid="{D5CDD505-2E9C-101B-9397-08002B2CF9AE}" pid="3" name="myoq">
    <vt:lpwstr>Tax Collections From July 2003 to Current</vt:lpwstr>
  </property>
  <property fmtid="{D5CDD505-2E9C-101B-9397-08002B2CF9AE}" pid="4" name="xlgd">
    <vt:lpwstr>2007</vt:lpwstr>
  </property>
  <property fmtid="{D5CDD505-2E9C-101B-9397-08002B2CF9AE}" pid="5" name="hhza">
    <vt:lpwstr>State and Local Tax Receipts (Form2)</vt:lpwstr>
  </property>
  <property fmtid="{D5CDD505-2E9C-101B-9397-08002B2CF9AE}" pid="6" name="p20d">
    <vt:lpwstr>Fiscal Year Data with Monthlies</vt:lpwstr>
  </property>
  <property fmtid="{D5CDD505-2E9C-101B-9397-08002B2CF9AE}" pid="7" name="u65y">
    <vt:lpwstr/>
  </property>
  <property fmtid="{D5CDD505-2E9C-101B-9397-08002B2CF9AE}" pid="8" name="kjmp">
    <vt:lpwstr/>
  </property>
</Properties>
</file>