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03-04" sheetId="1" r:id="rId1"/>
    <sheet name="monthly" sheetId="2" r:id="rId2"/>
  </sheets>
  <definedNames>
    <definedName name="f20703" localSheetId="0">'SFY 03-04'!$A$1:$D$82</definedName>
  </definedNames>
  <calcPr fullCalcOnLoad="1"/>
</workbook>
</file>

<file path=xl/sharedStrings.xml><?xml version="1.0" encoding="utf-8"?>
<sst xmlns="http://schemas.openxmlformats.org/spreadsheetml/2006/main" count="221" uniqueCount="77">
  <si>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</si>
  <si>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</si>
  <si>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</si>
  <si>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</si>
  <si>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</si>
  <si>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</si>
  <si>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</si>
  <si>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</si>
  <si>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</si>
  <si>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</si>
  <si>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</si>
  <si>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</si>
  <si>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</si>
  <si>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</si>
  <si>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</si>
  <si>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</si>
  <si>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</si>
  <si>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</si>
  <si>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</si>
  <si>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</si>
  <si>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</si>
  <si>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</si>
  <si>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</si>
  <si>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</si>
  <si>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</si>
  <si>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</si>
  <si>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</si>
  <si>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</si>
  <si>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</si>
  <si>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</si>
  <si>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</si>
  <si>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</si>
  <si>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</si>
  <si>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</si>
  <si>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</si>
  <si>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</si>
  <si>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</si>
  <si>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</si>
  <si>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</si>
  <si>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</si>
  <si>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</si>
  <si>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</si>
  <si>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</si>
  <si>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</si>
  <si>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</si>
  <si>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</si>
  <si>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</si>
  <si>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</si>
  <si>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</si>
  <si>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</si>
  <si>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</si>
  <si>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</si>
  <si>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</si>
  <si>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</si>
  <si>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</si>
  <si>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</si>
  <si>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</si>
  <si>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</si>
  <si>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================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</si>
  <si>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</si>
  <si>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</si>
  <si>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</si>
  <si>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</si>
  <si>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</si>
  <si>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</si>
  <si>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</si>
  <si>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</si>
  <si>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</si>
  <si>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</si>
  <si>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</si>
  <si>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</si>
  <si>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</si>
  <si>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</si>
  <si>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 xml:space="preserve">VALIDATED TAX RECEIPT DATA FOR: STATE FISCAL YEAR JULY 2003 to JUNE 2004                                                  </t>
  </si>
  <si>
    <t>SFY 03-04</t>
  </si>
  <si>
    <t xml:space="preserve">VALIDATED TAX RECEIPT DATA FOR: STATE FISCAL YEAR JULY 2003 TO JUNE 2004                                                  </t>
  </si>
  <si>
    <t>State Fiscal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</si>
</sst>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29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73</v>
      </c>
      <c r="C1" t="s">
        <v>60</v>
      </c>
    </row>
    <row r="2" ht="12.75">
      <c r="C2" t="s">
        <v>61</v>
      </c>
    </row>
    <row r="4" spans="1:3" ht="12.75">
      <c r="A4" s="10" t="s">
        <v>62</v>
      </c>
      <c r="B4" s="10"/>
      <c r="C4" s="10"/>
    </row>
    <row r="5" spans="1:3" ht="12.75">
      <c r="A5" s="10" t="s">
        <v>63</v>
      </c>
      <c r="B5" s="10"/>
      <c r="C5" s="10"/>
    </row>
    <row r="6" spans="1:3" ht="12.75">
      <c r="A6" s="10" t="s">
        <v>64</v>
      </c>
      <c r="B6" s="10"/>
      <c r="C6" s="10"/>
    </row>
    <row r="8" spans="1:3" ht="12.75">
      <c r="A8" t="s">
        <v>1</v>
      </c>
      <c r="B8" s="3"/>
      <c r="C8" s="3" t="s">
        <v>76</v>
      </c>
    </row>
    <row r="9" spans="1:3" ht="12.75">
      <c r="A9" t="s">
        <v>2</v>
      </c>
      <c r="B9" s="3"/>
      <c r="C9" s="3" t="s">
        <v>65</v>
      </c>
    </row>
    <row r="10" spans="1:7" ht="12.75">
      <c r="A10" t="s">
        <v>3</v>
      </c>
      <c r="B10" s="1"/>
      <c r="C10" s="1">
        <f>monthly!B10+monthly!C10+monthly!D10+monthly!E10+monthly!F10+monthly!G10+monthly!H10+monthly!I10+monthly!J10+monthly!K10+monthly!L10+monthly!M10</f>
        <v>17655515490.010002</v>
      </c>
      <c r="G10" s="1"/>
    </row>
    <row r="11" spans="1:7" ht="12.75">
      <c r="A11" t="s">
        <v>4</v>
      </c>
      <c r="B11" s="1"/>
      <c r="C11" s="1">
        <f>monthly!B11+monthly!C11+monthly!D11+monthly!E11+monthly!F11+monthly!G11+monthly!H11+monthly!I11+monthly!J11+monthly!K11+monthly!L11+monthly!M11</f>
        <v>16333138386.3754</v>
      </c>
      <c r="G11" s="2"/>
    </row>
    <row r="12" spans="1:7" ht="12.75">
      <c r="A12" t="s">
        <v>5</v>
      </c>
      <c r="B12" s="1"/>
      <c r="C12" s="1">
        <f>monthly!B12+monthly!C12+monthly!D12+monthly!E12+monthly!F12+monthly!G12+monthly!H12+monthly!I12+monthly!J12+monthly!K12+monthly!L12+monthly!M12</f>
        <v>458878403.9845998</v>
      </c>
      <c r="G12" s="2"/>
    </row>
    <row r="13" spans="1:7" ht="12.75">
      <c r="A13" t="s">
        <v>6</v>
      </c>
      <c r="B13" s="1"/>
      <c r="C13" s="1">
        <f>monthly!B13+monthly!C13+monthly!D13+monthly!E13+monthly!F13+monthly!G13+monthly!H13+monthly!I13+monthly!J13+monthly!K13+monthly!L13+monthly!M13</f>
        <v>863498699.65</v>
      </c>
      <c r="G13" s="2"/>
    </row>
    <row r="14" spans="1:7" ht="12.75">
      <c r="A14" t="s">
        <v>7</v>
      </c>
      <c r="B14" s="1"/>
      <c r="C14" s="1">
        <f>monthly!B14+monthly!C14+monthly!D14+monthly!E14+monthly!F14+monthly!G14+monthly!H14+monthly!I14+monthly!J14+monthly!K14+monthly!L14+monthly!M14</f>
        <v>1345783405.46</v>
      </c>
      <c r="G14" s="2"/>
    </row>
    <row r="15" spans="1:7" ht="12.75">
      <c r="A15" t="s">
        <v>8</v>
      </c>
      <c r="B15" s="1"/>
      <c r="C15" s="1">
        <f>monthly!B15+monthly!C15+monthly!D15+monthly!E15+monthly!F15+monthly!G15+monthly!H15+monthly!I15+monthly!J15+monthly!K15+monthly!L15+monthly!M15</f>
        <v>2642827176.53</v>
      </c>
      <c r="G15" s="2"/>
    </row>
    <row r="16" spans="1:7" ht="12.75">
      <c r="A16" t="s">
        <v>9</v>
      </c>
      <c r="B16" s="1"/>
      <c r="C16" s="1">
        <f>monthly!B16+monthly!C16+monthly!D16+monthly!E16+monthly!F16+monthly!G16+monthly!H16+monthly!I16+monthly!J16+monthly!K16+monthly!L16+monthly!M16</f>
        <v>573098339.8900001</v>
      </c>
      <c r="G16" s="2"/>
    </row>
    <row r="17" spans="1:7" ht="12.75">
      <c r="A17" t="s">
        <v>10</v>
      </c>
      <c r="B17" s="1"/>
      <c r="C17" s="1">
        <f>monthly!B17+monthly!C17+monthly!D17+monthly!E17+monthly!F17+monthly!G17+monthly!H17+monthly!I17+monthly!J17+monthly!K17+monthly!L17+monthly!M17</f>
        <v>846079367.5799999</v>
      </c>
      <c r="G17" s="1"/>
    </row>
    <row r="18" spans="1:7" ht="12.75">
      <c r="A18" t="s">
        <v>11</v>
      </c>
      <c r="B18" s="1"/>
      <c r="C18" s="1">
        <f>monthly!B18+monthly!C18+monthly!D18+monthly!E18+monthly!F18+monthly!G18+monthly!H18+monthly!I18+monthly!J18+monthly!K18+monthly!L18+monthly!M18</f>
        <v>261690322.44</v>
      </c>
      <c r="G18" s="2"/>
    </row>
    <row r="19" spans="1:7" ht="12.75">
      <c r="A19" t="s">
        <v>12</v>
      </c>
      <c r="B19" s="1"/>
      <c r="C19" s="1">
        <f>monthly!B19+monthly!C19+monthly!D19+monthly!E19+monthly!F19+monthly!G19+monthly!H19+monthly!I19+monthly!J19+monthly!K19+monthly!L19+monthly!M19</f>
        <v>583263728.54</v>
      </c>
      <c r="G19" s="2"/>
    </row>
    <row r="20" spans="1:7" ht="12.75">
      <c r="A20" t="s">
        <v>13</v>
      </c>
      <c r="B20" s="1"/>
      <c r="C20" s="1">
        <f>monthly!B20+monthly!C20+monthly!D20+monthly!E20+monthly!F20+monthly!G20+monthly!H20+monthly!I20+monthly!J20+monthly!K20+monthly!L20+monthly!M20</f>
        <v>1125316.6</v>
      </c>
      <c r="G20" s="2"/>
    </row>
    <row r="21" spans="1:7" ht="12.75">
      <c r="A21" t="s">
        <v>14</v>
      </c>
      <c r="B21" s="1"/>
      <c r="C21" s="1">
        <f>monthly!B21+monthly!C21+monthly!D21+monthly!E21+monthly!F21+monthly!G21+monthly!H21+monthly!I21+monthly!J21+monthly!K21+monthly!L21+monthly!M21</f>
        <v>383030347.61</v>
      </c>
      <c r="G21" s="2"/>
    </row>
    <row r="22" spans="1:7" ht="12.75">
      <c r="A22" t="s">
        <v>15</v>
      </c>
      <c r="B22" s="1"/>
      <c r="C22" s="1">
        <f>monthly!B22+monthly!C22+monthly!D22+monthly!E22+monthly!F22+monthly!G22+monthly!H22+monthly!I22+monthly!J22+monthly!K22+monthly!L22+monthly!M22</f>
        <v>43840100.94</v>
      </c>
      <c r="G22" s="1"/>
    </row>
    <row r="23" spans="1:7" ht="12.75">
      <c r="A23" t="s">
        <v>16</v>
      </c>
      <c r="B23" s="1"/>
      <c r="C23" s="1">
        <f>monthly!B23+monthly!C23+monthly!D23+monthly!E23+monthly!F23+monthly!G23+monthly!H23+monthly!I23+monthly!J23+monthly!K23+monthly!L23+monthly!M23</f>
        <v>6830056.870000001</v>
      </c>
      <c r="G23" s="2"/>
    </row>
    <row r="24" spans="1:7" ht="12.75">
      <c r="A24" t="s">
        <v>17</v>
      </c>
      <c r="B24" s="1"/>
      <c r="C24" s="1">
        <f>monthly!B24+monthly!C24+monthly!D24+monthly!E24+monthly!F24+monthly!G24+monthly!H24+monthly!I24+monthly!J24+monthly!K24+monthly!L24+monthly!M24</f>
        <v>37010044.07</v>
      </c>
      <c r="G24" s="2"/>
    </row>
    <row r="25" spans="1:7" ht="12.75">
      <c r="A25" t="s">
        <v>18</v>
      </c>
      <c r="B25" s="1"/>
      <c r="C25" s="1">
        <f>monthly!B25+monthly!C25+monthly!D25+monthly!E25+monthly!F25+monthly!G25+monthly!H25+monthly!I25+monthly!J25+monthly!K25+monthly!L25+monthly!M25</f>
        <v>1536598105.7300003</v>
      </c>
      <c r="G25" s="1"/>
    </row>
    <row r="26" spans="1:7" ht="12.75">
      <c r="A26" t="s">
        <v>19</v>
      </c>
      <c r="B26" s="1"/>
      <c r="C26" s="1">
        <f>monthly!B26+monthly!C26+monthly!D26+monthly!E26+monthly!F26+monthly!G26+monthly!H26+monthly!I26+monthly!J26+monthly!K26+monthly!L26+monthly!M26</f>
        <v>1177706645.8700001</v>
      </c>
      <c r="G26" s="2"/>
    </row>
    <row r="27" spans="1:7" ht="12.75">
      <c r="A27" t="s">
        <v>20</v>
      </c>
      <c r="B27" s="1"/>
      <c r="C27" s="1">
        <f>monthly!B27+monthly!C27+monthly!D27+monthly!E27+monthly!F27+monthly!G27+monthly!H27+monthly!I27+monthly!J27+monthly!K27+monthly!L27+monthly!M27</f>
        <v>314901316.94</v>
      </c>
      <c r="G27" s="1"/>
    </row>
    <row r="28" spans="1:7" ht="12.75">
      <c r="A28" t="s">
        <v>21</v>
      </c>
      <c r="B28" s="1"/>
      <c r="C28" s="1">
        <f>monthly!B28+monthly!C28+monthly!D28+monthly!E28+monthly!F28+monthly!G28+monthly!H28+monthly!I28+monthly!J28+monthly!K28+monthly!L28+monthly!M28</f>
        <v>314893027.94</v>
      </c>
      <c r="G28" s="2"/>
    </row>
    <row r="29" spans="1:7" ht="12.75">
      <c r="A29" t="s">
        <v>22</v>
      </c>
      <c r="B29" s="8"/>
      <c r="C29" s="1">
        <f>monthly!B29+monthly!C29+monthly!D29+monthly!E29+monthly!F29+monthly!G29+monthly!H29+monthly!I29+monthly!J29+monthly!K29+monthly!L29+monthly!M29</f>
        <v>8289</v>
      </c>
      <c r="G29" s="2"/>
    </row>
    <row r="30" spans="1:7" ht="12.75">
      <c r="A30" t="s">
        <v>23</v>
      </c>
      <c r="B30" s="1"/>
      <c r="C30" s="1">
        <f>monthly!B30+monthly!C30+monthly!D30+monthly!E30+monthly!F30+monthly!G30+monthly!H30+monthly!I30+monthly!J30+monthly!K30+monthly!L30+monthly!M30</f>
        <v>55463140.919999994</v>
      </c>
      <c r="G30" s="2"/>
    </row>
    <row r="31" spans="1:7" ht="12.75">
      <c r="A31" t="s">
        <v>24</v>
      </c>
      <c r="B31" s="1"/>
      <c r="C31" s="1">
        <f>monthly!B31+monthly!C31+monthly!D31+monthly!E31+monthly!F31+monthly!G31+monthly!H31+monthly!I31+monthly!J31+monthly!K31+monthly!L31+monthly!M31</f>
        <v>551230907.3259234</v>
      </c>
      <c r="G31" s="2"/>
    </row>
    <row r="32" spans="1:7" ht="12.75">
      <c r="A32" t="s">
        <v>25</v>
      </c>
      <c r="B32" s="1"/>
      <c r="C32" s="1">
        <f>monthly!B32+monthly!C32+monthly!D32+monthly!E32+monthly!F32+monthly!G32+monthly!H32+monthly!I32+monthly!J32+monthly!K32+monthly!L32+monthly!M32</f>
        <v>834399239.64</v>
      </c>
      <c r="G32" s="1"/>
    </row>
    <row r="33" spans="1:7" ht="12.75">
      <c r="A33" t="s">
        <v>26</v>
      </c>
      <c r="B33" s="1"/>
      <c r="C33" s="1">
        <f>monthly!B33+monthly!C33+monthly!D33+monthly!E33+monthly!F33+monthly!G33+monthly!H33+monthly!I33+monthly!J33+monthly!K33+monthly!L33+monthly!M33</f>
        <v>445612102.5500001</v>
      </c>
      <c r="G33" s="2"/>
    </row>
    <row r="34" spans="1:7" ht="12.75">
      <c r="A34" t="s">
        <v>27</v>
      </c>
      <c r="B34" s="1"/>
      <c r="C34" s="1">
        <f>monthly!B34+monthly!C34+monthly!D34+monthly!E34+monthly!F34+monthly!G34+monthly!H34+monthly!I34+monthly!J34+monthly!K34+monthly!L34+monthly!M34</f>
        <v>388787137.08999985</v>
      </c>
      <c r="G34" s="2"/>
    </row>
    <row r="35" spans="1:7" ht="12.75">
      <c r="A35" t="s">
        <v>28</v>
      </c>
      <c r="B35" s="1"/>
      <c r="C35" s="1">
        <f>monthly!B35+monthly!C35+monthly!D35+monthly!E35+monthly!F35+monthly!G35+monthly!H35+monthly!I35+monthly!J35+monthly!K35+monthly!L35+monthly!M35</f>
        <v>248185009.71</v>
      </c>
      <c r="G35" s="1"/>
    </row>
    <row r="36" spans="1:7" ht="12.75">
      <c r="A36" t="s">
        <v>29</v>
      </c>
      <c r="B36" s="1"/>
      <c r="C36" s="1">
        <f>monthly!B36+monthly!C36+monthly!D36+monthly!E36+monthly!F36+monthly!G36+monthly!H36+monthly!I36+monthly!J36+monthly!K36+monthly!L36+monthly!M36</f>
        <v>7665603.600000001</v>
      </c>
      <c r="G36" s="2"/>
    </row>
    <row r="37" spans="1:7" ht="12.75">
      <c r="A37" t="s">
        <v>30</v>
      </c>
      <c r="B37" s="1"/>
      <c r="C37" s="1">
        <f>monthly!B37+monthly!C37+monthly!D37+monthly!E37+monthly!F37+monthly!G37+monthly!H37+monthly!I37+monthly!J37+monthly!K37+monthly!L37+monthly!M37</f>
        <v>20051492.599999998</v>
      </c>
      <c r="G37" s="2"/>
    </row>
    <row r="38" spans="1:7" ht="12.75">
      <c r="A38" t="s">
        <v>31</v>
      </c>
      <c r="B38" s="1"/>
      <c r="C38" s="1">
        <f>monthly!B38+monthly!C38+monthly!D38+monthly!E38+monthly!F38+monthly!G38+monthly!H38+monthly!I38+monthly!J38+monthly!K38+monthly!L38+monthly!M38</f>
        <v>219522146.71999997</v>
      </c>
      <c r="G38" s="2"/>
    </row>
    <row r="39" spans="1:7" ht="12.75">
      <c r="A39" t="s">
        <v>32</v>
      </c>
      <c r="B39" s="1"/>
      <c r="C39" s="1">
        <f>monthly!B39+monthly!C39+monthly!D39+monthly!E39+monthly!F39+monthly!G39+monthly!H39+monthly!I39+monthly!J39+monthly!K39+monthly!L39+monthly!M39</f>
        <v>945766.79</v>
      </c>
      <c r="G39" s="2"/>
    </row>
    <row r="40" spans="1:7" ht="12.75">
      <c r="A40" t="s">
        <v>33</v>
      </c>
      <c r="B40" s="1"/>
      <c r="C40" s="1">
        <f>monthly!B40+monthly!C40+monthly!D40+monthly!E40+monthly!F40+monthly!G40+monthly!H40+monthly!I40+monthly!J40+monthly!K40+monthly!L40+monthly!M40</f>
        <v>8123952</v>
      </c>
      <c r="G40" s="2"/>
    </row>
    <row r="41" spans="1:7" ht="12.75">
      <c r="A41" t="s">
        <v>34</v>
      </c>
      <c r="B41" s="1"/>
      <c r="C41" s="1">
        <f>monthly!B41+monthly!C41+monthly!D41+monthly!E41+monthly!F41+monthly!G41+monthly!H41+monthly!I41+monthly!J41+monthly!K41+monthly!L41+monthly!M41</f>
        <v>120911046</v>
      </c>
      <c r="G41" s="2"/>
    </row>
    <row r="42" spans="1:7" ht="12.75">
      <c r="A42" t="s">
        <v>35</v>
      </c>
      <c r="B42" s="1"/>
      <c r="C42" s="1">
        <f>monthly!B42+monthly!C42+monthly!D42+monthly!E42+monthly!F42+monthly!G42+monthly!H42+monthly!I42+monthly!J42+monthly!K42+monthly!L42+monthly!M42</f>
        <v>18697582</v>
      </c>
      <c r="G42" s="2"/>
    </row>
    <row r="43" spans="1:7" ht="12.75">
      <c r="A43" t="s">
        <v>36</v>
      </c>
      <c r="B43" s="1"/>
      <c r="C43" s="1">
        <f>monthly!B43+monthly!C43+monthly!D43+monthly!E43+monthly!F43+monthly!G43+monthly!H43+monthly!I43+monthly!J43+monthly!K43+monthly!L43+monthly!M43</f>
        <v>11376228</v>
      </c>
      <c r="G43" s="2"/>
    </row>
    <row r="44" spans="1:7" ht="12.75">
      <c r="A44" t="s">
        <v>37</v>
      </c>
      <c r="B44" s="1"/>
      <c r="C44" s="1">
        <f>monthly!B44+monthly!C44+monthly!D44+monthly!E44+monthly!F44+monthly!G44+monthly!H44+monthly!I44+monthly!J44+monthly!K44+monthly!L44+monthly!M44</f>
        <v>196160190.11</v>
      </c>
      <c r="G44" s="2"/>
    </row>
    <row r="45" spans="1:7" ht="12.75">
      <c r="A45" t="s">
        <v>38</v>
      </c>
      <c r="B45" s="1"/>
      <c r="C45" s="1">
        <f>monthly!B45+monthly!C45+monthly!D45+monthly!E45+monthly!F45+monthly!G45+monthly!H45+monthly!I45+monthly!J45+monthly!K45+monthly!L45+monthly!M45</f>
        <v>2102176.93</v>
      </c>
      <c r="G45" s="2"/>
    </row>
    <row r="46" spans="1:7" ht="12.75">
      <c r="A46" t="s">
        <v>39</v>
      </c>
      <c r="B46" s="3"/>
      <c r="C46" s="3" t="s">
        <v>66</v>
      </c>
      <c r="G46" s="3"/>
    </row>
    <row r="47" spans="1:7" ht="12.75">
      <c r="A47" t="s">
        <v>40</v>
      </c>
      <c r="B47" s="4"/>
      <c r="C47" s="1">
        <f>monthly!B47+monthly!C47+monthly!D47+monthly!E47+monthly!F47+monthly!G47+monthly!H47+monthly!I47+monthly!J47+monthly!K47+monthly!L47+monthly!M47</f>
        <v>27017958665.46592</v>
      </c>
      <c r="G47" s="4"/>
    </row>
    <row r="48" spans="1:7" ht="12.75">
      <c r="A48" t="s">
        <v>41</v>
      </c>
      <c r="B48" s="3"/>
      <c r="C48" s="3" t="s">
        <v>67</v>
      </c>
      <c r="G48" s="3"/>
    </row>
    <row r="49" spans="1:7" ht="12.75">
      <c r="A49" t="s">
        <v>2</v>
      </c>
      <c r="B49" s="3"/>
      <c r="C49" s="3" t="s">
        <v>65</v>
      </c>
      <c r="G49" s="3"/>
    </row>
    <row r="50" spans="1:7" ht="12.75">
      <c r="A50" t="s">
        <v>42</v>
      </c>
      <c r="B50" s="3"/>
      <c r="C50" s="1">
        <f>monthly!B50+monthly!C50+monthly!D50+monthly!E50+monthly!F50+monthly!G50+monthly!H50+monthly!I50+monthly!J50+monthly!K50+monthly!L50+monthly!M50</f>
        <v>1340470008</v>
      </c>
      <c r="G50" s="4"/>
    </row>
    <row r="51" spans="1:7" ht="12.75">
      <c r="A51" t="s">
        <v>43</v>
      </c>
      <c r="B51" s="3"/>
      <c r="C51" s="1">
        <f>monthly!B51+monthly!C51+monthly!D51+monthly!E51+monthly!F51+monthly!G51+monthly!H51+monthly!I51+monthly!J51+monthly!K51+monthly!L51+monthly!M51</f>
        <v>689008122</v>
      </c>
      <c r="G51" s="2"/>
    </row>
    <row r="52" spans="1:7" ht="12.75">
      <c r="A52" t="s">
        <v>44</v>
      </c>
      <c r="B52" s="3"/>
      <c r="C52" s="1">
        <f>monthly!B52+monthly!C52+monthly!D52+monthly!E52+monthly!F52+monthly!G52+monthly!H52+monthly!I52+monthly!J52+monthly!K52+monthly!L52+monthly!M52</f>
        <v>194270257</v>
      </c>
      <c r="G52" s="2"/>
    </row>
    <row r="53" spans="1:7" ht="12.75">
      <c r="A53" t="s">
        <v>45</v>
      </c>
      <c r="B53" s="3"/>
      <c r="C53" s="1">
        <f>monthly!B53+monthly!C53+monthly!D53+monthly!E53+monthly!F53+monthly!G53+monthly!H53+monthly!I53+monthly!J53+monthly!K53+monthly!L53+monthly!M53</f>
        <v>265931327</v>
      </c>
      <c r="G53" s="2"/>
    </row>
    <row r="54" spans="1:7" ht="12.75">
      <c r="A54" t="s">
        <v>46</v>
      </c>
      <c r="B54" s="3"/>
      <c r="C54" s="1">
        <f>monthly!B54+monthly!C54+monthly!D54+monthly!E54+monthly!F54+monthly!G54+monthly!H54+monthly!I54+monthly!J54+monthly!K54+monthly!L54+monthly!M54</f>
        <v>191260302</v>
      </c>
      <c r="G54" s="2"/>
    </row>
    <row r="55" spans="1:7" ht="12.75">
      <c r="A55" t="s">
        <v>47</v>
      </c>
      <c r="B55" s="3"/>
      <c r="C55" s="1">
        <f>monthly!B55+monthly!C55+monthly!D55+monthly!E55+monthly!F55+monthly!G55+monthly!H55+monthly!I55+monthly!J55+monthly!K55+monthly!L55+monthly!M55</f>
        <v>2553798</v>
      </c>
      <c r="G55" s="2"/>
    </row>
    <row r="56" spans="1:7" ht="12.75">
      <c r="A56" t="s">
        <v>48</v>
      </c>
      <c r="B56" s="4"/>
      <c r="C56" s="1">
        <f>monthly!B56+monthly!C56+monthly!D56+monthly!E56+monthly!F56+monthly!G56+monthly!H56+monthly!I56+monthly!J56+monthly!K56+monthly!L56+monthly!M56</f>
        <v>34254175.86</v>
      </c>
      <c r="G56" s="2"/>
    </row>
    <row r="57" spans="1:7" ht="12.75">
      <c r="A57" t="s">
        <v>49</v>
      </c>
      <c r="B57" s="4"/>
      <c r="C57" s="1">
        <f>monthly!B57+monthly!C57+monthly!D57+monthly!E57+monthly!F57+monthly!G57+monthly!H57+monthly!I57+monthly!J57+monthly!K57+monthly!L57+monthly!M57</f>
        <v>831720587.3368676</v>
      </c>
      <c r="G57" s="4"/>
    </row>
    <row r="58" spans="1:7" ht="12.75">
      <c r="A58" t="s">
        <v>50</v>
      </c>
      <c r="B58" s="4"/>
      <c r="C58" s="1">
        <f>monthly!B58+monthly!C58+monthly!D58+monthly!E58+monthly!F58+monthly!G58+monthly!H58+monthly!I58+monthly!J58+monthly!K58+monthly!L58+monthly!M58</f>
        <v>73722258.48299338</v>
      </c>
      <c r="G58" s="2"/>
    </row>
    <row r="59" spans="1:7" ht="12.75">
      <c r="A59" t="s">
        <v>51</v>
      </c>
      <c r="B59" s="4"/>
      <c r="C59" s="1">
        <f>monthly!B59+monthly!C59+monthly!D59+monthly!E59+monthly!F59+monthly!G59+monthly!H59+monthly!I59+monthly!J59+monthly!K59+monthly!L59+monthly!M59</f>
        <v>589351490.5136137</v>
      </c>
      <c r="G59" s="2"/>
    </row>
    <row r="60" spans="1:7" ht="12.75">
      <c r="A60" t="s">
        <v>52</v>
      </c>
      <c r="B60" s="4"/>
      <c r="C60" s="1">
        <f>monthly!B60+monthly!C60+monthly!D60+monthly!E60+monthly!F60+monthly!G60+monthly!H60+monthly!I60+monthly!J60+monthly!K60+monthly!L60+monthly!M60</f>
        <v>168646838.34026042</v>
      </c>
      <c r="G60" s="2"/>
    </row>
    <row r="61" spans="1:7" ht="12.75">
      <c r="A61" t="s">
        <v>53</v>
      </c>
      <c r="B61" s="4"/>
      <c r="C61" s="1">
        <f>monthly!B61+monthly!C61+monthly!D61+monthly!E61+monthly!F61+monthly!G61+monthly!H61+monthly!I61+monthly!J61+monthly!K61+monthly!L61+monthly!M61</f>
        <v>749696233.0446428</v>
      </c>
      <c r="G61" s="2"/>
    </row>
    <row r="62" spans="1:7" ht="12.75">
      <c r="A62" t="s">
        <v>54</v>
      </c>
      <c r="B62" s="3"/>
      <c r="C62" s="1">
        <f>monthly!B62+monthly!C62+monthly!D62+monthly!E62+monthly!F62+monthly!G62+monthly!H62+monthly!I62+monthly!J62+monthly!K62+monthly!L62+monthly!M62</f>
        <v>0</v>
      </c>
      <c r="G62" s="2"/>
    </row>
    <row r="63" spans="1:7" ht="12.75">
      <c r="A63" t="s">
        <v>39</v>
      </c>
      <c r="B63" s="3"/>
      <c r="C63" s="3" t="s">
        <v>66</v>
      </c>
      <c r="G63" s="3"/>
    </row>
    <row r="64" spans="1:7" ht="12.75">
      <c r="A64" t="s">
        <v>55</v>
      </c>
      <c r="B64" s="4"/>
      <c r="C64" s="1">
        <f>monthly!B64+monthly!C64+monthly!D64+monthly!E64+monthly!F64+monthly!G64+monthly!H64+monthly!I64+monthly!J64+monthly!K64+monthly!L64+monthly!M64</f>
        <v>2958694802.2415104</v>
      </c>
      <c r="G64" s="4"/>
    </row>
    <row r="65" spans="1:7" ht="12.75">
      <c r="A65" t="s">
        <v>39</v>
      </c>
      <c r="B65" s="3"/>
      <c r="C65" s="3" t="s">
        <v>66</v>
      </c>
      <c r="G65" s="3"/>
    </row>
    <row r="66" spans="1:7" ht="12.75">
      <c r="A66" t="s">
        <v>56</v>
      </c>
      <c r="B66" s="4"/>
      <c r="C66" s="1">
        <f>monthly!B66+monthly!C66+monthly!D66+monthly!E66+monthly!F66+monthly!G66+monthly!H66+monthly!I66+monthly!J66+monthly!K66+monthly!L66+monthly!M66</f>
        <v>29976653467.707436</v>
      </c>
      <c r="G66" s="4"/>
    </row>
    <row r="68" ht="12.75">
      <c r="A68" t="s">
        <v>68</v>
      </c>
    </row>
    <row r="69" ht="12.75">
      <c r="A69" t="s">
        <v>69</v>
      </c>
    </row>
    <row r="70" ht="12.75">
      <c r="A70" t="s">
        <v>70</v>
      </c>
    </row>
    <row r="75" ht="12.75">
      <c r="A75" t="s">
        <v>71</v>
      </c>
    </row>
    <row r="76" ht="12.75">
      <c r="A76" t="s">
        <v>72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6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33203125" defaultRowHeight="12.75"/>
  <cols>
    <col min="1" max="1" width="56" style="0" bestFit="1" customWidth="1"/>
    <col min="2" max="14" width="20.16015625" style="0" bestFit="1" customWidth="1"/>
  </cols>
  <sheetData>
    <row r="1" spans="1:14" ht="12.75">
      <c r="A1" t="s">
        <v>75</v>
      </c>
      <c r="N1" t="s">
        <v>60</v>
      </c>
    </row>
    <row r="2" ht="12.75">
      <c r="N2" t="s">
        <v>61</v>
      </c>
    </row>
    <row r="4" spans="1:14" ht="12.75">
      <c r="A4" s="10" t="s">
        <v>62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ht="12.75">
      <c r="N7" s="5"/>
    </row>
    <row r="8" spans="1:14" ht="12.75">
      <c r="A8" t="s">
        <v>1</v>
      </c>
      <c r="B8" s="9">
        <v>37803</v>
      </c>
      <c r="C8" s="9">
        <v>37834</v>
      </c>
      <c r="D8" s="9">
        <v>37865</v>
      </c>
      <c r="E8" s="9">
        <v>37895</v>
      </c>
      <c r="F8" s="9">
        <v>37926</v>
      </c>
      <c r="G8" s="9">
        <v>37956</v>
      </c>
      <c r="H8" s="9">
        <v>37987</v>
      </c>
      <c r="I8" s="9">
        <v>38018</v>
      </c>
      <c r="J8" s="9">
        <v>38047</v>
      </c>
      <c r="K8" s="9">
        <v>38078</v>
      </c>
      <c r="L8" s="9">
        <v>38108</v>
      </c>
      <c r="M8" s="9">
        <v>38139</v>
      </c>
      <c r="N8" s="3" t="s">
        <v>74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1374314641</v>
      </c>
      <c r="C10" s="1">
        <v>1366418117</v>
      </c>
      <c r="D10" s="1">
        <v>1328536204</v>
      </c>
      <c r="E10" s="1">
        <v>1413793969</v>
      </c>
      <c r="F10" s="1">
        <v>1401617858</v>
      </c>
      <c r="G10" s="1">
        <v>1412242353</v>
      </c>
      <c r="H10" s="1">
        <v>1704962595.6800008</v>
      </c>
      <c r="I10" s="1">
        <v>1419532936.8300006</v>
      </c>
      <c r="J10" s="1">
        <v>1512556301.540002</v>
      </c>
      <c r="K10" s="1">
        <v>1683393075.4299994</v>
      </c>
      <c r="L10" s="1">
        <v>1553924474.7699978</v>
      </c>
      <c r="M10" s="1">
        <v>1484222963.76</v>
      </c>
      <c r="N10" s="6">
        <f>+SUM(B10:M10)</f>
        <v>17655515490.010002</v>
      </c>
    </row>
    <row r="11" spans="1:14" ht="12.75">
      <c r="A11" t="s">
        <v>4</v>
      </c>
      <c r="B11" s="1">
        <v>1265131673</v>
      </c>
      <c r="C11" s="2">
        <v>1262012817</v>
      </c>
      <c r="D11" s="2">
        <v>1222577612</v>
      </c>
      <c r="E11" s="2">
        <v>1298822757</v>
      </c>
      <c r="F11" s="2">
        <v>1295342352</v>
      </c>
      <c r="G11" s="2">
        <v>1309214904</v>
      </c>
      <c r="H11" s="2">
        <v>1592201094.4579952</v>
      </c>
      <c r="I11" s="2">
        <v>1305343259.6760805</v>
      </c>
      <c r="J11" s="2">
        <v>1401064879.2014463</v>
      </c>
      <c r="K11" s="2">
        <v>1569048673.131642</v>
      </c>
      <c r="L11" s="2">
        <v>1439024917.961702</v>
      </c>
      <c r="M11" s="2">
        <v>1373353446.9465349</v>
      </c>
      <c r="N11" s="6">
        <f aca="true" t="shared" si="0" ref="N11:N45">+SUM(B11:M11)</f>
        <v>16333138386.3754</v>
      </c>
    </row>
    <row r="12" spans="1:14" ht="12.75">
      <c r="A12" t="s">
        <v>5</v>
      </c>
      <c r="B12" s="1">
        <v>36065721</v>
      </c>
      <c r="C12" s="2">
        <v>32076671</v>
      </c>
      <c r="D12" s="2">
        <v>33459845</v>
      </c>
      <c r="E12" s="2">
        <v>44771212</v>
      </c>
      <c r="F12" s="2">
        <v>38427113</v>
      </c>
      <c r="G12" s="2">
        <v>36123815</v>
      </c>
      <c r="H12" s="2">
        <v>43730893.31200561</v>
      </c>
      <c r="I12" s="2">
        <v>35847769.38392026</v>
      </c>
      <c r="J12" s="2">
        <v>37591856.86855572</v>
      </c>
      <c r="K12" s="2">
        <v>42501007.04835734</v>
      </c>
      <c r="L12" s="2">
        <v>39040413.03829577</v>
      </c>
      <c r="M12" s="2">
        <v>39242087.3334651</v>
      </c>
      <c r="N12" s="6">
        <f t="shared" si="0"/>
        <v>458878403.9845998</v>
      </c>
    </row>
    <row r="13" spans="1:14" ht="12.75">
      <c r="A13" t="s">
        <v>6</v>
      </c>
      <c r="B13" s="1">
        <v>73117247</v>
      </c>
      <c r="C13" s="2">
        <v>72328629</v>
      </c>
      <c r="D13" s="2">
        <v>72498747</v>
      </c>
      <c r="E13" s="2">
        <v>70200000</v>
      </c>
      <c r="F13" s="2">
        <v>67848393</v>
      </c>
      <c r="G13" s="2">
        <v>66903634</v>
      </c>
      <c r="H13" s="2">
        <v>69030607.91000001</v>
      </c>
      <c r="I13" s="2">
        <v>78341907.7699999</v>
      </c>
      <c r="J13" s="2">
        <v>73899565.46999998</v>
      </c>
      <c r="K13" s="2">
        <v>71843395.25</v>
      </c>
      <c r="L13" s="2">
        <v>75859143.76999997</v>
      </c>
      <c r="M13" s="2">
        <v>71627429.47999997</v>
      </c>
      <c r="N13" s="6">
        <f t="shared" si="0"/>
        <v>863498699.65</v>
      </c>
    </row>
    <row r="14" spans="1:14" ht="12.75">
      <c r="A14" t="s">
        <v>7</v>
      </c>
      <c r="B14" s="1">
        <v>46154747</v>
      </c>
      <c r="C14" s="2">
        <v>22973950</v>
      </c>
      <c r="D14" s="2">
        <v>119952272</v>
      </c>
      <c r="E14" s="2">
        <v>151375569</v>
      </c>
      <c r="F14" s="2">
        <v>69393828</v>
      </c>
      <c r="G14" s="2">
        <v>180144473</v>
      </c>
      <c r="H14" s="2">
        <v>70807539.94999999</v>
      </c>
      <c r="I14" s="2">
        <v>23169627.240000002</v>
      </c>
      <c r="J14" s="2">
        <v>184452934.5</v>
      </c>
      <c r="K14" s="2">
        <v>210205218.22000003</v>
      </c>
      <c r="L14" s="2">
        <v>93122466.97</v>
      </c>
      <c r="M14" s="2">
        <v>174030779.57999998</v>
      </c>
      <c r="N14" s="6">
        <f t="shared" si="0"/>
        <v>1345783405.46</v>
      </c>
    </row>
    <row r="15" spans="1:14" ht="12.75">
      <c r="A15" t="s">
        <v>8</v>
      </c>
      <c r="B15" s="1">
        <v>235924882</v>
      </c>
      <c r="C15" s="2">
        <v>207017315</v>
      </c>
      <c r="D15" s="2">
        <v>233756796</v>
      </c>
      <c r="E15" s="2">
        <v>203608214</v>
      </c>
      <c r="F15" s="2">
        <v>173955900</v>
      </c>
      <c r="G15" s="2">
        <v>213743009</v>
      </c>
      <c r="H15" s="2">
        <v>191866856.75</v>
      </c>
      <c r="I15" s="2">
        <v>170566405.52</v>
      </c>
      <c r="J15" s="2">
        <v>229279113.13000003</v>
      </c>
      <c r="K15" s="2">
        <v>227912069.99</v>
      </c>
      <c r="L15" s="2">
        <v>255972655.56</v>
      </c>
      <c r="M15" s="2">
        <v>299223959.58</v>
      </c>
      <c r="N15" s="6">
        <f t="shared" si="0"/>
        <v>2642827176.53</v>
      </c>
    </row>
    <row r="16" spans="1:14" ht="12.75">
      <c r="A16" t="s">
        <v>9</v>
      </c>
      <c r="B16" s="1">
        <v>394360</v>
      </c>
      <c r="C16" s="2">
        <v>561290</v>
      </c>
      <c r="D16" s="2">
        <v>2650985</v>
      </c>
      <c r="E16" s="2">
        <v>127334352</v>
      </c>
      <c r="F16" s="2">
        <v>859555</v>
      </c>
      <c r="G16" s="2">
        <v>1416594</v>
      </c>
      <c r="H16" s="2">
        <v>567287.16</v>
      </c>
      <c r="I16" s="2">
        <v>69934757.27</v>
      </c>
      <c r="J16" s="2">
        <v>96153382.61</v>
      </c>
      <c r="K16" s="2">
        <v>134850515.03</v>
      </c>
      <c r="L16" s="2">
        <v>827583.34</v>
      </c>
      <c r="M16" s="2">
        <v>137547678.48000002</v>
      </c>
      <c r="N16" s="6">
        <f t="shared" si="0"/>
        <v>573098339.8900001</v>
      </c>
    </row>
    <row r="17" spans="1:14" ht="12.75">
      <c r="A17" t="s">
        <v>10</v>
      </c>
      <c r="B17" s="1">
        <v>66555989</v>
      </c>
      <c r="C17" s="1">
        <v>60362698</v>
      </c>
      <c r="D17" s="1">
        <v>66418264</v>
      </c>
      <c r="E17" s="1">
        <v>59079823</v>
      </c>
      <c r="F17" s="1">
        <v>45683243</v>
      </c>
      <c r="G17" s="1">
        <v>47347402</v>
      </c>
      <c r="H17" s="1">
        <v>45923885.17</v>
      </c>
      <c r="I17" s="1">
        <v>89454638.35</v>
      </c>
      <c r="J17" s="1">
        <v>111821083.39000002</v>
      </c>
      <c r="K17" s="1">
        <v>96137867.92999999</v>
      </c>
      <c r="L17" s="1">
        <v>66839862.480000004</v>
      </c>
      <c r="M17" s="1">
        <v>90454611.26</v>
      </c>
      <c r="N17" s="6">
        <f t="shared" si="0"/>
        <v>846079367.5799999</v>
      </c>
    </row>
    <row r="18" spans="1:14" ht="12.75">
      <c r="A18" t="s">
        <v>11</v>
      </c>
      <c r="B18" s="1">
        <v>9041160</v>
      </c>
      <c r="C18" s="2">
        <v>5507606</v>
      </c>
      <c r="D18" s="2">
        <v>8158780</v>
      </c>
      <c r="E18" s="2">
        <v>12652263</v>
      </c>
      <c r="F18" s="2">
        <v>6241896</v>
      </c>
      <c r="G18" s="2">
        <v>1212165</v>
      </c>
      <c r="H18" s="2">
        <v>6460487.5</v>
      </c>
      <c r="I18" s="2">
        <v>54380468.3</v>
      </c>
      <c r="J18" s="2">
        <v>64455095.27</v>
      </c>
      <c r="K18" s="2">
        <v>48931669.71999999</v>
      </c>
      <c r="L18" s="2">
        <v>14003181.31</v>
      </c>
      <c r="M18" s="2">
        <v>30645550.340000004</v>
      </c>
      <c r="N18" s="6">
        <f t="shared" si="0"/>
        <v>261690322.44</v>
      </c>
    </row>
    <row r="19" spans="1:14" ht="12.75">
      <c r="A19" t="s">
        <v>12</v>
      </c>
      <c r="B19" s="1">
        <v>57453798</v>
      </c>
      <c r="C19" s="2">
        <v>54682015</v>
      </c>
      <c r="D19" s="2">
        <v>58254711</v>
      </c>
      <c r="E19" s="2">
        <v>46418992</v>
      </c>
      <c r="F19" s="2">
        <v>39392333</v>
      </c>
      <c r="G19" s="2">
        <v>46135237</v>
      </c>
      <c r="H19" s="2">
        <v>39460397.67</v>
      </c>
      <c r="I19" s="2">
        <v>35011320.72</v>
      </c>
      <c r="J19" s="2">
        <v>46906964.440000005</v>
      </c>
      <c r="K19" s="2">
        <v>47169472.919999994</v>
      </c>
      <c r="L19" s="2">
        <v>52776953.43</v>
      </c>
      <c r="M19" s="2">
        <v>59601533.36</v>
      </c>
      <c r="N19" s="6">
        <f t="shared" si="0"/>
        <v>583263728.54</v>
      </c>
    </row>
    <row r="20" spans="1:14" ht="12.75">
      <c r="A20" t="s">
        <v>13</v>
      </c>
      <c r="B20" s="1">
        <v>61031</v>
      </c>
      <c r="C20" s="2">
        <v>173077</v>
      </c>
      <c r="D20" s="2">
        <v>4773</v>
      </c>
      <c r="E20" s="2">
        <v>8568</v>
      </c>
      <c r="F20" s="2">
        <v>49014</v>
      </c>
      <c r="G20" s="2">
        <v>0</v>
      </c>
      <c r="H20" s="2">
        <v>3000</v>
      </c>
      <c r="I20" s="2">
        <v>62849.33</v>
      </c>
      <c r="J20" s="2">
        <v>459023.68</v>
      </c>
      <c r="K20" s="2">
        <v>36725.29</v>
      </c>
      <c r="L20" s="2">
        <v>59727.74</v>
      </c>
      <c r="M20" s="2">
        <v>207527.56</v>
      </c>
      <c r="N20" s="6">
        <f t="shared" si="0"/>
        <v>1125316.6</v>
      </c>
    </row>
    <row r="21" spans="1:14" ht="12.75">
      <c r="A21" t="s">
        <v>14</v>
      </c>
      <c r="B21" s="1">
        <v>28369443</v>
      </c>
      <c r="C21" s="2">
        <v>36141947</v>
      </c>
      <c r="D21" s="2">
        <v>47077768</v>
      </c>
      <c r="E21" s="2">
        <v>36071823</v>
      </c>
      <c r="F21" s="2">
        <v>19816265</v>
      </c>
      <c r="G21" s="2">
        <v>29265512</v>
      </c>
      <c r="H21" s="2">
        <v>26890738</v>
      </c>
      <c r="I21" s="2">
        <v>35397406.44</v>
      </c>
      <c r="J21" s="2">
        <v>34512344.33</v>
      </c>
      <c r="K21" s="2">
        <v>28264623.29</v>
      </c>
      <c r="L21" s="2">
        <v>28475928.37</v>
      </c>
      <c r="M21" s="2">
        <v>32746549.18</v>
      </c>
      <c r="N21" s="6">
        <f t="shared" si="0"/>
        <v>383030347.61</v>
      </c>
    </row>
    <row r="22" spans="1:14" ht="12.75">
      <c r="A22" t="s">
        <v>15</v>
      </c>
      <c r="B22" s="1">
        <v>1188755</v>
      </c>
      <c r="C22" s="1">
        <v>866770</v>
      </c>
      <c r="D22" s="1">
        <v>3673450</v>
      </c>
      <c r="E22" s="1">
        <v>5843118</v>
      </c>
      <c r="F22" s="1">
        <v>472377</v>
      </c>
      <c r="G22" s="1">
        <v>3730790</v>
      </c>
      <c r="H22" s="1">
        <v>6029639.84</v>
      </c>
      <c r="I22" s="1">
        <v>723554.98</v>
      </c>
      <c r="J22" s="1">
        <v>529082.36</v>
      </c>
      <c r="K22" s="1">
        <v>9240963.59</v>
      </c>
      <c r="L22" s="1">
        <v>6657905.42</v>
      </c>
      <c r="M22" s="1">
        <v>4883694.75</v>
      </c>
      <c r="N22" s="6">
        <f t="shared" si="0"/>
        <v>43840100.94</v>
      </c>
    </row>
    <row r="23" spans="1:14" ht="12.75">
      <c r="A23" t="s">
        <v>16</v>
      </c>
      <c r="B23" s="1">
        <v>454282</v>
      </c>
      <c r="C23" s="2">
        <v>509276</v>
      </c>
      <c r="D23" s="2">
        <v>435149</v>
      </c>
      <c r="E23" s="2">
        <v>521245</v>
      </c>
      <c r="F23" s="2">
        <v>472377</v>
      </c>
      <c r="G23" s="2">
        <v>672778</v>
      </c>
      <c r="H23" s="2">
        <v>615248.16</v>
      </c>
      <c r="I23" s="2">
        <v>723554.98</v>
      </c>
      <c r="J23" s="2">
        <v>529082.36</v>
      </c>
      <c r="K23" s="2">
        <v>624725.64</v>
      </c>
      <c r="L23" s="2">
        <v>669071.92</v>
      </c>
      <c r="M23" s="2">
        <v>603266.81</v>
      </c>
      <c r="N23" s="6">
        <f t="shared" si="0"/>
        <v>6830056.870000001</v>
      </c>
    </row>
    <row r="24" spans="1:14" ht="12.75">
      <c r="A24" t="s">
        <v>17</v>
      </c>
      <c r="B24" s="1">
        <v>734473</v>
      </c>
      <c r="C24" s="2">
        <v>357494</v>
      </c>
      <c r="D24" s="2">
        <v>3238301</v>
      </c>
      <c r="E24" s="2">
        <v>5321873</v>
      </c>
      <c r="F24" s="2">
        <v>0</v>
      </c>
      <c r="G24" s="2">
        <v>3058012</v>
      </c>
      <c r="H24" s="2">
        <v>5414391.68</v>
      </c>
      <c r="I24" s="2">
        <v>0</v>
      </c>
      <c r="J24" s="2">
        <v>0</v>
      </c>
      <c r="K24" s="2">
        <v>8616237.95</v>
      </c>
      <c r="L24" s="2">
        <v>5988833.5</v>
      </c>
      <c r="M24" s="2">
        <v>4280427.94</v>
      </c>
      <c r="N24" s="6">
        <f t="shared" si="0"/>
        <v>37010044.07</v>
      </c>
    </row>
    <row r="25" spans="1:14" ht="12.75">
      <c r="A25" t="s">
        <v>18</v>
      </c>
      <c r="B25" s="1">
        <v>112001839.67</v>
      </c>
      <c r="C25" s="1">
        <v>113174213</v>
      </c>
      <c r="D25" s="1">
        <v>118530018</v>
      </c>
      <c r="E25" s="1">
        <v>113593514</v>
      </c>
      <c r="F25" s="1">
        <v>115648305</v>
      </c>
      <c r="G25" s="1">
        <v>194372099</v>
      </c>
      <c r="H25" s="1">
        <v>109215499.22999999</v>
      </c>
      <c r="I25" s="1">
        <v>138212952.23000002</v>
      </c>
      <c r="J25" s="1">
        <v>121408769.41999999</v>
      </c>
      <c r="K25" s="1">
        <v>135319926.49</v>
      </c>
      <c r="L25" s="1">
        <v>126931770.04000002</v>
      </c>
      <c r="M25" s="1">
        <v>138189199.65</v>
      </c>
      <c r="N25" s="6">
        <f t="shared" si="0"/>
        <v>1536598105.7300003</v>
      </c>
    </row>
    <row r="26" spans="1:14" ht="12.75">
      <c r="A26" t="s">
        <v>19</v>
      </c>
      <c r="B26" s="1">
        <v>91415601</v>
      </c>
      <c r="C26" s="1">
        <v>97192998</v>
      </c>
      <c r="D26" s="1">
        <v>97191269</v>
      </c>
      <c r="E26" s="1">
        <v>91857564</v>
      </c>
      <c r="F26" s="1">
        <v>97553165</v>
      </c>
      <c r="G26" s="1">
        <v>94340884</v>
      </c>
      <c r="H26" s="1">
        <v>85665403.88</v>
      </c>
      <c r="I26" s="1">
        <v>111203207.09</v>
      </c>
      <c r="J26" s="1">
        <v>97061512.75999999</v>
      </c>
      <c r="K26" s="1">
        <v>108236293.13000001</v>
      </c>
      <c r="L26" s="1">
        <v>103042379.59000002</v>
      </c>
      <c r="M26" s="1">
        <v>102946368.42</v>
      </c>
      <c r="N26" s="6">
        <f t="shared" si="0"/>
        <v>1177706645.8700001</v>
      </c>
    </row>
    <row r="27" spans="1:14" ht="12.75">
      <c r="A27" t="s">
        <v>20</v>
      </c>
      <c r="B27" s="1">
        <v>16710915.67</v>
      </c>
      <c r="C27" s="1">
        <v>17460467</v>
      </c>
      <c r="D27" s="1">
        <v>17769795</v>
      </c>
      <c r="E27" s="1">
        <v>18106051</v>
      </c>
      <c r="F27" s="1">
        <v>19659607</v>
      </c>
      <c r="G27" s="1">
        <v>95428002</v>
      </c>
      <c r="H27" s="1">
        <v>16867847.55</v>
      </c>
      <c r="I27" s="1">
        <v>21353035.37</v>
      </c>
      <c r="J27" s="1">
        <v>18526805.14</v>
      </c>
      <c r="K27" s="1">
        <v>21668504.7</v>
      </c>
      <c r="L27" s="1">
        <v>20093449.26</v>
      </c>
      <c r="M27" s="1">
        <v>31256837.25</v>
      </c>
      <c r="N27" s="6">
        <f t="shared" si="0"/>
        <v>314901316.94</v>
      </c>
    </row>
    <row r="28" spans="1:14" ht="12.75">
      <c r="A28" t="s">
        <v>21</v>
      </c>
      <c r="B28" s="1">
        <v>16710915.67</v>
      </c>
      <c r="C28" s="2">
        <v>17460336</v>
      </c>
      <c r="D28" s="2">
        <v>17769795</v>
      </c>
      <c r="E28" s="2">
        <v>18106051</v>
      </c>
      <c r="F28" s="2">
        <v>19651449</v>
      </c>
      <c r="G28" s="2">
        <v>95428002</v>
      </c>
      <c r="H28" s="2">
        <v>16867847.55</v>
      </c>
      <c r="I28" s="2">
        <v>21353035.37</v>
      </c>
      <c r="J28" s="2">
        <v>18526805.14</v>
      </c>
      <c r="K28" s="2">
        <v>21668504.7</v>
      </c>
      <c r="L28" s="2">
        <v>20093449.26</v>
      </c>
      <c r="M28" s="2">
        <v>31256837.25</v>
      </c>
      <c r="N28" s="6">
        <f t="shared" si="0"/>
        <v>314893027.94</v>
      </c>
    </row>
    <row r="29" spans="1:14" ht="12.75">
      <c r="A29" t="s">
        <v>22</v>
      </c>
      <c r="B29" s="8">
        <v>0</v>
      </c>
      <c r="C29">
        <v>131</v>
      </c>
      <c r="D29">
        <v>0</v>
      </c>
      <c r="E29">
        <v>0</v>
      </c>
      <c r="F29" s="2">
        <v>8158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6">
        <f t="shared" si="0"/>
        <v>8289</v>
      </c>
    </row>
    <row r="30" spans="1:14" ht="12.75">
      <c r="A30" t="s">
        <v>23</v>
      </c>
      <c r="B30" s="1">
        <v>3875323</v>
      </c>
      <c r="C30" s="2">
        <v>4298145</v>
      </c>
      <c r="D30" s="2">
        <v>3568954</v>
      </c>
      <c r="E30" s="2">
        <v>3629899</v>
      </c>
      <c r="F30" s="2">
        <v>4131134</v>
      </c>
      <c r="G30" s="2">
        <v>4603213</v>
      </c>
      <c r="H30" s="2">
        <v>6682247.8</v>
      </c>
      <c r="I30" s="2">
        <v>5656709.7700000005</v>
      </c>
      <c r="J30" s="2">
        <v>5820451.5200000005</v>
      </c>
      <c r="K30" s="2">
        <v>5415128.66</v>
      </c>
      <c r="L30" s="2">
        <v>3795941.19</v>
      </c>
      <c r="M30" s="2">
        <v>3985993.98</v>
      </c>
      <c r="N30" s="6">
        <f t="shared" si="0"/>
        <v>55463140.919999994</v>
      </c>
    </row>
    <row r="31" spans="1:14" ht="12.75">
      <c r="A31" t="s">
        <v>24</v>
      </c>
      <c r="B31" s="1">
        <v>43550202</v>
      </c>
      <c r="C31" s="2">
        <v>44661066</v>
      </c>
      <c r="D31" s="2">
        <v>45270794</v>
      </c>
      <c r="E31" s="2">
        <v>42787955</v>
      </c>
      <c r="F31" s="2">
        <v>45310979</v>
      </c>
      <c r="G31" s="2">
        <v>43599299</v>
      </c>
      <c r="H31" s="2">
        <v>41501564.95666665</v>
      </c>
      <c r="I31" s="2">
        <v>50071371.02968506</v>
      </c>
      <c r="J31" s="2">
        <v>45783466.00774341</v>
      </c>
      <c r="K31" s="2">
        <v>51885765.18662871</v>
      </c>
      <c r="L31" s="2">
        <v>48698902.22783105</v>
      </c>
      <c r="M31" s="2">
        <v>48109542.91736849</v>
      </c>
      <c r="N31" s="6">
        <f t="shared" si="0"/>
        <v>551230907.3259234</v>
      </c>
    </row>
    <row r="32" spans="1:14" ht="12.75">
      <c r="A32" t="s">
        <v>25</v>
      </c>
      <c r="B32" s="1">
        <v>68689968</v>
      </c>
      <c r="C32" s="1">
        <v>42003989</v>
      </c>
      <c r="D32" s="1">
        <v>105420913</v>
      </c>
      <c r="E32" s="1">
        <v>72941330</v>
      </c>
      <c r="F32" s="1">
        <v>39977475</v>
      </c>
      <c r="G32" s="1">
        <v>102146743</v>
      </c>
      <c r="H32" s="1">
        <v>39531573.29</v>
      </c>
      <c r="I32" s="1">
        <v>67699599.16999997</v>
      </c>
      <c r="J32" s="1">
        <v>96165445.40999998</v>
      </c>
      <c r="K32" s="1">
        <v>66219207.49999995</v>
      </c>
      <c r="L32" s="1">
        <v>43958355.17</v>
      </c>
      <c r="M32" s="1">
        <v>89644641.09999998</v>
      </c>
      <c r="N32" s="6">
        <f t="shared" si="0"/>
        <v>834399239.64</v>
      </c>
    </row>
    <row r="33" spans="1:14" ht="12.75">
      <c r="A33" t="s">
        <v>26</v>
      </c>
      <c r="B33" s="1">
        <v>37362988</v>
      </c>
      <c r="C33" s="2">
        <v>8500377</v>
      </c>
      <c r="D33" s="2">
        <v>72383918</v>
      </c>
      <c r="E33" s="2">
        <v>40973099</v>
      </c>
      <c r="F33" s="2">
        <v>7888003</v>
      </c>
      <c r="G33" s="2">
        <v>68254795</v>
      </c>
      <c r="H33" s="2">
        <v>8314892.09</v>
      </c>
      <c r="I33" s="2">
        <v>34205631.89</v>
      </c>
      <c r="J33" s="2">
        <v>64235925.93</v>
      </c>
      <c r="K33" s="2">
        <v>34535649.54</v>
      </c>
      <c r="L33" s="2">
        <v>10583346.620000001</v>
      </c>
      <c r="M33" s="2">
        <v>58373476.48</v>
      </c>
      <c r="N33" s="6">
        <f t="shared" si="0"/>
        <v>445612102.5500001</v>
      </c>
    </row>
    <row r="34" spans="1:14" ht="12.75">
      <c r="A34" t="s">
        <v>27</v>
      </c>
      <c r="B34" s="1">
        <v>31326980</v>
      </c>
      <c r="C34" s="2">
        <v>33503612</v>
      </c>
      <c r="D34" s="2">
        <v>33036995</v>
      </c>
      <c r="E34" s="2">
        <v>31968231</v>
      </c>
      <c r="F34" s="2">
        <v>32089472</v>
      </c>
      <c r="G34" s="2">
        <v>33891948</v>
      </c>
      <c r="H34" s="2">
        <v>31216681.2</v>
      </c>
      <c r="I34" s="2">
        <v>33493967.279999975</v>
      </c>
      <c r="J34" s="2">
        <v>31929519.479999986</v>
      </c>
      <c r="K34" s="2">
        <v>31683557.95999995</v>
      </c>
      <c r="L34" s="2">
        <v>33375008.550000004</v>
      </c>
      <c r="M34" s="2">
        <v>31271164.619999982</v>
      </c>
      <c r="N34" s="6">
        <f t="shared" si="0"/>
        <v>388787137.08999985</v>
      </c>
    </row>
    <row r="35" spans="1:14" ht="12.75">
      <c r="A35" t="s">
        <v>28</v>
      </c>
      <c r="B35" s="1">
        <v>19783870</v>
      </c>
      <c r="C35" s="1">
        <v>20565601</v>
      </c>
      <c r="D35" s="1">
        <v>20244946</v>
      </c>
      <c r="E35" s="1">
        <v>19394910</v>
      </c>
      <c r="F35" s="1">
        <v>20843761</v>
      </c>
      <c r="G35" s="1">
        <v>19745997</v>
      </c>
      <c r="H35" s="1">
        <v>18730215.839999996</v>
      </c>
      <c r="I35" s="1">
        <v>23041329.28</v>
      </c>
      <c r="J35" s="1">
        <v>20222027.52</v>
      </c>
      <c r="K35" s="1">
        <v>23141071.349999998</v>
      </c>
      <c r="L35" s="1">
        <v>21199652.689999998</v>
      </c>
      <c r="M35" s="1">
        <v>21271628.029999997</v>
      </c>
      <c r="N35" s="6">
        <f t="shared" si="0"/>
        <v>248185009.71</v>
      </c>
    </row>
    <row r="36" spans="1:14" ht="12.75">
      <c r="A36" t="s">
        <v>29</v>
      </c>
      <c r="B36" s="1">
        <v>649660</v>
      </c>
      <c r="C36" s="2">
        <v>710257</v>
      </c>
      <c r="D36" s="2">
        <v>618873</v>
      </c>
      <c r="E36" s="2">
        <v>627717</v>
      </c>
      <c r="F36" s="2">
        <v>654382</v>
      </c>
      <c r="G36" s="2">
        <v>591034</v>
      </c>
      <c r="H36" s="2">
        <v>629954.03</v>
      </c>
      <c r="I36" s="2">
        <v>683768.5</v>
      </c>
      <c r="J36" s="2">
        <v>578787.8</v>
      </c>
      <c r="K36" s="2">
        <v>661485.98</v>
      </c>
      <c r="L36" s="2">
        <v>617689.67</v>
      </c>
      <c r="M36" s="2">
        <v>641994.62</v>
      </c>
      <c r="N36" s="6">
        <f t="shared" si="0"/>
        <v>7665603.600000001</v>
      </c>
    </row>
    <row r="37" spans="1:14" ht="12.75">
      <c r="A37" t="s">
        <v>30</v>
      </c>
      <c r="B37" s="1">
        <v>1717462</v>
      </c>
      <c r="C37" s="2">
        <v>1821814</v>
      </c>
      <c r="D37" s="2">
        <v>1659198</v>
      </c>
      <c r="E37" s="2">
        <v>1635237</v>
      </c>
      <c r="F37" s="2">
        <v>1747899</v>
      </c>
      <c r="G37" s="2">
        <v>1604270</v>
      </c>
      <c r="H37" s="2">
        <v>1457725.59</v>
      </c>
      <c r="I37" s="2">
        <v>1945652.05</v>
      </c>
      <c r="J37" s="2">
        <v>1538276.98</v>
      </c>
      <c r="K37" s="2">
        <v>1828311.42</v>
      </c>
      <c r="L37" s="2">
        <v>1410651.97</v>
      </c>
      <c r="M37" s="2">
        <v>1684994.59</v>
      </c>
      <c r="N37" s="6">
        <f t="shared" si="0"/>
        <v>20051492.599999998</v>
      </c>
    </row>
    <row r="38" spans="1:14" ht="12.75">
      <c r="A38" t="s">
        <v>31</v>
      </c>
      <c r="B38" s="1">
        <v>17343401</v>
      </c>
      <c r="C38" s="2">
        <v>17959639</v>
      </c>
      <c r="D38" s="2">
        <v>17888565</v>
      </c>
      <c r="E38" s="2">
        <v>17050759</v>
      </c>
      <c r="F38" s="2">
        <v>18363006</v>
      </c>
      <c r="G38" s="2">
        <v>17469126</v>
      </c>
      <c r="H38" s="2">
        <v>16568408.109999998</v>
      </c>
      <c r="I38" s="2">
        <v>20320053.8</v>
      </c>
      <c r="J38" s="2">
        <v>18026476.88</v>
      </c>
      <c r="K38" s="2">
        <v>20561490.68</v>
      </c>
      <c r="L38" s="2">
        <v>19106503.419999998</v>
      </c>
      <c r="M38" s="2">
        <v>18864717.83</v>
      </c>
      <c r="N38" s="6">
        <f t="shared" si="0"/>
        <v>219522146.71999997</v>
      </c>
    </row>
    <row r="39" spans="1:14" ht="12.75">
      <c r="A39" t="s">
        <v>32</v>
      </c>
      <c r="B39" s="1">
        <v>73347</v>
      </c>
      <c r="C39" s="2">
        <v>73891</v>
      </c>
      <c r="D39" s="2">
        <v>78310</v>
      </c>
      <c r="E39" s="2">
        <v>81197</v>
      </c>
      <c r="F39" s="2">
        <v>78474</v>
      </c>
      <c r="G39" s="2">
        <v>81567</v>
      </c>
      <c r="H39" s="2">
        <v>74128.11</v>
      </c>
      <c r="I39" s="2">
        <v>91854.93</v>
      </c>
      <c r="J39" s="2">
        <v>78485.86</v>
      </c>
      <c r="K39" s="2">
        <v>89783.27</v>
      </c>
      <c r="L39" s="2">
        <v>64807.63</v>
      </c>
      <c r="M39" s="2">
        <v>79920.99</v>
      </c>
      <c r="N39" s="6">
        <f t="shared" si="0"/>
        <v>945766.79</v>
      </c>
    </row>
    <row r="40" spans="1:14" ht="12.75">
      <c r="A40" t="s">
        <v>33</v>
      </c>
      <c r="B40" s="1">
        <v>653541</v>
      </c>
      <c r="C40" s="2">
        <v>574482</v>
      </c>
      <c r="D40" s="2">
        <v>566038</v>
      </c>
      <c r="E40" s="2">
        <v>708530</v>
      </c>
      <c r="F40" s="2">
        <v>607850</v>
      </c>
      <c r="G40" s="2">
        <v>738919</v>
      </c>
      <c r="H40" s="2">
        <v>601984</v>
      </c>
      <c r="I40" s="2">
        <v>701551</v>
      </c>
      <c r="J40" s="2">
        <v>679490</v>
      </c>
      <c r="K40" s="2">
        <v>845985</v>
      </c>
      <c r="L40" s="2">
        <v>717546</v>
      </c>
      <c r="M40" s="2">
        <v>728036</v>
      </c>
      <c r="N40" s="6">
        <f t="shared" si="0"/>
        <v>8123952</v>
      </c>
    </row>
    <row r="41" spans="1:14" ht="12.75">
      <c r="A41" t="s">
        <v>34</v>
      </c>
      <c r="B41" s="1">
        <v>9064974</v>
      </c>
      <c r="C41" s="2">
        <v>9225918</v>
      </c>
      <c r="D41" s="2">
        <v>11199005</v>
      </c>
      <c r="E41" s="2">
        <v>8054031</v>
      </c>
      <c r="F41" s="2">
        <v>7861635</v>
      </c>
      <c r="G41" s="2">
        <v>8228106</v>
      </c>
      <c r="H41" s="2">
        <v>7658044</v>
      </c>
      <c r="I41" s="2">
        <v>9968410</v>
      </c>
      <c r="J41" s="2">
        <v>9781915</v>
      </c>
      <c r="K41" s="2">
        <v>14687376</v>
      </c>
      <c r="L41" s="2">
        <v>13740949</v>
      </c>
      <c r="M41" s="2">
        <v>11440683</v>
      </c>
      <c r="N41" s="6">
        <f t="shared" si="0"/>
        <v>120911046</v>
      </c>
    </row>
    <row r="42" spans="1:14" ht="12.75">
      <c r="A42" t="s">
        <v>35</v>
      </c>
      <c r="B42" s="1">
        <v>1089704</v>
      </c>
      <c r="C42" s="2">
        <v>1761276</v>
      </c>
      <c r="D42" s="2">
        <v>1570504</v>
      </c>
      <c r="E42" s="2">
        <v>1509934</v>
      </c>
      <c r="F42" s="2">
        <v>2692464</v>
      </c>
      <c r="G42" s="2">
        <v>2083506</v>
      </c>
      <c r="H42" s="2">
        <v>1363118</v>
      </c>
      <c r="I42" s="2">
        <v>1509091</v>
      </c>
      <c r="J42" s="2">
        <v>1669955</v>
      </c>
      <c r="K42" s="2">
        <v>190706</v>
      </c>
      <c r="L42" s="2">
        <v>1619712</v>
      </c>
      <c r="M42" s="2">
        <v>1637612</v>
      </c>
      <c r="N42" s="6">
        <f t="shared" si="0"/>
        <v>18697582</v>
      </c>
    </row>
    <row r="43" spans="1:14" ht="12.75">
      <c r="A43" t="s">
        <v>36</v>
      </c>
      <c r="B43" s="1">
        <v>1089704</v>
      </c>
      <c r="C43" s="2">
        <v>863829</v>
      </c>
      <c r="D43" s="2">
        <v>804264</v>
      </c>
      <c r="E43" s="2">
        <v>883801</v>
      </c>
      <c r="F43" s="2">
        <v>1780056</v>
      </c>
      <c r="G43" s="2">
        <v>1258246</v>
      </c>
      <c r="H43" s="2">
        <v>714734</v>
      </c>
      <c r="I43" s="2">
        <v>754452</v>
      </c>
      <c r="J43" s="2">
        <v>863806</v>
      </c>
      <c r="K43" s="2">
        <v>871577</v>
      </c>
      <c r="L43" s="2">
        <v>745435</v>
      </c>
      <c r="M43" s="2">
        <v>746324</v>
      </c>
      <c r="N43" s="6">
        <f t="shared" si="0"/>
        <v>11376228</v>
      </c>
    </row>
    <row r="44" spans="1:14" ht="12.75">
      <c r="A44" t="s">
        <v>37</v>
      </c>
      <c r="B44" s="1">
        <v>11512642</v>
      </c>
      <c r="C44" s="2">
        <v>11640871</v>
      </c>
      <c r="D44" s="2">
        <v>14614288</v>
      </c>
      <c r="E44" s="2">
        <v>56070150</v>
      </c>
      <c r="F44" s="2">
        <v>34348214</v>
      </c>
      <c r="G44" s="2">
        <v>12168606</v>
      </c>
      <c r="H44" s="2">
        <v>4232002</v>
      </c>
      <c r="I44" s="2">
        <v>25843993</v>
      </c>
      <c r="J44" s="2">
        <v>6755862.11</v>
      </c>
      <c r="K44" s="2">
        <v>5571869</v>
      </c>
      <c r="L44" s="2">
        <v>5474549</v>
      </c>
      <c r="M44" s="2">
        <v>7927144</v>
      </c>
      <c r="N44" s="6">
        <f t="shared" si="0"/>
        <v>196160190.11</v>
      </c>
    </row>
    <row r="45" spans="1:14" ht="12.75">
      <c r="A45" t="s">
        <v>38</v>
      </c>
      <c r="B45" s="1">
        <v>148000</v>
      </c>
      <c r="C45" s="2">
        <v>461483</v>
      </c>
      <c r="D45" s="2">
        <v>154768</v>
      </c>
      <c r="E45" s="2">
        <v>197027</v>
      </c>
      <c r="F45" s="2">
        <v>77486</v>
      </c>
      <c r="G45" s="2">
        <v>180130</v>
      </c>
      <c r="H45" s="2">
        <v>83999.65</v>
      </c>
      <c r="I45" s="2">
        <v>31562.07</v>
      </c>
      <c r="J45" s="2">
        <v>124574.19</v>
      </c>
      <c r="K45" s="2">
        <v>78554.84</v>
      </c>
      <c r="L45" s="2">
        <v>37258.28</v>
      </c>
      <c r="M45" s="2">
        <v>527333.9</v>
      </c>
      <c r="N45" s="6">
        <f t="shared" si="0"/>
        <v>2102176.93</v>
      </c>
    </row>
    <row r="46" spans="1:14" ht="12.75">
      <c r="A46" t="s">
        <v>39</v>
      </c>
      <c r="B46" s="3" t="s">
        <v>58</v>
      </c>
      <c r="C46" s="3" t="s">
        <v>58</v>
      </c>
      <c r="D46" s="3" t="s">
        <v>58</v>
      </c>
      <c r="E46" s="3" t="s">
        <v>58</v>
      </c>
      <c r="F46" s="3" t="s">
        <v>58</v>
      </c>
      <c r="G46" s="3" t="s">
        <v>58</v>
      </c>
      <c r="H46" s="3" t="s">
        <v>58</v>
      </c>
      <c r="I46" s="3" t="s">
        <v>58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</row>
    <row r="47" spans="1:14" ht="12.75">
      <c r="A47" t="s">
        <v>40</v>
      </c>
      <c r="B47" s="4">
        <v>2020487261.67</v>
      </c>
      <c r="C47" s="4">
        <v>1939274815</v>
      </c>
      <c r="D47" s="4">
        <v>2120441277</v>
      </c>
      <c r="E47" s="4">
        <v>2313248050</v>
      </c>
      <c r="F47" s="4">
        <v>1980947251</v>
      </c>
      <c r="G47" s="4">
        <v>2272411784</v>
      </c>
      <c r="H47" s="4">
        <v>2270681277.5166674</v>
      </c>
      <c r="I47" s="4">
        <v>2126613637.4096856</v>
      </c>
      <c r="J47" s="4">
        <v>2472759552.517746</v>
      </c>
      <c r="K47" s="4">
        <v>2688816371.846628</v>
      </c>
      <c r="L47" s="4">
        <v>2268945006.317829</v>
      </c>
      <c r="M47" s="4">
        <v>2543332381.1873684</v>
      </c>
      <c r="N47" s="6">
        <f>+SUM(B47:M47)</f>
        <v>27017958665.46592</v>
      </c>
    </row>
    <row r="48" spans="1:14" ht="12.75">
      <c r="A48" t="s">
        <v>41</v>
      </c>
      <c r="B48" s="3" t="s">
        <v>0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7" t="s">
        <v>59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4">
        <v>109094728</v>
      </c>
      <c r="C50" s="4">
        <v>107621310</v>
      </c>
      <c r="D50" s="4">
        <v>107621310</v>
      </c>
      <c r="E50" s="4">
        <v>94840899</v>
      </c>
      <c r="F50" s="4">
        <v>112112356</v>
      </c>
      <c r="G50" s="4">
        <v>113124295</v>
      </c>
      <c r="H50" s="4">
        <v>127725068</v>
      </c>
      <c r="I50" s="4">
        <v>104187852</v>
      </c>
      <c r="J50" s="4">
        <v>114089752</v>
      </c>
      <c r="K50" s="4">
        <v>125578884</v>
      </c>
      <c r="L50" s="4">
        <v>114601642</v>
      </c>
      <c r="M50" s="4">
        <v>109871912</v>
      </c>
      <c r="N50" s="6">
        <f aca="true" t="shared" si="1" ref="N50:N62">+SUM(B50:M50)</f>
        <v>1340470008</v>
      </c>
    </row>
    <row r="51" spans="1:14" ht="12.75">
      <c r="A51" t="s">
        <v>43</v>
      </c>
      <c r="B51" s="4">
        <v>58666192</v>
      </c>
      <c r="C51" s="4">
        <v>58011688</v>
      </c>
      <c r="D51" s="4">
        <v>58011688</v>
      </c>
      <c r="E51" s="4">
        <v>58858182</v>
      </c>
      <c r="F51" s="4">
        <v>60922400</v>
      </c>
      <c r="G51" s="4">
        <v>60302136</v>
      </c>
      <c r="H51" s="4">
        <v>62535844</v>
      </c>
      <c r="I51" s="4">
        <v>49826622</v>
      </c>
      <c r="J51" s="4">
        <v>54556429</v>
      </c>
      <c r="K51" s="4">
        <v>60255211</v>
      </c>
      <c r="L51" s="4">
        <v>54670868</v>
      </c>
      <c r="M51" s="4">
        <v>52390862</v>
      </c>
      <c r="N51" s="6">
        <f t="shared" si="1"/>
        <v>689008122</v>
      </c>
    </row>
    <row r="52" spans="1:14" ht="12.75">
      <c r="A52" t="s">
        <v>44</v>
      </c>
      <c r="B52" s="4">
        <v>14989989</v>
      </c>
      <c r="C52" s="4">
        <v>14704523</v>
      </c>
      <c r="D52" s="4">
        <v>14704523</v>
      </c>
      <c r="E52" s="4">
        <v>15423845</v>
      </c>
      <c r="F52" s="4">
        <v>15608150</v>
      </c>
      <c r="G52" s="4">
        <v>16379866</v>
      </c>
      <c r="H52" s="4">
        <v>19488235</v>
      </c>
      <c r="I52" s="4">
        <v>15301666</v>
      </c>
      <c r="J52" s="4">
        <v>16585245</v>
      </c>
      <c r="K52" s="4">
        <v>18239833</v>
      </c>
      <c r="L52" s="4">
        <v>16659375</v>
      </c>
      <c r="M52" s="4">
        <v>16185007</v>
      </c>
      <c r="N52" s="6">
        <f t="shared" si="1"/>
        <v>194270257</v>
      </c>
    </row>
    <row r="53" spans="1:14" ht="12.75">
      <c r="A53" t="s">
        <v>45</v>
      </c>
      <c r="B53" s="4">
        <v>20901714</v>
      </c>
      <c r="C53" s="4">
        <v>20627716</v>
      </c>
      <c r="D53" s="4">
        <v>20627716</v>
      </c>
      <c r="E53" s="4">
        <v>19071878</v>
      </c>
      <c r="F53" s="4">
        <v>20273612</v>
      </c>
      <c r="G53" s="4">
        <v>20487414</v>
      </c>
      <c r="H53" s="4">
        <v>23658312</v>
      </c>
      <c r="I53" s="4">
        <v>21788951</v>
      </c>
      <c r="J53" s="4">
        <v>24134233</v>
      </c>
      <c r="K53" s="4">
        <v>26675106</v>
      </c>
      <c r="L53" s="4">
        <v>24462225</v>
      </c>
      <c r="M53" s="4">
        <v>23222450</v>
      </c>
      <c r="N53" s="6">
        <f t="shared" si="1"/>
        <v>265931327</v>
      </c>
    </row>
    <row r="54" spans="1:14" ht="12.75">
      <c r="A54" t="s">
        <v>46</v>
      </c>
      <c r="B54" s="4">
        <v>14536833</v>
      </c>
      <c r="C54" s="4">
        <v>14277383</v>
      </c>
      <c r="D54" s="4">
        <v>14277383</v>
      </c>
      <c r="E54" s="4">
        <v>1486994</v>
      </c>
      <c r="F54" s="4">
        <v>15308194</v>
      </c>
      <c r="G54" s="4">
        <v>15954879</v>
      </c>
      <c r="H54" s="4">
        <v>22042677</v>
      </c>
      <c r="I54" s="4">
        <v>17270613</v>
      </c>
      <c r="J54" s="4">
        <v>18813845</v>
      </c>
      <c r="K54" s="4">
        <v>20408734</v>
      </c>
      <c r="L54" s="4">
        <v>18809174</v>
      </c>
      <c r="M54" s="4">
        <v>18073593</v>
      </c>
      <c r="N54" s="6">
        <f t="shared" si="1"/>
        <v>191260302</v>
      </c>
    </row>
    <row r="55" spans="1:14" ht="12.75">
      <c r="A55" t="s">
        <v>47</v>
      </c>
      <c r="B55" s="4">
        <v>163443</v>
      </c>
      <c r="C55" s="4">
        <v>182914</v>
      </c>
      <c r="D55" s="4">
        <v>182914</v>
      </c>
      <c r="E55" s="4">
        <v>143425</v>
      </c>
      <c r="F55" s="4">
        <v>172406</v>
      </c>
      <c r="G55" s="4">
        <v>180386</v>
      </c>
      <c r="H55" s="4">
        <v>180570</v>
      </c>
      <c r="I55" s="4">
        <v>232835</v>
      </c>
      <c r="J55" s="4">
        <v>304434</v>
      </c>
      <c r="K55" s="4">
        <v>356902</v>
      </c>
      <c r="L55" s="4">
        <v>247112</v>
      </c>
      <c r="M55" s="4">
        <v>206457</v>
      </c>
      <c r="N55" s="6">
        <f t="shared" si="1"/>
        <v>2553798</v>
      </c>
    </row>
    <row r="56" spans="1:14" ht="12.75">
      <c r="A56" t="s">
        <v>48</v>
      </c>
      <c r="B56" s="4">
        <v>2127877</v>
      </c>
      <c r="C56" s="2">
        <v>1040709</v>
      </c>
      <c r="D56" s="2">
        <v>2059781</v>
      </c>
      <c r="E56" s="2">
        <v>3029560</v>
      </c>
      <c r="F56" s="2">
        <v>918561</v>
      </c>
      <c r="G56" s="2">
        <v>3983101</v>
      </c>
      <c r="H56" s="2">
        <v>4149886</v>
      </c>
      <c r="I56" s="2">
        <v>2857869</v>
      </c>
      <c r="J56" s="2">
        <v>2252794</v>
      </c>
      <c r="K56" s="2">
        <v>3586647</v>
      </c>
      <c r="L56" s="2">
        <v>3111079.03</v>
      </c>
      <c r="M56" s="2">
        <v>5136311.83</v>
      </c>
      <c r="N56" s="6">
        <f t="shared" si="1"/>
        <v>34254175.86</v>
      </c>
    </row>
    <row r="57" spans="1:14" ht="12.75">
      <c r="A57" t="s">
        <v>49</v>
      </c>
      <c r="B57" s="4">
        <v>67910174</v>
      </c>
      <c r="C57" s="4">
        <v>66905419</v>
      </c>
      <c r="D57" s="4">
        <v>67685092</v>
      </c>
      <c r="E57" s="4">
        <v>66614906</v>
      </c>
      <c r="F57" s="4">
        <v>68422373</v>
      </c>
      <c r="G57" s="4">
        <v>66129939</v>
      </c>
      <c r="H57" s="4">
        <v>64289111.45333332</v>
      </c>
      <c r="I57" s="4">
        <v>74667706.60031496</v>
      </c>
      <c r="J57" s="4">
        <v>67852758.88358931</v>
      </c>
      <c r="K57" s="4">
        <v>78412994.37246855</v>
      </c>
      <c r="L57" s="4">
        <v>71757700.91630337</v>
      </c>
      <c r="M57" s="4">
        <v>71072412.11085805</v>
      </c>
      <c r="N57" s="6">
        <f t="shared" si="1"/>
        <v>831720587.3368676</v>
      </c>
    </row>
    <row r="58" spans="1:14" ht="12.75">
      <c r="A58" t="s">
        <v>50</v>
      </c>
      <c r="B58" s="4">
        <v>5830801</v>
      </c>
      <c r="C58" s="2">
        <v>5926949</v>
      </c>
      <c r="D58" s="2">
        <v>6004061</v>
      </c>
      <c r="E58" s="2">
        <v>5754129</v>
      </c>
      <c r="F58" s="2">
        <v>6130922</v>
      </c>
      <c r="G58" s="2">
        <v>5883590</v>
      </c>
      <c r="H58" s="2">
        <v>5507383.216190474</v>
      </c>
      <c r="I58" s="2">
        <v>6745545.664330708</v>
      </c>
      <c r="J58" s="2">
        <v>6111824.310585253</v>
      </c>
      <c r="K58" s="2">
        <v>6943891.21516897</v>
      </c>
      <c r="L58" s="2">
        <v>6455471.537131543</v>
      </c>
      <c r="M58" s="2">
        <v>6427690.539586435</v>
      </c>
      <c r="N58" s="6">
        <f t="shared" si="1"/>
        <v>73722258.48299338</v>
      </c>
    </row>
    <row r="59" spans="1:14" ht="12.75">
      <c r="A59" t="s">
        <v>51</v>
      </c>
      <c r="B59" s="4">
        <v>48529290</v>
      </c>
      <c r="C59" s="2">
        <v>47539252</v>
      </c>
      <c r="D59" s="2">
        <v>48138568</v>
      </c>
      <c r="E59" s="2">
        <v>47763021</v>
      </c>
      <c r="F59" s="2">
        <v>48293383</v>
      </c>
      <c r="G59" s="2">
        <v>46489362</v>
      </c>
      <c r="H59" s="2">
        <v>46134754.247142844</v>
      </c>
      <c r="I59" s="2">
        <v>52158284.53598425</v>
      </c>
      <c r="J59" s="2">
        <v>47485948.77689182</v>
      </c>
      <c r="K59" s="2">
        <v>55779148.000075</v>
      </c>
      <c r="L59" s="2">
        <v>50872326.73351985</v>
      </c>
      <c r="M59" s="2">
        <v>50168152.22000001</v>
      </c>
      <c r="N59" s="6">
        <f t="shared" si="1"/>
        <v>589351490.5136137</v>
      </c>
    </row>
    <row r="60" spans="1:14" ht="12.75">
      <c r="A60" t="s">
        <v>52</v>
      </c>
      <c r="B60" s="4">
        <v>13550083</v>
      </c>
      <c r="C60" s="2">
        <v>13439218</v>
      </c>
      <c r="D60" s="2">
        <v>13542463</v>
      </c>
      <c r="E60" s="2">
        <v>13097756</v>
      </c>
      <c r="F60" s="2">
        <v>13998068</v>
      </c>
      <c r="G60" s="2">
        <v>13756987</v>
      </c>
      <c r="H60" s="2">
        <v>12646973.990000002</v>
      </c>
      <c r="I60" s="2">
        <v>15763876.400000004</v>
      </c>
      <c r="J60" s="2">
        <v>14254985.796112241</v>
      </c>
      <c r="K60" s="2">
        <v>15689955.15722458</v>
      </c>
      <c r="L60" s="2">
        <v>14429902.645651981</v>
      </c>
      <c r="M60" s="2">
        <v>14476569.35127161</v>
      </c>
      <c r="N60" s="6">
        <f t="shared" si="1"/>
        <v>168646838.34026042</v>
      </c>
    </row>
    <row r="61" spans="1:14" ht="12.75">
      <c r="A61" t="s">
        <v>53</v>
      </c>
      <c r="B61" s="4">
        <v>62564844</v>
      </c>
      <c r="C61" s="2">
        <v>64647997</v>
      </c>
      <c r="D61" s="2">
        <v>62632804</v>
      </c>
      <c r="E61" s="2">
        <v>59188820</v>
      </c>
      <c r="F61" s="2">
        <v>60399264</v>
      </c>
      <c r="G61" s="2">
        <v>62240915</v>
      </c>
      <c r="H61" s="2">
        <v>60201007.76999999</v>
      </c>
      <c r="I61" s="2">
        <v>65035966.93999997</v>
      </c>
      <c r="J61" s="2">
        <v>63143214.77999999</v>
      </c>
      <c r="K61" s="2">
        <v>62673374.55000003</v>
      </c>
      <c r="L61" s="2">
        <v>65314212.07</v>
      </c>
      <c r="M61" s="2">
        <v>61653812.93464277</v>
      </c>
      <c r="N61" s="6">
        <f t="shared" si="1"/>
        <v>749696233.0446428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6">
        <f t="shared" si="1"/>
        <v>0</v>
      </c>
    </row>
    <row r="63" spans="1:14" ht="12.75">
      <c r="A63" t="s">
        <v>39</v>
      </c>
      <c r="B63" s="3" t="s">
        <v>58</v>
      </c>
      <c r="C63" s="3" t="s">
        <v>58</v>
      </c>
      <c r="D63" s="3" t="s">
        <v>58</v>
      </c>
      <c r="E63" s="3" t="s">
        <v>58</v>
      </c>
      <c r="F63" s="3" t="s">
        <v>58</v>
      </c>
      <c r="G63" s="3" t="s">
        <v>58</v>
      </c>
      <c r="H63" s="3" t="s">
        <v>58</v>
      </c>
      <c r="I63" s="3" t="s">
        <v>58</v>
      </c>
      <c r="J63" s="3" t="s">
        <v>58</v>
      </c>
      <c r="K63" s="3" t="s">
        <v>58</v>
      </c>
      <c r="L63" s="3" t="s">
        <v>58</v>
      </c>
      <c r="M63" s="3" t="s">
        <v>58</v>
      </c>
      <c r="N63" s="3" t="s">
        <v>58</v>
      </c>
    </row>
    <row r="64" spans="1:14" ht="12.75">
      <c r="A64" t="s">
        <v>55</v>
      </c>
      <c r="B64" s="4">
        <v>241861066</v>
      </c>
      <c r="C64" s="4">
        <v>240398349</v>
      </c>
      <c r="D64" s="4">
        <v>240181901</v>
      </c>
      <c r="E64" s="4">
        <v>223817610</v>
      </c>
      <c r="F64" s="4">
        <v>242024960</v>
      </c>
      <c r="G64" s="4">
        <v>245658636</v>
      </c>
      <c r="H64" s="4">
        <v>256545643.2233333</v>
      </c>
      <c r="I64" s="4">
        <v>246982229.54031494</v>
      </c>
      <c r="J64" s="4">
        <v>247642953.6635893</v>
      </c>
      <c r="K64" s="4">
        <v>270608801.92246854</v>
      </c>
      <c r="L64" s="4">
        <v>255031746.01630336</v>
      </c>
      <c r="M64" s="4">
        <v>247940905.87550083</v>
      </c>
      <c r="N64" s="6">
        <f>+SUM(B64:M64)</f>
        <v>2958694802.2415104</v>
      </c>
    </row>
    <row r="65" spans="1:14" ht="12.75">
      <c r="A65" t="s">
        <v>39</v>
      </c>
      <c r="B65" s="3" t="s">
        <v>58</v>
      </c>
      <c r="C65" s="3" t="s">
        <v>58</v>
      </c>
      <c r="D65" s="3" t="s">
        <v>58</v>
      </c>
      <c r="E65" s="3" t="s">
        <v>58</v>
      </c>
      <c r="F65" s="3" t="s">
        <v>58</v>
      </c>
      <c r="G65" s="3" t="s">
        <v>58</v>
      </c>
      <c r="H65" s="3" t="s">
        <v>58</v>
      </c>
      <c r="I65" s="3" t="s">
        <v>58</v>
      </c>
      <c r="J65" s="3" t="s">
        <v>58</v>
      </c>
      <c r="K65" s="3" t="s">
        <v>58</v>
      </c>
      <c r="L65" s="3" t="s">
        <v>58</v>
      </c>
      <c r="M65" s="3" t="s">
        <v>58</v>
      </c>
      <c r="N65" s="3" t="s">
        <v>58</v>
      </c>
    </row>
    <row r="66" spans="1:14" ht="12.75">
      <c r="A66" t="s">
        <v>56</v>
      </c>
      <c r="B66" s="4">
        <v>2262348327.67</v>
      </c>
      <c r="C66" s="4">
        <v>2179673164</v>
      </c>
      <c r="D66" s="4">
        <v>2360623178</v>
      </c>
      <c r="E66" s="4">
        <v>2537065660</v>
      </c>
      <c r="F66" s="4">
        <v>2222972211</v>
      </c>
      <c r="G66" s="4">
        <v>2518070420</v>
      </c>
      <c r="H66" s="4">
        <v>2527226920.7400007</v>
      </c>
      <c r="I66" s="4">
        <v>2373595866.950001</v>
      </c>
      <c r="J66" s="4">
        <v>2720402506.1813354</v>
      </c>
      <c r="K66" s="4">
        <v>2959425173.769097</v>
      </c>
      <c r="L66" s="4">
        <v>2523976752.3341327</v>
      </c>
      <c r="M66" s="4">
        <v>2791273287.062869</v>
      </c>
      <c r="N66" s="6">
        <f>+SUM(B66:M66)</f>
        <v>29976653467.707436</v>
      </c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dcterms:created xsi:type="dcterms:W3CDTF">2005-12-05T13:15:23Z</dcterms:created>
  <dcterms:modified xsi:type="dcterms:W3CDTF">2017-10-20T12:01:08Z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2004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