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DocStamp Batch Data\"/>
    </mc:Choice>
  </mc:AlternateContent>
  <bookViews>
    <workbookView xWindow="0" yWindow="0" windowWidth="21570" windowHeight="8955"/>
  </bookViews>
  <sheets>
    <sheet name="FY 18-19" sheetId="1" r:id="rId1"/>
  </sheets>
  <calcPr calcId="171027"/>
</workbook>
</file>

<file path=xl/calcChain.xml><?xml version="1.0" encoding="utf-8"?>
<calcChain xmlns="http://schemas.openxmlformats.org/spreadsheetml/2006/main">
  <c r="E11" i="1" l="1"/>
  <c r="E4" i="1" l="1"/>
  <c r="E5" i="1"/>
  <c r="F5" i="1" s="1"/>
  <c r="E6" i="1"/>
  <c r="F6" i="1" s="1"/>
  <c r="E7" i="1"/>
  <c r="E8" i="1"/>
  <c r="F8" i="1" s="1"/>
  <c r="E9" i="1"/>
  <c r="G9" i="1" s="1"/>
  <c r="E10" i="1"/>
  <c r="G10" i="1" s="1"/>
  <c r="F11" i="1"/>
  <c r="E12" i="1"/>
  <c r="G12" i="1" s="1"/>
  <c r="E13" i="1"/>
  <c r="G13" i="1" s="1"/>
  <c r="E14" i="1"/>
  <c r="F14" i="1" s="1"/>
  <c r="E15" i="1"/>
  <c r="F15" i="1" s="1"/>
  <c r="E16" i="1"/>
  <c r="F16" i="1" s="1"/>
  <c r="E17" i="1"/>
  <c r="G17" i="1" s="1"/>
  <c r="E18" i="1"/>
  <c r="G18" i="1" s="1"/>
  <c r="E19" i="1"/>
  <c r="F19" i="1" s="1"/>
  <c r="E20" i="1"/>
  <c r="G20" i="1" s="1"/>
  <c r="E21" i="1"/>
  <c r="G21" i="1" s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G28" i="1" s="1"/>
  <c r="E29" i="1"/>
  <c r="G29" i="1" s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G36" i="1" s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G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F60" i="1" s="1"/>
  <c r="E61" i="1"/>
  <c r="F61" i="1" s="1"/>
  <c r="E62" i="1"/>
  <c r="G62" i="1" s="1"/>
  <c r="E63" i="1"/>
  <c r="G63" i="1" s="1"/>
  <c r="E64" i="1"/>
  <c r="F64" i="1" s="1"/>
  <c r="E65" i="1"/>
  <c r="F65" i="1" s="1"/>
  <c r="E66" i="1"/>
  <c r="G66" i="1" s="1"/>
  <c r="E67" i="1"/>
  <c r="F67" i="1" s="1"/>
  <c r="E68" i="1"/>
  <c r="F68" i="1" s="1"/>
  <c r="E69" i="1"/>
  <c r="F69" i="1" s="1"/>
  <c r="E3" i="1"/>
  <c r="D71" i="1"/>
  <c r="C71" i="1"/>
  <c r="F4" i="1"/>
  <c r="F7" i="1"/>
  <c r="G7" i="1"/>
  <c r="F12" i="1"/>
  <c r="F28" i="1"/>
  <c r="F32" i="1"/>
  <c r="F44" i="1"/>
  <c r="F52" i="1"/>
  <c r="G4" i="1"/>
  <c r="G44" i="1"/>
  <c r="G52" i="1"/>
  <c r="F53" i="1"/>
  <c r="G68" i="1"/>
  <c r="F36" i="1" l="1"/>
  <c r="G31" i="1"/>
  <c r="F20" i="1"/>
  <c r="G60" i="1"/>
  <c r="F63" i="1"/>
  <c r="F24" i="1"/>
  <c r="G48" i="1"/>
  <c r="G23" i="1"/>
  <c r="G16" i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<sst xmlns="http://schemas.openxmlformats.org/spreadsheetml/2006/main" count="77" uniqueCount="77">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</sst>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3" fontId="15" fillId="0" borderId="0" xfId="0" applyNumberFormat="1" applyFont="1"/>
    <xf numFmtId="10" fontId="15" fillId="0" borderId="0" xfId="0" applyNumberFormat="1" applyFont="1"/>
    <xf numFmtId="164" fontId="0" fillId="0" borderId="0" xfId="679" applyNumberFormat="1" applyFont="1"/>
    <xf numFmtId="165" fontId="0" fillId="0" borderId="0" xfId="986" applyNumberFormat="1" applyFont="1"/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>
      <alignment horizontal="center"/>
    </xf>
  </cellXfs>
  <cellStyles count="987">
    <cellStyle name="20% - Accent1" xfId="697" builtinId="30" customBuiltin="1"/>
    <cellStyle name="20% - Accent1 10" xfId="4"/>
    <cellStyle name="20% - Accent1 10 2" xfId="5"/>
    <cellStyle name="20% - Accent1 10 3" xfId="92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3 2" xfId="778"/>
    <cellStyle name="20% - Accent1 14" xfId="11"/>
    <cellStyle name="20% - Accent1 15" xfId="765"/>
    <cellStyle name="20% - Accent1 16" xfId="964"/>
    <cellStyle name="20% - Accent1 2" xfId="12"/>
    <cellStyle name="20% - Accent1 2 2" xfId="13"/>
    <cellStyle name="20% - Accent1 2 2 2" xfId="945"/>
    <cellStyle name="20% - Accent1 2 3" xfId="14"/>
    <cellStyle name="20% - Accent1 2 4" xfId="817"/>
    <cellStyle name="20% - Accent1 3" xfId="15"/>
    <cellStyle name="20% - Accent1 3 2" xfId="16"/>
    <cellStyle name="20% - Accent1 3 2 2" xfId="944"/>
    <cellStyle name="20% - Accent1 3 3" xfId="17"/>
    <cellStyle name="20% - Accent1 3 4" xfId="830"/>
    <cellStyle name="20% - Accent1 4" xfId="18"/>
    <cellStyle name="20% - Accent1 4 2" xfId="19"/>
    <cellStyle name="20% - Accent1 4 2 2" xfId="745"/>
    <cellStyle name="20% - Accent1 4 3" xfId="20"/>
    <cellStyle name="20% - Accent1 4 4" xfId="844"/>
    <cellStyle name="20% - Accent1 5" xfId="21"/>
    <cellStyle name="20% - Accent1 5 2" xfId="22"/>
    <cellStyle name="20% - Accent1 5 3" xfId="23"/>
    <cellStyle name="20% - Accent1 5 4" xfId="858"/>
    <cellStyle name="20% - Accent1 6" xfId="24"/>
    <cellStyle name="20% - Accent1 6 2" xfId="25"/>
    <cellStyle name="20% - Accent1 6 3" xfId="871"/>
    <cellStyle name="20% - Accent1 7" xfId="26"/>
    <cellStyle name="20% - Accent1 7 2" xfId="27"/>
    <cellStyle name="20% - Accent1 7 3" xfId="884"/>
    <cellStyle name="20% - Accent1 8" xfId="28"/>
    <cellStyle name="20% - Accent1 8 2" xfId="29"/>
    <cellStyle name="20% - Accent1 8 3" xfId="898"/>
    <cellStyle name="20% - Accent1 9" xfId="30"/>
    <cellStyle name="20% - Accent1 9 2" xfId="31"/>
    <cellStyle name="20% - Accent1 9 3" xfId="911"/>
    <cellStyle name="20% - Accent2" xfId="701" builtinId="34" customBuiltin="1"/>
    <cellStyle name="20% - Accent2 10" xfId="32"/>
    <cellStyle name="20% - Accent2 10 2" xfId="33"/>
    <cellStyle name="20% - Accent2 10 3" xfId="927"/>
    <cellStyle name="20% - Accent2 11" xfId="34"/>
    <cellStyle name="20% - Accent2 11 2" xfId="35"/>
    <cellStyle name="20% - Accent2 12" xfId="36"/>
    <cellStyle name="20% - Accent2 12 2" xfId="37"/>
    <cellStyle name="20% - Accent2 13" xfId="38"/>
    <cellStyle name="20% - Accent2 13 2" xfId="732"/>
    <cellStyle name="20% - Accent2 14" xfId="39"/>
    <cellStyle name="20% - Accent2 15" xfId="739"/>
    <cellStyle name="20% - Accent2 16" xfId="966"/>
    <cellStyle name="20% - Accent2 2" xfId="40"/>
    <cellStyle name="20% - Accent2 2 2" xfId="41"/>
    <cellStyle name="20% - Accent2 2 2 2" xfId="744"/>
    <cellStyle name="20% - Accent2 2 3" xfId="42"/>
    <cellStyle name="20% - Accent2 2 4" xfId="819"/>
    <cellStyle name="20% - Accent2 3" xfId="43"/>
    <cellStyle name="20% - Accent2 3 2" xfId="44"/>
    <cellStyle name="20% - Accent2 3 2 2" xfId="794"/>
    <cellStyle name="20% - Accent2 3 3" xfId="45"/>
    <cellStyle name="20% - Accent2 3 4" xfId="832"/>
    <cellStyle name="20% - Accent2 4" xfId="46"/>
    <cellStyle name="20% - Accent2 4 2" xfId="47"/>
    <cellStyle name="20% - Accent2 4 2 2" xfId="761"/>
    <cellStyle name="20% - Accent2 4 3" xfId="48"/>
    <cellStyle name="20% - Accent2 4 4" xfId="846"/>
    <cellStyle name="20% - Accent2 5" xfId="49"/>
    <cellStyle name="20% - Accent2 5 2" xfId="50"/>
    <cellStyle name="20% - Accent2 5 3" xfId="51"/>
    <cellStyle name="20% - Accent2 5 4" xfId="860"/>
    <cellStyle name="20% - Accent2 6" xfId="52"/>
    <cellStyle name="20% - Accent2 6 2" xfId="53"/>
    <cellStyle name="20% - Accent2 6 3" xfId="873"/>
    <cellStyle name="20% - Accent2 7" xfId="54"/>
    <cellStyle name="20% - Accent2 7 2" xfId="55"/>
    <cellStyle name="20% - Accent2 7 3" xfId="886"/>
    <cellStyle name="20% - Accent2 8" xfId="56"/>
    <cellStyle name="20% - Accent2 8 2" xfId="57"/>
    <cellStyle name="20% - Accent2 8 3" xfId="900"/>
    <cellStyle name="20% - Accent2 9" xfId="58"/>
    <cellStyle name="20% - Accent2 9 2" xfId="59"/>
    <cellStyle name="20% - Accent2 9 3" xfId="913"/>
    <cellStyle name="20% - Accent3" xfId="705" builtinId="38" customBuiltin="1"/>
    <cellStyle name="20% - Accent3 10" xfId="60"/>
    <cellStyle name="20% - Accent3 10 2" xfId="61"/>
    <cellStyle name="20% - Accent3 10 3" xfId="929"/>
    <cellStyle name="20% - Accent3 11" xfId="62"/>
    <cellStyle name="20% - Accent3 11 2" xfId="63"/>
    <cellStyle name="20% - Accent3 12" xfId="64"/>
    <cellStyle name="20% - Accent3 12 2" xfId="65"/>
    <cellStyle name="20% - Accent3 13" xfId="66"/>
    <cellStyle name="20% - Accent3 13 2" xfId="956"/>
    <cellStyle name="20% - Accent3 14" xfId="67"/>
    <cellStyle name="20% - Accent3 15" xfId="807"/>
    <cellStyle name="20% - Accent3 16" xfId="968"/>
    <cellStyle name="20% - Accent3 2" xfId="68"/>
    <cellStyle name="20% - Accent3 2 2" xfId="69"/>
    <cellStyle name="20% - Accent3 2 2 2" xfId="763"/>
    <cellStyle name="20% - Accent3 2 3" xfId="70"/>
    <cellStyle name="20% - Accent3 2 4" xfId="821"/>
    <cellStyle name="20% - Accent3 3" xfId="71"/>
    <cellStyle name="20% - Accent3 3 2" xfId="72"/>
    <cellStyle name="20% - Accent3 3 2 2" xfId="767"/>
    <cellStyle name="20% - Accent3 3 3" xfId="73"/>
    <cellStyle name="20% - Accent3 3 4" xfId="834"/>
    <cellStyle name="20% - Accent3 4" xfId="74"/>
    <cellStyle name="20% - Accent3 4 2" xfId="75"/>
    <cellStyle name="20% - Accent3 4 2 2" xfId="784"/>
    <cellStyle name="20% - Accent3 4 3" xfId="76"/>
    <cellStyle name="20% - Accent3 4 4" xfId="848"/>
    <cellStyle name="20% - Accent3 5" xfId="77"/>
    <cellStyle name="20% - Accent3 5 2" xfId="78"/>
    <cellStyle name="20% - Accent3 5 3" xfId="79"/>
    <cellStyle name="20% - Accent3 5 4" xfId="862"/>
    <cellStyle name="20% - Accent3 6" xfId="80"/>
    <cellStyle name="20% - Accent3 6 2" xfId="81"/>
    <cellStyle name="20% - Accent3 6 3" xfId="875"/>
    <cellStyle name="20% - Accent3 7" xfId="82"/>
    <cellStyle name="20% - Accent3 7 2" xfId="83"/>
    <cellStyle name="20% - Accent3 7 3" xfId="888"/>
    <cellStyle name="20% - Accent3 8" xfId="84"/>
    <cellStyle name="20% - Accent3 8 2" xfId="85"/>
    <cellStyle name="20% - Accent3 8 3" xfId="902"/>
    <cellStyle name="20% - Accent3 9" xfId="86"/>
    <cellStyle name="20% - Accent3 9 2" xfId="87"/>
    <cellStyle name="20% - Accent3 9 3" xfId="915"/>
    <cellStyle name="20% - Accent4" xfId="709" builtinId="42" customBuiltin="1"/>
    <cellStyle name="20% - Accent4 10" xfId="88"/>
    <cellStyle name="20% - Accent4 10 2" xfId="89"/>
    <cellStyle name="20% - Accent4 10 3" xfId="931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13 2" xfId="949"/>
    <cellStyle name="20% - Accent4 14" xfId="95"/>
    <cellStyle name="20% - Accent4 15" xfId="809"/>
    <cellStyle name="20% - Accent4 16" xfId="970"/>
    <cellStyle name="20% - Accent4 2" xfId="96"/>
    <cellStyle name="20% - Accent4 2 2" xfId="97"/>
    <cellStyle name="20% - Accent4 2 2 2" xfId="946"/>
    <cellStyle name="20% - Accent4 2 3" xfId="98"/>
    <cellStyle name="20% - Accent4 2 4" xfId="823"/>
    <cellStyle name="20% - Accent4 3" xfId="99"/>
    <cellStyle name="20% - Accent4 3 2" xfId="100"/>
    <cellStyle name="20% - Accent4 3 2 2" xfId="759"/>
    <cellStyle name="20% - Accent4 3 3" xfId="101"/>
    <cellStyle name="20% - Accent4 3 4" xfId="836"/>
    <cellStyle name="20% - Accent4 4" xfId="102"/>
    <cellStyle name="20% - Accent4 4 2" xfId="103"/>
    <cellStyle name="20% - Accent4 4 2 2" xfId="955"/>
    <cellStyle name="20% - Accent4 4 3" xfId="104"/>
    <cellStyle name="20% - Accent4 4 4" xfId="850"/>
    <cellStyle name="20% - Accent4 5" xfId="105"/>
    <cellStyle name="20% - Accent4 5 2" xfId="106"/>
    <cellStyle name="20% - Accent4 5 3" xfId="107"/>
    <cellStyle name="20% - Accent4 5 4" xfId="864"/>
    <cellStyle name="20% - Accent4 6" xfId="108"/>
    <cellStyle name="20% - Accent4 6 2" xfId="109"/>
    <cellStyle name="20% - Accent4 6 3" xfId="877"/>
    <cellStyle name="20% - Accent4 7" xfId="110"/>
    <cellStyle name="20% - Accent4 7 2" xfId="111"/>
    <cellStyle name="20% - Accent4 7 3" xfId="890"/>
    <cellStyle name="20% - Accent4 8" xfId="112"/>
    <cellStyle name="20% - Accent4 8 2" xfId="113"/>
    <cellStyle name="20% - Accent4 8 3" xfId="904"/>
    <cellStyle name="20% - Accent4 9" xfId="114"/>
    <cellStyle name="20% - Accent4 9 2" xfId="115"/>
    <cellStyle name="20% - Accent4 9 3" xfId="917"/>
    <cellStyle name="20% - Accent5" xfId="713" builtinId="46" customBuiltin="1"/>
    <cellStyle name="20% - Accent5 10" xfId="116"/>
    <cellStyle name="20% - Accent5 10 2" xfId="117"/>
    <cellStyle name="20% - Accent5 10 3" xfId="933"/>
    <cellStyle name="20% - Accent5 11" xfId="118"/>
    <cellStyle name="20% - Accent5 11 2" xfId="119"/>
    <cellStyle name="20% - Accent5 12" xfId="120"/>
    <cellStyle name="20% - Accent5 12 2" xfId="121"/>
    <cellStyle name="20% - Accent5 13" xfId="122"/>
    <cellStyle name="20% - Accent5 13 2" xfId="795"/>
    <cellStyle name="20% - Accent5 14" xfId="123"/>
    <cellStyle name="20% - Accent5 15" xfId="811"/>
    <cellStyle name="20% - Accent5 16" xfId="972"/>
    <cellStyle name="20% - Accent5 2" xfId="124"/>
    <cellStyle name="20% - Accent5 2 2" xfId="125"/>
    <cellStyle name="20% - Accent5 2 2 2" xfId="722"/>
    <cellStyle name="20% - Accent5 2 3" xfId="126"/>
    <cellStyle name="20% - Accent5 2 4" xfId="825"/>
    <cellStyle name="20% - Accent5 3" xfId="127"/>
    <cellStyle name="20% - Accent5 3 2" xfId="128"/>
    <cellStyle name="20% - Accent5 3 2 2" xfId="738"/>
    <cellStyle name="20% - Accent5 3 3" xfId="129"/>
    <cellStyle name="20% - Accent5 3 4" xfId="838"/>
    <cellStyle name="20% - Accent5 4" xfId="130"/>
    <cellStyle name="20% - Accent5 4 2" xfId="131"/>
    <cellStyle name="20% - Accent5 4 2 2" xfId="896"/>
    <cellStyle name="20% - Accent5 4 3" xfId="132"/>
    <cellStyle name="20% - Accent5 4 4" xfId="852"/>
    <cellStyle name="20% - Accent5 5" xfId="133"/>
    <cellStyle name="20% - Accent5 5 2" xfId="134"/>
    <cellStyle name="20% - Accent5 5 3" xfId="135"/>
    <cellStyle name="20% - Accent5 5 4" xfId="866"/>
    <cellStyle name="20% - Accent5 6" xfId="136"/>
    <cellStyle name="20% - Accent5 6 2" xfId="137"/>
    <cellStyle name="20% - Accent5 6 3" xfId="879"/>
    <cellStyle name="20% - Accent5 7" xfId="138"/>
    <cellStyle name="20% - Accent5 7 2" xfId="139"/>
    <cellStyle name="20% - Accent5 7 3" xfId="892"/>
    <cellStyle name="20% - Accent5 8" xfId="140"/>
    <cellStyle name="20% - Accent5 8 2" xfId="141"/>
    <cellStyle name="20% - Accent5 8 3" xfId="906"/>
    <cellStyle name="20% - Accent5 9" xfId="142"/>
    <cellStyle name="20% - Accent5 9 2" xfId="143"/>
    <cellStyle name="20% - Accent5 9 3" xfId="919"/>
    <cellStyle name="20% - Accent6" xfId="717" builtinId="50" customBuiltin="1"/>
    <cellStyle name="20% - Accent6 10" xfId="144"/>
    <cellStyle name="20% - Accent6 10 2" xfId="145"/>
    <cellStyle name="20% - Accent6 10 3" xfId="935"/>
    <cellStyle name="20% - Accent6 11" xfId="146"/>
    <cellStyle name="20% - Accent6 11 2" xfId="147"/>
    <cellStyle name="20% - Accent6 12" xfId="148"/>
    <cellStyle name="20% - Accent6 12 2" xfId="149"/>
    <cellStyle name="20% - Accent6 13" xfId="150"/>
    <cellStyle name="20% - Accent6 13 2" xfId="779"/>
    <cellStyle name="20% - Accent6 14" xfId="151"/>
    <cellStyle name="20% - Accent6 15" xfId="813"/>
    <cellStyle name="20% - Accent6 16" xfId="974"/>
    <cellStyle name="20% - Accent6 2" xfId="152"/>
    <cellStyle name="20% - Accent6 2 2" xfId="153"/>
    <cellStyle name="20% - Accent6 2 2 2" xfId="783"/>
    <cellStyle name="20% - Accent6 2 3" xfId="154"/>
    <cellStyle name="20% - Accent6 2 4" xfId="827"/>
    <cellStyle name="20% - Accent6 3" xfId="155"/>
    <cellStyle name="20% - Accent6 3 2" xfId="156"/>
    <cellStyle name="20% - Accent6 3 2 2" xfId="780"/>
    <cellStyle name="20% - Accent6 3 3" xfId="157"/>
    <cellStyle name="20% - Accent6 3 4" xfId="840"/>
    <cellStyle name="20% - Accent6 4" xfId="158"/>
    <cellStyle name="20% - Accent6 4 2" xfId="159"/>
    <cellStyle name="20% - Accent6 4 2 2" xfId="760"/>
    <cellStyle name="20% - Accent6 4 3" xfId="160"/>
    <cellStyle name="20% - Accent6 4 4" xfId="854"/>
    <cellStyle name="20% - Accent6 5" xfId="161"/>
    <cellStyle name="20% - Accent6 5 2" xfId="162"/>
    <cellStyle name="20% - Accent6 5 3" xfId="163"/>
    <cellStyle name="20% - Accent6 5 4" xfId="868"/>
    <cellStyle name="20% - Accent6 6" xfId="164"/>
    <cellStyle name="20% - Accent6 6 2" xfId="165"/>
    <cellStyle name="20% - Accent6 6 3" xfId="881"/>
    <cellStyle name="20% - Accent6 7" xfId="166"/>
    <cellStyle name="20% - Accent6 7 2" xfId="167"/>
    <cellStyle name="20% - Accent6 7 3" xfId="894"/>
    <cellStyle name="20% - Accent6 8" xfId="168"/>
    <cellStyle name="20% - Accent6 8 2" xfId="169"/>
    <cellStyle name="20% - Accent6 8 3" xfId="908"/>
    <cellStyle name="20% - Accent6 9" xfId="170"/>
    <cellStyle name="20% - Accent6 9 2" xfId="171"/>
    <cellStyle name="20% - Accent6 9 3" xfId="921"/>
    <cellStyle name="40% - Accent1" xfId="698" builtinId="31" customBuiltin="1"/>
    <cellStyle name="40% - Accent1 10" xfId="172"/>
    <cellStyle name="40% - Accent1 10 2" xfId="173"/>
    <cellStyle name="40% - Accent1 10 3" xfId="926"/>
    <cellStyle name="40% - Accent1 11" xfId="174"/>
    <cellStyle name="40% - Accent1 11 2" xfId="175"/>
    <cellStyle name="40% - Accent1 12" xfId="176"/>
    <cellStyle name="40% - Accent1 12 2" xfId="177"/>
    <cellStyle name="40% - Accent1 13" xfId="178"/>
    <cellStyle name="40% - Accent1 13 2" xfId="950"/>
    <cellStyle name="40% - Accent1 14" xfId="179"/>
    <cellStyle name="40% - Accent1 15" xfId="736"/>
    <cellStyle name="40% - Accent1 16" xfId="965"/>
    <cellStyle name="40% - Accent1 2" xfId="180"/>
    <cellStyle name="40% - Accent1 2 2" xfId="181"/>
    <cellStyle name="40% - Accent1 2 2 2" xfId="979"/>
    <cellStyle name="40% - Accent1 2 3" xfId="182"/>
    <cellStyle name="40% - Accent1 2 4" xfId="818"/>
    <cellStyle name="40% - Accent1 3" xfId="183"/>
    <cellStyle name="40% - Accent1 3 2" xfId="184"/>
    <cellStyle name="40% - Accent1 3 2 2" xfId="798"/>
    <cellStyle name="40% - Accent1 3 3" xfId="185"/>
    <cellStyle name="40% - Accent1 3 4" xfId="831"/>
    <cellStyle name="40% - Accent1 4" xfId="186"/>
    <cellStyle name="40% - Accent1 4 2" xfId="187"/>
    <cellStyle name="40% - Accent1 4 2 2" xfId="954"/>
    <cellStyle name="40% - Accent1 4 3" xfId="188"/>
    <cellStyle name="40% - Accent1 4 4" xfId="845"/>
    <cellStyle name="40% - Accent1 5" xfId="189"/>
    <cellStyle name="40% - Accent1 5 2" xfId="190"/>
    <cellStyle name="40% - Accent1 5 3" xfId="191"/>
    <cellStyle name="40% - Accent1 5 4" xfId="859"/>
    <cellStyle name="40% - Accent1 6" xfId="192"/>
    <cellStyle name="40% - Accent1 6 2" xfId="193"/>
    <cellStyle name="40% - Accent1 6 3" xfId="872"/>
    <cellStyle name="40% - Accent1 7" xfId="194"/>
    <cellStyle name="40% - Accent1 7 2" xfId="195"/>
    <cellStyle name="40% - Accent1 7 3" xfId="885"/>
    <cellStyle name="40% - Accent1 8" xfId="196"/>
    <cellStyle name="40% - Accent1 8 2" xfId="197"/>
    <cellStyle name="40% - Accent1 8 3" xfId="899"/>
    <cellStyle name="40% - Accent1 9" xfId="198"/>
    <cellStyle name="40% - Accent1 9 2" xfId="199"/>
    <cellStyle name="40% - Accent1 9 3" xfId="912"/>
    <cellStyle name="40% - Accent2" xfId="702" builtinId="35" customBuiltin="1"/>
    <cellStyle name="40% - Accent2 10" xfId="200"/>
    <cellStyle name="40% - Accent2 10 2" xfId="201"/>
    <cellStyle name="40% - Accent2 10 3" xfId="928"/>
    <cellStyle name="40% - Accent2 11" xfId="202"/>
    <cellStyle name="40% - Accent2 11 2" xfId="203"/>
    <cellStyle name="40% - Accent2 12" xfId="204"/>
    <cellStyle name="40% - Accent2 12 2" xfId="205"/>
    <cellStyle name="40% - Accent2 13" xfId="206"/>
    <cellStyle name="40% - Accent2 13 2" xfId="775"/>
    <cellStyle name="40% - Accent2 14" xfId="207"/>
    <cellStyle name="40% - Accent2 15" xfId="806"/>
    <cellStyle name="40% - Accent2 16" xfId="967"/>
    <cellStyle name="40% - Accent2 2" xfId="208"/>
    <cellStyle name="40% - Accent2 2 2" xfId="209"/>
    <cellStyle name="40% - Accent2 2 2 2" xfId="733"/>
    <cellStyle name="40% - Accent2 2 3" xfId="210"/>
    <cellStyle name="40% - Accent2 2 4" xfId="820"/>
    <cellStyle name="40% - Accent2 3" xfId="211"/>
    <cellStyle name="40% - Accent2 3 2" xfId="212"/>
    <cellStyle name="40% - Accent2 3 2 2" xfId="947"/>
    <cellStyle name="40% - Accent2 3 3" xfId="213"/>
    <cellStyle name="40% - Accent2 3 4" xfId="833"/>
    <cellStyle name="40% - Accent2 4" xfId="214"/>
    <cellStyle name="40% - Accent2 4 2" xfId="215"/>
    <cellStyle name="40% - Accent2 4 2 2" xfId="788"/>
    <cellStyle name="40% - Accent2 4 3" xfId="216"/>
    <cellStyle name="40% - Accent2 4 4" xfId="847"/>
    <cellStyle name="40% - Accent2 5" xfId="217"/>
    <cellStyle name="40% - Accent2 5 2" xfId="218"/>
    <cellStyle name="40% - Accent2 5 3" xfId="219"/>
    <cellStyle name="40% - Accent2 5 4" xfId="861"/>
    <cellStyle name="40% - Accent2 6" xfId="220"/>
    <cellStyle name="40% - Accent2 6 2" xfId="221"/>
    <cellStyle name="40% - Accent2 6 3" xfId="874"/>
    <cellStyle name="40% - Accent2 7" xfId="222"/>
    <cellStyle name="40% - Accent2 7 2" xfId="223"/>
    <cellStyle name="40% - Accent2 7 3" xfId="887"/>
    <cellStyle name="40% - Accent2 8" xfId="224"/>
    <cellStyle name="40% - Accent2 8 2" xfId="225"/>
    <cellStyle name="40% - Accent2 8 3" xfId="901"/>
    <cellStyle name="40% - Accent2 9" xfId="226"/>
    <cellStyle name="40% - Accent2 9 2" xfId="227"/>
    <cellStyle name="40% - Accent2 9 3" xfId="914"/>
    <cellStyle name="40% - Accent3" xfId="706" builtinId="39" customBuiltin="1"/>
    <cellStyle name="40% - Accent3 10" xfId="228"/>
    <cellStyle name="40% - Accent3 10 2" xfId="229"/>
    <cellStyle name="40% - Accent3 10 3" xfId="930"/>
    <cellStyle name="40% - Accent3 11" xfId="230"/>
    <cellStyle name="40% - Accent3 11 2" xfId="231"/>
    <cellStyle name="40% - Accent3 12" xfId="232"/>
    <cellStyle name="40% - Accent3 12 2" xfId="233"/>
    <cellStyle name="40% - Accent3 13" xfId="234"/>
    <cellStyle name="40% - Accent3 13 2" xfId="980"/>
    <cellStyle name="40% - Accent3 14" xfId="235"/>
    <cellStyle name="40% - Accent3 15" xfId="808"/>
    <cellStyle name="40% - Accent3 16" xfId="969"/>
    <cellStyle name="40% - Accent3 2" xfId="236"/>
    <cellStyle name="40% - Accent3 2 2" xfId="237"/>
    <cellStyle name="40% - Accent3 2 2 2" xfId="762"/>
    <cellStyle name="40% - Accent3 2 3" xfId="238"/>
    <cellStyle name="40% - Accent3 2 4" xfId="822"/>
    <cellStyle name="40% - Accent3 3" xfId="239"/>
    <cellStyle name="40% - Accent3 3 2" xfId="240"/>
    <cellStyle name="40% - Accent3 3 2 2" xfId="734"/>
    <cellStyle name="40% - Accent3 3 3" xfId="241"/>
    <cellStyle name="40% - Accent3 3 4" xfId="835"/>
    <cellStyle name="40% - Accent3 4" xfId="242"/>
    <cellStyle name="40% - Accent3 4 2" xfId="243"/>
    <cellStyle name="40% - Accent3 4 2 2" xfId="768"/>
    <cellStyle name="40% - Accent3 4 3" xfId="244"/>
    <cellStyle name="40% - Accent3 4 4" xfId="849"/>
    <cellStyle name="40% - Accent3 5" xfId="245"/>
    <cellStyle name="40% - Accent3 5 2" xfId="246"/>
    <cellStyle name="40% - Accent3 5 3" xfId="247"/>
    <cellStyle name="40% - Accent3 5 4" xfId="863"/>
    <cellStyle name="40% - Accent3 6" xfId="248"/>
    <cellStyle name="40% - Accent3 6 2" xfId="249"/>
    <cellStyle name="40% - Accent3 6 3" xfId="876"/>
    <cellStyle name="40% - Accent3 7" xfId="250"/>
    <cellStyle name="40% - Accent3 7 2" xfId="251"/>
    <cellStyle name="40% - Accent3 7 3" xfId="889"/>
    <cellStyle name="40% - Accent3 8" xfId="252"/>
    <cellStyle name="40% - Accent3 8 2" xfId="253"/>
    <cellStyle name="40% - Accent3 8 3" xfId="903"/>
    <cellStyle name="40% - Accent3 9" xfId="254"/>
    <cellStyle name="40% - Accent3 9 2" xfId="255"/>
    <cellStyle name="40% - Accent3 9 3" xfId="916"/>
    <cellStyle name="40% - Accent4" xfId="710" builtinId="43" customBuiltin="1"/>
    <cellStyle name="40% - Accent4 10" xfId="256"/>
    <cellStyle name="40% - Accent4 10 2" xfId="257"/>
    <cellStyle name="40% - Accent4 10 3" xfId="932"/>
    <cellStyle name="40% - Accent4 11" xfId="258"/>
    <cellStyle name="40% - Accent4 11 2" xfId="259"/>
    <cellStyle name="40% - Accent4 12" xfId="260"/>
    <cellStyle name="40% - Accent4 12 2" xfId="261"/>
    <cellStyle name="40% - Accent4 13" xfId="262"/>
    <cellStyle name="40% - Accent4 13 2" xfId="800"/>
    <cellStyle name="40% - Accent4 14" xfId="263"/>
    <cellStyle name="40% - Accent4 15" xfId="810"/>
    <cellStyle name="40% - Accent4 16" xfId="971"/>
    <cellStyle name="40% - Accent4 2" xfId="264"/>
    <cellStyle name="40% - Accent4 2 2" xfId="265"/>
    <cellStyle name="40% - Accent4 2 2 2" xfId="737"/>
    <cellStyle name="40% - Accent4 2 3" xfId="266"/>
    <cellStyle name="40% - Accent4 2 4" xfId="824"/>
    <cellStyle name="40% - Accent4 3" xfId="267"/>
    <cellStyle name="40% - Accent4 3 2" xfId="268"/>
    <cellStyle name="40% - Accent4 3 2 2" xfId="953"/>
    <cellStyle name="40% - Accent4 3 3" xfId="269"/>
    <cellStyle name="40% - Accent4 3 4" xfId="837"/>
    <cellStyle name="40% - Accent4 4" xfId="270"/>
    <cellStyle name="40% - Accent4 4 2" xfId="271"/>
    <cellStyle name="40% - Accent4 4 2 2" xfId="793"/>
    <cellStyle name="40% - Accent4 4 3" xfId="272"/>
    <cellStyle name="40% - Accent4 4 4" xfId="851"/>
    <cellStyle name="40% - Accent4 5" xfId="273"/>
    <cellStyle name="40% - Accent4 5 2" xfId="274"/>
    <cellStyle name="40% - Accent4 5 3" xfId="275"/>
    <cellStyle name="40% - Accent4 5 4" xfId="865"/>
    <cellStyle name="40% - Accent4 6" xfId="276"/>
    <cellStyle name="40% - Accent4 6 2" xfId="277"/>
    <cellStyle name="40% - Accent4 6 3" xfId="878"/>
    <cellStyle name="40% - Accent4 7" xfId="278"/>
    <cellStyle name="40% - Accent4 7 2" xfId="279"/>
    <cellStyle name="40% - Accent4 7 3" xfId="891"/>
    <cellStyle name="40% - Accent4 8" xfId="280"/>
    <cellStyle name="40% - Accent4 8 2" xfId="281"/>
    <cellStyle name="40% - Accent4 8 3" xfId="905"/>
    <cellStyle name="40% - Accent4 9" xfId="282"/>
    <cellStyle name="40% - Accent4 9 2" xfId="283"/>
    <cellStyle name="40% - Accent4 9 3" xfId="918"/>
    <cellStyle name="40% - Accent5" xfId="714" builtinId="47" customBuiltin="1"/>
    <cellStyle name="40% - Accent5 10" xfId="284"/>
    <cellStyle name="40% - Accent5 10 2" xfId="285"/>
    <cellStyle name="40% - Accent5 10 3" xfId="934"/>
    <cellStyle name="40% - Accent5 11" xfId="286"/>
    <cellStyle name="40% - Accent5 11 2" xfId="287"/>
    <cellStyle name="40% - Accent5 12" xfId="288"/>
    <cellStyle name="40% - Accent5 12 2" xfId="289"/>
    <cellStyle name="40% - Accent5 13" xfId="290"/>
    <cellStyle name="40% - Accent5 13 2" xfId="781"/>
    <cellStyle name="40% - Accent5 14" xfId="291"/>
    <cellStyle name="40% - Accent5 15" xfId="812"/>
    <cellStyle name="40% - Accent5 16" xfId="973"/>
    <cellStyle name="40% - Accent5 2" xfId="292"/>
    <cellStyle name="40% - Accent5 2 2" xfId="293"/>
    <cellStyle name="40% - Accent5 2 2 2" xfId="777"/>
    <cellStyle name="40% - Accent5 2 3" xfId="294"/>
    <cellStyle name="40% - Accent5 2 4" xfId="826"/>
    <cellStyle name="40% - Accent5 3" xfId="295"/>
    <cellStyle name="40% - Accent5 3 2" xfId="296"/>
    <cellStyle name="40% - Accent5 3 2 2" xfId="791"/>
    <cellStyle name="40% - Accent5 3 3" xfId="297"/>
    <cellStyle name="40% - Accent5 3 4" xfId="839"/>
    <cellStyle name="40% - Accent5 4" xfId="298"/>
    <cellStyle name="40% - Accent5 4 2" xfId="299"/>
    <cellStyle name="40% - Accent5 4 2 2" xfId="951"/>
    <cellStyle name="40% - Accent5 4 3" xfId="300"/>
    <cellStyle name="40% - Accent5 4 4" xfId="853"/>
    <cellStyle name="40% - Accent5 5" xfId="301"/>
    <cellStyle name="40% - Accent5 5 2" xfId="302"/>
    <cellStyle name="40% - Accent5 5 3" xfId="303"/>
    <cellStyle name="40% - Accent5 5 4" xfId="867"/>
    <cellStyle name="40% - Accent5 6" xfId="304"/>
    <cellStyle name="40% - Accent5 6 2" xfId="305"/>
    <cellStyle name="40% - Accent5 6 3" xfId="880"/>
    <cellStyle name="40% - Accent5 7" xfId="306"/>
    <cellStyle name="40% - Accent5 7 2" xfId="307"/>
    <cellStyle name="40% - Accent5 7 3" xfId="893"/>
    <cellStyle name="40% - Accent5 8" xfId="308"/>
    <cellStyle name="40% - Accent5 8 2" xfId="309"/>
    <cellStyle name="40% - Accent5 8 3" xfId="907"/>
    <cellStyle name="40% - Accent5 9" xfId="310"/>
    <cellStyle name="40% - Accent5 9 2" xfId="311"/>
    <cellStyle name="40% - Accent5 9 3" xfId="920"/>
    <cellStyle name="40% - Accent6" xfId="718" builtinId="51" customBuiltin="1"/>
    <cellStyle name="40% - Accent6 10" xfId="312"/>
    <cellStyle name="40% - Accent6 10 2" xfId="313"/>
    <cellStyle name="40% - Accent6 10 3" xfId="936"/>
    <cellStyle name="40% - Accent6 11" xfId="314"/>
    <cellStyle name="40% - Accent6 11 2" xfId="315"/>
    <cellStyle name="40% - Accent6 12" xfId="316"/>
    <cellStyle name="40% - Accent6 12 2" xfId="317"/>
    <cellStyle name="40% - Accent6 13" xfId="318"/>
    <cellStyle name="40% - Accent6 13 2" xfId="790"/>
    <cellStyle name="40% - Accent6 14" xfId="319"/>
    <cellStyle name="40% - Accent6 15" xfId="814"/>
    <cellStyle name="40% - Accent6 16" xfId="975"/>
    <cellStyle name="40% - Accent6 2" xfId="320"/>
    <cellStyle name="40% - Accent6 2 2" xfId="321"/>
    <cellStyle name="40% - Accent6 2 2 2" xfId="787"/>
    <cellStyle name="40% - Accent6 2 3" xfId="322"/>
    <cellStyle name="40% - Accent6 2 4" xfId="828"/>
    <cellStyle name="40% - Accent6 3" xfId="323"/>
    <cellStyle name="40% - Accent6 3 2" xfId="324"/>
    <cellStyle name="40% - Accent6 3 2 2" xfId="943"/>
    <cellStyle name="40% - Accent6 3 3" xfId="325"/>
    <cellStyle name="40% - Accent6 3 4" xfId="841"/>
    <cellStyle name="40% - Accent6 4" xfId="326"/>
    <cellStyle name="40% - Accent6 4 2" xfId="327"/>
    <cellStyle name="40% - Accent6 4 2 2" xfId="743"/>
    <cellStyle name="40% - Accent6 4 3" xfId="328"/>
    <cellStyle name="40% - Accent6 4 4" xfId="855"/>
    <cellStyle name="40% - Accent6 5" xfId="329"/>
    <cellStyle name="40% - Accent6 5 2" xfId="330"/>
    <cellStyle name="40% - Accent6 5 3" xfId="331"/>
    <cellStyle name="40% - Accent6 5 4" xfId="869"/>
    <cellStyle name="40% - Accent6 6" xfId="332"/>
    <cellStyle name="40% - Accent6 6 2" xfId="333"/>
    <cellStyle name="40% - Accent6 6 3" xfId="882"/>
    <cellStyle name="40% - Accent6 7" xfId="334"/>
    <cellStyle name="40% - Accent6 7 2" xfId="335"/>
    <cellStyle name="40% - Accent6 7 3" xfId="895"/>
    <cellStyle name="40% - Accent6 8" xfId="336"/>
    <cellStyle name="40% - Accent6 8 2" xfId="337"/>
    <cellStyle name="40% - Accent6 8 3" xfId="909"/>
    <cellStyle name="40% - Accent6 9" xfId="338"/>
    <cellStyle name="40% - Accent6 9 2" xfId="339"/>
    <cellStyle name="40% - Accent6 9 3" xfId="922"/>
    <cellStyle name="60% - Accent1" xfId="699" builtinId="32" customBuiltin="1"/>
    <cellStyle name="60% - Accent1 10" xfId="340"/>
    <cellStyle name="60% - Accent1 11" xfId="341"/>
    <cellStyle name="60% - Accent1 12" xfId="342"/>
    <cellStyle name="60% - Accent1 13" xfId="741"/>
    <cellStyle name="60% - Accent1 2" xfId="343"/>
    <cellStyle name="60% - Accent1 3" xfId="344"/>
    <cellStyle name="60% - Accent1 4" xfId="345"/>
    <cellStyle name="60% - Accent1 5" xfId="346"/>
    <cellStyle name="60% - Accent1 6" xfId="347"/>
    <cellStyle name="60% - Accent1 7" xfId="348"/>
    <cellStyle name="60% - Accent1 8" xfId="349"/>
    <cellStyle name="60% - Accent1 9" xfId="350"/>
    <cellStyle name="60% - Accent2" xfId="703" builtinId="36" customBuiltin="1"/>
    <cellStyle name="60% - Accent2 10" xfId="351"/>
    <cellStyle name="60% - Accent2 11" xfId="352"/>
    <cellStyle name="60% - Accent2 12" xfId="353"/>
    <cellStyle name="60% - Accent2 13" xfId="771"/>
    <cellStyle name="60% - Accent2 2" xfId="354"/>
    <cellStyle name="60% - Accent2 3" xfId="355"/>
    <cellStyle name="60% - Accent2 4" xfId="356"/>
    <cellStyle name="60% - Accent2 5" xfId="357"/>
    <cellStyle name="60% - Accent2 6" xfId="358"/>
    <cellStyle name="60% - Accent2 7" xfId="359"/>
    <cellStyle name="60% - Accent2 8" xfId="360"/>
    <cellStyle name="60% - Accent2 9" xfId="361"/>
    <cellStyle name="60% - Accent3" xfId="707" builtinId="40" customBuiltin="1"/>
    <cellStyle name="60% - Accent3 10" xfId="362"/>
    <cellStyle name="60% - Accent3 11" xfId="363"/>
    <cellStyle name="60% - Accent3 12" xfId="364"/>
    <cellStyle name="60% - Accent3 13" xfId="958"/>
    <cellStyle name="60% - Accent3 2" xfId="365"/>
    <cellStyle name="60% - Accent3 3" xfId="366"/>
    <cellStyle name="60% - Accent3 4" xfId="367"/>
    <cellStyle name="60% - Accent3 5" xfId="368"/>
    <cellStyle name="60% - Accent3 6" xfId="369"/>
    <cellStyle name="60% - Accent3 7" xfId="370"/>
    <cellStyle name="60% - Accent3 8" xfId="371"/>
    <cellStyle name="60% - Accent3 9" xfId="372"/>
    <cellStyle name="60% - Accent4" xfId="711" builtinId="44" customBuiltin="1"/>
    <cellStyle name="60% - Accent4 10" xfId="373"/>
    <cellStyle name="60% - Accent4 11" xfId="374"/>
    <cellStyle name="60% - Accent4 12" xfId="375"/>
    <cellStyle name="60% - Accent4 13" xfId="747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715" builtinId="48" customBuiltin="1"/>
    <cellStyle name="60% - Accent5 10" xfId="384"/>
    <cellStyle name="60% - Accent5 11" xfId="385"/>
    <cellStyle name="60% - Accent5 12" xfId="386"/>
    <cellStyle name="60% - Accent5 13" xfId="748"/>
    <cellStyle name="60% - Accent5 2" xfId="387"/>
    <cellStyle name="60% - Accent5 3" xfId="388"/>
    <cellStyle name="60% - Accent5 4" xfId="389"/>
    <cellStyle name="60% - Accent5 5" xfId="390"/>
    <cellStyle name="60% - Accent5 6" xfId="391"/>
    <cellStyle name="60% - Accent5 7" xfId="392"/>
    <cellStyle name="60% - Accent5 8" xfId="393"/>
    <cellStyle name="60% - Accent5 9" xfId="394"/>
    <cellStyle name="60% - Accent6" xfId="719" builtinId="52" customBuiltin="1"/>
    <cellStyle name="60% - Accent6 10" xfId="395"/>
    <cellStyle name="60% - Accent6 11" xfId="396"/>
    <cellStyle name="60% - Accent6 12" xfId="397"/>
    <cellStyle name="60% - Accent6 13" xfId="749"/>
    <cellStyle name="60% - Accent6 2" xfId="398"/>
    <cellStyle name="60% - Accent6 3" xfId="399"/>
    <cellStyle name="60% - Accent6 4" xfId="400"/>
    <cellStyle name="60% - Accent6 5" xfId="401"/>
    <cellStyle name="60% - Accent6 6" xfId="402"/>
    <cellStyle name="60% - Accent6 7" xfId="403"/>
    <cellStyle name="60% - Accent6 8" xfId="404"/>
    <cellStyle name="60% - Accent6 9" xfId="405"/>
    <cellStyle name="Accent1" xfId="696" builtinId="29" customBuiltin="1"/>
    <cellStyle name="Accent1 10" xfId="406"/>
    <cellStyle name="Accent1 11" xfId="407"/>
    <cellStyle name="Accent1 12" xfId="408"/>
    <cellStyle name="Accent1 13" xfId="750"/>
    <cellStyle name="Accent1 2" xfId="409"/>
    <cellStyle name="Accent1 3" xfId="410"/>
    <cellStyle name="Accent1 4" xfId="411"/>
    <cellStyle name="Accent1 5" xfId="412"/>
    <cellStyle name="Accent1 6" xfId="413"/>
    <cellStyle name="Accent1 7" xfId="414"/>
    <cellStyle name="Accent1 8" xfId="415"/>
    <cellStyle name="Accent1 9" xfId="416"/>
    <cellStyle name="Accent2" xfId="700" builtinId="33" customBuiltin="1"/>
    <cellStyle name="Accent2 10" xfId="417"/>
    <cellStyle name="Accent2 11" xfId="418"/>
    <cellStyle name="Accent2 12" xfId="419"/>
    <cellStyle name="Accent2 13" xfId="751"/>
    <cellStyle name="Accent2 2" xfId="420"/>
    <cellStyle name="Accent2 3" xfId="421"/>
    <cellStyle name="Accent2 4" xfId="422"/>
    <cellStyle name="Accent2 5" xfId="423"/>
    <cellStyle name="Accent2 6" xfId="424"/>
    <cellStyle name="Accent2 7" xfId="425"/>
    <cellStyle name="Accent2 8" xfId="426"/>
    <cellStyle name="Accent2 9" xfId="427"/>
    <cellStyle name="Accent3" xfId="704" builtinId="37" customBuiltin="1"/>
    <cellStyle name="Accent3 10" xfId="428"/>
    <cellStyle name="Accent3 11" xfId="429"/>
    <cellStyle name="Accent3 12" xfId="430"/>
    <cellStyle name="Accent3 13" xfId="786"/>
    <cellStyle name="Accent3 2" xfId="431"/>
    <cellStyle name="Accent3 3" xfId="432"/>
    <cellStyle name="Accent3 4" xfId="433"/>
    <cellStyle name="Accent3 5" xfId="434"/>
    <cellStyle name="Accent3 6" xfId="435"/>
    <cellStyle name="Accent3 7" xfId="436"/>
    <cellStyle name="Accent3 8" xfId="437"/>
    <cellStyle name="Accent3 9" xfId="438"/>
    <cellStyle name="Accent4" xfId="708" builtinId="41" customBuiltin="1"/>
    <cellStyle name="Accent4 10" xfId="439"/>
    <cellStyle name="Accent4 11" xfId="440"/>
    <cellStyle name="Accent4 12" xfId="441"/>
    <cellStyle name="Accent4 13" xfId="740"/>
    <cellStyle name="Accent4 2" xfId="442"/>
    <cellStyle name="Accent4 3" xfId="443"/>
    <cellStyle name="Accent4 4" xfId="444"/>
    <cellStyle name="Accent4 5" xfId="445"/>
    <cellStyle name="Accent4 6" xfId="446"/>
    <cellStyle name="Accent4 7" xfId="447"/>
    <cellStyle name="Accent4 8" xfId="448"/>
    <cellStyle name="Accent4 9" xfId="449"/>
    <cellStyle name="Accent5" xfId="712" builtinId="45" customBuiltin="1"/>
    <cellStyle name="Accent5 10" xfId="450"/>
    <cellStyle name="Accent5 11" xfId="451"/>
    <cellStyle name="Accent5 12" xfId="452"/>
    <cellStyle name="Accent5 13" xfId="752"/>
    <cellStyle name="Accent5 2" xfId="453"/>
    <cellStyle name="Accent5 3" xfId="454"/>
    <cellStyle name="Accent5 4" xfId="455"/>
    <cellStyle name="Accent5 5" xfId="456"/>
    <cellStyle name="Accent5 6" xfId="457"/>
    <cellStyle name="Accent5 7" xfId="458"/>
    <cellStyle name="Accent5 8" xfId="459"/>
    <cellStyle name="Accent5 9" xfId="460"/>
    <cellStyle name="Accent6" xfId="716" builtinId="49" customBuiltin="1"/>
    <cellStyle name="Accent6 10" xfId="461"/>
    <cellStyle name="Accent6 11" xfId="462"/>
    <cellStyle name="Accent6 12" xfId="463"/>
    <cellStyle name="Accent6 13" xfId="753"/>
    <cellStyle name="Accent6 2" xfId="464"/>
    <cellStyle name="Accent6 3" xfId="465"/>
    <cellStyle name="Accent6 4" xfId="466"/>
    <cellStyle name="Accent6 5" xfId="467"/>
    <cellStyle name="Accent6 6" xfId="468"/>
    <cellStyle name="Accent6 7" xfId="469"/>
    <cellStyle name="Accent6 8" xfId="470"/>
    <cellStyle name="Accent6 9" xfId="471"/>
    <cellStyle name="Bad" xfId="686" builtinId="27" customBuiltin="1"/>
    <cellStyle name="Bad 10" xfId="472"/>
    <cellStyle name="Bad 11" xfId="473"/>
    <cellStyle name="Bad 12" xfId="474"/>
    <cellStyle name="Bad 13" xfId="754"/>
    <cellStyle name="Bad 2" xfId="475"/>
    <cellStyle name="Bad 3" xfId="476"/>
    <cellStyle name="Bad 4" xfId="477"/>
    <cellStyle name="Bad 5" xfId="478"/>
    <cellStyle name="Bad 6" xfId="479"/>
    <cellStyle name="Bad 7" xfId="480"/>
    <cellStyle name="Bad 8" xfId="481"/>
    <cellStyle name="Bad 9" xfId="482"/>
    <cellStyle name="Calculation" xfId="690" builtinId="22" customBuiltin="1"/>
    <cellStyle name="Calculation 10" xfId="483"/>
    <cellStyle name="Calculation 11" xfId="484"/>
    <cellStyle name="Calculation 12" xfId="485"/>
    <cellStyle name="Calculation 13" xfId="755"/>
    <cellStyle name="Calculation 2" xfId="486"/>
    <cellStyle name="Calculation 3" xfId="487"/>
    <cellStyle name="Calculation 4" xfId="488"/>
    <cellStyle name="Calculation 5" xfId="489"/>
    <cellStyle name="Calculation 6" xfId="490"/>
    <cellStyle name="Calculation 7" xfId="491"/>
    <cellStyle name="Calculation 8" xfId="492"/>
    <cellStyle name="Calculation 9" xfId="493"/>
    <cellStyle name="Check Cell" xfId="692" builtinId="23" customBuiltin="1"/>
    <cellStyle name="Check Cell 10" xfId="494"/>
    <cellStyle name="Check Cell 11" xfId="495"/>
    <cellStyle name="Check Cell 12" xfId="496"/>
    <cellStyle name="Check Cell 13" xfId="756"/>
    <cellStyle name="Check Cell 2" xfId="497"/>
    <cellStyle name="Check Cell 3" xfId="498"/>
    <cellStyle name="Check Cell 4" xfId="499"/>
    <cellStyle name="Check Cell 5" xfId="500"/>
    <cellStyle name="Check Cell 6" xfId="501"/>
    <cellStyle name="Check Cell 7" xfId="502"/>
    <cellStyle name="Check Cell 8" xfId="503"/>
    <cellStyle name="Check Cell 9" xfId="504"/>
    <cellStyle name="Comma" xfId="679" builtinId="3"/>
    <cellStyle name="Comma 2" xfId="939"/>
    <cellStyle name="Currency" xfId="986" builtinId="4"/>
    <cellStyle name="Currency 2" xfId="505"/>
    <cellStyle name="Currency 3" xfId="506"/>
    <cellStyle name="Currency 4" xfId="507"/>
    <cellStyle name="Explanatory Text" xfId="694" builtinId="53" customBuiltin="1"/>
    <cellStyle name="Explanatory Text 10" xfId="508"/>
    <cellStyle name="Explanatory Text 11" xfId="509"/>
    <cellStyle name="Explanatory Text 12" xfId="510"/>
    <cellStyle name="Explanatory Text 13" xfId="769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Good" xfId="685" builtinId="26" customBuiltin="1"/>
    <cellStyle name="Good 10" xfId="519"/>
    <cellStyle name="Good 11" xfId="520"/>
    <cellStyle name="Good 12" xfId="521"/>
    <cellStyle name="Good 13" xfId="757"/>
    <cellStyle name="Good 2" xfId="522"/>
    <cellStyle name="Good 3" xfId="523"/>
    <cellStyle name="Good 4" xfId="524"/>
    <cellStyle name="Good 5" xfId="525"/>
    <cellStyle name="Good 6" xfId="526"/>
    <cellStyle name="Good 7" xfId="527"/>
    <cellStyle name="Good 8" xfId="528"/>
    <cellStyle name="Good 9" xfId="529"/>
    <cellStyle name="Heading 1" xfId="681" builtinId="16" customBuiltin="1"/>
    <cellStyle name="Heading 1 10" xfId="530"/>
    <cellStyle name="Heading 1 11" xfId="531"/>
    <cellStyle name="Heading 1 12" xfId="532"/>
    <cellStyle name="Heading 1 13" xfId="785"/>
    <cellStyle name="Heading 1 2" xfId="533"/>
    <cellStyle name="Heading 1 3" xfId="534"/>
    <cellStyle name="Heading 1 4" xfId="535"/>
    <cellStyle name="Heading 1 5" xfId="536"/>
    <cellStyle name="Heading 1 6" xfId="537"/>
    <cellStyle name="Heading 1 7" xfId="538"/>
    <cellStyle name="Heading 1 8" xfId="539"/>
    <cellStyle name="Heading 1 9" xfId="540"/>
    <cellStyle name="Heading 2" xfId="682" builtinId="17" customBuiltin="1"/>
    <cellStyle name="Heading 2 10" xfId="541"/>
    <cellStyle name="Heading 2 11" xfId="542"/>
    <cellStyle name="Heading 2 12" xfId="543"/>
    <cellStyle name="Heading 2 13" xfId="772"/>
    <cellStyle name="Heading 2 2" xfId="544"/>
    <cellStyle name="Heading 2 3" xfId="545"/>
    <cellStyle name="Heading 2 4" xfId="546"/>
    <cellStyle name="Heading 2 5" xfId="547"/>
    <cellStyle name="Heading 2 6" xfId="548"/>
    <cellStyle name="Heading 2 7" xfId="549"/>
    <cellStyle name="Heading 2 8" xfId="550"/>
    <cellStyle name="Heading 2 9" xfId="551"/>
    <cellStyle name="Heading 3" xfId="683" builtinId="18" customBuiltin="1"/>
    <cellStyle name="Heading 3 10" xfId="552"/>
    <cellStyle name="Heading 3 11" xfId="553"/>
    <cellStyle name="Heading 3 12" xfId="554"/>
    <cellStyle name="Heading 3 13" xfId="774"/>
    <cellStyle name="Heading 3 2" xfId="555"/>
    <cellStyle name="Heading 3 3" xfId="556"/>
    <cellStyle name="Heading 3 4" xfId="557"/>
    <cellStyle name="Heading 3 5" xfId="558"/>
    <cellStyle name="Heading 3 6" xfId="559"/>
    <cellStyle name="Heading 3 7" xfId="560"/>
    <cellStyle name="Heading 3 8" xfId="561"/>
    <cellStyle name="Heading 3 9" xfId="562"/>
    <cellStyle name="Heading 4" xfId="684" builtinId="19" customBuiltin="1"/>
    <cellStyle name="Heading 4 10" xfId="563"/>
    <cellStyle name="Heading 4 11" xfId="564"/>
    <cellStyle name="Heading 4 12" xfId="565"/>
    <cellStyle name="Heading 4 13" xfId="948"/>
    <cellStyle name="Heading 4 2" xfId="566"/>
    <cellStyle name="Heading 4 3" xfId="567"/>
    <cellStyle name="Heading 4 4" xfId="568"/>
    <cellStyle name="Heading 4 5" xfId="569"/>
    <cellStyle name="Heading 4 6" xfId="570"/>
    <cellStyle name="Heading 4 7" xfId="571"/>
    <cellStyle name="Heading 4 8" xfId="572"/>
    <cellStyle name="Heading 4 9" xfId="573"/>
    <cellStyle name="Input" xfId="688" builtinId="20" customBuiltin="1"/>
    <cellStyle name="Input 10" xfId="574"/>
    <cellStyle name="Input 11" xfId="575"/>
    <cellStyle name="Input 12" xfId="576"/>
    <cellStyle name="Input 13" xfId="782"/>
    <cellStyle name="Input 2" xfId="577"/>
    <cellStyle name="Input 3" xfId="578"/>
    <cellStyle name="Input 4" xfId="579"/>
    <cellStyle name="Input 5" xfId="580"/>
    <cellStyle name="Input 6" xfId="581"/>
    <cellStyle name="Input 7" xfId="582"/>
    <cellStyle name="Input 8" xfId="583"/>
    <cellStyle name="Input 9" xfId="584"/>
    <cellStyle name="Linked Cell" xfId="691" builtinId="24" customBuiltin="1"/>
    <cellStyle name="Linked Cell 10" xfId="585"/>
    <cellStyle name="Linked Cell 11" xfId="586"/>
    <cellStyle name="Linked Cell 12" xfId="587"/>
    <cellStyle name="Linked Cell 13" xfId="758"/>
    <cellStyle name="Linked Cell 2" xfId="588"/>
    <cellStyle name="Linked Cell 3" xfId="589"/>
    <cellStyle name="Linked Cell 4" xfId="590"/>
    <cellStyle name="Linked Cell 5" xfId="591"/>
    <cellStyle name="Linked Cell 6" xfId="592"/>
    <cellStyle name="Linked Cell 7" xfId="593"/>
    <cellStyle name="Linked Cell 8" xfId="594"/>
    <cellStyle name="Linked Cell 9" xfId="595"/>
    <cellStyle name="Neutral" xfId="687" builtinId="28" customBuiltin="1"/>
    <cellStyle name="Neutral 10" xfId="596"/>
    <cellStyle name="Neutral 11" xfId="597"/>
    <cellStyle name="Neutral 12" xfId="598"/>
    <cellStyle name="Neutral 13" xfId="792"/>
    <cellStyle name="Neutral 2" xfId="599"/>
    <cellStyle name="Neutral 3" xfId="600"/>
    <cellStyle name="Neutral 4" xfId="601"/>
    <cellStyle name="Neutral 5" xfId="602"/>
    <cellStyle name="Neutral 6" xfId="603"/>
    <cellStyle name="Neutral 7" xfId="604"/>
    <cellStyle name="Neutral 8" xfId="605"/>
    <cellStyle name="Neutral 9" xfId="606"/>
    <cellStyle name="Normal" xfId="0" builtinId="0"/>
    <cellStyle name="Normal 10" xfId="730"/>
    <cellStyle name="Normal 10 2" xfId="805"/>
    <cellStyle name="Normal 11" xfId="720"/>
    <cellStyle name="Normal 11 2" xfId="941"/>
    <cellStyle name="Normal 11 3" xfId="923"/>
    <cellStyle name="Normal 12" xfId="938"/>
    <cellStyle name="Normal 12 2" xfId="942"/>
    <cellStyle name="Normal 13" xfId="959"/>
    <cellStyle name="Normal 13 2" xfId="977"/>
    <cellStyle name="Normal 14" xfId="961"/>
    <cellStyle name="Normal 14 2" xfId="978"/>
    <cellStyle name="Normal 15" xfId="962"/>
    <cellStyle name="Normal 2" xfId="2"/>
    <cellStyle name="Normal 2 2" xfId="607"/>
    <cellStyle name="Normal 2 2 2" xfId="608"/>
    <cellStyle name="Normal 2 3" xfId="609"/>
    <cellStyle name="Normal 2 4" xfId="610"/>
    <cellStyle name="Normal 2 5" xfId="815"/>
    <cellStyle name="Normal 2 6" xfId="735"/>
    <cellStyle name="Normal 3" xfId="611"/>
    <cellStyle name="Normal 3 2" xfId="612"/>
    <cellStyle name="Normal 3 2 2" xfId="742"/>
    <cellStyle name="Normal 3 3" xfId="613"/>
    <cellStyle name="Normal 3 4" xfId="726"/>
    <cellStyle name="Normal 3 5" xfId="801"/>
    <cellStyle name="Normal 3 6" xfId="796"/>
    <cellStyle name="Normal 3 7" xfId="983"/>
    <cellStyle name="Normal 4" xfId="614"/>
    <cellStyle name="Normal 4 2" xfId="615"/>
    <cellStyle name="Normal 4 2 2" xfId="770"/>
    <cellStyle name="Normal 4 3" xfId="727"/>
    <cellStyle name="Normal 4 4" xfId="802"/>
    <cellStyle name="Normal 4 5" xfId="773"/>
    <cellStyle name="Normal 4 6" xfId="984"/>
    <cellStyle name="Normal 5" xfId="616"/>
    <cellStyle name="Normal 5 2" xfId="617"/>
    <cellStyle name="Normal 5 2 2" xfId="789"/>
    <cellStyle name="Normal 5 3" xfId="842"/>
    <cellStyle name="Normal 6" xfId="618"/>
    <cellStyle name="Normal 6 2" xfId="856"/>
    <cellStyle name="Normal 6 3" xfId="746"/>
    <cellStyle name="Normal 7" xfId="728"/>
    <cellStyle name="Normal 7 2" xfId="803"/>
    <cellStyle name="Normal 7 3" xfId="982"/>
    <cellStyle name="Normal 7 4" xfId="764"/>
    <cellStyle name="Normal 7 5" xfId="985"/>
    <cellStyle name="Normal 8" xfId="729"/>
    <cellStyle name="Normal 8 2" xfId="804"/>
    <cellStyle name="Normal 8 3" xfId="940"/>
    <cellStyle name="Normal 8 4" xfId="976"/>
    <cellStyle name="Normal 8 5" xfId="981"/>
    <cellStyle name="Normal 8 6" xfId="776"/>
    <cellStyle name="Normal 9" xfId="731"/>
    <cellStyle name="Normal 9 2" xfId="937"/>
    <cellStyle name="Normal 9 3" xfId="952"/>
    <cellStyle name="Note 10" xfId="619"/>
    <cellStyle name="Note 10 2" xfId="620"/>
    <cellStyle name="Note 10 3" xfId="910"/>
    <cellStyle name="Note 11" xfId="621"/>
    <cellStyle name="Note 11 2" xfId="924"/>
    <cellStyle name="Note 12" xfId="622"/>
    <cellStyle name="Note 13" xfId="797"/>
    <cellStyle name="Note 14" xfId="963"/>
    <cellStyle name="Note 15" xfId="960"/>
    <cellStyle name="Note 2" xfId="623"/>
    <cellStyle name="Note 2 2" xfId="624"/>
    <cellStyle name="Note 2 2 2" xfId="625"/>
    <cellStyle name="Note 2 3" xfId="626"/>
    <cellStyle name="Note 2 4" xfId="627"/>
    <cellStyle name="Note 2 5" xfId="766"/>
    <cellStyle name="Note 3" xfId="628"/>
    <cellStyle name="Note 3 2" xfId="629"/>
    <cellStyle name="Note 3 2 2" xfId="721"/>
    <cellStyle name="Note 3 3" xfId="630"/>
    <cellStyle name="Note 3 4" xfId="816"/>
    <cellStyle name="Note 4" xfId="631"/>
    <cellStyle name="Note 4 2" xfId="632"/>
    <cellStyle name="Note 4 2 2" xfId="725"/>
    <cellStyle name="Note 4 3" xfId="633"/>
    <cellStyle name="Note 4 4" xfId="829"/>
    <cellStyle name="Note 5" xfId="634"/>
    <cellStyle name="Note 5 2" xfId="635"/>
    <cellStyle name="Note 5 2 2" xfId="723"/>
    <cellStyle name="Note 5 3" xfId="636"/>
    <cellStyle name="Note 5 4" xfId="843"/>
    <cellStyle name="Note 6" xfId="637"/>
    <cellStyle name="Note 6 2" xfId="638"/>
    <cellStyle name="Note 6 3" xfId="639"/>
    <cellStyle name="Note 6 4" xfId="857"/>
    <cellStyle name="Note 7" xfId="640"/>
    <cellStyle name="Note 7 2" xfId="641"/>
    <cellStyle name="Note 7 3" xfId="870"/>
    <cellStyle name="Note 8" xfId="642"/>
    <cellStyle name="Note 8 2" xfId="643"/>
    <cellStyle name="Note 8 3" xfId="883"/>
    <cellStyle name="Note 9" xfId="644"/>
    <cellStyle name="Note 9 2" xfId="645"/>
    <cellStyle name="Note 9 3" xfId="897"/>
    <cellStyle name="Output" xfId="689" builtinId="21" customBuiltin="1"/>
    <cellStyle name="Output 10" xfId="646"/>
    <cellStyle name="Output 11" xfId="647"/>
    <cellStyle name="Output 12" xfId="648"/>
    <cellStyle name="Output 13" xfId="957"/>
    <cellStyle name="Output 2" xfId="649"/>
    <cellStyle name="Output 3" xfId="650"/>
    <cellStyle name="Output 4" xfId="651"/>
    <cellStyle name="Output 5" xfId="652"/>
    <cellStyle name="Output 6" xfId="653"/>
    <cellStyle name="Output 7" xfId="654"/>
    <cellStyle name="Output 8" xfId="655"/>
    <cellStyle name="Output 9" xfId="656"/>
    <cellStyle name="Percent" xfId="1" builtinId="5"/>
    <cellStyle name="Percent 2" xfId="3"/>
    <cellStyle name="Title" xfId="680" builtinId="15" customBuiltin="1"/>
    <cellStyle name="Total" xfId="695" builtinId="25" customBuiltin="1"/>
    <cellStyle name="Total 10" xfId="657"/>
    <cellStyle name="Total 11" xfId="658"/>
    <cellStyle name="Total 12" xfId="659"/>
    <cellStyle name="Total 13" xfId="724"/>
    <cellStyle name="Total 2" xfId="660"/>
    <cellStyle name="Total 3" xfId="661"/>
    <cellStyle name="Total 4" xfId="662"/>
    <cellStyle name="Total 5" xfId="663"/>
    <cellStyle name="Total 6" xfId="664"/>
    <cellStyle name="Total 7" xfId="665"/>
    <cellStyle name="Total 8" xfId="666"/>
    <cellStyle name="Total 9" xfId="667"/>
    <cellStyle name="Warning Text" xfId="693" builtinId="11" customBuiltin="1"/>
    <cellStyle name="Warning Text 10" xfId="668"/>
    <cellStyle name="Warning Text 11" xfId="669"/>
    <cellStyle name="Warning Text 12" xfId="670"/>
    <cellStyle name="Warning Text 13" xfId="799"/>
    <cellStyle name="Warning Text 2" xfId="671"/>
    <cellStyle name="Warning Text 3" xfId="672"/>
    <cellStyle name="Warning Text 4" xfId="673"/>
    <cellStyle name="Warning Text 5" xfId="674"/>
    <cellStyle name="Warning Text 6" xfId="675"/>
    <cellStyle name="Warning Text 7" xfId="676"/>
    <cellStyle name="Warning Text 8" xfId="677"/>
    <cellStyle name="Warning Text 9" xfId="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C83" sqref="C83"/>
    </sheetView>
  </sheetViews>
  <sheetFormatPr defaultRowHeight="15" x14ac:dyDescent="0.25"/>
  <cols>
    <col min="1" max="1" width="25.7109375" customWidth="1"/>
    <col min="2" max="2" width="13.5703125" bestFit="1" customWidth="1"/>
    <col min="3" max="3" width="20.7109375" style="1" bestFit="1" customWidth="1"/>
    <col min="4" max="4" width="20.42578125" style="1" bestFit="1" customWidth="1"/>
    <col min="5" max="5" width="18" style="1" bestFit="1" customWidth="1"/>
    <col min="6" max="7" width="12.28515625" style="2" customWidth="1"/>
  </cols>
  <sheetData>
    <row r="1" spans="1:12" x14ac:dyDescent="0.25">
      <c r="A1" t="s">
        <v>76</v>
      </c>
      <c r="C1" s="10" t="s">
        <v>0</v>
      </c>
      <c r="D1" s="11"/>
      <c r="E1" s="11"/>
    </row>
    <row r="2" spans="1:12" x14ac:dyDescent="0.25">
      <c r="A2" t="s">
        <v>1</v>
      </c>
      <c r="B2" t="s">
        <v>2</v>
      </c>
      <c r="C2" s="1" t="s">
        <v>3</v>
      </c>
      <c r="D2" s="1" t="s">
        <v>4</v>
      </c>
      <c r="E2" s="9" t="s">
        <v>5</v>
      </c>
      <c r="F2" s="12" t="s">
        <v>6</v>
      </c>
      <c r="G2" s="12"/>
    </row>
    <row r="3" spans="1:12" ht="14.45" customHeight="1" x14ac:dyDescent="0.25">
      <c r="A3" t="s">
        <v>7</v>
      </c>
      <c r="B3">
        <v>1</v>
      </c>
      <c r="C3" s="1">
        <v>12315188.16</v>
      </c>
      <c r="D3" s="1">
        <v>6887661.1799999988</v>
      </c>
      <c r="E3" s="1">
        <f>SUM(C3:D3)</f>
        <v>19202849.34</v>
      </c>
      <c r="F3" s="2">
        <f>C3/$E3</f>
        <v>0.64132087597787713</v>
      </c>
      <c r="G3" s="2">
        <f>D3/$E3</f>
        <v>0.35867912402212282</v>
      </c>
      <c r="J3" s="7"/>
      <c r="K3" s="7"/>
    </row>
    <row r="4" spans="1:12" ht="14.45" customHeight="1" x14ac:dyDescent="0.25">
      <c r="A4" t="s">
        <v>8</v>
      </c>
      <c r="B4">
        <v>2</v>
      </c>
      <c r="C4" s="1">
        <v>1050242.8999999999</v>
      </c>
      <c r="D4" s="1">
        <v>545094.9</v>
      </c>
      <c r="E4" s="1">
        <f t="shared" ref="E4:E67" si="0">SUM(C4:D4)</f>
        <v>1595337.7999999998</v>
      </c>
      <c r="F4" s="2">
        <f t="shared" ref="F4:F67" si="1">C4/$E4</f>
        <v>0.65832007490827338</v>
      </c>
      <c r="G4" s="2">
        <f t="shared" ref="G4:G67" si="2">D4/$E4</f>
        <v>0.34167992509172673</v>
      </c>
      <c r="J4" s="7"/>
      <c r="K4" s="7"/>
    </row>
    <row r="5" spans="1:12" ht="14.45" customHeight="1" x14ac:dyDescent="0.25">
      <c r="A5" t="s">
        <v>9</v>
      </c>
      <c r="B5">
        <v>3</v>
      </c>
      <c r="C5" s="1">
        <v>15530600.400000002</v>
      </c>
      <c r="D5" s="1">
        <v>6372613.8099999996</v>
      </c>
      <c r="E5" s="1">
        <f t="shared" si="0"/>
        <v>21903214.210000001</v>
      </c>
      <c r="F5" s="2">
        <f t="shared" si="1"/>
        <v>0.70905576921717017</v>
      </c>
      <c r="G5" s="2">
        <f t="shared" si="2"/>
        <v>0.29094423078282988</v>
      </c>
      <c r="J5" s="7"/>
      <c r="K5" s="7"/>
    </row>
    <row r="6" spans="1:12" ht="14.45" customHeight="1" x14ac:dyDescent="0.25">
      <c r="A6" t="s">
        <v>10</v>
      </c>
      <c r="B6">
        <v>4</v>
      </c>
      <c r="C6" s="1">
        <v>516666.49999999988</v>
      </c>
      <c r="D6" s="1">
        <v>300965.75</v>
      </c>
      <c r="E6" s="1">
        <f t="shared" si="0"/>
        <v>817632.24999999988</v>
      </c>
      <c r="F6" s="2">
        <f t="shared" si="1"/>
        <v>0.63190572534290324</v>
      </c>
      <c r="G6" s="2">
        <f t="shared" si="2"/>
        <v>0.36809427465709682</v>
      </c>
      <c r="J6" s="7"/>
      <c r="K6" s="7"/>
    </row>
    <row r="7" spans="1:12" ht="14.45" customHeight="1" x14ac:dyDescent="0.25">
      <c r="A7" t="s">
        <v>11</v>
      </c>
      <c r="B7">
        <v>5</v>
      </c>
      <c r="C7" s="1">
        <v>38600313.399999999</v>
      </c>
      <c r="D7" s="1">
        <v>18466578.550000001</v>
      </c>
      <c r="E7" s="1">
        <f t="shared" si="0"/>
        <v>57066891.950000003</v>
      </c>
      <c r="F7" s="2">
        <f t="shared" si="1"/>
        <v>0.67640469072365517</v>
      </c>
      <c r="G7" s="2">
        <f t="shared" si="2"/>
        <v>0.32359530927634478</v>
      </c>
      <c r="J7" s="7"/>
      <c r="K7" s="7"/>
    </row>
    <row r="8" spans="1:12" ht="14.45" customHeight="1" x14ac:dyDescent="0.25">
      <c r="A8" t="s">
        <v>12</v>
      </c>
      <c r="B8">
        <v>6</v>
      </c>
      <c r="C8" s="1">
        <v>151720209.69999999</v>
      </c>
      <c r="D8" s="1">
        <v>67160625.349999994</v>
      </c>
      <c r="E8" s="1">
        <f t="shared" si="0"/>
        <v>218880835.04999998</v>
      </c>
      <c r="F8" s="2">
        <f t="shared" si="1"/>
        <v>0.69316351824654643</v>
      </c>
      <c r="G8" s="2">
        <f t="shared" si="2"/>
        <v>0.30683648175345352</v>
      </c>
      <c r="J8" s="7"/>
      <c r="K8" s="7"/>
    </row>
    <row r="9" spans="1:12" ht="14.45" customHeight="1" x14ac:dyDescent="0.25">
      <c r="A9" t="s">
        <v>13</v>
      </c>
      <c r="B9">
        <v>7</v>
      </c>
      <c r="C9" s="1">
        <v>151669.70000000001</v>
      </c>
      <c r="D9" s="1">
        <v>93399.6</v>
      </c>
      <c r="E9" s="1">
        <f t="shared" si="0"/>
        <v>245069.30000000002</v>
      </c>
      <c r="F9" s="2">
        <f t="shared" si="1"/>
        <v>0.61888494397299054</v>
      </c>
      <c r="G9" s="2">
        <f t="shared" si="2"/>
        <v>0.38111505602700951</v>
      </c>
      <c r="J9" s="7"/>
      <c r="K9" s="7"/>
    </row>
    <row r="10" spans="1:12" ht="14.45" customHeight="1" x14ac:dyDescent="0.25">
      <c r="A10" t="s">
        <v>14</v>
      </c>
      <c r="B10">
        <v>8</v>
      </c>
      <c r="C10" s="1">
        <v>16437947.1</v>
      </c>
      <c r="D10" s="1">
        <v>6153697.5500000007</v>
      </c>
      <c r="E10" s="1">
        <f t="shared" si="0"/>
        <v>22591644.649999999</v>
      </c>
      <c r="F10" s="2">
        <f t="shared" si="1"/>
        <v>0.72761179430112899</v>
      </c>
      <c r="G10" s="2">
        <f t="shared" si="2"/>
        <v>0.27238820569887112</v>
      </c>
      <c r="J10" s="7"/>
      <c r="K10" s="7"/>
    </row>
    <row r="11" spans="1:12" ht="14.45" customHeight="1" x14ac:dyDescent="0.25">
      <c r="A11" t="s">
        <v>15</v>
      </c>
      <c r="B11">
        <v>9</v>
      </c>
      <c r="C11" s="1">
        <v>7722416.7999999998</v>
      </c>
      <c r="D11" s="1">
        <v>3301254.25</v>
      </c>
      <c r="E11" s="1">
        <f>SUM(C11:D11)</f>
        <v>11023671.050000001</v>
      </c>
      <c r="F11" s="2">
        <f t="shared" si="1"/>
        <v>0.70053040996719507</v>
      </c>
      <c r="G11" s="2">
        <f t="shared" si="2"/>
        <v>0.29946959003280488</v>
      </c>
      <c r="J11" s="7"/>
      <c r="K11" s="7"/>
    </row>
    <row r="12" spans="1:12" ht="14.45" customHeight="1" x14ac:dyDescent="0.25">
      <c r="A12" t="s">
        <v>16</v>
      </c>
      <c r="B12">
        <v>10</v>
      </c>
      <c r="C12" s="1">
        <v>10598717.199999999</v>
      </c>
      <c r="D12" s="1">
        <v>5260930.5000000009</v>
      </c>
      <c r="E12" s="1">
        <f t="shared" si="0"/>
        <v>15859647.699999999</v>
      </c>
      <c r="F12" s="2">
        <f t="shared" si="1"/>
        <v>0.66828200729830833</v>
      </c>
      <c r="G12" s="2">
        <f t="shared" si="2"/>
        <v>0.33171799270169167</v>
      </c>
      <c r="J12" s="7"/>
      <c r="K12" s="7"/>
    </row>
    <row r="13" spans="1:12" ht="14.45" customHeight="1" x14ac:dyDescent="0.25">
      <c r="A13" t="s">
        <v>17</v>
      </c>
      <c r="B13">
        <v>11</v>
      </c>
      <c r="C13" s="1">
        <v>71626004.799999997</v>
      </c>
      <c r="D13" s="1">
        <v>21494448.5</v>
      </c>
      <c r="E13" s="1">
        <f t="shared" si="0"/>
        <v>93120453.299999997</v>
      </c>
      <c r="F13" s="2">
        <f t="shared" si="1"/>
        <v>0.76917586053030951</v>
      </c>
      <c r="G13" s="2">
        <f t="shared" si="2"/>
        <v>0.23082413946969049</v>
      </c>
      <c r="J13" s="7"/>
      <c r="K13" s="7"/>
      <c r="L13" s="1"/>
    </row>
    <row r="14" spans="1:12" ht="14.45" customHeight="1" x14ac:dyDescent="0.25">
      <c r="A14" t="s">
        <v>18</v>
      </c>
      <c r="B14">
        <v>12</v>
      </c>
      <c r="C14" s="1">
        <v>1774214.05</v>
      </c>
      <c r="D14" s="1">
        <v>951333.59999999986</v>
      </c>
      <c r="E14" s="1">
        <f t="shared" si="0"/>
        <v>2725547.65</v>
      </c>
      <c r="F14" s="2">
        <f t="shared" si="1"/>
        <v>0.65095690034991682</v>
      </c>
      <c r="G14" s="2">
        <f t="shared" si="2"/>
        <v>0.34904309965008312</v>
      </c>
      <c r="J14" s="7"/>
      <c r="K14" s="7"/>
    </row>
    <row r="15" spans="1:12" x14ac:dyDescent="0.25">
      <c r="A15" s="4" t="s">
        <v>19</v>
      </c>
      <c r="B15" s="4">
        <v>13</v>
      </c>
      <c r="C15" s="5">
        <v>183140257.40000001</v>
      </c>
      <c r="D15" s="5">
        <v>96010124.349999994</v>
      </c>
      <c r="E15" s="1">
        <f t="shared" si="0"/>
        <v>279150381.75</v>
      </c>
      <c r="F15" s="6">
        <f t="shared" si="1"/>
        <v>0.6560630734297751</v>
      </c>
      <c r="G15" s="6">
        <f t="shared" si="2"/>
        <v>0.3439369265702249</v>
      </c>
      <c r="J15" s="7"/>
      <c r="K15" s="7"/>
    </row>
    <row r="16" spans="1:12" ht="14.45" customHeight="1" x14ac:dyDescent="0.25">
      <c r="A16" t="s">
        <v>20</v>
      </c>
      <c r="B16">
        <v>14</v>
      </c>
      <c r="C16" s="1">
        <v>1315725.2999999998</v>
      </c>
      <c r="D16" s="1">
        <v>879054.85</v>
      </c>
      <c r="E16" s="1">
        <f t="shared" si="0"/>
        <v>2194780.15</v>
      </c>
      <c r="F16" s="2">
        <f t="shared" si="1"/>
        <v>0.59947931459103088</v>
      </c>
      <c r="G16" s="2">
        <f t="shared" si="2"/>
        <v>0.40052068540896912</v>
      </c>
      <c r="J16" s="7"/>
      <c r="K16" s="7"/>
    </row>
    <row r="17" spans="1:11" ht="14.45" customHeight="1" x14ac:dyDescent="0.25">
      <c r="A17" t="s">
        <v>21</v>
      </c>
      <c r="B17">
        <v>15</v>
      </c>
      <c r="C17" s="1">
        <v>434983.39999999997</v>
      </c>
      <c r="D17" s="1">
        <v>157106.94999999998</v>
      </c>
      <c r="E17" s="1">
        <f t="shared" si="0"/>
        <v>592090.35</v>
      </c>
      <c r="F17" s="2">
        <f t="shared" si="1"/>
        <v>0.73465713467547644</v>
      </c>
      <c r="G17" s="2">
        <f t="shared" si="2"/>
        <v>0.2653428653245235</v>
      </c>
      <c r="J17" s="7"/>
      <c r="K17" s="7"/>
    </row>
    <row r="18" spans="1:11" ht="14.45" customHeight="1" x14ac:dyDescent="0.25">
      <c r="A18" t="s">
        <v>22</v>
      </c>
      <c r="B18">
        <v>16</v>
      </c>
      <c r="C18" s="1">
        <v>61807410.700000003</v>
      </c>
      <c r="D18" s="1">
        <v>32257776.550000001</v>
      </c>
      <c r="E18" s="1">
        <f t="shared" si="0"/>
        <v>94065187.25</v>
      </c>
      <c r="F18" s="2">
        <f t="shared" si="1"/>
        <v>0.65706997994627392</v>
      </c>
      <c r="G18" s="2">
        <f t="shared" si="2"/>
        <v>0.34293002005372608</v>
      </c>
      <c r="J18" s="7"/>
      <c r="K18" s="7"/>
    </row>
    <row r="19" spans="1:11" ht="14.45" customHeight="1" x14ac:dyDescent="0.25">
      <c r="A19" t="s">
        <v>23</v>
      </c>
      <c r="B19">
        <v>17</v>
      </c>
      <c r="C19" s="1">
        <v>17257414.299999997</v>
      </c>
      <c r="D19" s="1">
        <v>8088180.4500000002</v>
      </c>
      <c r="E19" s="1">
        <f t="shared" si="0"/>
        <v>25345594.749999996</v>
      </c>
      <c r="F19" s="2">
        <f t="shared" si="1"/>
        <v>0.68088417218933084</v>
      </c>
      <c r="G19" s="2">
        <f t="shared" si="2"/>
        <v>0.31911582781066922</v>
      </c>
      <c r="J19" s="7"/>
      <c r="K19" s="7"/>
    </row>
    <row r="20" spans="1:11" ht="14.45" customHeight="1" x14ac:dyDescent="0.25">
      <c r="A20" t="s">
        <v>24</v>
      </c>
      <c r="B20">
        <v>18</v>
      </c>
      <c r="C20" s="1">
        <v>9254167.1999999993</v>
      </c>
      <c r="D20" s="1">
        <v>3471173.3000000003</v>
      </c>
      <c r="E20" s="1">
        <f t="shared" si="0"/>
        <v>12725340.5</v>
      </c>
      <c r="F20" s="2">
        <f t="shared" si="1"/>
        <v>0.72722354266276801</v>
      </c>
      <c r="G20" s="2">
        <f t="shared" si="2"/>
        <v>0.27277645733723199</v>
      </c>
      <c r="J20" s="7"/>
      <c r="K20" s="7"/>
    </row>
    <row r="21" spans="1:11" ht="14.45" customHeight="1" x14ac:dyDescent="0.25">
      <c r="A21" t="s">
        <v>25</v>
      </c>
      <c r="B21">
        <v>19</v>
      </c>
      <c r="C21" s="1">
        <v>1179161.5</v>
      </c>
      <c r="D21" s="1">
        <v>396916.11</v>
      </c>
      <c r="E21" s="1">
        <f t="shared" si="0"/>
        <v>1576077.6099999999</v>
      </c>
      <c r="F21" s="2">
        <f t="shared" si="1"/>
        <v>0.74816207813522595</v>
      </c>
      <c r="G21" s="2">
        <f t="shared" si="2"/>
        <v>0.25183792186477416</v>
      </c>
      <c r="J21" s="7"/>
      <c r="K21" s="7"/>
    </row>
    <row r="22" spans="1:11" ht="14.45" customHeight="1" x14ac:dyDescent="0.25">
      <c r="A22" t="s">
        <v>26</v>
      </c>
      <c r="B22">
        <v>20</v>
      </c>
      <c r="C22" s="1">
        <v>780426.5</v>
      </c>
      <c r="D22" s="1">
        <v>318888.15000000002</v>
      </c>
      <c r="E22" s="1">
        <f t="shared" si="0"/>
        <v>1099314.6499999999</v>
      </c>
      <c r="F22" s="2">
        <f t="shared" si="1"/>
        <v>0.70992094938423689</v>
      </c>
      <c r="G22" s="2">
        <f t="shared" si="2"/>
        <v>0.29007905061576322</v>
      </c>
      <c r="J22" s="7"/>
      <c r="K22" s="7"/>
    </row>
    <row r="23" spans="1:11" ht="14.45" customHeight="1" x14ac:dyDescent="0.25">
      <c r="A23" t="s">
        <v>27</v>
      </c>
      <c r="B23">
        <v>21</v>
      </c>
      <c r="C23" s="1">
        <v>523322.8</v>
      </c>
      <c r="D23" s="1">
        <v>253934.8</v>
      </c>
      <c r="E23" s="1">
        <f t="shared" si="0"/>
        <v>777257.6</v>
      </c>
      <c r="F23" s="2">
        <f t="shared" si="1"/>
        <v>0.67329389895962422</v>
      </c>
      <c r="G23" s="2">
        <f t="shared" si="2"/>
        <v>0.32670610104037578</v>
      </c>
      <c r="J23" s="7"/>
      <c r="K23" s="7"/>
    </row>
    <row r="24" spans="1:11" ht="14.45" customHeight="1" x14ac:dyDescent="0.25">
      <c r="A24" t="s">
        <v>28</v>
      </c>
      <c r="B24">
        <v>22</v>
      </c>
      <c r="C24" s="1">
        <v>312102</v>
      </c>
      <c r="D24" s="1">
        <v>126711.90000000001</v>
      </c>
      <c r="E24" s="1">
        <f t="shared" si="0"/>
        <v>438813.9</v>
      </c>
      <c r="F24" s="2">
        <f t="shared" si="1"/>
        <v>0.71124000401992726</v>
      </c>
      <c r="G24" s="2">
        <f t="shared" si="2"/>
        <v>0.28875999598007263</v>
      </c>
      <c r="J24" s="7"/>
      <c r="K24" s="7"/>
    </row>
    <row r="25" spans="1:11" ht="14.45" customHeight="1" x14ac:dyDescent="0.25">
      <c r="A25" t="s">
        <v>29</v>
      </c>
      <c r="B25">
        <v>23</v>
      </c>
      <c r="C25" s="1">
        <v>621926.56999999995</v>
      </c>
      <c r="D25" s="1">
        <v>1288971.67</v>
      </c>
      <c r="E25" s="1">
        <f t="shared" si="0"/>
        <v>1910898.2399999998</v>
      </c>
      <c r="F25" s="2">
        <f t="shared" si="1"/>
        <v>0.32546294563545153</v>
      </c>
      <c r="G25" s="2">
        <f t="shared" si="2"/>
        <v>0.67453705436454847</v>
      </c>
      <c r="J25" s="7"/>
      <c r="K25" s="7"/>
    </row>
    <row r="26" spans="1:11" ht="14.45" customHeight="1" x14ac:dyDescent="0.25">
      <c r="A26" t="s">
        <v>30</v>
      </c>
      <c r="B26">
        <v>24</v>
      </c>
      <c r="C26" s="1">
        <v>198439.35000000003</v>
      </c>
      <c r="D26" s="1">
        <v>89772.55</v>
      </c>
      <c r="E26" s="1">
        <f t="shared" si="0"/>
        <v>288211.90000000002</v>
      </c>
      <c r="F26" s="2">
        <f t="shared" si="1"/>
        <v>0.68851893346527338</v>
      </c>
      <c r="G26" s="2">
        <f t="shared" si="2"/>
        <v>0.31148106653472668</v>
      </c>
      <c r="J26" s="7"/>
      <c r="K26" s="7"/>
    </row>
    <row r="27" spans="1:11" ht="14.45" customHeight="1" x14ac:dyDescent="0.25">
      <c r="A27" t="s">
        <v>31</v>
      </c>
      <c r="B27">
        <v>25</v>
      </c>
      <c r="C27" s="1">
        <v>568171.1</v>
      </c>
      <c r="D27" s="1">
        <v>204010.80000000002</v>
      </c>
      <c r="E27" s="1">
        <f t="shared" si="0"/>
        <v>772181.9</v>
      </c>
      <c r="F27" s="2">
        <f t="shared" si="1"/>
        <v>0.73579955707327505</v>
      </c>
      <c r="G27" s="2">
        <f t="shared" si="2"/>
        <v>0.2642004429267249</v>
      </c>
      <c r="J27" s="7"/>
      <c r="K27" s="7"/>
    </row>
    <row r="28" spans="1:11" ht="14.45" customHeight="1" x14ac:dyDescent="0.25">
      <c r="A28" t="s">
        <v>32</v>
      </c>
      <c r="B28">
        <v>26</v>
      </c>
      <c r="C28" s="1">
        <v>2578300.9</v>
      </c>
      <c r="D28" s="1">
        <v>917288.05</v>
      </c>
      <c r="E28" s="1">
        <f t="shared" si="0"/>
        <v>3495588.95</v>
      </c>
      <c r="F28" s="2">
        <f t="shared" si="1"/>
        <v>0.73758698087199293</v>
      </c>
      <c r="G28" s="2">
        <f t="shared" si="2"/>
        <v>0.26241301912800702</v>
      </c>
      <c r="J28" s="7"/>
      <c r="K28" s="7"/>
    </row>
    <row r="29" spans="1:11" ht="14.45" customHeight="1" x14ac:dyDescent="0.25">
      <c r="A29" t="s">
        <v>33</v>
      </c>
      <c r="B29">
        <v>27</v>
      </c>
      <c r="C29" s="1">
        <v>9473306.7699999996</v>
      </c>
      <c r="D29" s="1">
        <v>4603391.46</v>
      </c>
      <c r="E29" s="1">
        <f t="shared" si="0"/>
        <v>14076698.23</v>
      </c>
      <c r="F29" s="2">
        <f t="shared" si="1"/>
        <v>0.6729778968913791</v>
      </c>
      <c r="G29" s="2">
        <f t="shared" si="2"/>
        <v>0.32702210310862079</v>
      </c>
      <c r="J29" s="7"/>
      <c r="K29" s="7"/>
    </row>
    <row r="30" spans="1:11" ht="14.45" customHeight="1" x14ac:dyDescent="0.25">
      <c r="A30" t="s">
        <v>34</v>
      </c>
      <c r="B30">
        <v>28</v>
      </c>
      <c r="C30" s="1">
        <v>4578192.5</v>
      </c>
      <c r="D30" s="1">
        <v>1802274.2499999998</v>
      </c>
      <c r="E30" s="1">
        <f t="shared" si="0"/>
        <v>6380466.75</v>
      </c>
      <c r="F30" s="2">
        <f t="shared" si="1"/>
        <v>0.71753253788212279</v>
      </c>
      <c r="G30" s="2">
        <f t="shared" si="2"/>
        <v>0.28246746211787715</v>
      </c>
      <c r="J30" s="7"/>
      <c r="K30" s="7"/>
    </row>
    <row r="31" spans="1:11" ht="14.45" customHeight="1" x14ac:dyDescent="0.25">
      <c r="A31" t="s">
        <v>35</v>
      </c>
      <c r="B31">
        <v>29</v>
      </c>
      <c r="C31" s="1">
        <v>114929926.29999998</v>
      </c>
      <c r="D31" s="1">
        <v>56782505.149999999</v>
      </c>
      <c r="E31" s="1">
        <f t="shared" si="0"/>
        <v>171712431.44999999</v>
      </c>
      <c r="F31" s="2">
        <f t="shared" si="1"/>
        <v>0.66931628263307075</v>
      </c>
      <c r="G31" s="2">
        <f t="shared" si="2"/>
        <v>0.3306837173669292</v>
      </c>
      <c r="J31" s="7"/>
      <c r="K31" s="7"/>
    </row>
    <row r="32" spans="1:11" ht="14.45" customHeight="1" x14ac:dyDescent="0.25">
      <c r="A32" t="s">
        <v>36</v>
      </c>
      <c r="B32">
        <v>30</v>
      </c>
      <c r="C32" s="1">
        <v>336906.5</v>
      </c>
      <c r="D32" s="1">
        <v>62606.6</v>
      </c>
      <c r="E32" s="1">
        <f t="shared" si="0"/>
        <v>399513.1</v>
      </c>
      <c r="F32" s="2">
        <f t="shared" si="1"/>
        <v>0.84329274809762189</v>
      </c>
      <c r="G32" s="2">
        <f t="shared" si="2"/>
        <v>0.15670725190237816</v>
      </c>
      <c r="J32" s="7"/>
      <c r="K32" s="7"/>
    </row>
    <row r="33" spans="1:11" ht="14.45" customHeight="1" x14ac:dyDescent="0.25">
      <c r="A33" t="s">
        <v>37</v>
      </c>
      <c r="B33">
        <v>31</v>
      </c>
      <c r="C33" s="1">
        <v>16373647.620000001</v>
      </c>
      <c r="D33" s="1">
        <v>5006375.6900000004</v>
      </c>
      <c r="E33" s="1">
        <f t="shared" si="0"/>
        <v>21380023.310000002</v>
      </c>
      <c r="F33" s="2">
        <f t="shared" si="1"/>
        <v>0.76583862340045317</v>
      </c>
      <c r="G33" s="2">
        <f t="shared" si="2"/>
        <v>0.23416137659954683</v>
      </c>
      <c r="J33" s="7"/>
      <c r="K33" s="7"/>
    </row>
    <row r="34" spans="1:11" ht="14.45" customHeight="1" x14ac:dyDescent="0.25">
      <c r="A34" t="s">
        <v>38</v>
      </c>
      <c r="B34">
        <v>32</v>
      </c>
      <c r="C34" s="1">
        <v>691024.95000000007</v>
      </c>
      <c r="D34" s="1">
        <v>358761.05</v>
      </c>
      <c r="E34" s="1">
        <f t="shared" si="0"/>
        <v>1049786</v>
      </c>
      <c r="F34" s="2">
        <f t="shared" si="1"/>
        <v>0.65825315826273167</v>
      </c>
      <c r="G34" s="2">
        <f t="shared" si="2"/>
        <v>0.34174684173726833</v>
      </c>
      <c r="J34" s="7"/>
      <c r="K34" s="7"/>
    </row>
    <row r="35" spans="1:11" ht="14.45" customHeight="1" x14ac:dyDescent="0.25">
      <c r="A35" t="s">
        <v>39</v>
      </c>
      <c r="B35">
        <v>33</v>
      </c>
      <c r="C35" s="1">
        <v>547820.69999999995</v>
      </c>
      <c r="D35" s="1">
        <v>173218.5</v>
      </c>
      <c r="E35" s="1">
        <f t="shared" si="0"/>
        <v>721039.2</v>
      </c>
      <c r="F35" s="2">
        <f t="shared" si="1"/>
        <v>0.75976548847829628</v>
      </c>
      <c r="G35" s="2">
        <f t="shared" si="2"/>
        <v>0.24023451152170369</v>
      </c>
      <c r="J35" s="7"/>
      <c r="K35" s="7"/>
    </row>
    <row r="36" spans="1:11" ht="14.45" customHeight="1" x14ac:dyDescent="0.25">
      <c r="A36" t="s">
        <v>40</v>
      </c>
      <c r="B36">
        <v>34</v>
      </c>
      <c r="C36" s="1">
        <v>142935.1</v>
      </c>
      <c r="D36" s="1">
        <v>189828.45</v>
      </c>
      <c r="E36" s="1">
        <f t="shared" si="0"/>
        <v>332763.55000000005</v>
      </c>
      <c r="F36" s="2">
        <f t="shared" si="1"/>
        <v>0.42953953340141965</v>
      </c>
      <c r="G36" s="2">
        <f t="shared" si="2"/>
        <v>0.57046046659858018</v>
      </c>
      <c r="J36" s="7"/>
      <c r="K36" s="7"/>
    </row>
    <row r="37" spans="1:11" ht="14.45" customHeight="1" x14ac:dyDescent="0.25">
      <c r="A37" t="s">
        <v>41</v>
      </c>
      <c r="B37">
        <v>35</v>
      </c>
      <c r="C37" s="1">
        <v>26045459.300000001</v>
      </c>
      <c r="D37" s="1">
        <v>11051667.549999997</v>
      </c>
      <c r="E37" s="1">
        <f t="shared" si="0"/>
        <v>37097126.849999994</v>
      </c>
      <c r="F37" s="2">
        <f t="shared" si="1"/>
        <v>0.70208831549982975</v>
      </c>
      <c r="G37" s="2">
        <f t="shared" si="2"/>
        <v>0.29791168450017036</v>
      </c>
      <c r="J37" s="7"/>
      <c r="K37" s="7"/>
    </row>
    <row r="38" spans="1:11" ht="14.45" customHeight="1" x14ac:dyDescent="0.25">
      <c r="A38" t="s">
        <v>42</v>
      </c>
      <c r="B38">
        <v>36</v>
      </c>
      <c r="C38" s="1">
        <v>77362791.799999997</v>
      </c>
      <c r="D38" s="1">
        <v>27969121.600000001</v>
      </c>
      <c r="E38" s="1">
        <f t="shared" si="0"/>
        <v>105331913.40000001</v>
      </c>
      <c r="F38" s="2">
        <f t="shared" si="1"/>
        <v>0.73446678506838925</v>
      </c>
      <c r="G38" s="2">
        <f t="shared" si="2"/>
        <v>0.26553321493161064</v>
      </c>
      <c r="J38" s="7"/>
      <c r="K38" s="7"/>
    </row>
    <row r="39" spans="1:11" ht="14.45" customHeight="1" x14ac:dyDescent="0.25">
      <c r="A39" t="s">
        <v>43</v>
      </c>
      <c r="B39">
        <v>37</v>
      </c>
      <c r="C39" s="1">
        <v>13195065.1</v>
      </c>
      <c r="D39" s="1">
        <v>8079867.5999999987</v>
      </c>
      <c r="E39" s="1">
        <f t="shared" si="0"/>
        <v>21274932.699999999</v>
      </c>
      <c r="F39" s="2">
        <f t="shared" si="1"/>
        <v>0.6202165377472616</v>
      </c>
      <c r="G39" s="2">
        <f t="shared" si="2"/>
        <v>0.37978346225273835</v>
      </c>
      <c r="J39" s="7"/>
      <c r="K39" s="7"/>
    </row>
    <row r="40" spans="1:11" ht="14.45" customHeight="1" x14ac:dyDescent="0.25">
      <c r="A40" t="s">
        <v>44</v>
      </c>
      <c r="B40">
        <v>38</v>
      </c>
      <c r="C40" s="1">
        <v>1315239.1499999999</v>
      </c>
      <c r="D40" s="1">
        <v>615778.45000000007</v>
      </c>
      <c r="E40" s="1">
        <f t="shared" si="0"/>
        <v>1931017.6</v>
      </c>
      <c r="F40" s="2">
        <f t="shared" si="1"/>
        <v>0.6811119432572752</v>
      </c>
      <c r="G40" s="2">
        <f t="shared" si="2"/>
        <v>0.31888805674272469</v>
      </c>
      <c r="J40" s="7"/>
      <c r="K40" s="7"/>
    </row>
    <row r="41" spans="1:11" ht="14.45" customHeight="1" x14ac:dyDescent="0.25">
      <c r="A41" t="s">
        <v>45</v>
      </c>
      <c r="B41">
        <v>39</v>
      </c>
      <c r="C41" s="1">
        <v>179513.59999999998</v>
      </c>
      <c r="D41" s="1">
        <v>34210.75</v>
      </c>
      <c r="E41" s="1">
        <f t="shared" si="0"/>
        <v>213724.34999999998</v>
      </c>
      <c r="F41" s="2">
        <f t="shared" si="1"/>
        <v>0.83993049926225061</v>
      </c>
      <c r="G41" s="2">
        <f t="shared" si="2"/>
        <v>0.16006950073774937</v>
      </c>
      <c r="J41" s="7"/>
      <c r="K41" s="7"/>
    </row>
    <row r="42" spans="1:11" ht="14.45" customHeight="1" x14ac:dyDescent="0.25">
      <c r="A42" t="s">
        <v>46</v>
      </c>
      <c r="B42">
        <v>40</v>
      </c>
      <c r="C42" s="1">
        <v>494662.69999999995</v>
      </c>
      <c r="D42" s="1">
        <v>160483.4</v>
      </c>
      <c r="E42" s="1">
        <f t="shared" si="0"/>
        <v>655146.1</v>
      </c>
      <c r="F42" s="2">
        <f t="shared" si="1"/>
        <v>0.75504181433729056</v>
      </c>
      <c r="G42" s="2">
        <f t="shared" si="2"/>
        <v>0.24495818566270944</v>
      </c>
      <c r="J42" s="7"/>
      <c r="K42" s="7"/>
    </row>
    <row r="43" spans="1:11" ht="14.45" customHeight="1" x14ac:dyDescent="0.25">
      <c r="A43" t="s">
        <v>47</v>
      </c>
      <c r="B43">
        <v>41</v>
      </c>
      <c r="C43" s="1">
        <v>38575435.5</v>
      </c>
      <c r="D43" s="1">
        <v>14756154.000000002</v>
      </c>
      <c r="E43" s="1">
        <f t="shared" si="0"/>
        <v>53331589.5</v>
      </c>
      <c r="F43" s="2">
        <f t="shared" si="1"/>
        <v>0.72331306570189513</v>
      </c>
      <c r="G43" s="2">
        <f t="shared" si="2"/>
        <v>0.27668693429810493</v>
      </c>
      <c r="J43" s="7"/>
      <c r="K43" s="7"/>
    </row>
    <row r="44" spans="1:11" ht="14.45" customHeight="1" x14ac:dyDescent="0.25">
      <c r="A44" t="s">
        <v>48</v>
      </c>
      <c r="B44">
        <v>42</v>
      </c>
      <c r="C44" s="1">
        <v>20801839.710000005</v>
      </c>
      <c r="D44" s="1">
        <v>7849300.5600000005</v>
      </c>
      <c r="E44" s="1">
        <f t="shared" si="0"/>
        <v>28651140.270000003</v>
      </c>
      <c r="F44" s="2">
        <f t="shared" si="1"/>
        <v>0.72603880732039017</v>
      </c>
      <c r="G44" s="2">
        <f t="shared" si="2"/>
        <v>0.27396119267960989</v>
      </c>
      <c r="J44" s="7"/>
      <c r="K44" s="7"/>
    </row>
    <row r="45" spans="1:11" x14ac:dyDescent="0.25">
      <c r="A45" t="s">
        <v>49</v>
      </c>
      <c r="B45">
        <v>43</v>
      </c>
      <c r="C45" s="1">
        <v>15803224.5</v>
      </c>
      <c r="D45" s="1">
        <v>5848413.1999999993</v>
      </c>
      <c r="E45" s="1">
        <f t="shared" si="0"/>
        <v>21651637.699999999</v>
      </c>
      <c r="F45" s="2">
        <f t="shared" si="1"/>
        <v>0.72988587371383928</v>
      </c>
      <c r="G45" s="2">
        <f t="shared" si="2"/>
        <v>0.27011412628616077</v>
      </c>
      <c r="J45" s="7"/>
      <c r="K45" s="7"/>
    </row>
    <row r="46" spans="1:11" x14ac:dyDescent="0.25">
      <c r="A46" t="s">
        <v>50</v>
      </c>
      <c r="B46">
        <v>44</v>
      </c>
      <c r="C46" s="1">
        <v>20168510.789999999</v>
      </c>
      <c r="D46" s="1">
        <v>7726463.79</v>
      </c>
      <c r="E46" s="1">
        <f t="shared" si="0"/>
        <v>27894974.579999998</v>
      </c>
      <c r="F46" s="2">
        <f t="shared" si="1"/>
        <v>0.72301592289172822</v>
      </c>
      <c r="G46" s="2">
        <f t="shared" si="2"/>
        <v>0.27698407710827178</v>
      </c>
      <c r="J46" s="7"/>
      <c r="K46" s="7"/>
    </row>
    <row r="47" spans="1:11" x14ac:dyDescent="0.25">
      <c r="A47" t="s">
        <v>51</v>
      </c>
      <c r="B47">
        <v>45</v>
      </c>
      <c r="C47" s="1">
        <v>8742912.5099999998</v>
      </c>
      <c r="D47" s="1">
        <v>3890627.2999999993</v>
      </c>
      <c r="E47" s="1">
        <f t="shared" si="0"/>
        <v>12633539.809999999</v>
      </c>
      <c r="F47" s="2">
        <f t="shared" si="1"/>
        <v>0.69203981160368078</v>
      </c>
      <c r="G47" s="2">
        <f t="shared" si="2"/>
        <v>0.30796018839631928</v>
      </c>
      <c r="J47" s="7"/>
      <c r="K47" s="7"/>
    </row>
    <row r="48" spans="1:11" x14ac:dyDescent="0.25">
      <c r="A48" t="s">
        <v>52</v>
      </c>
      <c r="B48">
        <v>46</v>
      </c>
      <c r="C48" s="1">
        <v>18303541.510000005</v>
      </c>
      <c r="D48" s="1">
        <v>8541031.8000000007</v>
      </c>
      <c r="E48" s="1">
        <f t="shared" si="0"/>
        <v>26844573.310000006</v>
      </c>
      <c r="F48" s="2">
        <f t="shared" si="1"/>
        <v>0.68183395201076491</v>
      </c>
      <c r="G48" s="2">
        <f t="shared" si="2"/>
        <v>0.31816604798923509</v>
      </c>
      <c r="J48" s="7"/>
      <c r="K48" s="7"/>
    </row>
    <row r="49" spans="1:11" x14ac:dyDescent="0.25">
      <c r="A49" t="s">
        <v>53</v>
      </c>
      <c r="B49">
        <v>47</v>
      </c>
      <c r="C49" s="1">
        <v>1465978.5</v>
      </c>
      <c r="D49" s="1">
        <v>533144.5</v>
      </c>
      <c r="E49" s="1">
        <f t="shared" si="0"/>
        <v>1999123</v>
      </c>
      <c r="F49" s="2">
        <f t="shared" si="1"/>
        <v>0.73331080678877691</v>
      </c>
      <c r="G49" s="2">
        <f t="shared" si="2"/>
        <v>0.26668919321122314</v>
      </c>
      <c r="J49" s="7"/>
      <c r="K49" s="7"/>
    </row>
    <row r="50" spans="1:11" x14ac:dyDescent="0.25">
      <c r="A50" t="s">
        <v>54</v>
      </c>
      <c r="B50">
        <v>48</v>
      </c>
      <c r="C50" s="1">
        <v>140929435.97999999</v>
      </c>
      <c r="D50" s="1">
        <v>61906179.070000008</v>
      </c>
      <c r="E50" s="1">
        <f t="shared" si="0"/>
        <v>202835615.05000001</v>
      </c>
      <c r="F50" s="2">
        <f t="shared" si="1"/>
        <v>0.69479630559584005</v>
      </c>
      <c r="G50" s="2">
        <f t="shared" si="2"/>
        <v>0.30520369440415984</v>
      </c>
      <c r="J50" s="7"/>
      <c r="K50" s="7"/>
    </row>
    <row r="51" spans="1:11" x14ac:dyDescent="0.25">
      <c r="A51" t="s">
        <v>55</v>
      </c>
      <c r="B51">
        <v>49</v>
      </c>
      <c r="C51" s="1">
        <v>35368635.950000003</v>
      </c>
      <c r="D51" s="1">
        <v>14781821.52</v>
      </c>
      <c r="E51" s="1">
        <f t="shared" si="0"/>
        <v>50150457.469999999</v>
      </c>
      <c r="F51" s="2">
        <f t="shared" si="1"/>
        <v>0.70525051483643031</v>
      </c>
      <c r="G51" s="2">
        <f t="shared" si="2"/>
        <v>0.29474948516356975</v>
      </c>
      <c r="J51" s="7"/>
      <c r="K51" s="7"/>
    </row>
    <row r="52" spans="1:11" x14ac:dyDescent="0.25">
      <c r="A52" t="s">
        <v>56</v>
      </c>
      <c r="B52">
        <v>50</v>
      </c>
      <c r="C52" s="1">
        <v>154555734.20000002</v>
      </c>
      <c r="D52" s="1">
        <v>62033592.160000004</v>
      </c>
      <c r="E52" s="1">
        <f t="shared" si="0"/>
        <v>216589326.36000001</v>
      </c>
      <c r="F52" s="2">
        <f t="shared" si="1"/>
        <v>0.71358887715042807</v>
      </c>
      <c r="G52" s="2">
        <f t="shared" si="2"/>
        <v>0.28641112284957199</v>
      </c>
      <c r="J52" s="7"/>
      <c r="K52" s="7"/>
    </row>
    <row r="53" spans="1:11" x14ac:dyDescent="0.25">
      <c r="A53" t="s">
        <v>57</v>
      </c>
      <c r="B53">
        <v>51</v>
      </c>
      <c r="C53" s="1">
        <v>33546937.900000002</v>
      </c>
      <c r="D53" s="1">
        <v>15905161.450000001</v>
      </c>
      <c r="E53" s="1">
        <f t="shared" si="0"/>
        <v>49452099.350000001</v>
      </c>
      <c r="F53" s="2">
        <f t="shared" si="1"/>
        <v>0.67837237126314232</v>
      </c>
      <c r="G53" s="2">
        <f t="shared" si="2"/>
        <v>0.32162762873685768</v>
      </c>
      <c r="J53" s="7"/>
      <c r="K53" s="7"/>
    </row>
    <row r="54" spans="1:11" x14ac:dyDescent="0.25">
      <c r="A54" t="s">
        <v>58</v>
      </c>
      <c r="B54">
        <v>52</v>
      </c>
      <c r="C54" s="1">
        <v>88372574.150000006</v>
      </c>
      <c r="D54" s="1">
        <v>38646725.149999999</v>
      </c>
      <c r="E54" s="1">
        <f t="shared" si="0"/>
        <v>127019299.30000001</v>
      </c>
      <c r="F54" s="2">
        <f t="shared" si="1"/>
        <v>0.69574131361941782</v>
      </c>
      <c r="G54" s="2">
        <f t="shared" si="2"/>
        <v>0.30425868638058212</v>
      </c>
      <c r="J54" s="7"/>
      <c r="K54" s="7"/>
    </row>
    <row r="55" spans="1:11" x14ac:dyDescent="0.25">
      <c r="A55" t="s">
        <v>59</v>
      </c>
      <c r="B55">
        <v>53</v>
      </c>
      <c r="C55" s="1">
        <v>38708843.189999998</v>
      </c>
      <c r="D55" s="1">
        <v>18560798.849999998</v>
      </c>
      <c r="E55" s="1">
        <f t="shared" si="0"/>
        <v>57269642.039999992</v>
      </c>
      <c r="F55" s="2">
        <f t="shared" si="1"/>
        <v>0.67590510104749391</v>
      </c>
      <c r="G55" s="2">
        <f t="shared" si="2"/>
        <v>0.32409489895250621</v>
      </c>
      <c r="J55" s="7"/>
      <c r="K55" s="7"/>
    </row>
    <row r="56" spans="1:11" x14ac:dyDescent="0.25">
      <c r="A56" t="s">
        <v>60</v>
      </c>
      <c r="B56">
        <v>54</v>
      </c>
      <c r="C56" s="1">
        <v>1887824.0200000003</v>
      </c>
      <c r="D56" s="1">
        <v>740055.75</v>
      </c>
      <c r="E56" s="1">
        <f t="shared" si="0"/>
        <v>2627879.7700000005</v>
      </c>
      <c r="F56" s="2">
        <f t="shared" si="1"/>
        <v>0.71838294946043135</v>
      </c>
      <c r="G56" s="2">
        <f t="shared" si="2"/>
        <v>0.28161705053956859</v>
      </c>
      <c r="J56" s="7"/>
      <c r="K56" s="7"/>
    </row>
    <row r="57" spans="1:11" x14ac:dyDescent="0.25">
      <c r="A57" t="s">
        <v>61</v>
      </c>
      <c r="B57">
        <v>55</v>
      </c>
      <c r="C57" s="1">
        <v>33291287.400000002</v>
      </c>
      <c r="D57" s="1">
        <v>14003626</v>
      </c>
      <c r="E57" s="1">
        <f t="shared" si="0"/>
        <v>47294913.400000006</v>
      </c>
      <c r="F57" s="2">
        <f t="shared" si="1"/>
        <v>0.70390841227335876</v>
      </c>
      <c r="G57" s="2">
        <f t="shared" si="2"/>
        <v>0.29609158772664118</v>
      </c>
      <c r="J57" s="7"/>
      <c r="K57" s="7"/>
    </row>
    <row r="58" spans="1:11" x14ac:dyDescent="0.25">
      <c r="A58" t="s">
        <v>62</v>
      </c>
      <c r="B58">
        <v>56</v>
      </c>
      <c r="C58" s="1">
        <v>21064090.140000001</v>
      </c>
      <c r="D58" s="1">
        <v>8871559.5600000005</v>
      </c>
      <c r="E58" s="1">
        <f t="shared" si="0"/>
        <v>29935649.700000003</v>
      </c>
      <c r="F58" s="2">
        <f t="shared" si="1"/>
        <v>0.70364566498785552</v>
      </c>
      <c r="G58" s="2">
        <f t="shared" si="2"/>
        <v>0.29635433501214437</v>
      </c>
      <c r="J58" s="7"/>
      <c r="K58" s="7"/>
    </row>
    <row r="59" spans="1:11" x14ac:dyDescent="0.25">
      <c r="A59" t="s">
        <v>63</v>
      </c>
      <c r="B59">
        <v>57</v>
      </c>
      <c r="C59" s="1">
        <v>11857063.400000002</v>
      </c>
      <c r="D59" s="1">
        <v>6161993.25</v>
      </c>
      <c r="E59" s="1">
        <f t="shared" si="0"/>
        <v>18019056.650000002</v>
      </c>
      <c r="F59" s="2">
        <f t="shared" si="1"/>
        <v>0.65802908722194409</v>
      </c>
      <c r="G59" s="2">
        <f t="shared" si="2"/>
        <v>0.34197091277805597</v>
      </c>
      <c r="J59" s="7"/>
      <c r="K59" s="7"/>
    </row>
    <row r="60" spans="1:11" x14ac:dyDescent="0.25">
      <c r="A60" t="s">
        <v>64</v>
      </c>
      <c r="B60">
        <v>58</v>
      </c>
      <c r="C60" s="1">
        <v>50190666.390000008</v>
      </c>
      <c r="D60" s="1">
        <v>18671909.48</v>
      </c>
      <c r="E60" s="1">
        <f t="shared" si="0"/>
        <v>68862575.870000005</v>
      </c>
      <c r="F60" s="2">
        <f t="shared" si="1"/>
        <v>0.72885258438125866</v>
      </c>
      <c r="G60" s="2">
        <f t="shared" si="2"/>
        <v>0.27114741561874134</v>
      </c>
      <c r="J60" s="7"/>
      <c r="K60" s="7"/>
    </row>
    <row r="61" spans="1:11" x14ac:dyDescent="0.25">
      <c r="A61" t="s">
        <v>65</v>
      </c>
      <c r="B61">
        <v>59</v>
      </c>
      <c r="C61" s="1">
        <v>32454379.550000001</v>
      </c>
      <c r="D61" s="1">
        <v>17037915.199999999</v>
      </c>
      <c r="E61" s="1">
        <f t="shared" si="0"/>
        <v>49492294.75</v>
      </c>
      <c r="F61" s="2">
        <f t="shared" si="1"/>
        <v>0.65574610581175363</v>
      </c>
      <c r="G61" s="2">
        <f t="shared" si="2"/>
        <v>0.34425389418824631</v>
      </c>
      <c r="J61" s="7"/>
      <c r="K61" s="7"/>
    </row>
    <row r="62" spans="1:11" x14ac:dyDescent="0.25">
      <c r="A62" t="s">
        <v>66</v>
      </c>
      <c r="B62">
        <v>60</v>
      </c>
      <c r="C62" s="1">
        <v>13343094.800000001</v>
      </c>
      <c r="D62" s="1">
        <v>3988020.4</v>
      </c>
      <c r="E62" s="1">
        <f t="shared" si="0"/>
        <v>17331115.199999999</v>
      </c>
      <c r="F62" s="2">
        <f t="shared" si="1"/>
        <v>0.76989245331425649</v>
      </c>
      <c r="G62" s="2">
        <f t="shared" si="2"/>
        <v>0.23010754668574357</v>
      </c>
      <c r="J62" s="7"/>
      <c r="K62" s="7"/>
    </row>
    <row r="63" spans="1:11" x14ac:dyDescent="0.25">
      <c r="A63" t="s">
        <v>67</v>
      </c>
      <c r="B63">
        <v>61</v>
      </c>
      <c r="C63" s="1">
        <v>988456.69999999984</v>
      </c>
      <c r="D63" s="1">
        <v>502718.29999999993</v>
      </c>
      <c r="E63" s="1">
        <f t="shared" si="0"/>
        <v>1491174.9999999998</v>
      </c>
      <c r="F63" s="2">
        <f t="shared" si="1"/>
        <v>0.66287102452763758</v>
      </c>
      <c r="G63" s="2">
        <f t="shared" si="2"/>
        <v>0.33712897547236242</v>
      </c>
      <c r="J63" s="7"/>
      <c r="K63" s="7"/>
    </row>
    <row r="64" spans="1:11" x14ac:dyDescent="0.25">
      <c r="A64" t="s">
        <v>68</v>
      </c>
      <c r="B64">
        <v>62</v>
      </c>
      <c r="C64" s="1">
        <v>475796.3</v>
      </c>
      <c r="D64" s="1">
        <v>200357.84999999998</v>
      </c>
      <c r="E64" s="1">
        <f t="shared" si="0"/>
        <v>676154.14999999991</v>
      </c>
      <c r="F64" s="2">
        <f t="shared" si="1"/>
        <v>0.70368021848272333</v>
      </c>
      <c r="G64" s="2">
        <f t="shared" si="2"/>
        <v>0.29631978151727678</v>
      </c>
      <c r="J64" s="7"/>
      <c r="K64" s="7"/>
    </row>
    <row r="65" spans="1:11" x14ac:dyDescent="0.25">
      <c r="A65" t="s">
        <v>69</v>
      </c>
      <c r="B65">
        <v>63</v>
      </c>
      <c r="C65" s="1">
        <v>142564.1</v>
      </c>
      <c r="D65" s="1">
        <v>82499.899999999994</v>
      </c>
      <c r="E65" s="1">
        <f t="shared" si="0"/>
        <v>225064</v>
      </c>
      <c r="F65" s="2">
        <f t="shared" si="1"/>
        <v>0.63343804428962436</v>
      </c>
      <c r="G65" s="2">
        <f t="shared" si="2"/>
        <v>0.3665619557103757</v>
      </c>
      <c r="J65" s="7"/>
      <c r="K65" s="7"/>
    </row>
    <row r="66" spans="1:11" x14ac:dyDescent="0.25">
      <c r="A66" t="s">
        <v>70</v>
      </c>
      <c r="B66">
        <v>64</v>
      </c>
      <c r="C66" s="1">
        <v>35396669.68</v>
      </c>
      <c r="D66" s="1">
        <v>15869097.900000002</v>
      </c>
      <c r="E66" s="1">
        <f t="shared" si="0"/>
        <v>51265767.579999998</v>
      </c>
      <c r="F66" s="2">
        <f t="shared" si="1"/>
        <v>0.6904543002260457</v>
      </c>
      <c r="G66" s="2">
        <f t="shared" si="2"/>
        <v>0.30954569977395435</v>
      </c>
      <c r="J66" s="7"/>
      <c r="K66" s="7"/>
    </row>
    <row r="67" spans="1:11" x14ac:dyDescent="0.25">
      <c r="A67" t="s">
        <v>71</v>
      </c>
      <c r="B67">
        <v>65</v>
      </c>
      <c r="C67" s="1">
        <v>1223027.3999999999</v>
      </c>
      <c r="D67" s="1">
        <v>582540.70000000007</v>
      </c>
      <c r="E67" s="1">
        <f t="shared" si="0"/>
        <v>1805568.1</v>
      </c>
      <c r="F67" s="2">
        <f t="shared" si="1"/>
        <v>0.67736431541961772</v>
      </c>
      <c r="G67" s="2">
        <f t="shared" si="2"/>
        <v>0.32263568458038222</v>
      </c>
      <c r="J67" s="7"/>
      <c r="K67" s="7"/>
    </row>
    <row r="68" spans="1:11" x14ac:dyDescent="0.25">
      <c r="A68" t="s">
        <v>72</v>
      </c>
      <c r="B68">
        <v>66</v>
      </c>
      <c r="C68" s="1">
        <v>22867688.899999999</v>
      </c>
      <c r="D68" s="1">
        <v>8862831.25</v>
      </c>
      <c r="E68" s="1">
        <f t="shared" ref="E68:E69" si="3">SUM(C68:D68)</f>
        <v>31730520.149999999</v>
      </c>
      <c r="F68" s="2">
        <f t="shared" ref="F68:F69" si="4">C68/$E68</f>
        <v>0.72068433772586615</v>
      </c>
      <c r="G68" s="2">
        <f t="shared" ref="G68:G69" si="5">D68/$E68</f>
        <v>0.2793156622741339</v>
      </c>
      <c r="J68" s="7"/>
      <c r="K68" s="7"/>
    </row>
    <row r="69" spans="1:11" x14ac:dyDescent="0.25">
      <c r="A69" t="s">
        <v>73</v>
      </c>
      <c r="B69">
        <v>67</v>
      </c>
      <c r="C69" s="1">
        <v>613127.20000000007</v>
      </c>
      <c r="D69" s="1">
        <v>273153.3</v>
      </c>
      <c r="E69" s="1">
        <f t="shared" si="3"/>
        <v>886280.5</v>
      </c>
      <c r="F69" s="2">
        <f t="shared" si="4"/>
        <v>0.69179813839975046</v>
      </c>
      <c r="G69" s="2">
        <f t="shared" si="5"/>
        <v>0.30820186160024959</v>
      </c>
      <c r="J69" s="7"/>
      <c r="K69" s="7"/>
    </row>
    <row r="71" spans="1:11" x14ac:dyDescent="0.25">
      <c r="A71" t="s">
        <v>74</v>
      </c>
      <c r="C71" s="8">
        <f>SUM(C3:C69)</f>
        <v>1714821832.1900008</v>
      </c>
      <c r="D71" s="8">
        <f>SUM(D3:D69)</f>
        <v>755166296.71000004</v>
      </c>
      <c r="E71" s="8">
        <f>SUM(E3:E69)</f>
        <v>2469988128.8999991</v>
      </c>
      <c r="F71" s="2">
        <f t="shared" ref="F71" si="6">C71/$E71</f>
        <v>0.69426318779665186</v>
      </c>
      <c r="G71" s="2">
        <f t="shared" ref="G71" si="7">D71/$E71</f>
        <v>0.30573681220334886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2020-06-18T21:10:43+00:00</_EndDate>
    <Subsite xmlns="49dd70ed-5133-4753-9c09-07253e2e7b43"/>
    <StartDate xmlns="http://schemas.microsoft.com/sharepoint/v3">2020-06-18T21:10:43+00:00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0A8AD54F-4236-4B1B-9EFE-9F49437AF4E5}"/>
</file>

<file path=customXml/itemProps2.xml><?xml version="1.0" encoding="utf-8"?>
<ds:datastoreItem xmlns:ds="http://schemas.openxmlformats.org/officeDocument/2006/customXml" ds:itemID="{421BC114-517F-4C6F-9CF3-5FD31B8B24D1}"/>
</file>

<file path=customXml/itemProps3.xml><?xml version="1.0" encoding="utf-8"?>
<ds:datastoreItem xmlns:ds="http://schemas.openxmlformats.org/officeDocument/2006/customXml" ds:itemID="{75CAD344-D460-450F-8C39-E5E0B77C1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18-19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Thaddeus Parker</cp:lastModifiedBy>
  <dcterms:created xsi:type="dcterms:W3CDTF">2013-08-13T15:39:11Z</dcterms:created>
  <dcterms:modified xsi:type="dcterms:W3CDTF">2019-07-18T13:47:20Z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