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22020" windowHeight="10080"/>
  </bookViews>
  <sheets>
    <sheet name="FY 13-14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71" i="1" s="1"/>
  <c r="E6" i="1"/>
  <c r="F6" i="1" s="1"/>
  <c r="E7" i="1"/>
  <c r="E8" i="1"/>
  <c r="F8" i="1" s="1"/>
  <c r="E9" i="1"/>
  <c r="G9" i="1" s="1"/>
  <c r="E10" i="1"/>
  <c r="G10" i="1" s="1"/>
  <c r="E11" i="1"/>
  <c r="F11" i="1" s="1"/>
  <c r="E12" i="1"/>
  <c r="E13" i="1"/>
  <c r="E14" i="1"/>
  <c r="E15" i="1"/>
  <c r="E16" i="1"/>
  <c r="E17" i="1"/>
  <c r="G17" i="1" s="1"/>
  <c r="E18" i="1"/>
  <c r="G18" i="1" s="1"/>
  <c r="E19" i="1"/>
  <c r="F19" i="1" s="1"/>
  <c r="E20" i="1"/>
  <c r="E21" i="1"/>
  <c r="E22" i="1"/>
  <c r="E23" i="1"/>
  <c r="E24" i="1"/>
  <c r="E25" i="1"/>
  <c r="E26" i="1"/>
  <c r="E27" i="1"/>
  <c r="F27" i="1" s="1"/>
  <c r="E28" i="1"/>
  <c r="E29" i="1"/>
  <c r="E30" i="1"/>
  <c r="E31" i="1"/>
  <c r="E32" i="1"/>
  <c r="G32" i="1" s="1"/>
  <c r="E33" i="1"/>
  <c r="G33" i="1" s="1"/>
  <c r="E34" i="1"/>
  <c r="F34" i="1" s="1"/>
  <c r="E35" i="1"/>
  <c r="G35" i="1" s="1"/>
  <c r="E36" i="1"/>
  <c r="E37" i="1"/>
  <c r="E38" i="1"/>
  <c r="F38" i="1" s="1"/>
  <c r="E39" i="1"/>
  <c r="F39" i="1" s="1"/>
  <c r="E40" i="1"/>
  <c r="G40" i="1" s="1"/>
  <c r="E41" i="1"/>
  <c r="F41" i="1" s="1"/>
  <c r="E42" i="1"/>
  <c r="F42" i="1" s="1"/>
  <c r="E43" i="1"/>
  <c r="F43" i="1" s="1"/>
  <c r="E44" i="1"/>
  <c r="E45" i="1"/>
  <c r="E46" i="1"/>
  <c r="E47" i="1"/>
  <c r="F47" i="1" s="1"/>
  <c r="E48" i="1"/>
  <c r="F48" i="1" s="1"/>
  <c r="E49" i="1"/>
  <c r="F49" i="1" s="1"/>
  <c r="E50" i="1"/>
  <c r="F50" i="1" s="1"/>
  <c r="E51" i="1"/>
  <c r="F51" i="1" s="1"/>
  <c r="E52" i="1"/>
  <c r="E53" i="1"/>
  <c r="E54" i="1"/>
  <c r="E55" i="1"/>
  <c r="F55" i="1" s="1"/>
  <c r="E56" i="1"/>
  <c r="F56" i="1" s="1"/>
  <c r="E57" i="1"/>
  <c r="E58" i="1"/>
  <c r="G58" i="1" s="1"/>
  <c r="E59" i="1"/>
  <c r="F59" i="1" s="1"/>
  <c r="E60" i="1"/>
  <c r="E61" i="1"/>
  <c r="E62" i="1"/>
  <c r="E63" i="1"/>
  <c r="G63" i="1" s="1"/>
  <c r="E64" i="1"/>
  <c r="F64" i="1" s="1"/>
  <c r="E65" i="1"/>
  <c r="F65" i="1" s="1"/>
  <c r="E66" i="1"/>
  <c r="G66" i="1" s="1"/>
  <c r="E67" i="1"/>
  <c r="F67" i="1" s="1"/>
  <c r="E68" i="1"/>
  <c r="E69" i="1"/>
  <c r="E3" i="1"/>
  <c r="D71" i="1"/>
  <c r="C71" i="1"/>
  <c r="F4" i="1"/>
  <c r="F7" i="1"/>
  <c r="G7" i="1"/>
  <c r="F12" i="1"/>
  <c r="F15" i="1"/>
  <c r="G15" i="1"/>
  <c r="F16" i="1"/>
  <c r="F20" i="1"/>
  <c r="F23" i="1"/>
  <c r="G23" i="1"/>
  <c r="F24" i="1"/>
  <c r="G26" i="1"/>
  <c r="F28" i="1"/>
  <c r="F31" i="1"/>
  <c r="G31" i="1"/>
  <c r="F32" i="1"/>
  <c r="G34" i="1"/>
  <c r="F35" i="1"/>
  <c r="F36" i="1"/>
  <c r="G39" i="1"/>
  <c r="F40" i="1"/>
  <c r="G43" i="1"/>
  <c r="F44" i="1"/>
  <c r="F52" i="1"/>
  <c r="F60" i="1"/>
  <c r="F63" i="1"/>
  <c r="F68" i="1"/>
  <c r="G4" i="1"/>
  <c r="F5" i="1"/>
  <c r="G12" i="1"/>
  <c r="G13" i="1"/>
  <c r="F14" i="1"/>
  <c r="G16" i="1"/>
  <c r="G20" i="1"/>
  <c r="G21" i="1"/>
  <c r="F22" i="1"/>
  <c r="G24" i="1"/>
  <c r="G25" i="1"/>
  <c r="F26" i="1"/>
  <c r="G28" i="1"/>
  <c r="G29" i="1"/>
  <c r="F30" i="1"/>
  <c r="G36" i="1"/>
  <c r="G37" i="1"/>
  <c r="G44" i="1"/>
  <c r="G45" i="1"/>
  <c r="F46" i="1"/>
  <c r="G48" i="1"/>
  <c r="G52" i="1"/>
  <c r="F53" i="1"/>
  <c r="G54" i="1"/>
  <c r="G56" i="1"/>
  <c r="G57" i="1"/>
  <c r="F58" i="1"/>
  <c r="G60" i="1"/>
  <c r="F61" i="1"/>
  <c r="G62" i="1"/>
  <c r="G68" i="1"/>
  <c r="F69" i="1"/>
  <c r="G51" i="1" l="1"/>
  <c r="F66" i="1"/>
  <c r="G59" i="1"/>
  <c r="G42" i="1"/>
  <c r="G67" i="1"/>
  <c r="G50" i="1"/>
  <c r="G64" i="1"/>
  <c r="F10" i="1"/>
  <c r="G11" i="1"/>
  <c r="G47" i="1"/>
  <c r="G19" i="1"/>
  <c r="F18" i="1"/>
  <c r="G8" i="1"/>
  <c r="G55" i="1"/>
  <c r="G27" i="1"/>
  <c r="F71" i="1"/>
  <c r="G71" i="1"/>
  <c r="G30" i="1"/>
  <c r="G22" i="1"/>
  <c r="G6" i="1"/>
  <c r="G3" i="1"/>
  <c r="F62" i="1"/>
  <c r="F54" i="1"/>
  <c r="G65" i="1"/>
  <c r="G53" i="1"/>
  <c r="G41" i="1"/>
  <c r="G5" i="1"/>
  <c r="F57" i="1"/>
  <c r="F45" i="1"/>
  <c r="F37" i="1"/>
  <c r="F33" i="1"/>
  <c r="F29" i="1"/>
  <c r="F25" i="1"/>
  <c r="F21" i="1"/>
  <c r="F17" i="1"/>
  <c r="F13" i="1"/>
  <c r="F9" i="1"/>
  <c r="F3" i="1"/>
  <c r="G46" i="1"/>
  <c r="G38" i="1"/>
  <c r="G14" i="1"/>
  <c r="G69" i="1"/>
  <c r="G61" i="1"/>
  <c r="G49" i="1"/>
</calcChain>
</file>

<file path=xl/sharedStrings.xml><?xml version="1.0" encoding="utf-8"?>
<sst xmlns="http://schemas.openxmlformats.org/spreadsheetml/2006/main" count="77" uniqueCount="77">
  <si>
    <t xml:space="preserve">                             Tax Collected</t>
  </si>
  <si>
    <t>County</t>
  </si>
  <si>
    <t>County 
Code</t>
  </si>
  <si>
    <t>70 cents Tax on Deeds</t>
  </si>
  <si>
    <t>35 cents Tax on Notes</t>
  </si>
  <si>
    <t>Tax Total</t>
  </si>
  <si>
    <t xml:space="preserve">    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</si>
  <si>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</si>
  <si>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</si>
  <si>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</si>
  <si>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</si>
  <si>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</si>
  <si>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</si>
  <si>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</si>
  <si>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</si>
  <si>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</si>
  <si>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</si>
  <si>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</si>
  <si>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</si>
  <si>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</si>
  <si>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</si>
  <si>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</si>
  <si>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</si>
  <si>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</si>
  <si>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</si>
  <si>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</si>
  <si>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</si>
  <si>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</si>
  <si>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</si>
  <si>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</si>
  <si>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</si>
  <si>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</si>
  <si>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</si>
  <si>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</si>
  <si>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</si>
  <si>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</si>
  <si>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</si>
  <si>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</si>
  <si>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</si>
  <si>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</si>
  <si>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</si>
  <si>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</si>
  <si>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</si>
  <si>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</si>
  <si>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</si>
  <si>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</si>
  <si>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</si>
  <si>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</si>
  <si>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</si>
  <si>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</si>
  <si>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</si>
  <si>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</si>
  <si>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</si>
  <si>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</si>
  <si>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</si>
  <si>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</si>
  <si>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</si>
  <si>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</si>
  <si>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</si>
  <si>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</si>
  <si>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</si>
  <si>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</si>
  <si>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</si>
  <si>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</si>
  <si>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</si>
  <si>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</si>
  <si>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</si>
  <si>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</si>
  <si>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</si>
  <si>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</si>
  <si>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</si>
  <si>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</si>
  <si>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</si>
  <si>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</si>
  <si>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</si>
  <si>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60cents/$100</t>
  </si>
  <si>
    <t xml:space="preserve">         State Fiscal Year 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</si>
</sst>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9">
    <xf numFmtId="0" fontId="0" fillId="0" borderId="0"/>
    <xf numFmtId="9" fontId="1" fillId="0" borderId="0" applyFont="0" applyFill="0" applyBorder="0" applyAlignment="0" applyProtection="0"/>
    <xf numFmtId="0" fontId="17" fillId="0" borderId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10" fontId="0" fillId="0" borderId="0" xfId="0" applyNumberFormat="1"/>
    <xf numFmtId="3" fontId="0" fillId="0" borderId="0" xfId="0" applyNumberFormat="1" applyAlignment="1"/>
    <xf numFmtId="0" fontId="0" fillId="0" borderId="0" xfId="0" applyAlignment="1"/>
    <xf numFmtId="10" fontId="0" fillId="0" borderId="0" xfId="0" applyNumberFormat="1" applyAlignment="1">
      <alignment horizontal="center"/>
    </xf>
    <xf numFmtId="9" fontId="0" fillId="0" borderId="0" xfId="1" applyFont="1"/>
    <xf numFmtId="0" fontId="15" fillId="0" borderId="0" xfId="0" applyFont="1"/>
    <xf numFmtId="3" fontId="15" fillId="0" borderId="0" xfId="0" applyNumberFormat="1" applyFont="1"/>
    <xf numFmtId="10" fontId="15" fillId="0" borderId="0" xfId="0" applyNumberFormat="1" applyFont="1"/>
  </cellXfs>
  <cellStyles count="679">
    <cellStyle name="20% - Accent1 10" xfId="4"/>
    <cellStyle name="20% - Accent1 10 2" xfId="5"/>
    <cellStyle name="20% - Accent1 11" xfId="6"/>
    <cellStyle name="20% - Accent1 11 2" xfId="7"/>
    <cellStyle name="20% - Accent1 12" xfId="8"/>
    <cellStyle name="20% - Accent1 12 2" xfId="9"/>
    <cellStyle name="20% - Accent1 13" xfId="10"/>
    <cellStyle name="20% - Accent1 14" xfId="11"/>
    <cellStyle name="20% - Accent1 2" xfId="12"/>
    <cellStyle name="20% - Accent1 2 2" xfId="13"/>
    <cellStyle name="20% - Accent1 2 3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3" xfId="20"/>
    <cellStyle name="20% - Accent1 5" xfId="21"/>
    <cellStyle name="20% - Accent1 5 2" xfId="22"/>
    <cellStyle name="20% - Accent1 5 3" xfId="23"/>
    <cellStyle name="20% - Accent1 6" xfId="24"/>
    <cellStyle name="20% - Accent1 6 2" xfId="25"/>
    <cellStyle name="20% - Accent1 7" xfId="26"/>
    <cellStyle name="20% - Accent1 7 2" xfId="27"/>
    <cellStyle name="20% - Accent1 8" xfId="28"/>
    <cellStyle name="20% - Accent1 8 2" xfId="29"/>
    <cellStyle name="20% - Accent1 9" xfId="30"/>
    <cellStyle name="20% - Accent1 9 2" xfId="31"/>
    <cellStyle name="20% - Accent2 10" xfId="32"/>
    <cellStyle name="20% - Accent2 10 2" xfId="33"/>
    <cellStyle name="20% - Accent2 11" xfId="34"/>
    <cellStyle name="20% - Accent2 11 2" xfId="35"/>
    <cellStyle name="20% - Accent2 12" xfId="36"/>
    <cellStyle name="20% - Accent2 12 2" xfId="37"/>
    <cellStyle name="20% - Accent2 13" xfId="38"/>
    <cellStyle name="20% - Accent2 14" xfId="39"/>
    <cellStyle name="20% - Accent2 2" xfId="40"/>
    <cellStyle name="20% - Accent2 2 2" xfId="41"/>
    <cellStyle name="20% - Accent2 2 3" xfId="42"/>
    <cellStyle name="20% - Accent2 3" xfId="43"/>
    <cellStyle name="20% - Accent2 3 2" xfId="44"/>
    <cellStyle name="20% - Accent2 3 3" xfId="45"/>
    <cellStyle name="20% - Accent2 4" xfId="46"/>
    <cellStyle name="20% - Accent2 4 2" xfId="47"/>
    <cellStyle name="20% - Accent2 4 3" xfId="48"/>
    <cellStyle name="20% - Accent2 5" xfId="49"/>
    <cellStyle name="20% - Accent2 5 2" xfId="50"/>
    <cellStyle name="20% - Accent2 5 3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8 2" xfId="57"/>
    <cellStyle name="20% - Accent2 9" xfId="58"/>
    <cellStyle name="20% - Accent2 9 2" xfId="59"/>
    <cellStyle name="20% - Accent3 10" xfId="60"/>
    <cellStyle name="20% - Accent3 10 2" xfId="61"/>
    <cellStyle name="20% - Accent3 11" xfId="62"/>
    <cellStyle name="20% - Accent3 11 2" xfId="63"/>
    <cellStyle name="20% - Accent3 12" xfId="64"/>
    <cellStyle name="20% - Accent3 12 2" xfId="65"/>
    <cellStyle name="20% - Accent3 13" xfId="66"/>
    <cellStyle name="20% - Accent3 14" xfId="67"/>
    <cellStyle name="20% - Accent3 2" xfId="68"/>
    <cellStyle name="20% - Accent3 2 2" xfId="69"/>
    <cellStyle name="20% - Accent3 2 3" xfId="70"/>
    <cellStyle name="20% - Accent3 3" xfId="71"/>
    <cellStyle name="20% - Accent3 3 2" xfId="72"/>
    <cellStyle name="20% - Accent3 3 3" xfId="73"/>
    <cellStyle name="20% - Accent3 4" xfId="74"/>
    <cellStyle name="20% - Accent3 4 2" xfId="75"/>
    <cellStyle name="20% - Accent3 4 3" xfId="76"/>
    <cellStyle name="20% - Accent3 5" xfId="77"/>
    <cellStyle name="20% - Accent3 5 2" xfId="78"/>
    <cellStyle name="20% - Accent3 5 3" xfId="79"/>
    <cellStyle name="20% - Accent3 6" xfId="80"/>
    <cellStyle name="20% - Accent3 6 2" xfId="81"/>
    <cellStyle name="20% - Accent3 7" xfId="82"/>
    <cellStyle name="20% - Accent3 7 2" xfId="83"/>
    <cellStyle name="20% - Accent3 8" xfId="84"/>
    <cellStyle name="20% - Accent3 8 2" xfId="85"/>
    <cellStyle name="20% - Accent3 9" xfId="86"/>
    <cellStyle name="20% - Accent3 9 2" xfId="87"/>
    <cellStyle name="20% - Accent4 10" xfId="88"/>
    <cellStyle name="20% - Accent4 10 2" xfId="89"/>
    <cellStyle name="20% - Accent4 11" xfId="90"/>
    <cellStyle name="20% - Accent4 11 2" xfId="91"/>
    <cellStyle name="20% - Accent4 12" xfId="92"/>
    <cellStyle name="20% - Accent4 12 2" xfId="93"/>
    <cellStyle name="20% - Accent4 13" xfId="94"/>
    <cellStyle name="20% - Accent4 14" xfId="95"/>
    <cellStyle name="20% - Accent4 2" xfId="96"/>
    <cellStyle name="20% - Accent4 2 2" xfId="97"/>
    <cellStyle name="20% - Accent4 2 3" xfId="98"/>
    <cellStyle name="20% - Accent4 3" xfId="99"/>
    <cellStyle name="20% - Accent4 3 2" xfId="100"/>
    <cellStyle name="20% - Accent4 3 3" xfId="101"/>
    <cellStyle name="20% - Accent4 4" xfId="102"/>
    <cellStyle name="20% - Accent4 4 2" xfId="103"/>
    <cellStyle name="20% - Accent4 4 3" xfId="104"/>
    <cellStyle name="20% - Accent4 5" xfId="105"/>
    <cellStyle name="20% - Accent4 5 2" xfId="106"/>
    <cellStyle name="20% - Accent4 5 3" xfId="107"/>
    <cellStyle name="20% - Accent4 6" xfId="108"/>
    <cellStyle name="20% - Accent4 6 2" xfId="109"/>
    <cellStyle name="20% - Accent4 7" xfId="110"/>
    <cellStyle name="20% - Accent4 7 2" xfId="111"/>
    <cellStyle name="20% - Accent4 8" xfId="112"/>
    <cellStyle name="20% - Accent4 8 2" xfId="113"/>
    <cellStyle name="20% - Accent4 9" xfId="114"/>
    <cellStyle name="20% - Accent4 9 2" xfId="115"/>
    <cellStyle name="20% - Accent5 10" xfId="116"/>
    <cellStyle name="20% - Accent5 10 2" xfId="117"/>
    <cellStyle name="20% - Accent5 11" xfId="118"/>
    <cellStyle name="20% - Accent5 11 2" xfId="119"/>
    <cellStyle name="20% - Accent5 12" xfId="120"/>
    <cellStyle name="20% - Accent5 12 2" xfId="121"/>
    <cellStyle name="20% - Accent5 13" xfId="122"/>
    <cellStyle name="20% - Accent5 14" xfId="123"/>
    <cellStyle name="20% - Accent5 2" xfId="124"/>
    <cellStyle name="20% - Accent5 2 2" xfId="125"/>
    <cellStyle name="20% - Accent5 2 3" xfId="126"/>
    <cellStyle name="20% - Accent5 3" xfId="127"/>
    <cellStyle name="20% - Accent5 3 2" xfId="128"/>
    <cellStyle name="20% - Accent5 3 3" xfId="129"/>
    <cellStyle name="20% - Accent5 4" xfId="130"/>
    <cellStyle name="20% - Accent5 4 2" xfId="131"/>
    <cellStyle name="20% - Accent5 4 3" xfId="132"/>
    <cellStyle name="20% - Accent5 5" xfId="133"/>
    <cellStyle name="20% - Accent5 5 2" xfId="134"/>
    <cellStyle name="20% - Accent5 5 3" xfId="135"/>
    <cellStyle name="20% - Accent5 6" xfId="136"/>
    <cellStyle name="20% - Accent5 6 2" xfId="137"/>
    <cellStyle name="20% - Accent5 7" xfId="138"/>
    <cellStyle name="20% - Accent5 7 2" xfId="139"/>
    <cellStyle name="20% - Accent5 8" xfId="140"/>
    <cellStyle name="20% - Accent5 8 2" xfId="141"/>
    <cellStyle name="20% - Accent5 9" xfId="142"/>
    <cellStyle name="20% - Accent5 9 2" xfId="143"/>
    <cellStyle name="20% - Accent6 10" xfId="144"/>
    <cellStyle name="20% - Accent6 10 2" xfId="145"/>
    <cellStyle name="20% - Accent6 11" xfId="146"/>
    <cellStyle name="20% - Accent6 11 2" xfId="147"/>
    <cellStyle name="20% - Accent6 12" xfId="148"/>
    <cellStyle name="20% - Accent6 12 2" xfId="149"/>
    <cellStyle name="20% - Accent6 13" xfId="150"/>
    <cellStyle name="20% - Accent6 14" xfId="151"/>
    <cellStyle name="20% - Accent6 2" xfId="152"/>
    <cellStyle name="20% - Accent6 2 2" xfId="153"/>
    <cellStyle name="20% - Accent6 2 3" xfId="154"/>
    <cellStyle name="20% - Accent6 3" xfId="155"/>
    <cellStyle name="20% - Accent6 3 2" xfId="156"/>
    <cellStyle name="20% - Accent6 3 3" xfId="157"/>
    <cellStyle name="20% - Accent6 4" xfId="158"/>
    <cellStyle name="20% - Accent6 4 2" xfId="159"/>
    <cellStyle name="20% - Accent6 4 3" xfId="160"/>
    <cellStyle name="20% - Accent6 5" xfId="161"/>
    <cellStyle name="20% - Accent6 5 2" xfId="162"/>
    <cellStyle name="20% - Accent6 5 3" xfId="163"/>
    <cellStyle name="20% - Accent6 6" xfId="164"/>
    <cellStyle name="20% - Accent6 6 2" xfId="165"/>
    <cellStyle name="20% - Accent6 7" xfId="166"/>
    <cellStyle name="20% - Accent6 7 2" xfId="167"/>
    <cellStyle name="20% - Accent6 8" xfId="168"/>
    <cellStyle name="20% - Accent6 8 2" xfId="169"/>
    <cellStyle name="20% - Accent6 9" xfId="170"/>
    <cellStyle name="20% - Accent6 9 2" xfId="171"/>
    <cellStyle name="40% - Accent1 10" xfId="172"/>
    <cellStyle name="40% - Accent1 10 2" xfId="173"/>
    <cellStyle name="40% - Accent1 11" xfId="174"/>
    <cellStyle name="40% - Accent1 11 2" xfId="175"/>
    <cellStyle name="40% - Accent1 12" xfId="176"/>
    <cellStyle name="40% - Accent1 12 2" xfId="177"/>
    <cellStyle name="40% - Accent1 13" xfId="178"/>
    <cellStyle name="40% - Accent1 14" xfId="179"/>
    <cellStyle name="40% - Accent1 2" xfId="180"/>
    <cellStyle name="40% - Accent1 2 2" xfId="181"/>
    <cellStyle name="40% - Accent1 2 3" xfId="182"/>
    <cellStyle name="40% - Accent1 3" xfId="183"/>
    <cellStyle name="40% - Accent1 3 2" xfId="184"/>
    <cellStyle name="40% - Accent1 3 3" xfId="185"/>
    <cellStyle name="40% - Accent1 4" xfId="186"/>
    <cellStyle name="40% - Accent1 4 2" xfId="187"/>
    <cellStyle name="40% - Accent1 4 3" xfId="188"/>
    <cellStyle name="40% - Accent1 5" xfId="189"/>
    <cellStyle name="40% - Accent1 5 2" xfId="190"/>
    <cellStyle name="40% - Accent1 5 3" xfId="191"/>
    <cellStyle name="40% - Accent1 6" xfId="192"/>
    <cellStyle name="40% - Accent1 6 2" xfId="193"/>
    <cellStyle name="40% - Accent1 7" xfId="194"/>
    <cellStyle name="40% - Accent1 7 2" xfId="195"/>
    <cellStyle name="40% - Accent1 8" xfId="196"/>
    <cellStyle name="40% - Accent1 8 2" xfId="197"/>
    <cellStyle name="40% - Accent1 9" xfId="198"/>
    <cellStyle name="40% - Accent1 9 2" xfId="199"/>
    <cellStyle name="40% - Accent2 10" xfId="200"/>
    <cellStyle name="40% - Accent2 10 2" xfId="201"/>
    <cellStyle name="40% - Accent2 11" xfId="202"/>
    <cellStyle name="40% - Accent2 11 2" xfId="203"/>
    <cellStyle name="40% - Accent2 12" xfId="204"/>
    <cellStyle name="40% - Accent2 12 2" xfId="205"/>
    <cellStyle name="40% - Accent2 13" xfId="206"/>
    <cellStyle name="40% - Accent2 14" xfId="207"/>
    <cellStyle name="40% - Accent2 2" xfId="208"/>
    <cellStyle name="40% - Accent2 2 2" xfId="209"/>
    <cellStyle name="40% - Accent2 2 3" xfId="210"/>
    <cellStyle name="40% - Accent2 3" xfId="211"/>
    <cellStyle name="40% - Accent2 3 2" xfId="212"/>
    <cellStyle name="40% - Accent2 3 3" xfId="213"/>
    <cellStyle name="40% - Accent2 4" xfId="214"/>
    <cellStyle name="40% - Accent2 4 2" xfId="215"/>
    <cellStyle name="40% - Accent2 4 3" xfId="216"/>
    <cellStyle name="40% - Accent2 5" xfId="217"/>
    <cellStyle name="40% - Accent2 5 2" xfId="218"/>
    <cellStyle name="40% - Accent2 5 3" xfId="219"/>
    <cellStyle name="40% - Accent2 6" xfId="220"/>
    <cellStyle name="40% - Accent2 6 2" xfId="221"/>
    <cellStyle name="40% - Accent2 7" xfId="222"/>
    <cellStyle name="40% - Accent2 7 2" xfId="223"/>
    <cellStyle name="40% - Accent2 8" xfId="224"/>
    <cellStyle name="40% - Accent2 8 2" xfId="225"/>
    <cellStyle name="40% - Accent2 9" xfId="226"/>
    <cellStyle name="40% - Accent2 9 2" xfId="227"/>
    <cellStyle name="40% - Accent3 10" xfId="228"/>
    <cellStyle name="40% - Accent3 10 2" xfId="229"/>
    <cellStyle name="40% - Accent3 11" xfId="230"/>
    <cellStyle name="40% - Accent3 11 2" xfId="231"/>
    <cellStyle name="40% - Accent3 12" xfId="232"/>
    <cellStyle name="40% - Accent3 12 2" xfId="233"/>
    <cellStyle name="40% - Accent3 13" xfId="234"/>
    <cellStyle name="40% - Accent3 14" xfId="235"/>
    <cellStyle name="40% - Accent3 2" xfId="236"/>
    <cellStyle name="40% - Accent3 2 2" xfId="237"/>
    <cellStyle name="40% - Accent3 2 3" xfId="238"/>
    <cellStyle name="40% - Accent3 3" xfId="239"/>
    <cellStyle name="40% - Accent3 3 2" xfId="240"/>
    <cellStyle name="40% - Accent3 3 3" xfId="241"/>
    <cellStyle name="40% - Accent3 4" xfId="242"/>
    <cellStyle name="40% - Accent3 4 2" xfId="243"/>
    <cellStyle name="40% - Accent3 4 3" xfId="244"/>
    <cellStyle name="40% - Accent3 5" xfId="245"/>
    <cellStyle name="40% - Accent3 5 2" xfId="246"/>
    <cellStyle name="40% - Accent3 5 3" xfId="247"/>
    <cellStyle name="40% - Accent3 6" xfId="248"/>
    <cellStyle name="40% - Accent3 6 2" xfId="249"/>
    <cellStyle name="40% - Accent3 7" xfId="250"/>
    <cellStyle name="40% - Accent3 7 2" xfId="251"/>
    <cellStyle name="40% - Accent3 8" xfId="252"/>
    <cellStyle name="40% - Accent3 8 2" xfId="253"/>
    <cellStyle name="40% - Accent3 9" xfId="254"/>
    <cellStyle name="40% - Accent3 9 2" xfId="255"/>
    <cellStyle name="40% - Accent4 10" xfId="256"/>
    <cellStyle name="40% - Accent4 10 2" xfId="257"/>
    <cellStyle name="40% - Accent4 11" xfId="258"/>
    <cellStyle name="40% - Accent4 11 2" xfId="259"/>
    <cellStyle name="40% - Accent4 12" xfId="260"/>
    <cellStyle name="40% - Accent4 12 2" xfId="261"/>
    <cellStyle name="40% - Accent4 13" xfId="262"/>
    <cellStyle name="40% - Accent4 14" xfId="263"/>
    <cellStyle name="40% - Accent4 2" xfId="264"/>
    <cellStyle name="40% - Accent4 2 2" xfId="265"/>
    <cellStyle name="40% - Accent4 2 3" xfId="266"/>
    <cellStyle name="40% - Accent4 3" xfId="267"/>
    <cellStyle name="40% - Accent4 3 2" xfId="268"/>
    <cellStyle name="40% - Accent4 3 3" xfId="269"/>
    <cellStyle name="40% - Accent4 4" xfId="270"/>
    <cellStyle name="40% - Accent4 4 2" xfId="271"/>
    <cellStyle name="40% - Accent4 4 3" xfId="272"/>
    <cellStyle name="40% - Accent4 5" xfId="273"/>
    <cellStyle name="40% - Accent4 5 2" xfId="274"/>
    <cellStyle name="40% - Accent4 5 3" xfId="275"/>
    <cellStyle name="40% - Accent4 6" xfId="276"/>
    <cellStyle name="40% - Accent4 6 2" xfId="277"/>
    <cellStyle name="40% - Accent4 7" xfId="278"/>
    <cellStyle name="40% - Accent4 7 2" xfId="279"/>
    <cellStyle name="40% - Accent4 8" xfId="280"/>
    <cellStyle name="40% - Accent4 8 2" xfId="281"/>
    <cellStyle name="40% - Accent4 9" xfId="282"/>
    <cellStyle name="40% - Accent4 9 2" xfId="283"/>
    <cellStyle name="40% - Accent5 10" xfId="284"/>
    <cellStyle name="40% - Accent5 10 2" xfId="285"/>
    <cellStyle name="40% - Accent5 11" xfId="286"/>
    <cellStyle name="40% - Accent5 11 2" xfId="287"/>
    <cellStyle name="40% - Accent5 12" xfId="288"/>
    <cellStyle name="40% - Accent5 12 2" xfId="289"/>
    <cellStyle name="40% - Accent5 13" xfId="290"/>
    <cellStyle name="40% - Accent5 14" xfId="291"/>
    <cellStyle name="40% - Accent5 2" xfId="292"/>
    <cellStyle name="40% - Accent5 2 2" xfId="293"/>
    <cellStyle name="40% - Accent5 2 3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7" xfId="306"/>
    <cellStyle name="40% - Accent5 7 2" xfId="307"/>
    <cellStyle name="40% - Accent5 8" xfId="308"/>
    <cellStyle name="40% - Accent5 8 2" xfId="309"/>
    <cellStyle name="40% - Accent5 9" xfId="310"/>
    <cellStyle name="40% - Accent5 9 2" xfId="311"/>
    <cellStyle name="40% - Accent6 10" xfId="312"/>
    <cellStyle name="40% - Accent6 10 2" xfId="313"/>
    <cellStyle name="40% - Accent6 11" xfId="314"/>
    <cellStyle name="40% - Accent6 11 2" xfId="315"/>
    <cellStyle name="40% - Accent6 12" xfId="316"/>
    <cellStyle name="40% - Accent6 12 2" xfId="317"/>
    <cellStyle name="40% - Accent6 13" xfId="318"/>
    <cellStyle name="40% - Accent6 14" xfId="319"/>
    <cellStyle name="40% - Accent6 2" xfId="320"/>
    <cellStyle name="40% - Accent6 2 2" xfId="321"/>
    <cellStyle name="40% - Accent6 2 3" xfId="322"/>
    <cellStyle name="40% - Accent6 3" xfId="323"/>
    <cellStyle name="40% - Accent6 3 2" xfId="324"/>
    <cellStyle name="40% - Accent6 3 3" xfId="325"/>
    <cellStyle name="40% - Accent6 4" xfId="326"/>
    <cellStyle name="40% - Accent6 4 2" xfId="327"/>
    <cellStyle name="40% - Accent6 4 3" xfId="328"/>
    <cellStyle name="40% - Accent6 5" xfId="329"/>
    <cellStyle name="40% - Accent6 5 2" xfId="330"/>
    <cellStyle name="40% - Accent6 5 3" xfId="331"/>
    <cellStyle name="40% - Accent6 6" xfId="332"/>
    <cellStyle name="40% - Accent6 6 2" xfId="333"/>
    <cellStyle name="40% - Accent6 7" xfId="334"/>
    <cellStyle name="40% - Accent6 7 2" xfId="335"/>
    <cellStyle name="40% - Accent6 8" xfId="336"/>
    <cellStyle name="40% - Accent6 8 2" xfId="337"/>
    <cellStyle name="40% - Accent6 9" xfId="338"/>
    <cellStyle name="40% - Accent6 9 2" xfId="339"/>
    <cellStyle name="60% - Accent1 10" xfId="340"/>
    <cellStyle name="60% - Accent1 11" xfId="341"/>
    <cellStyle name="60% - Accent1 12" xfId="342"/>
    <cellStyle name="60% - Accent1 2" xfId="343"/>
    <cellStyle name="60% - Accent1 3" xfId="344"/>
    <cellStyle name="60% - Accent1 4" xfId="345"/>
    <cellStyle name="60% - Accent1 5" xfId="346"/>
    <cellStyle name="60% - Accent1 6" xfId="347"/>
    <cellStyle name="60% - Accent1 7" xfId="348"/>
    <cellStyle name="60% - Accent1 8" xfId="349"/>
    <cellStyle name="60% - Accent1 9" xfId="350"/>
    <cellStyle name="60% - Accent2 10" xfId="351"/>
    <cellStyle name="60% - Accent2 11" xfId="352"/>
    <cellStyle name="60% - Accent2 12" xfId="353"/>
    <cellStyle name="60% - Accent2 2" xfId="354"/>
    <cellStyle name="60% - Accent2 3" xfId="355"/>
    <cellStyle name="60% - Accent2 4" xfId="356"/>
    <cellStyle name="60% - Accent2 5" xfId="357"/>
    <cellStyle name="60% - Accent2 6" xfId="358"/>
    <cellStyle name="60% - Accent2 7" xfId="359"/>
    <cellStyle name="60% - Accent2 8" xfId="360"/>
    <cellStyle name="60% - Accent2 9" xfId="361"/>
    <cellStyle name="60% - Accent3 10" xfId="362"/>
    <cellStyle name="60% - Accent3 11" xfId="363"/>
    <cellStyle name="60% - Accent3 12" xfId="364"/>
    <cellStyle name="60% - Accent3 2" xfId="365"/>
    <cellStyle name="60% - Accent3 3" xfId="366"/>
    <cellStyle name="60% - Accent3 4" xfId="367"/>
    <cellStyle name="60% - Accent3 5" xfId="368"/>
    <cellStyle name="60% - Accent3 6" xfId="369"/>
    <cellStyle name="60% - Accent3 7" xfId="370"/>
    <cellStyle name="60% - Accent3 8" xfId="371"/>
    <cellStyle name="60% - Accent3 9" xfId="372"/>
    <cellStyle name="60% - Accent4 10" xfId="373"/>
    <cellStyle name="60% - Accent4 11" xfId="374"/>
    <cellStyle name="60% - Accent4 12" xfId="375"/>
    <cellStyle name="60% - Accent4 2" xfId="376"/>
    <cellStyle name="60% - Accent4 3" xfId="377"/>
    <cellStyle name="60% - Accent4 4" xfId="378"/>
    <cellStyle name="60% - Accent4 5" xfId="379"/>
    <cellStyle name="60% - Accent4 6" xfId="380"/>
    <cellStyle name="60% - Accent4 7" xfId="381"/>
    <cellStyle name="60% - Accent4 8" xfId="382"/>
    <cellStyle name="60% - Accent4 9" xfId="383"/>
    <cellStyle name="60% - Accent5 10" xfId="384"/>
    <cellStyle name="60% - Accent5 11" xfId="385"/>
    <cellStyle name="60% - Accent5 12" xfId="386"/>
    <cellStyle name="60% - Accent5 2" xfId="387"/>
    <cellStyle name="60% - Accent5 3" xfId="388"/>
    <cellStyle name="60% - Accent5 4" xfId="389"/>
    <cellStyle name="60% - Accent5 5" xfId="390"/>
    <cellStyle name="60% - Accent5 6" xfId="391"/>
    <cellStyle name="60% - Accent5 7" xfId="392"/>
    <cellStyle name="60% - Accent5 8" xfId="393"/>
    <cellStyle name="60% - Accent5 9" xfId="394"/>
    <cellStyle name="60% - Accent6 10" xfId="395"/>
    <cellStyle name="60% - Accent6 11" xfId="396"/>
    <cellStyle name="60% - Accent6 12" xfId="397"/>
    <cellStyle name="60% - Accent6 2" xfId="398"/>
    <cellStyle name="60% - Accent6 3" xfId="399"/>
    <cellStyle name="60% - Accent6 4" xfId="400"/>
    <cellStyle name="60% - Accent6 5" xfId="401"/>
    <cellStyle name="60% - Accent6 6" xfId="402"/>
    <cellStyle name="60% - Accent6 7" xfId="403"/>
    <cellStyle name="60% - Accent6 8" xfId="404"/>
    <cellStyle name="60% - Accent6 9" xfId="405"/>
    <cellStyle name="Accent1 10" xfId="406"/>
    <cellStyle name="Accent1 11" xfId="407"/>
    <cellStyle name="Accent1 12" xfId="408"/>
    <cellStyle name="Accent1 2" xfId="409"/>
    <cellStyle name="Accent1 3" xfId="410"/>
    <cellStyle name="Accent1 4" xfId="411"/>
    <cellStyle name="Accent1 5" xfId="412"/>
    <cellStyle name="Accent1 6" xfId="413"/>
    <cellStyle name="Accent1 7" xfId="414"/>
    <cellStyle name="Accent1 8" xfId="415"/>
    <cellStyle name="Accent1 9" xfId="416"/>
    <cellStyle name="Accent2 10" xfId="417"/>
    <cellStyle name="Accent2 11" xfId="418"/>
    <cellStyle name="Accent2 12" xfId="419"/>
    <cellStyle name="Accent2 2" xfId="420"/>
    <cellStyle name="Accent2 3" xfId="421"/>
    <cellStyle name="Accent2 4" xfId="422"/>
    <cellStyle name="Accent2 5" xfId="423"/>
    <cellStyle name="Accent2 6" xfId="424"/>
    <cellStyle name="Accent2 7" xfId="425"/>
    <cellStyle name="Accent2 8" xfId="426"/>
    <cellStyle name="Accent2 9" xfId="427"/>
    <cellStyle name="Accent3 10" xfId="428"/>
    <cellStyle name="Accent3 11" xfId="429"/>
    <cellStyle name="Accent3 12" xfId="430"/>
    <cellStyle name="Accent3 2" xfId="431"/>
    <cellStyle name="Accent3 3" xfId="432"/>
    <cellStyle name="Accent3 4" xfId="433"/>
    <cellStyle name="Accent3 5" xfId="434"/>
    <cellStyle name="Accent3 6" xfId="435"/>
    <cellStyle name="Accent3 7" xfId="436"/>
    <cellStyle name="Accent3 8" xfId="437"/>
    <cellStyle name="Accent3 9" xfId="438"/>
    <cellStyle name="Accent4 10" xfId="439"/>
    <cellStyle name="Accent4 11" xfId="440"/>
    <cellStyle name="Accent4 12" xfId="441"/>
    <cellStyle name="Accent4 2" xfId="442"/>
    <cellStyle name="Accent4 3" xfId="443"/>
    <cellStyle name="Accent4 4" xfId="444"/>
    <cellStyle name="Accent4 5" xfId="445"/>
    <cellStyle name="Accent4 6" xfId="446"/>
    <cellStyle name="Accent4 7" xfId="447"/>
    <cellStyle name="Accent4 8" xfId="448"/>
    <cellStyle name="Accent4 9" xfId="449"/>
    <cellStyle name="Accent5 10" xfId="450"/>
    <cellStyle name="Accent5 11" xfId="451"/>
    <cellStyle name="Accent5 12" xfId="452"/>
    <cellStyle name="Accent5 2" xfId="453"/>
    <cellStyle name="Accent5 3" xfId="454"/>
    <cellStyle name="Accent5 4" xfId="455"/>
    <cellStyle name="Accent5 5" xfId="456"/>
    <cellStyle name="Accent5 6" xfId="457"/>
    <cellStyle name="Accent5 7" xfId="458"/>
    <cellStyle name="Accent5 8" xfId="459"/>
    <cellStyle name="Accent5 9" xfId="460"/>
    <cellStyle name="Accent6 10" xfId="461"/>
    <cellStyle name="Accent6 11" xfId="462"/>
    <cellStyle name="Accent6 12" xfId="463"/>
    <cellStyle name="Accent6 2" xfId="464"/>
    <cellStyle name="Accent6 3" xfId="465"/>
    <cellStyle name="Accent6 4" xfId="466"/>
    <cellStyle name="Accent6 5" xfId="467"/>
    <cellStyle name="Accent6 6" xfId="468"/>
    <cellStyle name="Accent6 7" xfId="469"/>
    <cellStyle name="Accent6 8" xfId="470"/>
    <cellStyle name="Accent6 9" xfId="471"/>
    <cellStyle name="Bad 10" xfId="472"/>
    <cellStyle name="Bad 11" xfId="473"/>
    <cellStyle name="Bad 12" xfId="474"/>
    <cellStyle name="Bad 2" xfId="475"/>
    <cellStyle name="Bad 3" xfId="476"/>
    <cellStyle name="Bad 4" xfId="477"/>
    <cellStyle name="Bad 5" xfId="478"/>
    <cellStyle name="Bad 6" xfId="479"/>
    <cellStyle name="Bad 7" xfId="480"/>
    <cellStyle name="Bad 8" xfId="481"/>
    <cellStyle name="Bad 9" xfId="482"/>
    <cellStyle name="Calculation 10" xfId="483"/>
    <cellStyle name="Calculation 11" xfId="484"/>
    <cellStyle name="Calculation 12" xfId="485"/>
    <cellStyle name="Calculation 2" xfId="486"/>
    <cellStyle name="Calculation 3" xfId="487"/>
    <cellStyle name="Calculation 4" xfId="488"/>
    <cellStyle name="Calculation 5" xfId="489"/>
    <cellStyle name="Calculation 6" xfId="490"/>
    <cellStyle name="Calculation 7" xfId="491"/>
    <cellStyle name="Calculation 8" xfId="492"/>
    <cellStyle name="Calculation 9" xfId="493"/>
    <cellStyle name="Check Cell 10" xfId="494"/>
    <cellStyle name="Check Cell 11" xfId="495"/>
    <cellStyle name="Check Cell 12" xfId="496"/>
    <cellStyle name="Check Cell 2" xfId="497"/>
    <cellStyle name="Check Cell 3" xfId="498"/>
    <cellStyle name="Check Cell 4" xfId="499"/>
    <cellStyle name="Check Cell 5" xfId="500"/>
    <cellStyle name="Check Cell 6" xfId="501"/>
    <cellStyle name="Check Cell 7" xfId="502"/>
    <cellStyle name="Check Cell 8" xfId="503"/>
    <cellStyle name="Check Cell 9" xfId="504"/>
    <cellStyle name="Currency 2" xfId="505"/>
    <cellStyle name="Currency 3" xfId="506"/>
    <cellStyle name="Currency 4" xfId="507"/>
    <cellStyle name="Explanatory Text 10" xfId="508"/>
    <cellStyle name="Explanatory Text 11" xfId="509"/>
    <cellStyle name="Explanatory Text 12" xfId="510"/>
    <cellStyle name="Explanatory Text 2" xfId="511"/>
    <cellStyle name="Explanatory Text 3" xfId="512"/>
    <cellStyle name="Explanatory Text 4" xfId="513"/>
    <cellStyle name="Explanatory Text 5" xfId="514"/>
    <cellStyle name="Explanatory Text 6" xfId="515"/>
    <cellStyle name="Explanatory Text 7" xfId="516"/>
    <cellStyle name="Explanatory Text 8" xfId="517"/>
    <cellStyle name="Explanatory Text 9" xfId="518"/>
    <cellStyle name="Good 10" xfId="519"/>
    <cellStyle name="Good 11" xfId="520"/>
    <cellStyle name="Good 12" xfId="521"/>
    <cellStyle name="Good 2" xfId="522"/>
    <cellStyle name="Good 3" xfId="523"/>
    <cellStyle name="Good 4" xfId="524"/>
    <cellStyle name="Good 5" xfId="525"/>
    <cellStyle name="Good 6" xfId="526"/>
    <cellStyle name="Good 7" xfId="527"/>
    <cellStyle name="Good 8" xfId="528"/>
    <cellStyle name="Good 9" xfId="529"/>
    <cellStyle name="Heading 1 10" xfId="530"/>
    <cellStyle name="Heading 1 11" xfId="531"/>
    <cellStyle name="Heading 1 12" xfId="532"/>
    <cellStyle name="Heading 1 2" xfId="533"/>
    <cellStyle name="Heading 1 3" xfId="534"/>
    <cellStyle name="Heading 1 4" xfId="535"/>
    <cellStyle name="Heading 1 5" xfId="536"/>
    <cellStyle name="Heading 1 6" xfId="537"/>
    <cellStyle name="Heading 1 7" xfId="538"/>
    <cellStyle name="Heading 1 8" xfId="539"/>
    <cellStyle name="Heading 1 9" xfId="540"/>
    <cellStyle name="Heading 2 10" xfId="541"/>
    <cellStyle name="Heading 2 11" xfId="542"/>
    <cellStyle name="Heading 2 12" xfId="543"/>
    <cellStyle name="Heading 2 2" xfId="544"/>
    <cellStyle name="Heading 2 3" xfId="545"/>
    <cellStyle name="Heading 2 4" xfId="546"/>
    <cellStyle name="Heading 2 5" xfId="547"/>
    <cellStyle name="Heading 2 6" xfId="548"/>
    <cellStyle name="Heading 2 7" xfId="549"/>
    <cellStyle name="Heading 2 8" xfId="550"/>
    <cellStyle name="Heading 2 9" xfId="551"/>
    <cellStyle name="Heading 3 10" xfId="552"/>
    <cellStyle name="Heading 3 11" xfId="553"/>
    <cellStyle name="Heading 3 12" xfId="554"/>
    <cellStyle name="Heading 3 2" xfId="555"/>
    <cellStyle name="Heading 3 3" xfId="556"/>
    <cellStyle name="Heading 3 4" xfId="557"/>
    <cellStyle name="Heading 3 5" xfId="558"/>
    <cellStyle name="Heading 3 6" xfId="559"/>
    <cellStyle name="Heading 3 7" xfId="560"/>
    <cellStyle name="Heading 3 8" xfId="561"/>
    <cellStyle name="Heading 3 9" xfId="562"/>
    <cellStyle name="Heading 4 10" xfId="563"/>
    <cellStyle name="Heading 4 11" xfId="564"/>
    <cellStyle name="Heading 4 12" xfId="565"/>
    <cellStyle name="Heading 4 2" xfId="566"/>
    <cellStyle name="Heading 4 3" xfId="567"/>
    <cellStyle name="Heading 4 4" xfId="568"/>
    <cellStyle name="Heading 4 5" xfId="569"/>
    <cellStyle name="Heading 4 6" xfId="570"/>
    <cellStyle name="Heading 4 7" xfId="571"/>
    <cellStyle name="Heading 4 8" xfId="572"/>
    <cellStyle name="Heading 4 9" xfId="573"/>
    <cellStyle name="Input 10" xfId="574"/>
    <cellStyle name="Input 11" xfId="575"/>
    <cellStyle name="Input 12" xfId="576"/>
    <cellStyle name="Input 2" xfId="577"/>
    <cellStyle name="Input 3" xfId="578"/>
    <cellStyle name="Input 4" xfId="579"/>
    <cellStyle name="Input 5" xfId="580"/>
    <cellStyle name="Input 6" xfId="581"/>
    <cellStyle name="Input 7" xfId="582"/>
    <cellStyle name="Input 8" xfId="583"/>
    <cellStyle name="Input 9" xfId="584"/>
    <cellStyle name="Linked Cell 10" xfId="585"/>
    <cellStyle name="Linked Cell 11" xfId="586"/>
    <cellStyle name="Linked Cell 12" xfId="587"/>
    <cellStyle name="Linked Cell 2" xfId="588"/>
    <cellStyle name="Linked Cell 3" xfId="589"/>
    <cellStyle name="Linked Cell 4" xfId="590"/>
    <cellStyle name="Linked Cell 5" xfId="591"/>
    <cellStyle name="Linked Cell 6" xfId="592"/>
    <cellStyle name="Linked Cell 7" xfId="593"/>
    <cellStyle name="Linked Cell 8" xfId="594"/>
    <cellStyle name="Linked Cell 9" xfId="595"/>
    <cellStyle name="Neutral 10" xfId="596"/>
    <cellStyle name="Neutral 11" xfId="597"/>
    <cellStyle name="Neutral 12" xfId="598"/>
    <cellStyle name="Neutral 2" xfId="599"/>
    <cellStyle name="Neutral 3" xfId="600"/>
    <cellStyle name="Neutral 4" xfId="601"/>
    <cellStyle name="Neutral 5" xfId="602"/>
    <cellStyle name="Neutral 6" xfId="603"/>
    <cellStyle name="Neutral 7" xfId="604"/>
    <cellStyle name="Neutral 8" xfId="605"/>
    <cellStyle name="Neutral 9" xfId="606"/>
    <cellStyle name="Normal" xfId="0" builtinId="0"/>
    <cellStyle name="Normal 2" xfId="2"/>
    <cellStyle name="Normal 2 2" xfId="607"/>
    <cellStyle name="Normal 2 2 2" xfId="608"/>
    <cellStyle name="Normal 2 3" xfId="609"/>
    <cellStyle name="Normal 2 4" xfId="610"/>
    <cellStyle name="Normal 3" xfId="611"/>
    <cellStyle name="Normal 3 2" xfId="612"/>
    <cellStyle name="Normal 3 3" xfId="613"/>
    <cellStyle name="Normal 4" xfId="614"/>
    <cellStyle name="Normal 4 2" xfId="615"/>
    <cellStyle name="Normal 5" xfId="616"/>
    <cellStyle name="Normal 5 2" xfId="617"/>
    <cellStyle name="Normal 6" xfId="618"/>
    <cellStyle name="Note 10" xfId="619"/>
    <cellStyle name="Note 10 2" xfId="620"/>
    <cellStyle name="Note 11" xfId="621"/>
    <cellStyle name="Note 12" xfId="622"/>
    <cellStyle name="Note 2" xfId="623"/>
    <cellStyle name="Note 2 2" xfId="624"/>
    <cellStyle name="Note 2 2 2" xfId="625"/>
    <cellStyle name="Note 2 3" xfId="626"/>
    <cellStyle name="Note 2 4" xfId="627"/>
    <cellStyle name="Note 3" xfId="628"/>
    <cellStyle name="Note 3 2" xfId="629"/>
    <cellStyle name="Note 3 3" xfId="630"/>
    <cellStyle name="Note 4" xfId="631"/>
    <cellStyle name="Note 4 2" xfId="632"/>
    <cellStyle name="Note 4 3" xfId="633"/>
    <cellStyle name="Note 5" xfId="634"/>
    <cellStyle name="Note 5 2" xfId="635"/>
    <cellStyle name="Note 5 3" xfId="636"/>
    <cellStyle name="Note 6" xfId="637"/>
    <cellStyle name="Note 6 2" xfId="638"/>
    <cellStyle name="Note 6 3" xfId="639"/>
    <cellStyle name="Note 7" xfId="640"/>
    <cellStyle name="Note 7 2" xfId="641"/>
    <cellStyle name="Note 8" xfId="642"/>
    <cellStyle name="Note 8 2" xfId="643"/>
    <cellStyle name="Note 9" xfId="644"/>
    <cellStyle name="Note 9 2" xfId="645"/>
    <cellStyle name="Output 10" xfId="646"/>
    <cellStyle name="Output 11" xfId="647"/>
    <cellStyle name="Output 12" xfId="648"/>
    <cellStyle name="Output 2" xfId="649"/>
    <cellStyle name="Output 3" xfId="650"/>
    <cellStyle name="Output 4" xfId="651"/>
    <cellStyle name="Output 5" xfId="652"/>
    <cellStyle name="Output 6" xfId="653"/>
    <cellStyle name="Output 7" xfId="654"/>
    <cellStyle name="Output 8" xfId="655"/>
    <cellStyle name="Output 9" xfId="656"/>
    <cellStyle name="Percent" xfId="1" builtinId="5"/>
    <cellStyle name="Percent 2" xfId="3"/>
    <cellStyle name="Total 10" xfId="657"/>
    <cellStyle name="Total 11" xfId="658"/>
    <cellStyle name="Total 12" xfId="659"/>
    <cellStyle name="Total 2" xfId="660"/>
    <cellStyle name="Total 3" xfId="661"/>
    <cellStyle name="Total 4" xfId="662"/>
    <cellStyle name="Total 5" xfId="663"/>
    <cellStyle name="Total 6" xfId="664"/>
    <cellStyle name="Total 7" xfId="665"/>
    <cellStyle name="Total 8" xfId="666"/>
    <cellStyle name="Total 9" xfId="667"/>
    <cellStyle name="Warning Text 10" xfId="668"/>
    <cellStyle name="Warning Text 11" xfId="669"/>
    <cellStyle name="Warning Text 12" xfId="670"/>
    <cellStyle name="Warning Text 2" xfId="671"/>
    <cellStyle name="Warning Text 3" xfId="672"/>
    <cellStyle name="Warning Text 4" xfId="673"/>
    <cellStyle name="Warning Text 5" xfId="674"/>
    <cellStyle name="Warning Text 6" xfId="675"/>
    <cellStyle name="Warning Text 7" xfId="676"/>
    <cellStyle name="Warning Text 8" xfId="677"/>
    <cellStyle name="Warning Text 9" xfId="6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/>
  </sheetViews>
  <sheetFormatPr defaultRowHeight="15" x14ac:dyDescent="0.25"/>
  <cols>
    <col min="1" max="1" width="25.7109375" customWidth="1"/>
    <col min="2" max="2" width="13.5703125" bestFit="1" customWidth="1"/>
    <col min="3" max="3" width="20.5703125" style="1" bestFit="1" customWidth="1"/>
    <col min="4" max="4" width="20.28515625" style="1" bestFit="1" customWidth="1"/>
    <col min="5" max="5" width="12.7109375" style="1" bestFit="1" customWidth="1"/>
    <col min="6" max="7" width="12.28515625" style="2" customWidth="1"/>
  </cols>
  <sheetData>
    <row r="1" spans="1:7" ht="14.45" x14ac:dyDescent="0.3">
      <c r="A1" t="s">
        <v>76</v>
      </c>
      <c r="C1" s="3" t="s">
        <v>0</v>
      </c>
      <c r="D1" s="4"/>
      <c r="E1" s="4"/>
    </row>
    <row r="2" spans="1:7" ht="14.45" x14ac:dyDescent="0.3">
      <c r="A2" t="s">
        <v>1</v>
      </c>
      <c r="B2" t="s">
        <v>2</v>
      </c>
      <c r="C2" s="1" t="s">
        <v>3</v>
      </c>
      <c r="D2" s="1" t="s">
        <v>4</v>
      </c>
      <c r="E2" s="1" t="s">
        <v>5</v>
      </c>
      <c r="F2" s="5" t="s">
        <v>6</v>
      </c>
      <c r="G2" s="5"/>
    </row>
    <row r="3" spans="1:7" ht="14.45" x14ac:dyDescent="0.3">
      <c r="A3" t="s">
        <v>7</v>
      </c>
      <c r="B3">
        <v>1</v>
      </c>
      <c r="C3" s="1">
        <v>7218277.4199999999</v>
      </c>
      <c r="D3" s="1">
        <v>4579870.2299999995</v>
      </c>
      <c r="E3" s="1">
        <f>SUM(C3:D3)</f>
        <v>11798147.649999999</v>
      </c>
      <c r="F3" s="2">
        <f>C3/$E3</f>
        <v>0.61181446733292921</v>
      </c>
      <c r="G3" s="2">
        <f>D3/$E3</f>
        <v>0.38818553266707084</v>
      </c>
    </row>
    <row r="4" spans="1:7" ht="14.45" x14ac:dyDescent="0.3">
      <c r="A4" t="s">
        <v>8</v>
      </c>
      <c r="B4">
        <v>2</v>
      </c>
      <c r="C4" s="1">
        <v>478321.89999999991</v>
      </c>
      <c r="D4" s="1">
        <v>248592.75</v>
      </c>
      <c r="E4" s="1">
        <f t="shared" ref="E4:E67" si="0">SUM(C4:D4)</f>
        <v>726914.64999999991</v>
      </c>
      <c r="F4" s="2">
        <f t="shared" ref="F4:F67" si="1">C4/$E4</f>
        <v>0.65801659108122246</v>
      </c>
      <c r="G4" s="2">
        <f t="shared" ref="G4:G67" si="2">D4/$E4</f>
        <v>0.34198340891877749</v>
      </c>
    </row>
    <row r="5" spans="1:7" ht="14.45" x14ac:dyDescent="0.3">
      <c r="A5" t="s">
        <v>9</v>
      </c>
      <c r="B5">
        <v>3</v>
      </c>
      <c r="C5" s="1">
        <v>11771636.760000002</v>
      </c>
      <c r="D5" s="1">
        <v>4617934.3400000008</v>
      </c>
      <c r="E5" s="1">
        <f t="shared" si="0"/>
        <v>16389571.100000001</v>
      </c>
      <c r="F5" s="2">
        <f t="shared" si="1"/>
        <v>0.71823946387468307</v>
      </c>
      <c r="G5" s="2">
        <f t="shared" si="2"/>
        <v>0.28176053612531693</v>
      </c>
    </row>
    <row r="6" spans="1:7" ht="14.45" x14ac:dyDescent="0.3">
      <c r="A6" t="s">
        <v>10</v>
      </c>
      <c r="B6">
        <v>4</v>
      </c>
      <c r="C6" s="1">
        <v>299116.3</v>
      </c>
      <c r="D6" s="1">
        <v>250630.45000000004</v>
      </c>
      <c r="E6" s="1">
        <f t="shared" si="0"/>
        <v>549746.75</v>
      </c>
      <c r="F6" s="2">
        <f t="shared" si="1"/>
        <v>0.54409835074059099</v>
      </c>
      <c r="G6" s="2">
        <f t="shared" si="2"/>
        <v>0.45590164925940907</v>
      </c>
    </row>
    <row r="7" spans="1:7" ht="14.45" x14ac:dyDescent="0.3">
      <c r="A7" t="s">
        <v>11</v>
      </c>
      <c r="B7">
        <v>5</v>
      </c>
      <c r="C7" s="1">
        <v>23803095.349999998</v>
      </c>
      <c r="D7" s="1">
        <v>11344074</v>
      </c>
      <c r="E7" s="1">
        <f t="shared" si="0"/>
        <v>35147169.349999994</v>
      </c>
      <c r="F7" s="2">
        <f t="shared" si="1"/>
        <v>0.67724075054140886</v>
      </c>
      <c r="G7" s="2">
        <f t="shared" si="2"/>
        <v>0.32275924945859125</v>
      </c>
    </row>
    <row r="8" spans="1:7" ht="14.45" x14ac:dyDescent="0.3">
      <c r="A8" t="s">
        <v>12</v>
      </c>
      <c r="B8">
        <v>6</v>
      </c>
      <c r="C8" s="1">
        <v>114832718.13000001</v>
      </c>
      <c r="D8" s="1">
        <v>48260756.989999995</v>
      </c>
      <c r="E8" s="1">
        <f t="shared" si="0"/>
        <v>163093475.12</v>
      </c>
      <c r="F8" s="2">
        <f t="shared" si="1"/>
        <v>0.7040914300557336</v>
      </c>
      <c r="G8" s="2">
        <f t="shared" si="2"/>
        <v>0.2959085699442664</v>
      </c>
    </row>
    <row r="9" spans="1:7" ht="14.45" x14ac:dyDescent="0.3">
      <c r="A9" t="s">
        <v>13</v>
      </c>
      <c r="B9">
        <v>7</v>
      </c>
      <c r="C9" s="1">
        <v>662667.25000000012</v>
      </c>
      <c r="D9" s="1">
        <v>54297.25</v>
      </c>
      <c r="E9" s="1">
        <f t="shared" si="0"/>
        <v>716964.50000000012</v>
      </c>
      <c r="F9" s="2">
        <f t="shared" si="1"/>
        <v>0.92426786821383766</v>
      </c>
      <c r="G9" s="2">
        <f t="shared" si="2"/>
        <v>7.5732131786162338E-2</v>
      </c>
    </row>
    <row r="10" spans="1:7" ht="14.45" x14ac:dyDescent="0.3">
      <c r="A10" t="s">
        <v>14</v>
      </c>
      <c r="B10">
        <v>8</v>
      </c>
      <c r="C10" s="1">
        <v>10054085.649999999</v>
      </c>
      <c r="D10" s="1">
        <v>3149063.7499999995</v>
      </c>
      <c r="E10" s="1">
        <f t="shared" si="0"/>
        <v>13203149.399999999</v>
      </c>
      <c r="F10" s="2">
        <f t="shared" si="1"/>
        <v>0.76149147036085185</v>
      </c>
      <c r="G10" s="2">
        <f t="shared" si="2"/>
        <v>0.23850852963914806</v>
      </c>
    </row>
    <row r="11" spans="1:7" ht="14.45" x14ac:dyDescent="0.3">
      <c r="A11" t="s">
        <v>15</v>
      </c>
      <c r="B11">
        <v>9</v>
      </c>
      <c r="C11" s="1">
        <v>4224653.6500000013</v>
      </c>
      <c r="D11" s="1">
        <v>1808616.6000000003</v>
      </c>
      <c r="E11" s="1">
        <f t="shared" si="0"/>
        <v>6033270.2500000019</v>
      </c>
      <c r="F11" s="2">
        <f t="shared" si="1"/>
        <v>0.70022615844201574</v>
      </c>
      <c r="G11" s="2">
        <f t="shared" si="2"/>
        <v>0.2997738415579842</v>
      </c>
    </row>
    <row r="12" spans="1:7" ht="14.45" x14ac:dyDescent="0.3">
      <c r="A12" t="s">
        <v>16</v>
      </c>
      <c r="B12">
        <v>10</v>
      </c>
      <c r="C12" s="1">
        <v>5995729.6500000004</v>
      </c>
      <c r="D12" s="1">
        <v>3351324.37</v>
      </c>
      <c r="E12" s="1">
        <f t="shared" si="0"/>
        <v>9347054.0199999996</v>
      </c>
      <c r="F12" s="2">
        <f t="shared" si="1"/>
        <v>0.64145661693736533</v>
      </c>
      <c r="G12" s="2">
        <f t="shared" si="2"/>
        <v>0.35854338306263478</v>
      </c>
    </row>
    <row r="13" spans="1:7" ht="14.45" x14ac:dyDescent="0.3">
      <c r="A13" t="s">
        <v>17</v>
      </c>
      <c r="B13">
        <v>11</v>
      </c>
      <c r="C13" s="1">
        <v>64822020.349999994</v>
      </c>
      <c r="D13" s="1">
        <v>19074921.250000004</v>
      </c>
      <c r="E13" s="1">
        <f t="shared" si="0"/>
        <v>83896941.599999994</v>
      </c>
      <c r="F13" s="2">
        <f t="shared" si="1"/>
        <v>0.77263865778392093</v>
      </c>
      <c r="G13" s="2">
        <f t="shared" si="2"/>
        <v>0.22736134221607912</v>
      </c>
    </row>
    <row r="14" spans="1:7" ht="14.45" x14ac:dyDescent="0.3">
      <c r="A14" t="s">
        <v>18</v>
      </c>
      <c r="B14">
        <v>12</v>
      </c>
      <c r="C14" s="1">
        <v>1095441.2</v>
      </c>
      <c r="D14" s="1">
        <v>573487.25</v>
      </c>
      <c r="E14" s="1">
        <f t="shared" si="0"/>
        <v>1668928.45</v>
      </c>
      <c r="F14" s="2">
        <f t="shared" si="1"/>
        <v>0.65637397457032987</v>
      </c>
      <c r="G14" s="2">
        <f t="shared" si="2"/>
        <v>0.34362602542967019</v>
      </c>
    </row>
    <row r="15" spans="1:7" x14ac:dyDescent="0.25">
      <c r="A15" s="7" t="s">
        <v>19</v>
      </c>
      <c r="B15" s="7">
        <v>13</v>
      </c>
      <c r="C15" s="8">
        <v>162069383.98000002</v>
      </c>
      <c r="D15" s="8">
        <v>80164172.75</v>
      </c>
      <c r="E15" s="1">
        <f t="shared" si="0"/>
        <v>242233556.73000002</v>
      </c>
      <c r="F15" s="9">
        <f t="shared" si="1"/>
        <v>0.66906247907116712</v>
      </c>
      <c r="G15" s="9">
        <f t="shared" si="2"/>
        <v>0.33093752092883283</v>
      </c>
    </row>
    <row r="16" spans="1:7" ht="14.45" x14ac:dyDescent="0.3">
      <c r="A16" t="s">
        <v>20</v>
      </c>
      <c r="B16">
        <v>14</v>
      </c>
      <c r="C16" s="1">
        <v>560695.39000000013</v>
      </c>
      <c r="D16" s="1">
        <v>281495.38</v>
      </c>
      <c r="E16" s="1">
        <f t="shared" si="0"/>
        <v>842190.77000000014</v>
      </c>
      <c r="F16" s="2">
        <f t="shared" si="1"/>
        <v>0.66575817495601386</v>
      </c>
      <c r="G16" s="2">
        <f t="shared" si="2"/>
        <v>0.33424182504398614</v>
      </c>
    </row>
    <row r="17" spans="1:7" ht="14.45" x14ac:dyDescent="0.3">
      <c r="A17" t="s">
        <v>21</v>
      </c>
      <c r="B17">
        <v>15</v>
      </c>
      <c r="C17" s="1">
        <v>774718</v>
      </c>
      <c r="D17" s="1">
        <v>219757.6</v>
      </c>
      <c r="E17" s="1">
        <f t="shared" si="0"/>
        <v>994475.6</v>
      </c>
      <c r="F17" s="2">
        <f t="shared" si="1"/>
        <v>0.77902162707662215</v>
      </c>
      <c r="G17" s="2">
        <f t="shared" si="2"/>
        <v>0.22097837292337791</v>
      </c>
    </row>
    <row r="18" spans="1:7" ht="14.45" x14ac:dyDescent="0.3">
      <c r="A18" t="s">
        <v>22</v>
      </c>
      <c r="B18">
        <v>16</v>
      </c>
      <c r="C18" s="1">
        <v>36710293.899999999</v>
      </c>
      <c r="D18" s="1">
        <v>18776208</v>
      </c>
      <c r="E18" s="1">
        <f t="shared" si="0"/>
        <v>55486501.899999999</v>
      </c>
      <c r="F18" s="2">
        <f t="shared" si="1"/>
        <v>0.6616076458768434</v>
      </c>
      <c r="G18" s="2">
        <f t="shared" si="2"/>
        <v>0.3383923541231566</v>
      </c>
    </row>
    <row r="19" spans="1:7" ht="14.45" x14ac:dyDescent="0.3">
      <c r="A19" t="s">
        <v>23</v>
      </c>
      <c r="B19">
        <v>17</v>
      </c>
      <c r="C19" s="1">
        <v>9459916.1999999993</v>
      </c>
      <c r="D19" s="1">
        <v>5487396.9499999993</v>
      </c>
      <c r="E19" s="1">
        <f t="shared" si="0"/>
        <v>14947313.149999999</v>
      </c>
      <c r="F19" s="2">
        <f t="shared" si="1"/>
        <v>0.6328840578281455</v>
      </c>
      <c r="G19" s="2">
        <f t="shared" si="2"/>
        <v>0.36711594217185445</v>
      </c>
    </row>
    <row r="20" spans="1:7" ht="14.45" x14ac:dyDescent="0.3">
      <c r="A20" t="s">
        <v>24</v>
      </c>
      <c r="B20">
        <v>18</v>
      </c>
      <c r="C20" s="1">
        <v>5832855.3799999999</v>
      </c>
      <c r="D20" s="1">
        <v>2389228.5500000003</v>
      </c>
      <c r="E20" s="1">
        <f t="shared" si="0"/>
        <v>8222083.9299999997</v>
      </c>
      <c r="F20" s="2">
        <f t="shared" si="1"/>
        <v>0.70941326185173104</v>
      </c>
      <c r="G20" s="2">
        <f t="shared" si="2"/>
        <v>0.29058673814826896</v>
      </c>
    </row>
    <row r="21" spans="1:7" ht="14.45" x14ac:dyDescent="0.3">
      <c r="A21" t="s">
        <v>25</v>
      </c>
      <c r="B21">
        <v>19</v>
      </c>
      <c r="C21" s="1">
        <v>1248746.92</v>
      </c>
      <c r="D21" s="1">
        <v>290006.49999999994</v>
      </c>
      <c r="E21" s="1">
        <f t="shared" si="0"/>
        <v>1538753.42</v>
      </c>
      <c r="F21" s="2">
        <f t="shared" si="1"/>
        <v>0.81153153180319171</v>
      </c>
      <c r="G21" s="2">
        <f t="shared" si="2"/>
        <v>0.18846846819680826</v>
      </c>
    </row>
    <row r="22" spans="1:7" ht="14.45" x14ac:dyDescent="0.3">
      <c r="A22" t="s">
        <v>26</v>
      </c>
      <c r="B22">
        <v>20</v>
      </c>
      <c r="C22" s="1">
        <v>620086.25</v>
      </c>
      <c r="D22" s="1">
        <v>492822.75</v>
      </c>
      <c r="E22" s="1">
        <f t="shared" si="0"/>
        <v>1112909</v>
      </c>
      <c r="F22" s="2">
        <f t="shared" si="1"/>
        <v>0.55717605841987083</v>
      </c>
      <c r="G22" s="2">
        <f t="shared" si="2"/>
        <v>0.44282394158012917</v>
      </c>
    </row>
    <row r="23" spans="1:7" ht="14.45" x14ac:dyDescent="0.3">
      <c r="A23" t="s">
        <v>27</v>
      </c>
      <c r="B23">
        <v>21</v>
      </c>
      <c r="C23" s="1">
        <v>265134.41000000003</v>
      </c>
      <c r="D23" s="1">
        <v>175089.4</v>
      </c>
      <c r="E23" s="1">
        <f t="shared" si="0"/>
        <v>440223.81000000006</v>
      </c>
      <c r="F23" s="2">
        <f t="shared" si="1"/>
        <v>0.6022718534919772</v>
      </c>
      <c r="G23" s="2">
        <f t="shared" si="2"/>
        <v>0.39772814650802274</v>
      </c>
    </row>
    <row r="24" spans="1:7" ht="14.45" x14ac:dyDescent="0.3">
      <c r="A24" t="s">
        <v>28</v>
      </c>
      <c r="B24">
        <v>22</v>
      </c>
      <c r="C24" s="1">
        <v>341196.45</v>
      </c>
      <c r="D24" s="1">
        <v>74272.10000000002</v>
      </c>
      <c r="E24" s="1">
        <f t="shared" si="0"/>
        <v>415468.55000000005</v>
      </c>
      <c r="F24" s="2">
        <f t="shared" si="1"/>
        <v>0.82123291883344718</v>
      </c>
      <c r="G24" s="2">
        <f t="shared" si="2"/>
        <v>0.17876708116655282</v>
      </c>
    </row>
    <row r="25" spans="1:7" ht="14.45" x14ac:dyDescent="0.3">
      <c r="A25" t="s">
        <v>29</v>
      </c>
      <c r="B25">
        <v>23</v>
      </c>
      <c r="C25" s="1">
        <v>2669866.83</v>
      </c>
      <c r="D25" s="1">
        <v>291102</v>
      </c>
      <c r="E25" s="1">
        <f t="shared" si="0"/>
        <v>2960968.83</v>
      </c>
      <c r="F25" s="2">
        <f t="shared" si="1"/>
        <v>0.90168690833533693</v>
      </c>
      <c r="G25" s="2">
        <f t="shared" si="2"/>
        <v>9.831309166466301E-2</v>
      </c>
    </row>
    <row r="26" spans="1:7" ht="14.45" x14ac:dyDescent="0.3">
      <c r="A26" t="s">
        <v>30</v>
      </c>
      <c r="B26">
        <v>24</v>
      </c>
      <c r="C26" s="1">
        <v>140722.05000000002</v>
      </c>
      <c r="D26" s="1">
        <v>43707.65</v>
      </c>
      <c r="E26" s="1">
        <f t="shared" si="0"/>
        <v>184429.7</v>
      </c>
      <c r="F26" s="2">
        <f t="shared" si="1"/>
        <v>0.76301186847888391</v>
      </c>
      <c r="G26" s="2">
        <f t="shared" si="2"/>
        <v>0.23698813152111617</v>
      </c>
    </row>
    <row r="27" spans="1:7" ht="14.45" x14ac:dyDescent="0.3">
      <c r="A27" t="s">
        <v>31</v>
      </c>
      <c r="B27">
        <v>25</v>
      </c>
      <c r="C27" s="1">
        <v>4227952.3999999994</v>
      </c>
      <c r="D27" s="1">
        <v>161202.29999999999</v>
      </c>
      <c r="E27" s="1">
        <f t="shared" si="0"/>
        <v>4389154.6999999993</v>
      </c>
      <c r="F27" s="2">
        <f t="shared" si="1"/>
        <v>0.96327258640484925</v>
      </c>
      <c r="G27" s="2">
        <f t="shared" si="2"/>
        <v>3.6727413595150797E-2</v>
      </c>
    </row>
    <row r="28" spans="1:7" ht="14.45" x14ac:dyDescent="0.3">
      <c r="A28" t="s">
        <v>32</v>
      </c>
      <c r="B28">
        <v>26</v>
      </c>
      <c r="C28" s="1">
        <v>725581.02</v>
      </c>
      <c r="D28" s="1">
        <v>504662.47000000003</v>
      </c>
      <c r="E28" s="1">
        <f t="shared" si="0"/>
        <v>1230243.49</v>
      </c>
      <c r="F28" s="2">
        <f t="shared" si="1"/>
        <v>0.58978651453786601</v>
      </c>
      <c r="G28" s="2">
        <f t="shared" si="2"/>
        <v>0.41021348546213404</v>
      </c>
    </row>
    <row r="29" spans="1:7" ht="14.45" x14ac:dyDescent="0.3">
      <c r="A29" t="s">
        <v>33</v>
      </c>
      <c r="B29">
        <v>27</v>
      </c>
      <c r="C29" s="1">
        <v>4804554.290000001</v>
      </c>
      <c r="D29" s="1">
        <v>1988870.45</v>
      </c>
      <c r="E29" s="1">
        <f t="shared" si="0"/>
        <v>6793424.7400000012</v>
      </c>
      <c r="F29" s="2">
        <f t="shared" si="1"/>
        <v>0.70723596328528693</v>
      </c>
      <c r="G29" s="2">
        <f t="shared" si="2"/>
        <v>0.29276403671471302</v>
      </c>
    </row>
    <row r="30" spans="1:7" ht="14.45" x14ac:dyDescent="0.3">
      <c r="A30" t="s">
        <v>34</v>
      </c>
      <c r="B30">
        <v>28</v>
      </c>
      <c r="C30" s="1">
        <v>3815890.1100000003</v>
      </c>
      <c r="D30" s="1">
        <v>1218998.8400000001</v>
      </c>
      <c r="E30" s="1">
        <f t="shared" si="0"/>
        <v>5034888.95</v>
      </c>
      <c r="F30" s="2">
        <f t="shared" si="1"/>
        <v>0.75788962733726239</v>
      </c>
      <c r="G30" s="2">
        <f t="shared" si="2"/>
        <v>0.24211037266273769</v>
      </c>
    </row>
    <row r="31" spans="1:7" ht="14.45" x14ac:dyDescent="0.3">
      <c r="A31" t="s">
        <v>35</v>
      </c>
      <c r="B31">
        <v>29</v>
      </c>
      <c r="C31" s="1">
        <v>65347077.949999996</v>
      </c>
      <c r="D31" s="1">
        <v>36952878.549999997</v>
      </c>
      <c r="E31" s="1">
        <f t="shared" si="0"/>
        <v>102299956.5</v>
      </c>
      <c r="F31" s="2">
        <f t="shared" si="1"/>
        <v>0.63877913721302504</v>
      </c>
      <c r="G31" s="2">
        <f t="shared" si="2"/>
        <v>0.36122086278697485</v>
      </c>
    </row>
    <row r="32" spans="1:7" ht="14.45" x14ac:dyDescent="0.3">
      <c r="A32" t="s">
        <v>36</v>
      </c>
      <c r="B32">
        <v>30</v>
      </c>
      <c r="C32" s="1">
        <v>179977.7</v>
      </c>
      <c r="D32" s="1">
        <v>93786.7</v>
      </c>
      <c r="E32" s="1">
        <f t="shared" si="0"/>
        <v>273764.40000000002</v>
      </c>
      <c r="F32" s="2">
        <f t="shared" si="1"/>
        <v>0.65741820338948376</v>
      </c>
      <c r="G32" s="2">
        <f t="shared" si="2"/>
        <v>0.34258179661051613</v>
      </c>
    </row>
    <row r="33" spans="1:7" ht="14.45" x14ac:dyDescent="0.3">
      <c r="A33" t="s">
        <v>37</v>
      </c>
      <c r="B33">
        <v>31</v>
      </c>
      <c r="C33" s="1">
        <v>11005267.070000002</v>
      </c>
      <c r="D33" s="1">
        <v>3180983.38</v>
      </c>
      <c r="E33" s="1">
        <f t="shared" si="0"/>
        <v>14186250.450000003</v>
      </c>
      <c r="F33" s="2">
        <f t="shared" si="1"/>
        <v>0.77576996887151384</v>
      </c>
      <c r="G33" s="2">
        <f t="shared" si="2"/>
        <v>0.22423003112848605</v>
      </c>
    </row>
    <row r="34" spans="1:7" ht="14.45" x14ac:dyDescent="0.3">
      <c r="A34" t="s">
        <v>38</v>
      </c>
      <c r="B34">
        <v>32</v>
      </c>
      <c r="C34" s="1">
        <v>479621.45</v>
      </c>
      <c r="D34" s="1">
        <v>348777.28</v>
      </c>
      <c r="E34" s="1">
        <f t="shared" si="0"/>
        <v>828398.73</v>
      </c>
      <c r="F34" s="2">
        <f t="shared" si="1"/>
        <v>0.57897414932058144</v>
      </c>
      <c r="G34" s="2">
        <f t="shared" si="2"/>
        <v>0.42102585067941861</v>
      </c>
    </row>
    <row r="35" spans="1:7" ht="14.45" x14ac:dyDescent="0.3">
      <c r="A35" t="s">
        <v>39</v>
      </c>
      <c r="B35">
        <v>33</v>
      </c>
      <c r="C35" s="1">
        <v>390100.19999999995</v>
      </c>
      <c r="D35" s="1">
        <v>150957.44999999998</v>
      </c>
      <c r="E35" s="1">
        <f t="shared" si="0"/>
        <v>541057.64999999991</v>
      </c>
      <c r="F35" s="2">
        <f t="shared" si="1"/>
        <v>0.72099562773024284</v>
      </c>
      <c r="G35" s="2">
        <f t="shared" si="2"/>
        <v>0.27900437226975722</v>
      </c>
    </row>
    <row r="36" spans="1:7" ht="14.45" x14ac:dyDescent="0.3">
      <c r="A36" t="s">
        <v>40</v>
      </c>
      <c r="B36">
        <v>34</v>
      </c>
      <c r="C36" s="1">
        <v>86246.299999999988</v>
      </c>
      <c r="D36" s="1">
        <v>51735.950000000004</v>
      </c>
      <c r="E36" s="1">
        <f t="shared" si="0"/>
        <v>137982.25</v>
      </c>
      <c r="F36" s="2">
        <f t="shared" si="1"/>
        <v>0.62505358479079731</v>
      </c>
      <c r="G36" s="2">
        <f t="shared" si="2"/>
        <v>0.37494641520920269</v>
      </c>
    </row>
    <row r="37" spans="1:7" ht="14.45" x14ac:dyDescent="0.3">
      <c r="A37" t="s">
        <v>41</v>
      </c>
      <c r="B37">
        <v>35</v>
      </c>
      <c r="C37" s="1">
        <v>14264734.75</v>
      </c>
      <c r="D37" s="1">
        <v>5986634.5</v>
      </c>
      <c r="E37" s="1">
        <f t="shared" si="0"/>
        <v>20251369.25</v>
      </c>
      <c r="F37" s="2">
        <f t="shared" si="1"/>
        <v>0.70438371716519854</v>
      </c>
      <c r="G37" s="2">
        <f t="shared" si="2"/>
        <v>0.2956162828348014</v>
      </c>
    </row>
    <row r="38" spans="1:7" ht="14.45" x14ac:dyDescent="0.3">
      <c r="A38" t="s">
        <v>42</v>
      </c>
      <c r="B38">
        <v>36</v>
      </c>
      <c r="C38" s="1">
        <v>55498370.339999996</v>
      </c>
      <c r="D38" s="1">
        <v>17905200.780000001</v>
      </c>
      <c r="E38" s="1">
        <f t="shared" si="0"/>
        <v>73403571.120000005</v>
      </c>
      <c r="F38" s="2">
        <f t="shared" si="1"/>
        <v>0.75607180268207086</v>
      </c>
      <c r="G38" s="2">
        <f t="shared" si="2"/>
        <v>0.24392819731792909</v>
      </c>
    </row>
    <row r="39" spans="1:7" ht="14.45" x14ac:dyDescent="0.3">
      <c r="A39" t="s">
        <v>43</v>
      </c>
      <c r="B39">
        <v>37</v>
      </c>
      <c r="C39" s="1">
        <v>10521916.950000001</v>
      </c>
      <c r="D39" s="1">
        <v>6154526.1500000004</v>
      </c>
      <c r="E39" s="1">
        <f t="shared" si="0"/>
        <v>16676443.100000001</v>
      </c>
      <c r="F39" s="2">
        <f t="shared" si="1"/>
        <v>0.63094491354694215</v>
      </c>
      <c r="G39" s="2">
        <f t="shared" si="2"/>
        <v>0.36905508645305785</v>
      </c>
    </row>
    <row r="40" spans="1:7" ht="14.45" x14ac:dyDescent="0.3">
      <c r="A40" t="s">
        <v>44</v>
      </c>
      <c r="B40">
        <v>38</v>
      </c>
      <c r="C40" s="1">
        <v>886589.7</v>
      </c>
      <c r="D40" s="1">
        <v>346635.10000000003</v>
      </c>
      <c r="E40" s="1">
        <f t="shared" si="0"/>
        <v>1233224.8</v>
      </c>
      <c r="F40" s="2">
        <f t="shared" si="1"/>
        <v>0.71891977845401744</v>
      </c>
      <c r="G40" s="2">
        <f t="shared" si="2"/>
        <v>0.28108022154598256</v>
      </c>
    </row>
    <row r="41" spans="1:7" ht="14.45" x14ac:dyDescent="0.3">
      <c r="A41" t="s">
        <v>45</v>
      </c>
      <c r="B41">
        <v>39</v>
      </c>
      <c r="C41" s="1">
        <v>332032.40000000002</v>
      </c>
      <c r="D41" s="1">
        <v>29362.899999999998</v>
      </c>
      <c r="E41" s="1">
        <f t="shared" si="0"/>
        <v>361395.30000000005</v>
      </c>
      <c r="F41" s="2">
        <f t="shared" si="1"/>
        <v>0.91875129532675159</v>
      </c>
      <c r="G41" s="2">
        <f t="shared" si="2"/>
        <v>8.1248704673248365E-2</v>
      </c>
    </row>
    <row r="42" spans="1:7" ht="14.45" x14ac:dyDescent="0.3">
      <c r="A42" t="s">
        <v>46</v>
      </c>
      <c r="B42">
        <v>40</v>
      </c>
      <c r="C42" s="1">
        <v>432053.3</v>
      </c>
      <c r="D42" s="1">
        <v>151866.75</v>
      </c>
      <c r="E42" s="1">
        <f t="shared" si="0"/>
        <v>583920.05000000005</v>
      </c>
      <c r="F42" s="2">
        <f t="shared" si="1"/>
        <v>0.73991858988229631</v>
      </c>
      <c r="G42" s="2">
        <f t="shared" si="2"/>
        <v>0.26008141011770358</v>
      </c>
    </row>
    <row r="43" spans="1:7" ht="14.45" x14ac:dyDescent="0.3">
      <c r="A43" t="s">
        <v>47</v>
      </c>
      <c r="B43">
        <v>41</v>
      </c>
      <c r="C43" s="1">
        <v>24810262.399999999</v>
      </c>
      <c r="D43" s="1">
        <v>9607094.3499999996</v>
      </c>
      <c r="E43" s="1">
        <f t="shared" si="0"/>
        <v>34417356.75</v>
      </c>
      <c r="F43" s="2">
        <f t="shared" si="1"/>
        <v>0.72086484096429049</v>
      </c>
      <c r="G43" s="2">
        <f t="shared" si="2"/>
        <v>0.27913515903570951</v>
      </c>
    </row>
    <row r="44" spans="1:7" ht="14.45" x14ac:dyDescent="0.3">
      <c r="A44" t="s">
        <v>48</v>
      </c>
      <c r="B44">
        <v>42</v>
      </c>
      <c r="C44" s="1">
        <v>12288654.330000002</v>
      </c>
      <c r="D44" s="1">
        <v>4851398.74</v>
      </c>
      <c r="E44" s="1">
        <f t="shared" si="0"/>
        <v>17140053.07</v>
      </c>
      <c r="F44" s="2">
        <f t="shared" si="1"/>
        <v>0.71695544230890773</v>
      </c>
      <c r="G44" s="2">
        <f t="shared" si="2"/>
        <v>0.28304455769109238</v>
      </c>
    </row>
    <row r="45" spans="1:7" ht="14.45" x14ac:dyDescent="0.3">
      <c r="A45" t="s">
        <v>49</v>
      </c>
      <c r="B45">
        <v>43</v>
      </c>
      <c r="C45" s="1">
        <v>11119851.749999998</v>
      </c>
      <c r="D45" s="1">
        <v>4454175.95</v>
      </c>
      <c r="E45" s="1">
        <f t="shared" si="0"/>
        <v>15574027.699999999</v>
      </c>
      <c r="F45" s="2">
        <f t="shared" si="1"/>
        <v>0.71399974137711331</v>
      </c>
      <c r="G45" s="2">
        <f t="shared" si="2"/>
        <v>0.28600025862288664</v>
      </c>
    </row>
    <row r="46" spans="1:7" ht="14.45" x14ac:dyDescent="0.3">
      <c r="A46" t="s">
        <v>50</v>
      </c>
      <c r="B46">
        <v>44</v>
      </c>
      <c r="C46" s="1">
        <v>16073831.359999998</v>
      </c>
      <c r="D46" s="1">
        <v>5728371.0599999996</v>
      </c>
      <c r="E46" s="1">
        <f t="shared" si="0"/>
        <v>21802202.419999998</v>
      </c>
      <c r="F46" s="2">
        <f t="shared" si="1"/>
        <v>0.73725722981339048</v>
      </c>
      <c r="G46" s="2">
        <f t="shared" si="2"/>
        <v>0.26274277018660941</v>
      </c>
    </row>
    <row r="47" spans="1:7" ht="14.45" x14ac:dyDescent="0.3">
      <c r="A47" t="s">
        <v>51</v>
      </c>
      <c r="B47">
        <v>45</v>
      </c>
      <c r="C47" s="1">
        <v>4273024.43</v>
      </c>
      <c r="D47" s="1">
        <v>1882386.45</v>
      </c>
      <c r="E47" s="1">
        <f t="shared" si="0"/>
        <v>6155410.8799999999</v>
      </c>
      <c r="F47" s="2">
        <f t="shared" si="1"/>
        <v>0.69418995958235685</v>
      </c>
      <c r="G47" s="2">
        <f t="shared" si="2"/>
        <v>0.30581004041764309</v>
      </c>
    </row>
    <row r="48" spans="1:7" ht="14.45" x14ac:dyDescent="0.3">
      <c r="A48" t="s">
        <v>52</v>
      </c>
      <c r="B48">
        <v>46</v>
      </c>
      <c r="C48" s="1">
        <v>10301085.979999999</v>
      </c>
      <c r="D48" s="1">
        <v>5918722.25</v>
      </c>
      <c r="E48" s="1">
        <f t="shared" si="0"/>
        <v>16219808.229999999</v>
      </c>
      <c r="F48" s="2">
        <f t="shared" si="1"/>
        <v>0.63509295756944961</v>
      </c>
      <c r="G48" s="2">
        <f t="shared" si="2"/>
        <v>0.36490704243055039</v>
      </c>
    </row>
    <row r="49" spans="1:7" ht="14.45" x14ac:dyDescent="0.3">
      <c r="A49" t="s">
        <v>53</v>
      </c>
      <c r="B49">
        <v>47</v>
      </c>
      <c r="C49" s="1">
        <v>950666.25</v>
      </c>
      <c r="D49" s="1">
        <v>347752.65</v>
      </c>
      <c r="E49" s="1">
        <f t="shared" si="0"/>
        <v>1298418.8999999999</v>
      </c>
      <c r="F49" s="2">
        <f t="shared" si="1"/>
        <v>0.73217222115297309</v>
      </c>
      <c r="G49" s="2">
        <f t="shared" si="2"/>
        <v>0.26782777884702696</v>
      </c>
    </row>
    <row r="50" spans="1:7" ht="14.45" x14ac:dyDescent="0.3">
      <c r="A50" t="s">
        <v>54</v>
      </c>
      <c r="B50">
        <v>48</v>
      </c>
      <c r="C50" s="1">
        <v>85266123.950000018</v>
      </c>
      <c r="D50" s="1">
        <v>38090493.82</v>
      </c>
      <c r="E50" s="1">
        <f t="shared" si="0"/>
        <v>123356617.77000001</v>
      </c>
      <c r="F50" s="2">
        <f t="shared" si="1"/>
        <v>0.69121645430470369</v>
      </c>
      <c r="G50" s="2">
        <f t="shared" si="2"/>
        <v>0.30878354569529631</v>
      </c>
    </row>
    <row r="51" spans="1:7" ht="14.45" x14ac:dyDescent="0.3">
      <c r="A51" t="s">
        <v>55</v>
      </c>
      <c r="B51">
        <v>49</v>
      </c>
      <c r="C51" s="1">
        <v>21685473.849999998</v>
      </c>
      <c r="D51" s="1">
        <v>7387048.1399999987</v>
      </c>
      <c r="E51" s="1">
        <f t="shared" si="0"/>
        <v>29072521.989999995</v>
      </c>
      <c r="F51" s="2">
        <f t="shared" si="1"/>
        <v>0.74590962068784739</v>
      </c>
      <c r="G51" s="2">
        <f t="shared" si="2"/>
        <v>0.25409037931215267</v>
      </c>
    </row>
    <row r="52" spans="1:7" ht="14.45" x14ac:dyDescent="0.3">
      <c r="A52" t="s">
        <v>56</v>
      </c>
      <c r="B52">
        <v>50</v>
      </c>
      <c r="C52" s="1">
        <v>122950094.05</v>
      </c>
      <c r="D52" s="1">
        <v>46536664.019999996</v>
      </c>
      <c r="E52" s="1">
        <f t="shared" si="0"/>
        <v>169486758.06999999</v>
      </c>
      <c r="F52" s="2">
        <f t="shared" si="1"/>
        <v>0.72542595923169517</v>
      </c>
      <c r="G52" s="2">
        <f t="shared" si="2"/>
        <v>0.27457404076830483</v>
      </c>
    </row>
    <row r="53" spans="1:7" ht="14.45" x14ac:dyDescent="0.3">
      <c r="A53" t="s">
        <v>57</v>
      </c>
      <c r="B53">
        <v>51</v>
      </c>
      <c r="C53" s="1">
        <v>17852309.850000001</v>
      </c>
      <c r="D53" s="1">
        <v>8466867.75</v>
      </c>
      <c r="E53" s="1">
        <f t="shared" si="0"/>
        <v>26319177.600000001</v>
      </c>
      <c r="F53" s="2">
        <f t="shared" si="1"/>
        <v>0.67830044393180433</v>
      </c>
      <c r="G53" s="2">
        <f t="shared" si="2"/>
        <v>0.32169955606819567</v>
      </c>
    </row>
    <row r="54" spans="1:7" ht="14.45" x14ac:dyDescent="0.3">
      <c r="A54" t="s">
        <v>58</v>
      </c>
      <c r="B54">
        <v>52</v>
      </c>
      <c r="C54" s="1">
        <v>44704831.800000004</v>
      </c>
      <c r="D54" s="1">
        <v>21513875.000000004</v>
      </c>
      <c r="E54" s="1">
        <f t="shared" si="0"/>
        <v>66218706.800000012</v>
      </c>
      <c r="F54" s="2">
        <f t="shared" si="1"/>
        <v>0.67510880173214127</v>
      </c>
      <c r="G54" s="2">
        <f t="shared" si="2"/>
        <v>0.32489119826785867</v>
      </c>
    </row>
    <row r="55" spans="1:7" ht="14.45" x14ac:dyDescent="0.3">
      <c r="A55" t="s">
        <v>59</v>
      </c>
      <c r="B55">
        <v>53</v>
      </c>
      <c r="C55" s="1">
        <v>19133257.149999999</v>
      </c>
      <c r="D55" s="1">
        <v>9054136.3400000017</v>
      </c>
      <c r="E55" s="1">
        <f t="shared" si="0"/>
        <v>28187393.490000002</v>
      </c>
      <c r="F55" s="2">
        <f t="shared" si="1"/>
        <v>0.67878774093773075</v>
      </c>
      <c r="G55" s="2">
        <f t="shared" si="2"/>
        <v>0.32121225906226925</v>
      </c>
    </row>
    <row r="56" spans="1:7" ht="14.45" x14ac:dyDescent="0.3">
      <c r="A56" t="s">
        <v>60</v>
      </c>
      <c r="B56">
        <v>54</v>
      </c>
      <c r="C56" s="1">
        <v>1426571.8300000003</v>
      </c>
      <c r="D56" s="1">
        <v>589797.96000000008</v>
      </c>
      <c r="E56" s="1">
        <f t="shared" si="0"/>
        <v>2016369.7900000005</v>
      </c>
      <c r="F56" s="2">
        <f t="shared" si="1"/>
        <v>0.70749514155337545</v>
      </c>
      <c r="G56" s="2">
        <f t="shared" si="2"/>
        <v>0.29250485844662449</v>
      </c>
    </row>
    <row r="57" spans="1:7" ht="14.45" x14ac:dyDescent="0.3">
      <c r="A57" t="s">
        <v>61</v>
      </c>
      <c r="B57">
        <v>55</v>
      </c>
      <c r="C57" s="1">
        <v>19468615.25</v>
      </c>
      <c r="D57" s="1">
        <v>8557374.6999999993</v>
      </c>
      <c r="E57" s="1">
        <f t="shared" si="0"/>
        <v>28025989.949999999</v>
      </c>
      <c r="F57" s="2">
        <f t="shared" si="1"/>
        <v>0.69466289271969139</v>
      </c>
      <c r="G57" s="2">
        <f t="shared" si="2"/>
        <v>0.30533710728030855</v>
      </c>
    </row>
    <row r="58" spans="1:7" ht="14.45" x14ac:dyDescent="0.3">
      <c r="A58" t="s">
        <v>62</v>
      </c>
      <c r="B58">
        <v>56</v>
      </c>
      <c r="C58" s="1">
        <v>12221053.900000002</v>
      </c>
      <c r="D58" s="1">
        <v>4636854.9499999993</v>
      </c>
      <c r="E58" s="1">
        <f t="shared" si="0"/>
        <v>16857908.850000001</v>
      </c>
      <c r="F58" s="2">
        <f t="shared" si="1"/>
        <v>0.7249448320513372</v>
      </c>
      <c r="G58" s="2">
        <f t="shared" si="2"/>
        <v>0.2750551679486628</v>
      </c>
    </row>
    <row r="59" spans="1:7" ht="14.45" x14ac:dyDescent="0.3">
      <c r="A59" t="s">
        <v>63</v>
      </c>
      <c r="B59">
        <v>57</v>
      </c>
      <c r="C59" s="1">
        <v>6233559.8499999996</v>
      </c>
      <c r="D59" s="1">
        <v>3597816.2499999995</v>
      </c>
      <c r="E59" s="1">
        <f t="shared" si="0"/>
        <v>9831376.0999999996</v>
      </c>
      <c r="F59" s="2">
        <f t="shared" si="1"/>
        <v>0.63404754193057467</v>
      </c>
      <c r="G59" s="2">
        <f t="shared" si="2"/>
        <v>0.36595245806942528</v>
      </c>
    </row>
    <row r="60" spans="1:7" ht="14.45" x14ac:dyDescent="0.3">
      <c r="A60" t="s">
        <v>64</v>
      </c>
      <c r="B60">
        <v>58</v>
      </c>
      <c r="C60" s="1">
        <v>36870409.989999995</v>
      </c>
      <c r="D60" s="1">
        <v>13903395.099999998</v>
      </c>
      <c r="E60" s="1">
        <f t="shared" si="0"/>
        <v>50773805.089999989</v>
      </c>
      <c r="F60" s="2">
        <f t="shared" si="1"/>
        <v>0.72616992019102589</v>
      </c>
      <c r="G60" s="2">
        <f t="shared" si="2"/>
        <v>0.27383007980897422</v>
      </c>
    </row>
    <row r="61" spans="1:7" ht="14.45" x14ac:dyDescent="0.3">
      <c r="A61" t="s">
        <v>65</v>
      </c>
      <c r="B61">
        <v>59</v>
      </c>
      <c r="C61" s="1">
        <v>18889560.120000001</v>
      </c>
      <c r="D61" s="1">
        <v>10040503.84</v>
      </c>
      <c r="E61" s="1">
        <f t="shared" si="0"/>
        <v>28930063.960000001</v>
      </c>
      <c r="F61" s="2">
        <f t="shared" si="1"/>
        <v>0.65293876107973869</v>
      </c>
      <c r="G61" s="2">
        <f t="shared" si="2"/>
        <v>0.34706123892026125</v>
      </c>
    </row>
    <row r="62" spans="1:7" ht="14.45" x14ac:dyDescent="0.3">
      <c r="A62" t="s">
        <v>66</v>
      </c>
      <c r="B62">
        <v>60</v>
      </c>
      <c r="C62" s="1">
        <v>11898809.649999999</v>
      </c>
      <c r="D62" s="1">
        <v>3745497.36</v>
      </c>
      <c r="E62" s="1">
        <f t="shared" si="0"/>
        <v>15644307.009999998</v>
      </c>
      <c r="F62" s="2">
        <f t="shared" si="1"/>
        <v>0.76058400301107365</v>
      </c>
      <c r="G62" s="2">
        <f t="shared" si="2"/>
        <v>0.23941599698892641</v>
      </c>
    </row>
    <row r="63" spans="1:7" ht="14.45" x14ac:dyDescent="0.3">
      <c r="A63" t="s">
        <v>67</v>
      </c>
      <c r="B63">
        <v>61</v>
      </c>
      <c r="C63" s="1">
        <v>483240.35</v>
      </c>
      <c r="D63" s="1">
        <v>238616.71999999997</v>
      </c>
      <c r="E63" s="1">
        <f t="shared" si="0"/>
        <v>721857.07</v>
      </c>
      <c r="F63" s="2">
        <f t="shared" si="1"/>
        <v>0.66944048909848597</v>
      </c>
      <c r="G63" s="2">
        <f t="shared" si="2"/>
        <v>0.33055951090151403</v>
      </c>
    </row>
    <row r="64" spans="1:7" ht="14.45" x14ac:dyDescent="0.3">
      <c r="A64" t="s">
        <v>68</v>
      </c>
      <c r="B64">
        <v>62</v>
      </c>
      <c r="C64" s="1">
        <v>274363.25</v>
      </c>
      <c r="D64" s="1">
        <v>114583.34999999999</v>
      </c>
      <c r="E64" s="1">
        <f t="shared" si="0"/>
        <v>388946.6</v>
      </c>
      <c r="F64" s="2">
        <f t="shared" si="1"/>
        <v>0.70540081851853187</v>
      </c>
      <c r="G64" s="2">
        <f t="shared" si="2"/>
        <v>0.29459918148146813</v>
      </c>
    </row>
    <row r="65" spans="1:7" ht="14.45" x14ac:dyDescent="0.3">
      <c r="A65" t="s">
        <v>69</v>
      </c>
      <c r="B65">
        <v>63</v>
      </c>
      <c r="C65" s="1">
        <v>498742.95000000007</v>
      </c>
      <c r="D65" s="1">
        <v>290614.8</v>
      </c>
      <c r="E65" s="1">
        <f t="shared" si="0"/>
        <v>789357.75</v>
      </c>
      <c r="F65" s="2">
        <f t="shared" si="1"/>
        <v>0.63183385480157772</v>
      </c>
      <c r="G65" s="2">
        <f t="shared" si="2"/>
        <v>0.36816614519842239</v>
      </c>
    </row>
    <row r="66" spans="1:7" ht="14.45" x14ac:dyDescent="0.3">
      <c r="A66" t="s">
        <v>70</v>
      </c>
      <c r="B66">
        <v>64</v>
      </c>
      <c r="C66" s="1">
        <v>20834668.370000001</v>
      </c>
      <c r="D66" s="1">
        <v>8774790.6700000018</v>
      </c>
      <c r="E66" s="1">
        <f t="shared" si="0"/>
        <v>29609459.040000003</v>
      </c>
      <c r="F66" s="2">
        <f t="shared" si="1"/>
        <v>0.70364907180013103</v>
      </c>
      <c r="G66" s="2">
        <f t="shared" si="2"/>
        <v>0.29635092819986897</v>
      </c>
    </row>
    <row r="67" spans="1:7" ht="14.45" x14ac:dyDescent="0.3">
      <c r="A67" t="s">
        <v>71</v>
      </c>
      <c r="B67">
        <v>65</v>
      </c>
      <c r="C67" s="1">
        <v>888215.85000000009</v>
      </c>
      <c r="D67" s="1">
        <v>394292.85</v>
      </c>
      <c r="E67" s="1">
        <f t="shared" si="0"/>
        <v>1282508.7000000002</v>
      </c>
      <c r="F67" s="2">
        <f t="shared" si="1"/>
        <v>0.69256126683585073</v>
      </c>
      <c r="G67" s="2">
        <f t="shared" si="2"/>
        <v>0.30743873316414921</v>
      </c>
    </row>
    <row r="68" spans="1:7" ht="14.45" x14ac:dyDescent="0.3">
      <c r="A68" t="s">
        <v>72</v>
      </c>
      <c r="B68">
        <v>66</v>
      </c>
      <c r="C68" s="1">
        <v>16176704.800000001</v>
      </c>
      <c r="D68" s="1">
        <v>5482264.75</v>
      </c>
      <c r="E68" s="1">
        <f t="shared" ref="E68:E69" si="3">SUM(C68:D68)</f>
        <v>21658969.550000001</v>
      </c>
      <c r="F68" s="2">
        <f t="shared" ref="F68:F69" si="4">C68/$E68</f>
        <v>0.74688247576394973</v>
      </c>
      <c r="G68" s="2">
        <f t="shared" ref="G68:G69" si="5">D68/$E68</f>
        <v>0.25311752423605027</v>
      </c>
    </row>
    <row r="69" spans="1:7" ht="14.45" x14ac:dyDescent="0.3">
      <c r="A69" t="s">
        <v>73</v>
      </c>
      <c r="B69">
        <v>67</v>
      </c>
      <c r="C69" s="1">
        <v>266045.84999999998</v>
      </c>
      <c r="D69" s="1">
        <v>146397.29999999999</v>
      </c>
      <c r="E69" s="1">
        <f t="shared" si="3"/>
        <v>412443.14999999997</v>
      </c>
      <c r="F69" s="2">
        <f t="shared" si="4"/>
        <v>0.64504853578002208</v>
      </c>
      <c r="G69" s="2">
        <f t="shared" si="5"/>
        <v>0.35495146421997797</v>
      </c>
    </row>
    <row r="70" spans="1:7" ht="14.45" x14ac:dyDescent="0.3"/>
    <row r="71" spans="1:7" ht="14.45" x14ac:dyDescent="0.3">
      <c r="A71" t="s">
        <v>74</v>
      </c>
      <c r="C71" s="1">
        <f>SUM(C3:C69)</f>
        <v>1176789374.4599998</v>
      </c>
      <c r="D71" s="1">
        <f>SUM(D3:D69)</f>
        <v>505577695.52999991</v>
      </c>
      <c r="E71" s="1">
        <f>SUM(E3:E69)</f>
        <v>1682367069.9899993</v>
      </c>
      <c r="F71" s="2">
        <f t="shared" ref="F71" si="6">C71/$E71</f>
        <v>0.69948431317488591</v>
      </c>
      <c r="G71" s="2">
        <f t="shared" ref="G71" si="7">D71/$E71</f>
        <v>0.30051568682511437</v>
      </c>
    </row>
    <row r="73" spans="1:7" ht="14.45" x14ac:dyDescent="0.3">
      <c r="A73" t="s">
        <v>75</v>
      </c>
      <c r="D73" s="6"/>
    </row>
  </sheetData>
  <mergeCells count="2">
    <mergeCell ref="C1:E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2020-06-20T23:36:41+00:00</_EndDate>
    <Subsite xmlns="49dd70ed-5133-4753-9c09-07253e2e7b43"/>
    <StartDate xmlns="http://schemas.microsoft.com/sharepoint/v3">2020-06-20T23:36:41+00:00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B43FD64C-9BC8-4ED0-8664-12D362777FB4}"/>
</file>

<file path=customXml/itemProps2.xml><?xml version="1.0" encoding="utf-8"?>
<ds:datastoreItem xmlns:ds="http://schemas.openxmlformats.org/officeDocument/2006/customXml" ds:itemID="{86D24EEF-63F9-4A5D-97A2-36217F02638D}"/>
</file>

<file path=customXml/itemProps3.xml><?xml version="1.0" encoding="utf-8"?>
<ds:datastoreItem xmlns:ds="http://schemas.openxmlformats.org/officeDocument/2006/customXml" ds:itemID="{F4004A71-E083-4D96-8CD7-CF034801BC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13-14</vt:lpstr>
    </vt:vector>
  </TitlesOfParts>
  <Company>Florida 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Derek Underwood</cp:lastModifiedBy>
  <dcterms:created xsi:type="dcterms:W3CDTF">2013-08-13T15:39:11Z</dcterms:created>
  <dcterms:modified xsi:type="dcterms:W3CDTF">2014-11-25T15:05:40Z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