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1-22\2109\"/>
    </mc:Choice>
  </mc:AlternateContent>
  <xr:revisionPtr revIDLastSave="0" documentId="13_ncr:1_{F8A4BF6F-FBD3-476A-989B-32D7A0954355}" xr6:coauthVersionLast="46" xr6:coauthVersionMax="46" xr10:uidLastSave="{00000000-0000-0000-0000-000000000000}"/>
  <bookViews>
    <workbookView xWindow="28680" yWindow="-120" windowWidth="29040" windowHeight="15840" tabRatio="907" xr2:uid="{00000000-000D-0000-FFFF-FFFF00000000}"/>
  </bookViews>
  <sheets>
    <sheet name="September 2021" sheetId="11" r:id="rId1"/>
    <sheet name="Week of August 30th" sheetId="263" r:id="rId2"/>
    <sheet name="Week of September 6th" sheetId="264" r:id="rId3"/>
    <sheet name="Week of September 13th" sheetId="265" r:id="rId4"/>
    <sheet name="Week of September 20th" sheetId="266" r:id="rId5"/>
    <sheet name="Week of September 27th" sheetId="267" r:id="rId6"/>
    <sheet name="September 2020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267" l="1"/>
  <c r="E71" i="267"/>
  <c r="D71" i="266"/>
  <c r="E71" i="266"/>
  <c r="D71" i="265"/>
  <c r="E71" i="265"/>
  <c r="D71" i="264"/>
  <c r="E71" i="264"/>
  <c r="D71" i="263"/>
  <c r="E71" i="263"/>
  <c r="E32" i="11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<sst xmlns="http://schemas.openxmlformats.org/spreadsheetml/2006/main" count="537" uniqueCount="83">
  <si>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</si>
  <si>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</si>
  <si>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</si>
  <si>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</si>
  <si>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</si>
  <si>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</si>
  <si>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</si>
  <si>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</si>
  <si>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</si>
  <si>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</si>
  <si>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</si>
  <si>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</si>
  <si>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</si>
  <si>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</si>
  <si>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</si>
  <si>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</si>
  <si>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</si>
  <si>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</si>
  <si>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</si>
  <si>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</si>
  <si>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</si>
  <si>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</si>
  <si>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</si>
  <si>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</si>
  <si>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</si>
  <si>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</si>
  <si>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</si>
  <si>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</si>
  <si>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</si>
  <si>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</si>
  <si>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</si>
  <si>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</si>
  <si>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</si>
  <si>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</si>
  <si>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</si>
  <si>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</si>
  <si>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</si>
  <si>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</si>
  <si>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</si>
  <si>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</si>
  <si>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</si>
  <si>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</si>
  <si>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</si>
  <si>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</si>
  <si>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</si>
  <si>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</si>
  <si>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</si>
  <si>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</si>
  <si>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</si>
  <si>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</si>
  <si>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</si>
  <si>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</si>
  <si>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</si>
  <si>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</si>
  <si>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</si>
  <si>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</si>
  <si>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</si>
  <si>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</si>
  <si>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</si>
  <si>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</si>
  <si>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</si>
  <si>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</si>
  <si>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</si>
  <si>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</si>
  <si>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</si>
  <si>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</si>
  <si>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</si>
  <si>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</si>
  <si>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</si>
  <si>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</si>
  <si>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</si>
  <si>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</si>
  <si>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</si>
  <si>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</si>
  <si>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</si>
  <si>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</si>
  <si>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</si>
  <si>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08/30/2021</t>
  </si>
  <si>
    <t>September 1 - 30</t>
  </si>
  <si>
    <t>Week of 09/06/2021</t>
  </si>
  <si>
    <t>Week of 09/13/2021</t>
  </si>
  <si>
    <t>Week of 09/20/2021</t>
  </si>
  <si>
    <t>Week of 09/27/2021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</si>
</sst>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  <font>
      <sz val="10"/>
      <color rgb="FF000000"/>
      <name val="Times New Roman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9" fontId="1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</cellStyleXfs>
  <cellXfs count="31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0" fillId="0" borderId="0" xfId="30"/>
    <xf numFmtId="164" fontId="12" fillId="0" borderId="0" xfId="30" applyNumberFormat="1" applyFont="1"/>
    <xf numFmtId="0" fontId="21" fillId="0" borderId="0" xfId="30" applyFont="1"/>
    <xf numFmtId="0" fontId="12" fillId="0" borderId="0" xfId="30" applyFont="1"/>
    <xf numFmtId="0" fontId="22" fillId="0" borderId="0" xfId="30" applyFont="1"/>
    <xf numFmtId="7" fontId="12" fillId="0" borderId="0" xfId="30" applyNumberFormat="1" applyFont="1"/>
  </cellXfs>
  <cellStyles count="31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20" xfId="27" xr:uid="{D33433A2-AB2B-4C36-AE25-F07AFBBB6326}"/>
    <cellStyle name="Normal 21" xfId="28" xr:uid="{6D4D2880-8640-456D-AC6A-1A2F13B9BB94}"/>
    <cellStyle name="Normal 22" xfId="29" xr:uid="{A90DABD8-AD10-4C89-B34F-38B73CEA02CF}"/>
    <cellStyle name="Normal 23" xfId="30" xr:uid="{5CD877DA-D7CE-4E05-ADA3-6C94F310FEE9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>
      <selection activeCell="G4" sqref="G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5" t="str">
        <f>'September 2020'!A1</f>
        <v>September 1 - 30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August 30th:Week of September 27th'!D3)</f>
        <v>2103404.7999999998</v>
      </c>
      <c r="E4" s="6">
        <f>SUM('Week of August 30th:Week of September 27th'!E3)</f>
        <v>1185423.05</v>
      </c>
      <c r="F4" s="7"/>
      <c r="G4" s="20">
        <f>IFERROR((D4/'September 2020'!D4)-1,0)</f>
        <v>1.0012063534360585</v>
      </c>
      <c r="H4" s="20">
        <f>IFERROR((E4/'September 2020'!E4)-1,0)</f>
        <v>0.54681917514802914</v>
      </c>
      <c r="J4" s="17"/>
      <c r="K4" s="17"/>
    </row>
    <row r="5" spans="1:11" x14ac:dyDescent="0.25">
      <c r="A5" s="5" t="s">
        <v>7</v>
      </c>
      <c r="B5">
        <v>2</v>
      </c>
      <c r="D5" s="6">
        <f>SUM('Week of August 30th:Week of September 27th'!D4)</f>
        <v>110509.01000000001</v>
      </c>
      <c r="E5" s="6">
        <f>SUM('Week of August 30th:Week of September 27th'!E4)</f>
        <v>85957.55</v>
      </c>
      <c r="F5" s="7"/>
      <c r="G5" s="21">
        <f>IFERROR((D5/'September 2020'!D5)-1,0)</f>
        <v>0.67417854529533616</v>
      </c>
      <c r="H5" s="21">
        <f>IFERROR((E5/'September 2020'!E5)-1,0)</f>
        <v>0.54196254230158281</v>
      </c>
      <c r="J5" s="17"/>
      <c r="K5" s="17"/>
    </row>
    <row r="6" spans="1:11" x14ac:dyDescent="0.25">
      <c r="A6" s="5" t="s">
        <v>8</v>
      </c>
      <c r="B6">
        <v>3</v>
      </c>
      <c r="D6" s="6">
        <f>SUM('Week of August 30th:Week of September 27th'!D5)</f>
        <v>2686352.9</v>
      </c>
      <c r="E6" s="6">
        <f>SUM('Week of August 30th:Week of September 27th'!E5)</f>
        <v>1264861.1499999999</v>
      </c>
      <c r="F6" s="7"/>
      <c r="G6" s="21">
        <f>IFERROR((D6/'September 2020'!D6)-1,0)</f>
        <v>0.30972975039128281</v>
      </c>
      <c r="H6" s="21">
        <f>IFERROR((E6/'September 2020'!E6)-1,0)</f>
        <v>0.21331701650484125</v>
      </c>
      <c r="J6" s="17"/>
      <c r="K6" s="17"/>
    </row>
    <row r="7" spans="1:11" x14ac:dyDescent="0.25">
      <c r="A7" s="5" t="s">
        <v>9</v>
      </c>
      <c r="B7">
        <v>4</v>
      </c>
      <c r="D7" s="6">
        <f>SUM('Week of August 30th:Week of September 27th'!D6)</f>
        <v>137560.5</v>
      </c>
      <c r="E7" s="6">
        <f>SUM('Week of August 30th:Week of September 27th'!E6)</f>
        <v>73277.400000000009</v>
      </c>
      <c r="F7" s="7"/>
      <c r="G7" s="21">
        <f>IFERROR((D7/'September 2020'!D7)-1,0)</f>
        <v>1.2137297090265968</v>
      </c>
      <c r="H7" s="21">
        <f>IFERROR((E7/'September 2020'!E7)-1,0)</f>
        <v>0.68851467421547996</v>
      </c>
      <c r="J7" s="17"/>
      <c r="K7" s="17"/>
    </row>
    <row r="8" spans="1:11" x14ac:dyDescent="0.25">
      <c r="A8" s="5" t="s">
        <v>10</v>
      </c>
      <c r="B8">
        <v>5</v>
      </c>
      <c r="D8" s="6">
        <f>SUM('Week of August 30th:Week of September 27th'!D7)</f>
        <v>7026567</v>
      </c>
      <c r="E8" s="6">
        <f>SUM('Week of August 30th:Week of September 27th'!E7)</f>
        <v>4058544.6999999997</v>
      </c>
      <c r="F8" s="7"/>
      <c r="G8" s="21">
        <f>IFERROR((D8/'September 2020'!D8)-1,0)</f>
        <v>0.40243011587616762</v>
      </c>
      <c r="H8" s="21">
        <f>IFERROR((E8/'September 2020'!E8)-1,0)</f>
        <v>0.24585197409417714</v>
      </c>
      <c r="J8" s="17"/>
      <c r="K8" s="17"/>
    </row>
    <row r="9" spans="1:11" x14ac:dyDescent="0.25">
      <c r="A9" s="5" t="s">
        <v>11</v>
      </c>
      <c r="B9">
        <v>6</v>
      </c>
      <c r="D9" s="6">
        <f>SUM('Week of August 30th:Week of September 27th'!D8)</f>
        <v>20292874.290000003</v>
      </c>
      <c r="E9" s="6">
        <f>SUM('Week of August 30th:Week of September 27th'!E8)</f>
        <v>9578106.6500000004</v>
      </c>
      <c r="F9" s="7"/>
      <c r="G9" s="21">
        <f>IFERROR((D9/'September 2020'!D9)-1,0)</f>
        <v>0.37092366457819814</v>
      </c>
      <c r="H9" s="21">
        <f>IFERROR((E9/'September 2020'!E9)-1,0)</f>
        <v>1.8373595091198958E-3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August 30th:Week of September 27th'!D9)</f>
        <v>44300.9</v>
      </c>
      <c r="E10" s="6">
        <f>SUM('Week of August 30th:Week of September 27th'!E9)</f>
        <v>16104.55</v>
      </c>
      <c r="F10" s="7"/>
      <c r="G10" s="21">
        <f>IFERROR((D10/'September 2020'!D10)-1,0)</f>
        <v>1.042043107898813</v>
      </c>
      <c r="H10" s="21">
        <f>IFERROR((E10/'September 2020'!E10)-1,0)</f>
        <v>0.65371621621621623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August 30th:Week of September 27th'!D10)</f>
        <v>2611872.1899999995</v>
      </c>
      <c r="E11" s="6">
        <f>SUM('Week of August 30th:Week of September 27th'!E10)</f>
        <v>1020499.2</v>
      </c>
      <c r="F11" s="7"/>
      <c r="G11" s="21">
        <f>IFERROR((D11/'September 2020'!D11)-1,0)</f>
        <v>0.434221389713219</v>
      </c>
      <c r="H11" s="21">
        <f>IFERROR((E11/'September 2020'!E11)-1,0)</f>
        <v>0.10715644572233152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August 30th:Week of September 27th'!D11)</f>
        <v>1078268.7999999998</v>
      </c>
      <c r="E12" s="6">
        <f>SUM('Week of August 30th:Week of September 27th'!E11)</f>
        <v>470667.4</v>
      </c>
      <c r="F12" s="7"/>
      <c r="G12" s="21">
        <f>IFERROR((D12/'September 2020'!D12)-1,0)</f>
        <v>0.23056963567442756</v>
      </c>
      <c r="H12" s="21">
        <f>IFERROR((E12/'September 2020'!E12)-1,0)</f>
        <v>0.16186044341610639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August 30th:Week of September 27th'!D12)</f>
        <v>1813149.1</v>
      </c>
      <c r="E13" s="6">
        <f>SUM('Week of August 30th:Week of September 27th'!E12)</f>
        <v>979185.20000000007</v>
      </c>
      <c r="F13" s="7"/>
      <c r="G13" s="21">
        <f>IFERROR((D13/'September 2020'!D13)-1,0)</f>
        <v>0.38648338042885388</v>
      </c>
      <c r="H13" s="21">
        <f>IFERROR((E13/'September 2020'!E13)-1,0)</f>
        <v>0.22889354109545113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August 30th:Week of September 27th'!D13)</f>
        <v>9658509.7000000011</v>
      </c>
      <c r="E14" s="6">
        <f>SUM('Week of August 30th:Week of September 27th'!E13)</f>
        <v>4461026.5</v>
      </c>
      <c r="F14" s="7"/>
      <c r="G14" s="21">
        <f>IFERROR((D14/'September 2020'!D14)-1,0)</f>
        <v>4.6920544687290011E-4</v>
      </c>
      <c r="H14" s="21">
        <f>IFERROR((E14/'September 2020'!E14)-1,0)</f>
        <v>0.35915427774891495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August 30th:Week of September 27th'!D14)</f>
        <v>279428.09999999998</v>
      </c>
      <c r="E15" s="6">
        <f>SUM('Week of August 30th:Week of September 27th'!E14)</f>
        <v>149724.4</v>
      </c>
      <c r="F15" s="7"/>
      <c r="G15" s="21">
        <f>IFERROR((D15/'September 2020'!D15)-1,0)</f>
        <v>0.24133716862318288</v>
      </c>
      <c r="H15" s="21">
        <f>IFERROR((E15/'September 2020'!E15)-1,0)</f>
        <v>0.63202209683388078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August 30th:Week of September 27th'!D15)</f>
        <v>33461603.400000002</v>
      </c>
      <c r="E16" s="6">
        <f>SUM('Week of August 30th:Week of September 27th'!E15)</f>
        <v>19155686.199999999</v>
      </c>
      <c r="F16" s="7"/>
      <c r="G16" s="21">
        <f>IFERROR((D16/'September 2020'!D16)-1,0)</f>
        <v>0.97040335698245839</v>
      </c>
      <c r="H16" s="21">
        <f>IFERROR((E16/'September 2020'!E16)-1,0)</f>
        <v>0.82807253486163557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August 30th:Week of September 27th'!D16)</f>
        <v>288197</v>
      </c>
      <c r="E17" s="6">
        <f>SUM('Week of August 30th:Week of September 27th'!E16)</f>
        <v>98847.700000000012</v>
      </c>
      <c r="F17" s="7"/>
      <c r="G17" s="21">
        <f>IFERROR((D17/'September 2020'!D17)-1,0)</f>
        <v>0.39683929104578897</v>
      </c>
      <c r="H17" s="21">
        <f>IFERROR((E17/'September 2020'!E17)-1,0)</f>
        <v>0.43718894712737288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August 30th:Week of September 27th'!D17)</f>
        <v>64767.42</v>
      </c>
      <c r="E18" s="6">
        <f>SUM('Week of August 30th:Week of September 27th'!E17)</f>
        <v>16314.2</v>
      </c>
      <c r="F18" s="7"/>
      <c r="G18" s="21">
        <f>IFERROR((D18/'September 2020'!D18)-1,0)</f>
        <v>0.40176477463087767</v>
      </c>
      <c r="H18" s="21">
        <f>IFERROR((E18/'September 2020'!E18)-1,0)</f>
        <v>0.4453781512605044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August 30th:Week of September 27th'!D18)</f>
        <v>10459285.900000002</v>
      </c>
      <c r="E19" s="6">
        <f>SUM('Week of August 30th:Week of September 27th'!E18)</f>
        <v>5829849.5499999989</v>
      </c>
      <c r="F19" s="7"/>
      <c r="G19" s="21">
        <f>IFERROR((D19/'September 2020'!D19)-1,0)</f>
        <v>0.61106918605184046</v>
      </c>
      <c r="H19" s="21">
        <f>IFERROR((E19/'September 2020'!E19)-1,0)</f>
        <v>0.40326980894325448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August 30th:Week of September 27th'!D19)</f>
        <v>3031374.5</v>
      </c>
      <c r="E20" s="6">
        <f>SUM('Week of August 30th:Week of September 27th'!E19)</f>
        <v>1895461.4</v>
      </c>
      <c r="F20" s="7"/>
      <c r="G20" s="21">
        <f>IFERROR((D20/'September 2020'!D20)-1,0)</f>
        <v>1.0146614809886905</v>
      </c>
      <c r="H20" s="21">
        <f>IFERROR((E20/'September 2020'!E20)-1,0)</f>
        <v>0.93263613929844014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August 30th:Week of September 27th'!D20)</f>
        <v>1936689.2999999998</v>
      </c>
      <c r="E21" s="6">
        <f>SUM('Week of August 30th:Week of September 27th'!E20)</f>
        <v>841480.15</v>
      </c>
      <c r="F21" s="7"/>
      <c r="G21" s="21">
        <f>IFERROR((D21/'September 2020'!D21)-1,0)</f>
        <v>0.39715955395598912</v>
      </c>
      <c r="H21" s="21">
        <f>IFERROR((E21/'September 2020'!E21)-1,0)</f>
        <v>0.34270512558458521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August 30th:Week of September 27th'!D21)</f>
        <v>195191.5</v>
      </c>
      <c r="E22" s="6">
        <f>SUM('Week of August 30th:Week of September 27th'!E21)</f>
        <v>41172.25</v>
      </c>
      <c r="F22" s="7"/>
      <c r="G22" s="21">
        <f>IFERROR((D22/'September 2020'!D22)-1,0)</f>
        <v>-0.49834758470314988</v>
      </c>
      <c r="H22" s="21">
        <f>IFERROR((E22/'September 2020'!E22)-1,0)</f>
        <v>-0.66595011188477571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August 30th:Week of September 27th'!D22)</f>
        <v>152288.5</v>
      </c>
      <c r="E23" s="6">
        <f>SUM('Week of August 30th:Week of September 27th'!E22)</f>
        <v>191077.60000000003</v>
      </c>
      <c r="F23" s="7"/>
      <c r="G23" s="21">
        <f>IFERROR((D23/'September 2020'!D23)-1,0)</f>
        <v>0.60520471331282155</v>
      </c>
      <c r="H23" s="21">
        <f>IFERROR((E23/'September 2020'!E23)-1,0)</f>
        <v>2.1734007614729567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August 30th:Week of September 27th'!D23)</f>
        <v>85320.900000000009</v>
      </c>
      <c r="E24" s="6">
        <f>SUM('Week of August 30th:Week of September 27th'!E23)</f>
        <v>54734.05000000001</v>
      </c>
      <c r="F24" s="7"/>
      <c r="G24" s="21">
        <f>IFERROR((D24/'September 2020'!D24)-1,0)</f>
        <v>0.72030429627956849</v>
      </c>
      <c r="H24" s="21">
        <f>IFERROR((E24/'September 2020'!E24)-1,0)</f>
        <v>0.3432888384957653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August 30th:Week of September 27th'!D24)</f>
        <v>26408.2</v>
      </c>
      <c r="E25" s="6">
        <f>SUM('Week of August 30th:Week of September 27th'!E24)</f>
        <v>13510</v>
      </c>
      <c r="F25" s="7"/>
      <c r="G25" s="21">
        <f>IFERROR((D25/'September 2020'!D25)-1,0)</f>
        <v>-0.71704368174726985</v>
      </c>
      <c r="H25" s="21">
        <f>IFERROR((E25/'September 2020'!E25)-1,0)</f>
        <v>0.17873392982563274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August 30th:Week of September 27th'!D25)</f>
        <v>168472.5</v>
      </c>
      <c r="E26" s="6">
        <f>SUM('Week of August 30th:Week of September 27th'!E25)</f>
        <v>362999.69999999995</v>
      </c>
      <c r="F26" s="7"/>
      <c r="G26" s="21">
        <f>IFERROR((D26/'September 2020'!D26)-1,0)</f>
        <v>0.36641572421310786</v>
      </c>
      <c r="H26" s="21">
        <f>IFERROR((E26/'September 2020'!E26)-1,0)</f>
        <v>0.51358096038667633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August 30th:Week of September 27th'!D26)</f>
        <v>126703.5</v>
      </c>
      <c r="E27" s="6">
        <f>SUM('Week of August 30th:Week of September 27th'!E26)</f>
        <v>14795.2</v>
      </c>
      <c r="F27" s="7"/>
      <c r="G27" s="21">
        <f>IFERROR((D27/'September 2020'!D27)-1,0)</f>
        <v>3.9091426866643166</v>
      </c>
      <c r="H27" s="21">
        <f>IFERROR((E27/'September 2020'!E27)-1,0)</f>
        <v>0.84949247462373134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August 30th:Week of September 27th'!D27)</f>
        <v>97358.099999999991</v>
      </c>
      <c r="E28" s="6">
        <f>SUM('Week of August 30th:Week of September 27th'!E27)</f>
        <v>26563.95</v>
      </c>
      <c r="F28" s="7"/>
      <c r="G28" s="21">
        <f>IFERROR((D28/'September 2020'!D28)-1,0)</f>
        <v>2.4963925689434121</v>
      </c>
      <c r="H28" s="21">
        <f>IFERROR((E28/'September 2020'!E28)-1,0)</f>
        <v>-0.41778919914084078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August 30th:Week of September 27th'!D28)</f>
        <v>293315.40000000002</v>
      </c>
      <c r="E29" s="6">
        <f>SUM('Week of August 30th:Week of September 27th'!E28)</f>
        <v>126469.7</v>
      </c>
      <c r="F29" s="7"/>
      <c r="G29" s="21">
        <f>IFERROR((D29/'September 2020'!D29)-1,0)</f>
        <v>-9.0835714611173679E-2</v>
      </c>
      <c r="H29" s="21">
        <f>IFERROR((E29/'September 2020'!E29)-1,0)</f>
        <v>0.40707857774247169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August 30th:Week of September 27th'!D29)</f>
        <v>1518713</v>
      </c>
      <c r="E30" s="6">
        <f>SUM('Week of August 30th:Week of September 27th'!E29)</f>
        <v>948253.6</v>
      </c>
      <c r="F30" s="7"/>
      <c r="G30" s="21">
        <f>IFERROR((D30/'September 2020'!D30)-1,0)</f>
        <v>0.28397176148646941</v>
      </c>
      <c r="H30" s="21">
        <f>IFERROR((E30/'September 2020'!E30)-1,0)</f>
        <v>0.4908629276820633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August 30th:Week of September 27th'!D30)</f>
        <v>716674</v>
      </c>
      <c r="E31" s="6">
        <f>SUM('Week of August 30th:Week of September 27th'!E30)</f>
        <v>368561.19999999995</v>
      </c>
      <c r="F31" s="7"/>
      <c r="G31" s="21">
        <f>IFERROR((D31/'September 2020'!D31)-1,0)</f>
        <v>0.56615890129322621</v>
      </c>
      <c r="H31" s="21">
        <f>IFERROR((E31/'September 2020'!E31)-1,0)</f>
        <v>0.95071672304369237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August 30th:Week of September 27th'!D31)</f>
        <v>14907114.379999999</v>
      </c>
      <c r="E32" s="6">
        <f>SUM('Week of August 30th:Week of September 27th'!E31)</f>
        <v>8448604.1799999997</v>
      </c>
      <c r="F32" s="7"/>
      <c r="G32" s="21">
        <f>IFERROR((D32/'September 2020'!D32)-1,0)</f>
        <v>0.61365792314412038</v>
      </c>
      <c r="H32" s="21">
        <f>IFERROR((E32/'September 2020'!E32)-1,0)</f>
        <v>7.6340175891957518E-2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August 30th:Week of September 27th'!D32)</f>
        <v>57363.600000000006</v>
      </c>
      <c r="E33" s="6">
        <f>SUM('Week of August 30th:Week of September 27th'!E32)</f>
        <v>21181.65</v>
      </c>
      <c r="F33" s="7"/>
      <c r="G33" s="21">
        <f>IFERROR((D33/'September 2020'!D33)-1,0)</f>
        <v>0.90112515949425842</v>
      </c>
      <c r="H33" s="21">
        <f>IFERROR((E33/'September 2020'!E33)-1,0)</f>
        <v>9.9186312615787031E-2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August 30th:Week of September 27th'!D33)</f>
        <v>2389111.08</v>
      </c>
      <c r="E34" s="6">
        <f>SUM('Week of August 30th:Week of September 27th'!E33)</f>
        <v>969049.9</v>
      </c>
      <c r="F34" s="7"/>
      <c r="G34" s="21">
        <f>IFERROR((D34/'September 2020'!D34)-1,0)</f>
        <v>0.35834328258838966</v>
      </c>
      <c r="H34" s="21">
        <f>IFERROR((E34/'September 2020'!E34)-1,0)</f>
        <v>0.11495355893776527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August 30th:Week of September 27th'!D34)</f>
        <v>77754.600000000006</v>
      </c>
      <c r="E35" s="6">
        <f>SUM('Week of August 30th:Week of September 27th'!E34)</f>
        <v>53574.850000000006</v>
      </c>
      <c r="F35" s="7"/>
      <c r="G35" s="21">
        <f>IFERROR((D35/'September 2020'!D35)-1,0)</f>
        <v>0.4825225225225227</v>
      </c>
      <c r="H35" s="21">
        <f>IFERROR((E35/'September 2020'!E35)-1,0)</f>
        <v>0.44601679624398982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August 30th:Week of September 27th'!D35)</f>
        <v>78794.100000000006</v>
      </c>
      <c r="E36" s="6">
        <f>SUM('Week of August 30th:Week of September 27th'!E35)</f>
        <v>47202.05</v>
      </c>
      <c r="F36" s="7"/>
      <c r="G36" s="21">
        <f>IFERROR((D36/'September 2020'!D36)-1,0)</f>
        <v>0.57582842183365779</v>
      </c>
      <c r="H36" s="21">
        <f>IFERROR((E36/'September 2020'!E36)-1,0)</f>
        <v>0.5296486173808499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August 30th:Week of September 27th'!D36)</f>
        <v>0</v>
      </c>
      <c r="E37" s="6">
        <f>SUM('Week of August 30th:Week of September 27th'!E36)</f>
        <v>0</v>
      </c>
      <c r="F37" s="7"/>
      <c r="G37" s="21">
        <f>IFERROR((D37/'September 2020'!D37)-1,0)</f>
        <v>0</v>
      </c>
      <c r="H37" s="21">
        <f>IFERROR((E37/'September 2020'!E37)-1,0)</f>
        <v>0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August 30th:Week of September 27th'!D37)</f>
        <v>3168403.7</v>
      </c>
      <c r="E38" s="6">
        <f>SUM('Week of August 30th:Week of September 27th'!E37)</f>
        <v>1621559.45</v>
      </c>
      <c r="F38" s="7"/>
      <c r="G38" s="21">
        <f>IFERROR((D38/'September 2020'!D38)-1,0)</f>
        <v>0.40878369650911162</v>
      </c>
      <c r="H38" s="21">
        <f>IFERROR((E38/'September 2020'!E38)-1,0)</f>
        <v>0.14564350145980298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August 30th:Week of September 27th'!D38)</f>
        <v>10728167.800000001</v>
      </c>
      <c r="E39" s="6">
        <f>SUM('Week of August 30th:Week of September 27th'!E38)</f>
        <v>5298468.7</v>
      </c>
      <c r="F39" s="7"/>
      <c r="G39" s="21">
        <f>IFERROR((D39/'September 2020'!D39)-1,0)</f>
        <v>0.50953915185629284</v>
      </c>
      <c r="H39" s="21">
        <f>IFERROR((E39/'September 2020'!E39)-1,0)</f>
        <v>0.59582812493740955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August 30th:Week of September 27th'!D39)</f>
        <v>2638429.5</v>
      </c>
      <c r="E40" s="6">
        <f>SUM('Week of August 30th:Week of September 27th'!E39)</f>
        <v>1298930.5</v>
      </c>
      <c r="F40" s="7"/>
      <c r="G40" s="21">
        <f>IFERROR((D40/'September 2020'!D40)-1,0)</f>
        <v>1.4029066794849401</v>
      </c>
      <c r="H40" s="21">
        <f>IFERROR((E40/'September 2020'!E40)-1,0)</f>
        <v>0.3845160929295568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August 30th:Week of September 27th'!D40)</f>
        <v>226865.8</v>
      </c>
      <c r="E41" s="6">
        <f>SUM('Week of August 30th:Week of September 27th'!E40)</f>
        <v>101851.05</v>
      </c>
      <c r="F41" s="7"/>
      <c r="G41" s="21">
        <f>IFERROR((D41/'September 2020'!D41)-1,0)</f>
        <v>0.42143552169660659</v>
      </c>
      <c r="H41" s="21">
        <f>IFERROR((E41/'September 2020'!E41)-1,0)</f>
        <v>0.16701823898362167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August 30th:Week of September 27th'!D41)</f>
        <v>10103.099999999999</v>
      </c>
      <c r="E42" s="6">
        <f>SUM('Week of August 30th:Week of September 27th'!E41)</f>
        <v>6287.75</v>
      </c>
      <c r="F42" s="7"/>
      <c r="G42" s="21">
        <f>IFERROR((D42/'September 2020'!D42)-1,0)</f>
        <v>0.81615704039260062</v>
      </c>
      <c r="H42" s="21">
        <f>IFERROR((E42/'September 2020'!E42)-1,0)</f>
        <v>-0.19959901982624206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August 30th:Week of September 27th'!D42)</f>
        <v>62107.5</v>
      </c>
      <c r="E43" s="6">
        <f>SUM('Week of August 30th:Week of September 27th'!E42)</f>
        <v>20038.899999999998</v>
      </c>
      <c r="F43" s="7"/>
      <c r="G43" s="21">
        <f>IFERROR((D43/'September 2020'!D43)-1,0)</f>
        <v>-0.44240546502347267</v>
      </c>
      <c r="H43" s="21">
        <f>IFERROR((E43/'September 2020'!E43)-1,0)</f>
        <v>-0.24404188177509034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August 30th:Week of September 27th'!D43)</f>
        <v>6389698.7000000002</v>
      </c>
      <c r="E44" s="6">
        <f>SUM('Week of August 30th:Week of September 27th'!E43)</f>
        <v>3086185.55</v>
      </c>
      <c r="F44" s="7"/>
      <c r="G44" s="21">
        <f>IFERROR((D44/'September 2020'!D44)-1,0)</f>
        <v>0.18005212678228366</v>
      </c>
      <c r="H44" s="21">
        <f>IFERROR((E44/'September 2020'!E44)-1,0)</f>
        <v>0.22097369408919065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August 30th:Week of September 27th'!D44)</f>
        <v>3952949.9899999998</v>
      </c>
      <c r="E45" s="6">
        <f>SUM('Week of August 30th:Week of September 27th'!E44)</f>
        <v>1615899.04</v>
      </c>
      <c r="F45" s="7"/>
      <c r="G45" s="21">
        <f>IFERROR((D45/'September 2020'!D45)-1,0)</f>
        <v>1.0871187976860934</v>
      </c>
      <c r="H45" s="21">
        <f>IFERROR((E45/'September 2020'!E45)-1,0)</f>
        <v>0.71593277285938361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August 30th:Week of September 27th'!D45)</f>
        <v>1978543.7</v>
      </c>
      <c r="E46" s="6">
        <f>SUM('Week of August 30th:Week of September 27th'!E45)</f>
        <v>1022345.45</v>
      </c>
      <c r="F46" s="7"/>
      <c r="G46" s="21">
        <f>IFERROR((D46/'September 2020'!D46)-1,0)</f>
        <v>3.2320330401994335E-2</v>
      </c>
      <c r="H46" s="21">
        <f>IFERROR((E46/'September 2020'!E46)-1,0)</f>
        <v>0.11717885267783723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August 30th:Week of September 27th'!D46)</f>
        <v>2628256.4</v>
      </c>
      <c r="E47" s="6">
        <f>SUM('Week of August 30th:Week of September 27th'!E46)</f>
        <v>1127280.7</v>
      </c>
      <c r="F47" s="7"/>
      <c r="G47" s="21">
        <f>IFERROR((D47/'September 2020'!D47)-1,0)</f>
        <v>9.5681563967032535E-2</v>
      </c>
      <c r="H47" s="21">
        <f>IFERROR((E47/'September 2020'!E47)-1,0)</f>
        <v>0.28141091975630617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August 30th:Week of September 27th'!D47)</f>
        <v>1463180.5999999999</v>
      </c>
      <c r="E48" s="6">
        <f>SUM('Week of August 30th:Week of September 27th'!E47)</f>
        <v>692657.7</v>
      </c>
      <c r="F48" s="7"/>
      <c r="G48" s="21">
        <f>IFERROR((D48/'September 2020'!D48)-1,0)</f>
        <v>0.53521938808860825</v>
      </c>
      <c r="H48" s="21">
        <f>IFERROR((E48/'September 2020'!E48)-1,0)</f>
        <v>0.41413158351679669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August 30th:Week of September 27th'!D48)</f>
        <v>3206636.53</v>
      </c>
      <c r="E49" s="6">
        <f>SUM('Week of August 30th:Week of September 27th'!E48)</f>
        <v>1665083.7</v>
      </c>
      <c r="F49" s="7"/>
      <c r="G49" s="21">
        <f>IFERROR((D49/'September 2020'!D49)-1,0)</f>
        <v>0.54808103092737714</v>
      </c>
      <c r="H49" s="21">
        <f>IFERROR((E49/'September 2020'!E49)-1,0)</f>
        <v>0.12242060992303405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August 30th:Week of September 27th'!D49)</f>
        <v>222709.2</v>
      </c>
      <c r="E50" s="6">
        <f>SUM('Week of August 30th:Week of September 27th'!E49)</f>
        <v>78288</v>
      </c>
      <c r="F50" s="7"/>
      <c r="G50" s="21">
        <f>IFERROR((D50/'September 2020'!D50)-1,0)</f>
        <v>0.6143740771373627</v>
      </c>
      <c r="H50" s="21">
        <f>IFERROR((E50/'September 2020'!E50)-1,0)</f>
        <v>0.18394308943089421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August 30th:Week of September 27th'!D50)</f>
        <v>18893908.460000001</v>
      </c>
      <c r="E51" s="6">
        <f>SUM('Week of August 30th:Week of September 27th'!E50)</f>
        <v>9977303</v>
      </c>
      <c r="F51" s="7"/>
      <c r="G51" s="21">
        <f>IFERROR((D51/'September 2020'!D51)-1,0)</f>
        <v>0.70707667846299649</v>
      </c>
      <c r="H51" s="21">
        <f>IFERROR((E51/'September 2020'!E51)-1,0)</f>
        <v>0.37840297596467853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August 30th:Week of September 27th'!D51)</f>
        <v>5928481.3000000007</v>
      </c>
      <c r="E52" s="6">
        <f>SUM('Week of August 30th:Week of September 27th'!E51)</f>
        <v>2414268.15</v>
      </c>
      <c r="F52" s="7"/>
      <c r="G52" s="21">
        <f>IFERROR((D52/'September 2020'!D52)-1,0)</f>
        <v>0.65220642643302296</v>
      </c>
      <c r="H52" s="21">
        <f>IFERROR((E52/'September 2020'!E52)-1,0)</f>
        <v>0.2360926984987135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August 30th:Week of September 27th'!D52)</f>
        <v>23671780.300000001</v>
      </c>
      <c r="E53" s="6">
        <f>SUM('Week of August 30th:Week of September 27th'!E52)</f>
        <v>11156504.799999999</v>
      </c>
      <c r="F53" s="7"/>
      <c r="G53" s="21">
        <f>IFERROR((D53/'September 2020'!D53)-1,0)</f>
        <v>0.24076508302017774</v>
      </c>
      <c r="H53" s="21">
        <f>IFERROR((E53/'September 2020'!E53)-1,0)</f>
        <v>0.13301590892174819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August 30th:Week of September 27th'!D53)</f>
        <v>5457982.5999999996</v>
      </c>
      <c r="E54" s="6">
        <f>SUM('Week of August 30th:Week of September 27th'!E53)</f>
        <v>3324736.8</v>
      </c>
      <c r="F54" s="7"/>
      <c r="G54" s="21">
        <f>IFERROR((D54/'September 2020'!D54)-1,0)</f>
        <v>0.55372299034841155</v>
      </c>
      <c r="H54" s="21">
        <f>IFERROR((E54/'September 2020'!E54)-1,0)</f>
        <v>0.4967813502036571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August 30th:Week of September 27th'!D54)</f>
        <v>9955631</v>
      </c>
      <c r="E55" s="6">
        <f>SUM('Week of August 30th:Week of September 27th'!E54)</f>
        <v>4325618.8499999996</v>
      </c>
      <c r="F55" s="7"/>
      <c r="G55" s="21">
        <f>IFERROR((D55/'September 2020'!D55)-1,0)</f>
        <v>0.2588883358673677</v>
      </c>
      <c r="H55" s="21">
        <f>IFERROR((E55/'September 2020'!E55)-1,0)</f>
        <v>-3.9793052508136251E-2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August 30th:Week of September 27th'!D55)</f>
        <v>6617771.5</v>
      </c>
      <c r="E56" s="6">
        <f>SUM('Week of August 30th:Week of September 27th'!E55)</f>
        <v>2944344.15</v>
      </c>
      <c r="F56" s="7"/>
      <c r="G56" s="21">
        <f>IFERROR((D56/'September 2020'!D56)-1,0)</f>
        <v>1.0567249918134514</v>
      </c>
      <c r="H56" s="21">
        <f>IFERROR((E56/'September 2020'!E56)-1,0)</f>
        <v>0.31818092685313615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August 30th:Week of September 27th'!D56)</f>
        <v>315262.5</v>
      </c>
      <c r="E57" s="6">
        <f>SUM('Week of August 30th:Week of September 27th'!E56)</f>
        <v>153890.09999999998</v>
      </c>
      <c r="F57" s="7"/>
      <c r="G57" s="21">
        <f>IFERROR((D57/'September 2020'!D57)-1,0)</f>
        <v>0.11881901402327699</v>
      </c>
      <c r="H57" s="21">
        <f>IFERROR((E57/'September 2020'!E57)-1,0)</f>
        <v>0.25052545356810674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August 30th:Week of September 27th'!D57)</f>
        <v>5533351.5999999996</v>
      </c>
      <c r="E58" s="6">
        <f>SUM('Week of August 30th:Week of September 27th'!E57)</f>
        <v>3237798.2</v>
      </c>
      <c r="F58" s="7"/>
      <c r="G58" s="21">
        <f>IFERROR((D58/'September 2020'!D58)-1,0)</f>
        <v>0.51775290512033068</v>
      </c>
      <c r="H58" s="21">
        <f>IFERROR((E58/'September 2020'!E58)-1,0)</f>
        <v>0.45672545994035407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August 30th:Week of September 27th'!D58)</f>
        <v>3622330.95</v>
      </c>
      <c r="E59" s="6">
        <f>SUM('Week of August 30th:Week of September 27th'!E58)</f>
        <v>2767264.85</v>
      </c>
      <c r="F59" s="7"/>
      <c r="G59" s="21">
        <f>IFERROR((D59/'September 2020'!D59)-1,0)</f>
        <v>0.55694908584018843</v>
      </c>
      <c r="H59" s="21">
        <f>IFERROR((E59/'September 2020'!E59)-1,0)</f>
        <v>1.1558808604577036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August 30th:Week of September 27th'!D59)</f>
        <v>2525506.2000000002</v>
      </c>
      <c r="E60" s="6">
        <f>SUM('Week of August 30th:Week of September 27th'!E59)</f>
        <v>1631535.5</v>
      </c>
      <c r="F60" s="7"/>
      <c r="G60" s="21">
        <f>IFERROR((D60/'September 2020'!D60)-1,0)</f>
        <v>0</v>
      </c>
      <c r="H60" s="21">
        <f>IFERROR((E60/'September 2020'!E60)-1,0)</f>
        <v>-0.51519827758435399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August 30th:Week of September 27th'!D60)</f>
        <v>7059724.7000000011</v>
      </c>
      <c r="E61" s="6">
        <f>SUM('Week of August 30th:Week of September 27th'!E60)</f>
        <v>3224872.7</v>
      </c>
      <c r="F61" s="7"/>
      <c r="G61" s="21">
        <f>IFERROR((D61/'September 2020'!D61)-1,0)</f>
        <v>0.11273297829252282</v>
      </c>
      <c r="H61" s="21">
        <f>IFERROR((E61/'September 2020'!E61)-1,0)</f>
        <v>0.18821151117694312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August 30th:Week of September 27th'!D61)</f>
        <v>4257785.7</v>
      </c>
      <c r="E62" s="6">
        <f>SUM('Week of August 30th:Week of September 27th'!E61)</f>
        <v>2869475</v>
      </c>
      <c r="F62" s="7"/>
      <c r="G62" s="21">
        <f>IFERROR((D62/'September 2020'!D62)-1,0)</f>
        <v>0.61203928349008829</v>
      </c>
      <c r="H62" s="21">
        <f>IFERROR((E62/'September 2020'!E62)-1,0)</f>
        <v>0.31960202534807669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August 30th:Week of September 27th'!D62)</f>
        <v>2402120.7000000002</v>
      </c>
      <c r="E63" s="6">
        <f>SUM('Week of August 30th:Week of September 27th'!E62)</f>
        <v>963883.2</v>
      </c>
      <c r="F63" s="7"/>
      <c r="G63" s="21">
        <f>IFERROR((D63/'September 2020'!D63)-1,0)</f>
        <v>0.74183748675196881</v>
      </c>
      <c r="H63" s="21">
        <f>IFERROR((E63/'September 2020'!E63)-1,0)</f>
        <v>0.57538196814057652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August 30th:Week of September 27th'!D63)</f>
        <v>160680.79999999999</v>
      </c>
      <c r="E64" s="6">
        <f>SUM('Week of August 30th:Week of September 27th'!E63)</f>
        <v>65594.2</v>
      </c>
      <c r="F64" s="7"/>
      <c r="G64" s="21">
        <f>IFERROR((D64/'September 2020'!D64)-1,0)</f>
        <v>-0.54804297789477618</v>
      </c>
      <c r="H64" s="21">
        <f>IFERROR((E64/'September 2020'!E64)-1,0)</f>
        <v>2.0640228295084384E-2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August 30th:Week of September 27th'!D64)</f>
        <v>75628</v>
      </c>
      <c r="E65" s="6">
        <f>SUM('Week of August 30th:Week of September 27th'!E64)</f>
        <v>29172.85</v>
      </c>
      <c r="F65" s="7"/>
      <c r="G65" s="21">
        <f>IFERROR((D65/'September 2020'!D65)-1,0)</f>
        <v>0.12422218059977941</v>
      </c>
      <c r="H65" s="21">
        <f>IFERROR((E65/'September 2020'!E65)-1,0)</f>
        <v>0.13316384795258029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August 30th:Week of September 27th'!D65)</f>
        <v>4400.8999999999996</v>
      </c>
      <c r="E66" s="6">
        <f>SUM('Week of August 30th:Week of September 27th'!E65)</f>
        <v>5414.5</v>
      </c>
      <c r="F66" s="7"/>
      <c r="G66" s="21">
        <f>IFERROR((D66/'September 2020'!D66)-1,0)</f>
        <v>-0.70774451468947563</v>
      </c>
      <c r="H66" s="21">
        <f>IFERROR((E66/'September 2020'!E66)-1,0)</f>
        <v>-0.5533548908649959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August 30th:Week of September 27th'!D66)</f>
        <v>5957635.9500000002</v>
      </c>
      <c r="E67" s="6">
        <f>SUM('Week of August 30th:Week of September 27th'!E66)</f>
        <v>3423715.9800000004</v>
      </c>
      <c r="F67" s="7"/>
      <c r="G67" s="21">
        <f>IFERROR((D67/'September 2020'!D67)-1,0)</f>
        <v>0.73425129154817226</v>
      </c>
      <c r="H67" s="21">
        <f>IFERROR((E67/'September 2020'!E67)-1,0)</f>
        <v>0.87233230600444434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August 30th:Week of September 27th'!D67)</f>
        <v>193949</v>
      </c>
      <c r="E68" s="6">
        <f>SUM('Week of August 30th:Week of September 27th'!E67)</f>
        <v>97491.799999999988</v>
      </c>
      <c r="F68" s="7"/>
      <c r="G68" s="21">
        <f>IFERROR((D68/'September 2020'!D68)-1,0)</f>
        <v>9.3698807498431069E-2</v>
      </c>
      <c r="H68" s="21">
        <f>IFERROR((E68/'September 2020'!E68)-1,0)</f>
        <v>-0.11851898734177224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August 30th:Week of September 27th'!D68)</f>
        <v>3962810.6</v>
      </c>
      <c r="E69" s="6">
        <f>SUM('Week of August 30th:Week of September 27th'!E68)</f>
        <v>1637641.95</v>
      </c>
      <c r="F69" s="7"/>
      <c r="G69" s="21">
        <f>IFERROR((D69/'September 2020'!D69)-1,0)</f>
        <v>-0.24681465106180067</v>
      </c>
      <c r="H69" s="21">
        <f>IFERROR((E69/'September 2020'!E69)-1,0)</f>
        <v>-6.6393906289750615E-2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August 30th:Week of September 27th'!D69)</f>
        <v>63300.3</v>
      </c>
      <c r="E70" s="6">
        <f>SUM('Week of August 30th:Week of September 27th'!E69)</f>
        <v>32651.5</v>
      </c>
      <c r="G70" s="22">
        <f>IFERROR((D70/'September 2020'!D70)-1,0)</f>
        <v>0.17741494472872166</v>
      </c>
      <c r="H70" s="22">
        <f>IFERROR((E70/'September 2020'!E70)-1,0)</f>
        <v>-0.18859916154956757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261311393.74999994</v>
      </c>
      <c r="E72" s="6">
        <f>SUM(E4:E70)</f>
        <v>134786821.40000001</v>
      </c>
      <c r="G72" s="24">
        <f>(D72/'September 2020'!D72)-1</f>
        <v>0.47352481631548127</v>
      </c>
      <c r="H72" s="24">
        <f>(E72/'September 2020'!E72)-1</f>
        <v>0.2931482091524702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5F61-61C4-499D-A768-216A424F52F2}">
  <dimension ref="A1:M73"/>
  <sheetViews>
    <sheetView zoomScaleNormal="100" workbookViewId="0">
      <selection activeCell="D37" sqref="D3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8" t="s">
        <v>77</v>
      </c>
      <c r="D1" s="30" t="s">
        <v>0</v>
      </c>
      <c r="E1" s="30" t="s">
        <v>1</v>
      </c>
      <c r="F1" s="30"/>
    </row>
    <row r="2" spans="1:12" ht="15" customHeight="1" x14ac:dyDescent="0.25">
      <c r="A2" s="25" t="s">
        <v>2</v>
      </c>
      <c r="B2" s="25" t="s">
        <v>3</v>
      </c>
      <c r="D2" s="26" t="s">
        <v>4</v>
      </c>
      <c r="E2" s="26" t="s">
        <v>5</v>
      </c>
      <c r="F2" s="26"/>
      <c r="G2" s="27"/>
      <c r="L2" s="29"/>
    </row>
    <row r="3" spans="1:12" ht="13.15" customHeight="1" x14ac:dyDescent="0.2">
      <c r="A3" s="27" t="s">
        <v>6</v>
      </c>
      <c r="B3" s="25">
        <v>1</v>
      </c>
      <c r="D3" s="27">
        <v>607387.19999999995</v>
      </c>
      <c r="E3" s="27">
        <v>358606.85</v>
      </c>
    </row>
    <row r="4" spans="1:12" ht="13.15" customHeight="1" x14ac:dyDescent="0.2">
      <c r="A4" s="27" t="s">
        <v>7</v>
      </c>
      <c r="B4" s="25">
        <v>2</v>
      </c>
      <c r="D4" s="27">
        <v>16654.400000000001</v>
      </c>
      <c r="E4" s="27">
        <v>14570.5</v>
      </c>
    </row>
    <row r="5" spans="1:12" ht="13.15" customHeight="1" x14ac:dyDescent="0.2">
      <c r="A5" s="27" t="s">
        <v>8</v>
      </c>
      <c r="B5" s="25">
        <v>3</v>
      </c>
      <c r="D5" s="27">
        <v>625034.19999999995</v>
      </c>
      <c r="E5" s="27">
        <v>267088.84999999998</v>
      </c>
    </row>
    <row r="6" spans="1:12" ht="13.15" customHeight="1" x14ac:dyDescent="0.2">
      <c r="A6" s="27" t="s">
        <v>9</v>
      </c>
      <c r="B6" s="25">
        <v>4</v>
      </c>
      <c r="D6" s="27">
        <v>24558.799999999999</v>
      </c>
      <c r="E6" s="27">
        <v>19283.25</v>
      </c>
    </row>
    <row r="7" spans="1:12" ht="13.15" customHeight="1" x14ac:dyDescent="0.2">
      <c r="A7" s="27" t="s">
        <v>10</v>
      </c>
      <c r="B7" s="25">
        <v>5</v>
      </c>
      <c r="D7" s="27">
        <v>1099061.2</v>
      </c>
      <c r="E7" s="27">
        <v>858397.75</v>
      </c>
    </row>
    <row r="8" spans="1:12" ht="13.15" customHeight="1" x14ac:dyDescent="0.2">
      <c r="A8" s="27" t="s">
        <v>11</v>
      </c>
      <c r="B8" s="25">
        <v>6</v>
      </c>
      <c r="D8" s="27">
        <v>4935084.7</v>
      </c>
      <c r="E8" s="27">
        <v>2038192.8</v>
      </c>
    </row>
    <row r="9" spans="1:12" ht="13.15" customHeight="1" x14ac:dyDescent="0.2">
      <c r="A9" s="27" t="s">
        <v>12</v>
      </c>
      <c r="B9" s="25">
        <v>7</v>
      </c>
      <c r="D9" s="27">
        <v>5040.7</v>
      </c>
      <c r="E9" s="27">
        <v>3510.85</v>
      </c>
      <c r="F9" s="26"/>
    </row>
    <row r="10" spans="1:12" ht="13.15" customHeight="1" x14ac:dyDescent="0.2">
      <c r="A10" s="27" t="s">
        <v>13</v>
      </c>
      <c r="B10" s="25">
        <v>8</v>
      </c>
      <c r="D10" s="27">
        <v>0</v>
      </c>
      <c r="E10" s="27">
        <v>0</v>
      </c>
    </row>
    <row r="11" spans="1:12" ht="13.15" customHeight="1" x14ac:dyDescent="0.2">
      <c r="A11" s="27" t="s">
        <v>14</v>
      </c>
      <c r="B11" s="25">
        <v>9</v>
      </c>
      <c r="D11" s="27">
        <v>0</v>
      </c>
      <c r="E11" s="27">
        <v>0</v>
      </c>
    </row>
    <row r="12" spans="1:12" ht="13.15" customHeight="1" x14ac:dyDescent="0.2">
      <c r="A12" s="27" t="s">
        <v>15</v>
      </c>
      <c r="B12" s="25">
        <v>10</v>
      </c>
      <c r="D12" s="27">
        <v>552930</v>
      </c>
      <c r="E12" s="27">
        <v>304747.45</v>
      </c>
    </row>
    <row r="13" spans="1:12" ht="13.15" customHeight="1" x14ac:dyDescent="0.2">
      <c r="A13" s="27" t="s">
        <v>16</v>
      </c>
      <c r="B13" s="25">
        <v>11</v>
      </c>
      <c r="D13" s="27">
        <v>1823285.1</v>
      </c>
      <c r="E13" s="27">
        <v>1479764.3</v>
      </c>
    </row>
    <row r="14" spans="1:12" ht="13.15" customHeight="1" x14ac:dyDescent="0.2">
      <c r="A14" s="27" t="s">
        <v>17</v>
      </c>
      <c r="B14" s="25">
        <v>12</v>
      </c>
      <c r="D14" s="27">
        <v>0</v>
      </c>
      <c r="E14" s="27">
        <v>0</v>
      </c>
      <c r="F14" s="26"/>
    </row>
    <row r="15" spans="1:12" ht="13.15" customHeight="1" x14ac:dyDescent="0.2">
      <c r="A15" s="27" t="s">
        <v>18</v>
      </c>
      <c r="B15" s="25">
        <v>13</v>
      </c>
      <c r="D15" s="27">
        <v>7362128.4000000004</v>
      </c>
      <c r="E15" s="27">
        <v>4343447.5</v>
      </c>
    </row>
    <row r="16" spans="1:12" ht="13.15" customHeight="1" x14ac:dyDescent="0.2">
      <c r="A16" s="27" t="s">
        <v>19</v>
      </c>
      <c r="B16" s="25">
        <v>14</v>
      </c>
      <c r="D16" s="27">
        <v>62122.2</v>
      </c>
      <c r="E16" s="27">
        <v>34117.300000000003</v>
      </c>
    </row>
    <row r="17" spans="1:5" ht="13.15" customHeight="1" x14ac:dyDescent="0.2">
      <c r="A17" s="27" t="s">
        <v>20</v>
      </c>
      <c r="B17" s="25">
        <v>15</v>
      </c>
      <c r="D17" s="27">
        <v>10634.4</v>
      </c>
      <c r="E17" s="27">
        <v>2538.1999999999998</v>
      </c>
    </row>
    <row r="18" spans="1:5" ht="13.15" customHeight="1" x14ac:dyDescent="0.2">
      <c r="A18" s="27" t="s">
        <v>21</v>
      </c>
      <c r="B18" s="25">
        <v>16</v>
      </c>
      <c r="D18" s="27">
        <v>2195913.2999999998</v>
      </c>
      <c r="E18" s="27">
        <v>927620.4</v>
      </c>
    </row>
    <row r="19" spans="1:5" ht="13.15" customHeight="1" x14ac:dyDescent="0.2">
      <c r="A19" s="27" t="s">
        <v>22</v>
      </c>
      <c r="B19" s="25">
        <v>17</v>
      </c>
      <c r="D19" s="27">
        <v>0</v>
      </c>
      <c r="E19" s="27">
        <v>0</v>
      </c>
    </row>
    <row r="20" spans="1:5" ht="13.15" customHeight="1" x14ac:dyDescent="0.2">
      <c r="A20" s="27" t="s">
        <v>23</v>
      </c>
      <c r="B20" s="25">
        <v>18</v>
      </c>
      <c r="D20" s="27">
        <v>279339.90000000002</v>
      </c>
      <c r="E20" s="27">
        <v>155654.45000000001</v>
      </c>
    </row>
    <row r="21" spans="1:5" ht="13.15" customHeight="1" x14ac:dyDescent="0.2">
      <c r="A21" s="27" t="s">
        <v>24</v>
      </c>
      <c r="B21" s="25">
        <v>19</v>
      </c>
      <c r="D21" s="27">
        <v>96511.8</v>
      </c>
      <c r="E21" s="27">
        <v>23499</v>
      </c>
    </row>
    <row r="22" spans="1:5" ht="13.15" customHeight="1" x14ac:dyDescent="0.2">
      <c r="A22" s="27" t="s">
        <v>25</v>
      </c>
      <c r="B22" s="25">
        <v>20</v>
      </c>
      <c r="D22" s="27">
        <v>13188.7</v>
      </c>
      <c r="E22" s="27">
        <v>8828.4</v>
      </c>
    </row>
    <row r="23" spans="1:5" ht="13.15" customHeight="1" x14ac:dyDescent="0.2">
      <c r="A23" s="27" t="s">
        <v>26</v>
      </c>
      <c r="B23" s="25">
        <v>21</v>
      </c>
      <c r="D23" s="27">
        <v>8871.1</v>
      </c>
      <c r="E23" s="27">
        <v>7129.85</v>
      </c>
    </row>
    <row r="24" spans="1:5" ht="13.15" customHeight="1" x14ac:dyDescent="0.2">
      <c r="A24" s="27" t="s">
        <v>27</v>
      </c>
      <c r="B24" s="25">
        <v>22</v>
      </c>
      <c r="D24" s="27">
        <v>7973</v>
      </c>
      <c r="E24" s="27">
        <v>5526.5</v>
      </c>
    </row>
    <row r="25" spans="1:5" ht="13.15" customHeight="1" x14ac:dyDescent="0.2">
      <c r="A25" s="27" t="s">
        <v>28</v>
      </c>
      <c r="B25" s="25">
        <v>23</v>
      </c>
      <c r="D25" s="27">
        <v>35079.1</v>
      </c>
      <c r="E25" s="27">
        <v>90398.7</v>
      </c>
    </row>
    <row r="26" spans="1:5" ht="13.15" customHeight="1" x14ac:dyDescent="0.2">
      <c r="A26" s="27" t="s">
        <v>29</v>
      </c>
      <c r="B26" s="25">
        <v>24</v>
      </c>
      <c r="D26" s="27">
        <v>0</v>
      </c>
      <c r="E26" s="27">
        <v>0</v>
      </c>
    </row>
    <row r="27" spans="1:5" ht="13.15" customHeight="1" x14ac:dyDescent="0.2">
      <c r="A27" s="27" t="s">
        <v>30</v>
      </c>
      <c r="B27" s="25">
        <v>25</v>
      </c>
      <c r="D27" s="27">
        <v>0</v>
      </c>
      <c r="E27" s="27">
        <v>0</v>
      </c>
    </row>
    <row r="28" spans="1:5" ht="13.15" customHeight="1" x14ac:dyDescent="0.2">
      <c r="A28" s="27" t="s">
        <v>31</v>
      </c>
      <c r="B28" s="25">
        <v>26</v>
      </c>
      <c r="D28" s="27">
        <v>111909</v>
      </c>
      <c r="E28" s="27">
        <v>44480.45</v>
      </c>
    </row>
    <row r="29" spans="1:5" ht="13.15" customHeight="1" x14ac:dyDescent="0.2">
      <c r="A29" s="27" t="s">
        <v>32</v>
      </c>
      <c r="B29" s="25">
        <v>27</v>
      </c>
      <c r="D29" s="27">
        <v>310503.90000000002</v>
      </c>
      <c r="E29" s="27">
        <v>210435.4</v>
      </c>
    </row>
    <row r="30" spans="1:5" ht="13.15" customHeight="1" x14ac:dyDescent="0.2">
      <c r="A30" s="27" t="s">
        <v>33</v>
      </c>
      <c r="B30" s="25">
        <v>28</v>
      </c>
      <c r="D30" s="27">
        <v>149033.5</v>
      </c>
      <c r="E30" s="27">
        <v>48573.7</v>
      </c>
    </row>
    <row r="31" spans="1:5" ht="13.15" customHeight="1" x14ac:dyDescent="0.2">
      <c r="A31" s="27" t="s">
        <v>34</v>
      </c>
      <c r="B31" s="25">
        <v>29</v>
      </c>
      <c r="D31" s="27">
        <v>0</v>
      </c>
      <c r="E31" s="27">
        <v>0</v>
      </c>
    </row>
    <row r="32" spans="1:5" ht="13.15" customHeight="1" x14ac:dyDescent="0.2">
      <c r="A32" s="27" t="s">
        <v>35</v>
      </c>
      <c r="B32" s="25">
        <v>30</v>
      </c>
      <c r="D32" s="27">
        <v>18022.2</v>
      </c>
      <c r="E32" s="27">
        <v>7212.8</v>
      </c>
    </row>
    <row r="33" spans="1:5" ht="13.15" customHeight="1" x14ac:dyDescent="0.2">
      <c r="A33" s="27" t="s">
        <v>36</v>
      </c>
      <c r="B33" s="25">
        <v>31</v>
      </c>
      <c r="D33" s="27">
        <v>585466.78</v>
      </c>
      <c r="E33" s="27">
        <v>210535.85</v>
      </c>
    </row>
    <row r="34" spans="1:5" ht="13.15" customHeight="1" x14ac:dyDescent="0.2">
      <c r="A34" s="27" t="s">
        <v>37</v>
      </c>
      <c r="B34" s="25">
        <v>32</v>
      </c>
      <c r="D34" s="27">
        <v>0</v>
      </c>
      <c r="E34" s="27">
        <v>0</v>
      </c>
    </row>
    <row r="35" spans="1:5" ht="13.15" customHeight="1" x14ac:dyDescent="0.2">
      <c r="A35" s="27" t="s">
        <v>38</v>
      </c>
      <c r="B35" s="25">
        <v>33</v>
      </c>
      <c r="D35" s="27">
        <v>0</v>
      </c>
      <c r="E35" s="27">
        <v>0</v>
      </c>
    </row>
    <row r="36" spans="1:5" ht="13.15" customHeight="1" x14ac:dyDescent="0.2">
      <c r="A36" s="27" t="s">
        <v>39</v>
      </c>
      <c r="B36" s="25">
        <v>34</v>
      </c>
      <c r="D36" s="27">
        <v>0</v>
      </c>
      <c r="E36" s="27">
        <v>0</v>
      </c>
    </row>
    <row r="37" spans="1:5" ht="13.15" customHeight="1" x14ac:dyDescent="0.2">
      <c r="A37" s="27" t="s">
        <v>40</v>
      </c>
      <c r="B37" s="25">
        <v>35</v>
      </c>
      <c r="D37" s="27">
        <v>751925.3</v>
      </c>
      <c r="E37" s="27">
        <v>405519.1</v>
      </c>
    </row>
    <row r="38" spans="1:5" ht="13.15" customHeight="1" x14ac:dyDescent="0.2">
      <c r="A38" s="27" t="s">
        <v>41</v>
      </c>
      <c r="B38" s="25">
        <v>36</v>
      </c>
      <c r="D38" s="27">
        <v>0</v>
      </c>
      <c r="E38" s="27">
        <v>0</v>
      </c>
    </row>
    <row r="39" spans="1:5" ht="13.15" customHeight="1" x14ac:dyDescent="0.2">
      <c r="A39" s="27" t="s">
        <v>42</v>
      </c>
      <c r="B39" s="25">
        <v>37</v>
      </c>
      <c r="D39" s="27">
        <v>1248368.1000000001</v>
      </c>
      <c r="E39" s="27">
        <v>169230.95</v>
      </c>
    </row>
    <row r="40" spans="1:5" ht="13.15" customHeight="1" x14ac:dyDescent="0.2">
      <c r="A40" s="27" t="s">
        <v>43</v>
      </c>
      <c r="B40" s="25">
        <v>38</v>
      </c>
      <c r="D40" s="27">
        <v>23106.3</v>
      </c>
      <c r="E40" s="27">
        <v>11012.75</v>
      </c>
    </row>
    <row r="41" spans="1:5" ht="13.15" customHeight="1" x14ac:dyDescent="0.2">
      <c r="A41" s="27" t="s">
        <v>44</v>
      </c>
      <c r="B41" s="25">
        <v>39</v>
      </c>
      <c r="D41" s="27">
        <v>5502.7</v>
      </c>
      <c r="E41" s="27">
        <v>1748.95</v>
      </c>
    </row>
    <row r="42" spans="1:5" ht="13.15" customHeight="1" x14ac:dyDescent="0.2">
      <c r="A42" s="27" t="s">
        <v>45</v>
      </c>
      <c r="B42" s="25">
        <v>40</v>
      </c>
      <c r="D42" s="27">
        <v>23251.200000000001</v>
      </c>
      <c r="E42" s="27">
        <v>7376.6</v>
      </c>
    </row>
    <row r="43" spans="1:5" ht="13.15" customHeight="1" x14ac:dyDescent="0.2">
      <c r="A43" s="27" t="s">
        <v>46</v>
      </c>
      <c r="B43" s="25">
        <v>41</v>
      </c>
      <c r="D43" s="27">
        <v>1113208.6000000001</v>
      </c>
      <c r="E43" s="27">
        <v>587637.05000000005</v>
      </c>
    </row>
    <row r="44" spans="1:5" ht="13.15" customHeight="1" x14ac:dyDescent="0.2">
      <c r="A44" s="27" t="s">
        <v>47</v>
      </c>
      <c r="B44" s="25">
        <v>42</v>
      </c>
      <c r="D44" s="27">
        <v>552834.77</v>
      </c>
      <c r="E44" s="27">
        <v>250448.1</v>
      </c>
    </row>
    <row r="45" spans="1:5" ht="13.15" customHeight="1" x14ac:dyDescent="0.2">
      <c r="A45" s="27" t="s">
        <v>48</v>
      </c>
      <c r="B45" s="25">
        <v>43</v>
      </c>
      <c r="D45" s="27">
        <v>722339.1</v>
      </c>
      <c r="E45" s="27">
        <v>197876.35</v>
      </c>
    </row>
    <row r="46" spans="1:5" ht="13.15" customHeight="1" x14ac:dyDescent="0.2">
      <c r="A46" s="27" t="s">
        <v>49</v>
      </c>
      <c r="B46" s="25">
        <v>44</v>
      </c>
      <c r="D46" s="27">
        <v>0</v>
      </c>
      <c r="E46" s="27">
        <v>0</v>
      </c>
    </row>
    <row r="47" spans="1:5" ht="13.15" customHeight="1" x14ac:dyDescent="0.2">
      <c r="A47" s="27" t="s">
        <v>50</v>
      </c>
      <c r="B47" s="25">
        <v>45</v>
      </c>
      <c r="D47" s="27">
        <v>246026.9</v>
      </c>
      <c r="E47" s="27">
        <v>132511.4</v>
      </c>
    </row>
    <row r="48" spans="1:5" ht="13.15" customHeight="1" x14ac:dyDescent="0.2">
      <c r="A48" s="27" t="s">
        <v>51</v>
      </c>
      <c r="B48" s="25">
        <v>46</v>
      </c>
      <c r="D48" s="27">
        <v>0</v>
      </c>
      <c r="E48" s="27">
        <v>0</v>
      </c>
    </row>
    <row r="49" spans="1:5" ht="13.15" customHeight="1" x14ac:dyDescent="0.2">
      <c r="A49" s="27" t="s">
        <v>52</v>
      </c>
      <c r="B49" s="25">
        <v>47</v>
      </c>
      <c r="D49" s="27">
        <v>0</v>
      </c>
      <c r="E49" s="27">
        <v>0</v>
      </c>
    </row>
    <row r="50" spans="1:5" ht="13.15" customHeight="1" x14ac:dyDescent="0.2">
      <c r="A50" s="27" t="s">
        <v>53</v>
      </c>
      <c r="B50" s="25">
        <v>48</v>
      </c>
      <c r="D50" s="27">
        <v>4816438.9000000004</v>
      </c>
      <c r="E50" s="27">
        <v>2208806.6</v>
      </c>
    </row>
    <row r="51" spans="1:5" ht="13.15" customHeight="1" x14ac:dyDescent="0.2">
      <c r="A51" s="27" t="s">
        <v>54</v>
      </c>
      <c r="B51" s="25">
        <v>49</v>
      </c>
      <c r="D51" s="27">
        <v>1134158.2</v>
      </c>
      <c r="E51" s="27">
        <v>386534.40000000002</v>
      </c>
    </row>
    <row r="52" spans="1:5" ht="13.15" customHeight="1" x14ac:dyDescent="0.2">
      <c r="A52" s="27" t="s">
        <v>55</v>
      </c>
      <c r="B52" s="25">
        <v>50</v>
      </c>
      <c r="D52" s="27">
        <v>4859079.4000000004</v>
      </c>
      <c r="E52" s="27">
        <v>2172055.9</v>
      </c>
    </row>
    <row r="53" spans="1:5" ht="13.15" customHeight="1" x14ac:dyDescent="0.2">
      <c r="A53" s="27" t="s">
        <v>56</v>
      </c>
      <c r="B53" s="25">
        <v>51</v>
      </c>
      <c r="D53" s="27">
        <v>1021477.8</v>
      </c>
      <c r="E53" s="27">
        <v>600743.5</v>
      </c>
    </row>
    <row r="54" spans="1:5" ht="13.15" customHeight="1" x14ac:dyDescent="0.2">
      <c r="A54" s="27" t="s">
        <v>57</v>
      </c>
      <c r="B54" s="25">
        <v>52</v>
      </c>
      <c r="D54" s="27">
        <v>0</v>
      </c>
      <c r="E54" s="27">
        <v>0</v>
      </c>
    </row>
    <row r="55" spans="1:5" ht="13.15" customHeight="1" x14ac:dyDescent="0.2">
      <c r="A55" s="27" t="s">
        <v>58</v>
      </c>
      <c r="B55" s="25">
        <v>53</v>
      </c>
      <c r="D55" s="27">
        <v>2011387.7</v>
      </c>
      <c r="E55" s="27">
        <v>725373.95</v>
      </c>
    </row>
    <row r="56" spans="1:5" ht="13.15" customHeight="1" x14ac:dyDescent="0.2">
      <c r="A56" s="27" t="s">
        <v>59</v>
      </c>
      <c r="B56" s="25">
        <v>54</v>
      </c>
      <c r="D56" s="27">
        <v>78730.399999999994</v>
      </c>
      <c r="E56" s="27">
        <v>53012.75</v>
      </c>
    </row>
    <row r="57" spans="1:5" ht="13.15" customHeight="1" x14ac:dyDescent="0.2">
      <c r="A57" s="27" t="s">
        <v>60</v>
      </c>
      <c r="B57" s="25">
        <v>55</v>
      </c>
      <c r="D57" s="27">
        <v>1952814.5</v>
      </c>
      <c r="E57" s="27">
        <v>1188754</v>
      </c>
    </row>
    <row r="58" spans="1:5" ht="13.15" customHeight="1" x14ac:dyDescent="0.2">
      <c r="A58" s="27" t="s">
        <v>61</v>
      </c>
      <c r="B58" s="25">
        <v>56</v>
      </c>
      <c r="D58" s="27">
        <v>362964.35</v>
      </c>
      <c r="E58" s="27">
        <v>706234.2</v>
      </c>
    </row>
    <row r="59" spans="1:5" ht="13.15" customHeight="1" x14ac:dyDescent="0.2">
      <c r="A59" s="27" t="s">
        <v>62</v>
      </c>
      <c r="B59" s="25">
        <v>57</v>
      </c>
      <c r="D59" s="27">
        <v>804441.4</v>
      </c>
      <c r="E59" s="27">
        <v>507370.85</v>
      </c>
    </row>
    <row r="60" spans="1:5" ht="13.15" customHeight="1" x14ac:dyDescent="0.2">
      <c r="A60" s="27" t="s">
        <v>63</v>
      </c>
      <c r="B60" s="25">
        <v>58</v>
      </c>
      <c r="D60" s="27">
        <v>1197613.2</v>
      </c>
      <c r="E60" s="27">
        <v>485164.75</v>
      </c>
    </row>
    <row r="61" spans="1:5" ht="13.15" customHeight="1" x14ac:dyDescent="0.2">
      <c r="A61" s="27" t="s">
        <v>64</v>
      </c>
      <c r="B61" s="25">
        <v>59</v>
      </c>
      <c r="D61" s="27">
        <v>0</v>
      </c>
      <c r="E61" s="27">
        <v>0</v>
      </c>
    </row>
    <row r="62" spans="1:5" ht="13.15" customHeight="1" x14ac:dyDescent="0.2">
      <c r="A62" s="27" t="s">
        <v>65</v>
      </c>
      <c r="B62" s="25">
        <v>60</v>
      </c>
      <c r="D62" s="27">
        <v>0</v>
      </c>
      <c r="E62" s="27">
        <v>0</v>
      </c>
    </row>
    <row r="63" spans="1:5" ht="13.15" customHeight="1" x14ac:dyDescent="0.2">
      <c r="A63" s="27" t="s">
        <v>66</v>
      </c>
      <c r="B63" s="25">
        <v>61</v>
      </c>
      <c r="D63" s="27">
        <v>26545.4</v>
      </c>
      <c r="E63" s="27">
        <v>10475.5</v>
      </c>
    </row>
    <row r="64" spans="1:5" ht="13.15" customHeight="1" x14ac:dyDescent="0.2">
      <c r="A64" s="27" t="s">
        <v>67</v>
      </c>
      <c r="B64" s="25">
        <v>62</v>
      </c>
      <c r="D64" s="27">
        <v>15429.4</v>
      </c>
      <c r="E64" s="27">
        <v>4978.3999999999996</v>
      </c>
    </row>
    <row r="65" spans="1:13" ht="13.15" customHeight="1" x14ac:dyDescent="0.2">
      <c r="A65" s="27" t="s">
        <v>68</v>
      </c>
      <c r="B65" s="25">
        <v>63</v>
      </c>
      <c r="D65" s="27">
        <v>0</v>
      </c>
      <c r="E65" s="27">
        <v>0</v>
      </c>
    </row>
    <row r="66" spans="1:13" ht="13.15" customHeight="1" x14ac:dyDescent="0.2">
      <c r="A66" s="27" t="s">
        <v>69</v>
      </c>
      <c r="B66" s="25">
        <v>64</v>
      </c>
      <c r="D66" s="27">
        <v>1189316.1000000001</v>
      </c>
      <c r="E66" s="27">
        <v>596654.80000000005</v>
      </c>
    </row>
    <row r="67" spans="1:13" ht="13.15" customHeight="1" x14ac:dyDescent="0.2">
      <c r="A67" s="27" t="s">
        <v>70</v>
      </c>
      <c r="B67" s="25">
        <v>65</v>
      </c>
      <c r="D67" s="27">
        <v>27104.7</v>
      </c>
      <c r="E67" s="27">
        <v>14442.4</v>
      </c>
    </row>
    <row r="68" spans="1:13" ht="13.15" customHeight="1" x14ac:dyDescent="0.2">
      <c r="A68" s="27" t="s">
        <v>71</v>
      </c>
      <c r="B68" s="25">
        <v>66</v>
      </c>
      <c r="D68" s="27">
        <v>0</v>
      </c>
      <c r="E68" s="27">
        <v>0</v>
      </c>
    </row>
    <row r="69" spans="1:13" ht="13.15" customHeight="1" x14ac:dyDescent="0.2">
      <c r="A69" s="27" t="s">
        <v>72</v>
      </c>
      <c r="B69" s="25">
        <v>67</v>
      </c>
      <c r="D69" s="27">
        <v>18339.3</v>
      </c>
      <c r="E69" s="27">
        <v>6038.55</v>
      </c>
      <c r="M69" s="27"/>
    </row>
    <row r="70" spans="1:13" ht="13.15" customHeight="1" x14ac:dyDescent="0.2">
      <c r="M70" s="27"/>
    </row>
    <row r="71" spans="1:13" ht="13.15" customHeight="1" x14ac:dyDescent="0.2">
      <c r="A71" s="25" t="s">
        <v>73</v>
      </c>
      <c r="D71" s="26">
        <f>SUM(D3:D69)</f>
        <v>45138137.300000004</v>
      </c>
      <c r="E71" s="26">
        <f>SUM(E3:E69)</f>
        <v>22894162.899999995</v>
      </c>
      <c r="F71" s="26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17026-9977-4032-B096-410FA9B5D49F}">
  <dimension ref="A1:M73"/>
  <sheetViews>
    <sheetView zoomScaleNormal="100" workbookViewId="0">
      <selection activeCell="D3" sqref="D3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8" t="s">
        <v>79</v>
      </c>
      <c r="D1" s="30" t="s">
        <v>0</v>
      </c>
      <c r="E1" s="30" t="s">
        <v>1</v>
      </c>
      <c r="F1" s="30"/>
    </row>
    <row r="2" spans="1:12" ht="15" customHeight="1" x14ac:dyDescent="0.25">
      <c r="A2" s="25" t="s">
        <v>2</v>
      </c>
      <c r="B2" s="25" t="s">
        <v>3</v>
      </c>
      <c r="D2" s="26" t="s">
        <v>4</v>
      </c>
      <c r="E2" s="26" t="s">
        <v>5</v>
      </c>
      <c r="F2" s="26"/>
      <c r="G2" s="27"/>
      <c r="L2" s="29"/>
    </row>
    <row r="3" spans="1:12" ht="13.15" customHeight="1" x14ac:dyDescent="0.2">
      <c r="A3" s="27" t="s">
        <v>6</v>
      </c>
      <c r="B3" s="25">
        <v>1</v>
      </c>
      <c r="D3" s="27">
        <v>239803.9</v>
      </c>
      <c r="E3" s="27">
        <v>208936.35</v>
      </c>
    </row>
    <row r="4" spans="1:12" ht="13.15" customHeight="1" x14ac:dyDescent="0.2">
      <c r="A4" s="27" t="s">
        <v>7</v>
      </c>
      <c r="B4" s="25">
        <v>2</v>
      </c>
      <c r="D4" s="27">
        <v>37986.21</v>
      </c>
      <c r="E4" s="27">
        <v>25036.9</v>
      </c>
    </row>
    <row r="5" spans="1:12" ht="13.15" customHeight="1" x14ac:dyDescent="0.2">
      <c r="A5" s="27" t="s">
        <v>8</v>
      </c>
      <c r="B5" s="25">
        <v>3</v>
      </c>
      <c r="D5" s="27">
        <v>708521.1</v>
      </c>
      <c r="E5" s="27">
        <v>343932.4</v>
      </c>
    </row>
    <row r="6" spans="1:12" ht="13.15" customHeight="1" x14ac:dyDescent="0.2">
      <c r="A6" s="27" t="s">
        <v>9</v>
      </c>
      <c r="B6" s="25">
        <v>4</v>
      </c>
      <c r="D6" s="27">
        <v>13602.4</v>
      </c>
      <c r="E6" s="27">
        <v>4760.7</v>
      </c>
    </row>
    <row r="7" spans="1:12" ht="13.15" customHeight="1" x14ac:dyDescent="0.2">
      <c r="A7" s="27" t="s">
        <v>10</v>
      </c>
      <c r="B7" s="25">
        <v>5</v>
      </c>
      <c r="D7" s="27">
        <v>1595856.5</v>
      </c>
      <c r="E7" s="27">
        <v>895168.75</v>
      </c>
    </row>
    <row r="8" spans="1:12" ht="13.15" customHeight="1" x14ac:dyDescent="0.2">
      <c r="A8" s="27" t="s">
        <v>11</v>
      </c>
      <c r="B8" s="25">
        <v>6</v>
      </c>
      <c r="D8" s="27">
        <v>5870834.9000000004</v>
      </c>
      <c r="E8" s="27">
        <v>2671270.35</v>
      </c>
    </row>
    <row r="9" spans="1:12" ht="13.15" customHeight="1" x14ac:dyDescent="0.2">
      <c r="A9" s="27" t="s">
        <v>12</v>
      </c>
      <c r="B9" s="25">
        <v>7</v>
      </c>
      <c r="D9" s="27">
        <v>13743.8</v>
      </c>
      <c r="E9" s="27">
        <v>0</v>
      </c>
      <c r="F9" s="26"/>
    </row>
    <row r="10" spans="1:12" ht="13.15" customHeight="1" x14ac:dyDescent="0.2">
      <c r="A10" s="27" t="s">
        <v>13</v>
      </c>
      <c r="B10" s="25">
        <v>8</v>
      </c>
      <c r="D10" s="27">
        <v>547927.1</v>
      </c>
      <c r="E10" s="27">
        <v>229488</v>
      </c>
    </row>
    <row r="11" spans="1:12" ht="13.15" customHeight="1" x14ac:dyDescent="0.2">
      <c r="A11" s="27" t="s">
        <v>14</v>
      </c>
      <c r="B11" s="25">
        <v>9</v>
      </c>
      <c r="D11" s="27">
        <v>277027.8</v>
      </c>
      <c r="E11" s="27">
        <v>129384.85</v>
      </c>
    </row>
    <row r="12" spans="1:12" ht="13.15" customHeight="1" x14ac:dyDescent="0.2">
      <c r="A12" s="27" t="s">
        <v>15</v>
      </c>
      <c r="B12" s="25">
        <v>10</v>
      </c>
      <c r="D12" s="27">
        <v>0</v>
      </c>
      <c r="E12" s="27">
        <v>0</v>
      </c>
    </row>
    <row r="13" spans="1:12" ht="13.15" customHeight="1" x14ac:dyDescent="0.2">
      <c r="A13" s="27" t="s">
        <v>16</v>
      </c>
      <c r="B13" s="25">
        <v>11</v>
      </c>
      <c r="D13" s="27">
        <v>2012799.6</v>
      </c>
      <c r="E13" s="27">
        <v>723250.5</v>
      </c>
    </row>
    <row r="14" spans="1:12" ht="13.15" customHeight="1" x14ac:dyDescent="0.2">
      <c r="A14" s="27" t="s">
        <v>17</v>
      </c>
      <c r="B14" s="25">
        <v>12</v>
      </c>
      <c r="D14" s="27">
        <v>100228.1</v>
      </c>
      <c r="E14" s="27">
        <v>50991.85</v>
      </c>
      <c r="F14" s="26"/>
    </row>
    <row r="15" spans="1:12" ht="13.15" customHeight="1" x14ac:dyDescent="0.2">
      <c r="A15" s="27" t="s">
        <v>18</v>
      </c>
      <c r="B15" s="25">
        <v>13</v>
      </c>
      <c r="D15" s="27">
        <v>6385492.2000000002</v>
      </c>
      <c r="E15" s="27">
        <v>2815166.9</v>
      </c>
    </row>
    <row r="16" spans="1:12" ht="13.15" customHeight="1" x14ac:dyDescent="0.2">
      <c r="A16" s="27" t="s">
        <v>19</v>
      </c>
      <c r="B16" s="25">
        <v>14</v>
      </c>
      <c r="D16" s="27">
        <v>0</v>
      </c>
      <c r="E16" s="27">
        <v>0</v>
      </c>
    </row>
    <row r="17" spans="1:5" ht="13.15" customHeight="1" x14ac:dyDescent="0.2">
      <c r="A17" s="27" t="s">
        <v>20</v>
      </c>
      <c r="B17" s="25">
        <v>15</v>
      </c>
      <c r="D17" s="27">
        <v>15723.22</v>
      </c>
      <c r="E17" s="27">
        <v>4506.6000000000004</v>
      </c>
    </row>
    <row r="18" spans="1:5" ht="13.15" customHeight="1" x14ac:dyDescent="0.2">
      <c r="A18" s="27" t="s">
        <v>21</v>
      </c>
      <c r="B18" s="25">
        <v>16</v>
      </c>
      <c r="D18" s="27">
        <v>2384711.7000000002</v>
      </c>
      <c r="E18" s="27">
        <v>1291460.1000000001</v>
      </c>
    </row>
    <row r="19" spans="1:5" ht="13.15" customHeight="1" x14ac:dyDescent="0.2">
      <c r="A19" s="27" t="s">
        <v>22</v>
      </c>
      <c r="B19" s="25">
        <v>17</v>
      </c>
      <c r="D19" s="27">
        <v>916405.7</v>
      </c>
      <c r="E19" s="27">
        <v>550597.25</v>
      </c>
    </row>
    <row r="20" spans="1:5" ht="13.15" customHeight="1" x14ac:dyDescent="0.2">
      <c r="A20" s="27" t="s">
        <v>23</v>
      </c>
      <c r="B20" s="25">
        <v>18</v>
      </c>
      <c r="D20" s="27">
        <v>400490.3</v>
      </c>
      <c r="E20" s="27">
        <v>209487.6</v>
      </c>
    </row>
    <row r="21" spans="1:5" ht="13.15" customHeight="1" x14ac:dyDescent="0.2">
      <c r="A21" s="27" t="s">
        <v>24</v>
      </c>
      <c r="B21" s="25">
        <v>19</v>
      </c>
      <c r="D21" s="27">
        <v>0</v>
      </c>
      <c r="E21" s="27">
        <v>0</v>
      </c>
    </row>
    <row r="22" spans="1:5" ht="13.15" customHeight="1" x14ac:dyDescent="0.2">
      <c r="A22" s="27" t="s">
        <v>25</v>
      </c>
      <c r="B22" s="25">
        <v>20</v>
      </c>
      <c r="D22" s="27">
        <v>30750.3</v>
      </c>
      <c r="E22" s="27">
        <v>129940.3</v>
      </c>
    </row>
    <row r="23" spans="1:5" ht="13.15" customHeight="1" x14ac:dyDescent="0.2">
      <c r="A23" s="27" t="s">
        <v>26</v>
      </c>
      <c r="B23" s="25">
        <v>21</v>
      </c>
      <c r="D23" s="27">
        <v>29138.2</v>
      </c>
      <c r="E23" s="27">
        <v>12413.8</v>
      </c>
    </row>
    <row r="24" spans="1:5" ht="13.15" customHeight="1" x14ac:dyDescent="0.2">
      <c r="A24" s="27" t="s">
        <v>27</v>
      </c>
      <c r="B24" s="25">
        <v>22</v>
      </c>
      <c r="D24" s="27">
        <v>9234.4</v>
      </c>
      <c r="E24" s="27">
        <v>4371.5</v>
      </c>
    </row>
    <row r="25" spans="1:5" ht="13.15" customHeight="1" x14ac:dyDescent="0.2">
      <c r="A25" s="27" t="s">
        <v>28</v>
      </c>
      <c r="B25" s="25">
        <v>23</v>
      </c>
      <c r="D25" s="27">
        <v>33282.9</v>
      </c>
      <c r="E25" s="27">
        <v>77798.7</v>
      </c>
    </row>
    <row r="26" spans="1:5" ht="13.15" customHeight="1" x14ac:dyDescent="0.2">
      <c r="A26" s="27" t="s">
        <v>29</v>
      </c>
      <c r="B26" s="25">
        <v>24</v>
      </c>
      <c r="D26" s="27">
        <v>16972.900000000001</v>
      </c>
      <c r="E26" s="27">
        <v>9686.9500000000007</v>
      </c>
    </row>
    <row r="27" spans="1:5" ht="13.15" customHeight="1" x14ac:dyDescent="0.2">
      <c r="A27" s="27" t="s">
        <v>30</v>
      </c>
      <c r="B27" s="25">
        <v>25</v>
      </c>
      <c r="D27" s="27">
        <v>36876</v>
      </c>
      <c r="E27" s="27">
        <v>8797.25</v>
      </c>
    </row>
    <row r="28" spans="1:5" ht="13.15" customHeight="1" x14ac:dyDescent="0.2">
      <c r="A28" s="27" t="s">
        <v>31</v>
      </c>
      <c r="B28" s="25">
        <v>26</v>
      </c>
      <c r="D28" s="27">
        <v>0</v>
      </c>
      <c r="E28" s="27">
        <v>0</v>
      </c>
    </row>
    <row r="29" spans="1:5" ht="13.15" customHeight="1" x14ac:dyDescent="0.2">
      <c r="A29" s="27" t="s">
        <v>32</v>
      </c>
      <c r="B29" s="25">
        <v>27</v>
      </c>
      <c r="D29" s="27">
        <v>0</v>
      </c>
      <c r="E29" s="27">
        <v>0</v>
      </c>
    </row>
    <row r="30" spans="1:5" ht="13.15" customHeight="1" x14ac:dyDescent="0.2">
      <c r="A30" s="27" t="s">
        <v>33</v>
      </c>
      <c r="B30" s="25">
        <v>28</v>
      </c>
      <c r="D30" s="27">
        <v>116392.5</v>
      </c>
      <c r="E30" s="27">
        <v>59174.15</v>
      </c>
    </row>
    <row r="31" spans="1:5" ht="13.15" customHeight="1" x14ac:dyDescent="0.2">
      <c r="A31" s="27" t="s">
        <v>34</v>
      </c>
      <c r="B31" s="25">
        <v>29</v>
      </c>
      <c r="D31" s="27">
        <v>3142141.8</v>
      </c>
      <c r="E31" s="27">
        <v>2120903.0499999998</v>
      </c>
    </row>
    <row r="32" spans="1:5" ht="13.15" customHeight="1" x14ac:dyDescent="0.2">
      <c r="A32" s="27" t="s">
        <v>35</v>
      </c>
      <c r="B32" s="25">
        <v>30</v>
      </c>
      <c r="D32" s="27">
        <v>14458.5</v>
      </c>
      <c r="E32" s="27">
        <v>4821.25</v>
      </c>
    </row>
    <row r="33" spans="1:5" ht="13.15" customHeight="1" x14ac:dyDescent="0.2">
      <c r="A33" s="27" t="s">
        <v>36</v>
      </c>
      <c r="B33" s="25">
        <v>31</v>
      </c>
      <c r="D33" s="27">
        <v>504573.8</v>
      </c>
      <c r="E33" s="27">
        <v>211221.85</v>
      </c>
    </row>
    <row r="34" spans="1:5" ht="13.15" customHeight="1" x14ac:dyDescent="0.2">
      <c r="A34" s="27" t="s">
        <v>37</v>
      </c>
      <c r="B34" s="25">
        <v>32</v>
      </c>
      <c r="D34" s="27">
        <v>24125.5</v>
      </c>
      <c r="E34" s="27">
        <v>15148.7</v>
      </c>
    </row>
    <row r="35" spans="1:5" ht="13.15" customHeight="1" x14ac:dyDescent="0.2">
      <c r="A35" s="27" t="s">
        <v>38</v>
      </c>
      <c r="B35" s="25">
        <v>33</v>
      </c>
      <c r="D35" s="27">
        <v>0</v>
      </c>
      <c r="E35" s="27">
        <v>0</v>
      </c>
    </row>
    <row r="36" spans="1:5" ht="13.15" customHeight="1" x14ac:dyDescent="0.2">
      <c r="A36" s="27" t="s">
        <v>39</v>
      </c>
      <c r="B36" s="25">
        <v>34</v>
      </c>
      <c r="D36" s="27">
        <v>0</v>
      </c>
      <c r="E36" s="27">
        <v>0</v>
      </c>
    </row>
    <row r="37" spans="1:5" ht="13.15" customHeight="1" x14ac:dyDescent="0.2">
      <c r="A37" s="27" t="s">
        <v>40</v>
      </c>
      <c r="B37" s="25">
        <v>35</v>
      </c>
      <c r="D37" s="27">
        <v>0</v>
      </c>
      <c r="E37" s="27">
        <v>0</v>
      </c>
    </row>
    <row r="38" spans="1:5" ht="13.15" customHeight="1" x14ac:dyDescent="0.2">
      <c r="A38" s="27" t="s">
        <v>41</v>
      </c>
      <c r="B38" s="25">
        <v>36</v>
      </c>
      <c r="D38" s="27">
        <v>3139764.6</v>
      </c>
      <c r="E38" s="27">
        <v>1291417.05</v>
      </c>
    </row>
    <row r="39" spans="1:5" ht="13.15" customHeight="1" x14ac:dyDescent="0.2">
      <c r="A39" s="27" t="s">
        <v>42</v>
      </c>
      <c r="B39" s="25">
        <v>37</v>
      </c>
      <c r="D39" s="27">
        <v>289051.7</v>
      </c>
      <c r="E39" s="27">
        <v>173973.8</v>
      </c>
    </row>
    <row r="40" spans="1:5" ht="13.15" customHeight="1" x14ac:dyDescent="0.2">
      <c r="A40" s="27" t="s">
        <v>43</v>
      </c>
      <c r="B40" s="25">
        <v>38</v>
      </c>
      <c r="D40" s="27">
        <v>69906.2</v>
      </c>
      <c r="E40" s="27">
        <v>31872.05</v>
      </c>
    </row>
    <row r="41" spans="1:5" ht="13.15" customHeight="1" x14ac:dyDescent="0.2">
      <c r="A41" s="27" t="s">
        <v>44</v>
      </c>
      <c r="B41" s="25">
        <v>39</v>
      </c>
      <c r="D41" s="27">
        <v>241.5</v>
      </c>
      <c r="E41" s="27">
        <v>945</v>
      </c>
    </row>
    <row r="42" spans="1:5" ht="13.15" customHeight="1" x14ac:dyDescent="0.2">
      <c r="A42" s="27" t="s">
        <v>45</v>
      </c>
      <c r="B42" s="25">
        <v>40</v>
      </c>
      <c r="D42" s="27">
        <v>14197.4</v>
      </c>
      <c r="E42" s="27">
        <v>4408.95</v>
      </c>
    </row>
    <row r="43" spans="1:5" ht="13.15" customHeight="1" x14ac:dyDescent="0.2">
      <c r="A43" s="27" t="s">
        <v>46</v>
      </c>
      <c r="B43" s="25">
        <v>41</v>
      </c>
      <c r="D43" s="27">
        <v>1740874.8</v>
      </c>
      <c r="E43" s="27">
        <v>812287.35</v>
      </c>
    </row>
    <row r="44" spans="1:5" ht="13.15" customHeight="1" x14ac:dyDescent="0.2">
      <c r="A44" s="27" t="s">
        <v>47</v>
      </c>
      <c r="B44" s="25">
        <v>42</v>
      </c>
      <c r="D44" s="27">
        <v>0</v>
      </c>
      <c r="E44" s="27">
        <v>0</v>
      </c>
    </row>
    <row r="45" spans="1:5" ht="13.15" customHeight="1" x14ac:dyDescent="0.2">
      <c r="A45" s="27" t="s">
        <v>48</v>
      </c>
      <c r="B45" s="25">
        <v>43</v>
      </c>
      <c r="D45" s="27">
        <v>360950.8</v>
      </c>
      <c r="E45" s="27">
        <v>235568.9</v>
      </c>
    </row>
    <row r="46" spans="1:5" ht="13.15" customHeight="1" x14ac:dyDescent="0.2">
      <c r="A46" s="27" t="s">
        <v>49</v>
      </c>
      <c r="B46" s="25">
        <v>44</v>
      </c>
      <c r="D46" s="27">
        <v>513151.1</v>
      </c>
      <c r="E46" s="27">
        <v>201715.15</v>
      </c>
    </row>
    <row r="47" spans="1:5" ht="13.15" customHeight="1" x14ac:dyDescent="0.2">
      <c r="A47" s="27" t="s">
        <v>50</v>
      </c>
      <c r="B47" s="25">
        <v>45</v>
      </c>
      <c r="D47" s="27">
        <v>255367.7</v>
      </c>
      <c r="E47" s="27">
        <v>129675.35</v>
      </c>
    </row>
    <row r="48" spans="1:5" ht="13.15" customHeight="1" x14ac:dyDescent="0.2">
      <c r="A48" s="27" t="s">
        <v>51</v>
      </c>
      <c r="B48" s="25">
        <v>46</v>
      </c>
      <c r="D48" s="27">
        <v>1277906.7</v>
      </c>
      <c r="E48" s="27">
        <v>686451.5</v>
      </c>
    </row>
    <row r="49" spans="1:5" ht="13.15" customHeight="1" x14ac:dyDescent="0.2">
      <c r="A49" s="27" t="s">
        <v>52</v>
      </c>
      <c r="B49" s="25">
        <v>47</v>
      </c>
      <c r="D49" s="27">
        <v>122556.7</v>
      </c>
      <c r="E49" s="27">
        <v>43048.25</v>
      </c>
    </row>
    <row r="50" spans="1:5" ht="13.15" customHeight="1" x14ac:dyDescent="0.2">
      <c r="A50" s="27" t="s">
        <v>53</v>
      </c>
      <c r="B50" s="25">
        <v>48</v>
      </c>
      <c r="D50" s="27">
        <v>3682514.36</v>
      </c>
      <c r="E50" s="27">
        <v>2415732.5499999998</v>
      </c>
    </row>
    <row r="51" spans="1:5" ht="13.15" customHeight="1" x14ac:dyDescent="0.2">
      <c r="A51" s="27" t="s">
        <v>54</v>
      </c>
      <c r="B51" s="25">
        <v>49</v>
      </c>
      <c r="D51" s="27">
        <v>0</v>
      </c>
      <c r="E51" s="27">
        <v>0</v>
      </c>
    </row>
    <row r="52" spans="1:5" ht="13.15" customHeight="1" x14ac:dyDescent="0.2">
      <c r="A52" s="27" t="s">
        <v>55</v>
      </c>
      <c r="B52" s="25">
        <v>50</v>
      </c>
      <c r="D52" s="27">
        <v>4471141.5</v>
      </c>
      <c r="E52" s="27">
        <v>2646687.0499999998</v>
      </c>
    </row>
    <row r="53" spans="1:5" ht="13.15" customHeight="1" x14ac:dyDescent="0.2">
      <c r="A53" s="27" t="s">
        <v>56</v>
      </c>
      <c r="B53" s="25">
        <v>51</v>
      </c>
      <c r="D53" s="27">
        <v>1339667.7</v>
      </c>
      <c r="E53" s="27">
        <v>720089.3</v>
      </c>
    </row>
    <row r="54" spans="1:5" ht="13.15" customHeight="1" x14ac:dyDescent="0.2">
      <c r="A54" s="27" t="s">
        <v>57</v>
      </c>
      <c r="B54" s="25">
        <v>52</v>
      </c>
      <c r="D54" s="27">
        <v>4476077.9000000004</v>
      </c>
      <c r="E54" s="27">
        <v>1701089.25</v>
      </c>
    </row>
    <row r="55" spans="1:5" ht="13.15" customHeight="1" x14ac:dyDescent="0.2">
      <c r="A55" s="27" t="s">
        <v>58</v>
      </c>
      <c r="B55" s="25">
        <v>53</v>
      </c>
      <c r="D55" s="27">
        <v>1535283.4</v>
      </c>
      <c r="E55" s="27">
        <v>860875.35</v>
      </c>
    </row>
    <row r="56" spans="1:5" ht="13.15" customHeight="1" x14ac:dyDescent="0.2">
      <c r="A56" s="27" t="s">
        <v>59</v>
      </c>
      <c r="B56" s="25">
        <v>54</v>
      </c>
      <c r="D56" s="27">
        <v>68542.600000000006</v>
      </c>
      <c r="E56" s="27">
        <v>23563.05</v>
      </c>
    </row>
    <row r="57" spans="1:5" ht="13.15" customHeight="1" x14ac:dyDescent="0.2">
      <c r="A57" s="27" t="s">
        <v>60</v>
      </c>
      <c r="B57" s="25">
        <v>55</v>
      </c>
      <c r="D57" s="27">
        <v>1470351.4</v>
      </c>
      <c r="E57" s="27">
        <v>826299.6</v>
      </c>
    </row>
    <row r="58" spans="1:5" ht="13.15" customHeight="1" x14ac:dyDescent="0.2">
      <c r="A58" s="27" t="s">
        <v>61</v>
      </c>
      <c r="B58" s="25">
        <v>56</v>
      </c>
      <c r="D58" s="27">
        <v>662725.69999999995</v>
      </c>
      <c r="E58" s="27">
        <v>548710.75</v>
      </c>
    </row>
    <row r="59" spans="1:5" ht="13.15" customHeight="1" x14ac:dyDescent="0.2">
      <c r="A59" s="27" t="s">
        <v>62</v>
      </c>
      <c r="B59" s="25">
        <v>57</v>
      </c>
      <c r="D59" s="27">
        <v>0</v>
      </c>
      <c r="E59" s="27">
        <v>0</v>
      </c>
    </row>
    <row r="60" spans="1:5" ht="13.15" customHeight="1" x14ac:dyDescent="0.2">
      <c r="A60" s="27" t="s">
        <v>63</v>
      </c>
      <c r="B60" s="25">
        <v>58</v>
      </c>
      <c r="D60" s="27">
        <v>1543853.5</v>
      </c>
      <c r="E60" s="27">
        <v>891954.7</v>
      </c>
    </row>
    <row r="61" spans="1:5" ht="13.15" customHeight="1" x14ac:dyDescent="0.2">
      <c r="A61" s="27" t="s">
        <v>64</v>
      </c>
      <c r="B61" s="25">
        <v>59</v>
      </c>
      <c r="D61" s="27">
        <v>1067094.7</v>
      </c>
      <c r="E61" s="27">
        <v>612650.85</v>
      </c>
    </row>
    <row r="62" spans="1:5" ht="13.15" customHeight="1" x14ac:dyDescent="0.2">
      <c r="A62" s="27" t="s">
        <v>65</v>
      </c>
      <c r="B62" s="25">
        <v>60</v>
      </c>
      <c r="D62" s="27">
        <v>1131771.8999999999</v>
      </c>
      <c r="E62" s="27">
        <v>407829.8</v>
      </c>
    </row>
    <row r="63" spans="1:5" ht="13.15" customHeight="1" x14ac:dyDescent="0.2">
      <c r="A63" s="27" t="s">
        <v>66</v>
      </c>
      <c r="B63" s="25">
        <v>61</v>
      </c>
      <c r="D63" s="27">
        <v>25818.799999999999</v>
      </c>
      <c r="E63" s="27">
        <v>11325.65</v>
      </c>
    </row>
    <row r="64" spans="1:5" ht="13.15" customHeight="1" x14ac:dyDescent="0.2">
      <c r="A64" s="27" t="s">
        <v>67</v>
      </c>
      <c r="B64" s="25">
        <v>62</v>
      </c>
      <c r="D64" s="27">
        <v>23898</v>
      </c>
      <c r="E64" s="27">
        <v>3049.2</v>
      </c>
    </row>
    <row r="65" spans="1:13" ht="13.15" customHeight="1" x14ac:dyDescent="0.2">
      <c r="A65" s="27" t="s">
        <v>68</v>
      </c>
      <c r="B65" s="25">
        <v>63</v>
      </c>
      <c r="D65" s="27">
        <v>0</v>
      </c>
      <c r="E65" s="27">
        <v>0</v>
      </c>
    </row>
    <row r="66" spans="1:13" ht="13.15" customHeight="1" x14ac:dyDescent="0.2">
      <c r="A66" s="27" t="s">
        <v>69</v>
      </c>
      <c r="B66" s="25">
        <v>64</v>
      </c>
      <c r="D66" s="27">
        <v>0</v>
      </c>
      <c r="E66" s="27">
        <v>0</v>
      </c>
    </row>
    <row r="67" spans="1:13" ht="13.15" customHeight="1" x14ac:dyDescent="0.2">
      <c r="A67" s="27" t="s">
        <v>70</v>
      </c>
      <c r="B67" s="25">
        <v>65</v>
      </c>
      <c r="D67" s="27">
        <v>63705.599999999999</v>
      </c>
      <c r="E67" s="27">
        <v>29250.2</v>
      </c>
    </row>
    <row r="68" spans="1:13" ht="13.15" customHeight="1" x14ac:dyDescent="0.2">
      <c r="A68" s="27" t="s">
        <v>71</v>
      </c>
      <c r="B68" s="25">
        <v>66</v>
      </c>
      <c r="D68" s="27">
        <v>907764.2</v>
      </c>
      <c r="E68" s="27">
        <v>378080.85</v>
      </c>
    </row>
    <row r="69" spans="1:13" ht="13.15" customHeight="1" x14ac:dyDescent="0.2">
      <c r="A69" s="27" t="s">
        <v>72</v>
      </c>
      <c r="B69" s="25">
        <v>67</v>
      </c>
      <c r="D69" s="27">
        <v>0</v>
      </c>
      <c r="E69" s="27">
        <v>0</v>
      </c>
      <c r="M69" s="27"/>
    </row>
    <row r="70" spans="1:13" ht="13.15" customHeight="1" x14ac:dyDescent="0.2">
      <c r="M70" s="27"/>
    </row>
    <row r="71" spans="1:13" ht="13.15" customHeight="1" x14ac:dyDescent="0.2">
      <c r="A71" s="25" t="s">
        <v>73</v>
      </c>
      <c r="D71" s="26">
        <f>SUM(D3:D69)</f>
        <v>55733281.789999999</v>
      </c>
      <c r="E71" s="26">
        <f>SUM(E3:E69)</f>
        <v>28496268.100000001</v>
      </c>
      <c r="F71" s="26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DC5C-8F77-4103-9522-2C636E13195A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8" t="s">
        <v>80</v>
      </c>
      <c r="D1" s="30" t="s">
        <v>0</v>
      </c>
      <c r="E1" s="30" t="s">
        <v>1</v>
      </c>
      <c r="F1" s="30"/>
    </row>
    <row r="2" spans="1:12" ht="15" customHeight="1" x14ac:dyDescent="0.25">
      <c r="A2" s="25" t="s">
        <v>2</v>
      </c>
      <c r="B2" s="25" t="s">
        <v>3</v>
      </c>
      <c r="D2" s="26" t="s">
        <v>4</v>
      </c>
      <c r="E2" s="26" t="s">
        <v>5</v>
      </c>
      <c r="F2" s="26"/>
      <c r="G2" s="27"/>
      <c r="L2" s="29"/>
    </row>
    <row r="3" spans="1:12" ht="13.15" customHeight="1" x14ac:dyDescent="0.2">
      <c r="A3" s="27" t="s">
        <v>6</v>
      </c>
      <c r="B3" s="25">
        <v>1</v>
      </c>
      <c r="D3" s="27">
        <v>364788.2</v>
      </c>
      <c r="E3" s="27">
        <v>217979.3</v>
      </c>
    </row>
    <row r="4" spans="1:12" ht="13.15" customHeight="1" x14ac:dyDescent="0.2">
      <c r="A4" s="27" t="s">
        <v>7</v>
      </c>
      <c r="B4" s="25">
        <v>2</v>
      </c>
      <c r="D4" s="27">
        <v>12298.3</v>
      </c>
      <c r="E4" s="27">
        <v>8797.9500000000007</v>
      </c>
    </row>
    <row r="5" spans="1:12" ht="13.15" customHeight="1" x14ac:dyDescent="0.2">
      <c r="A5" s="27" t="s">
        <v>8</v>
      </c>
      <c r="B5" s="25">
        <v>3</v>
      </c>
      <c r="D5" s="27">
        <v>456424.5</v>
      </c>
      <c r="E5" s="27">
        <v>217218.75</v>
      </c>
    </row>
    <row r="6" spans="1:12" ht="13.15" customHeight="1" x14ac:dyDescent="0.2">
      <c r="A6" s="27" t="s">
        <v>9</v>
      </c>
      <c r="B6" s="25">
        <v>4</v>
      </c>
      <c r="D6" s="27">
        <v>13141.1</v>
      </c>
      <c r="E6" s="27">
        <v>7857.5</v>
      </c>
    </row>
    <row r="7" spans="1:12" ht="13.15" customHeight="1" x14ac:dyDescent="0.2">
      <c r="A7" s="27" t="s">
        <v>10</v>
      </c>
      <c r="B7" s="25">
        <v>5</v>
      </c>
      <c r="D7" s="27">
        <v>1432758.6</v>
      </c>
      <c r="E7" s="27">
        <v>829583.65</v>
      </c>
    </row>
    <row r="8" spans="1:12" ht="13.15" customHeight="1" x14ac:dyDescent="0.2">
      <c r="A8" s="27" t="s">
        <v>11</v>
      </c>
      <c r="B8" s="25">
        <v>6</v>
      </c>
      <c r="D8" s="27">
        <v>6513194.3899999997</v>
      </c>
      <c r="E8" s="27">
        <v>3160286.85</v>
      </c>
    </row>
    <row r="9" spans="1:12" ht="13.15" customHeight="1" x14ac:dyDescent="0.2">
      <c r="A9" s="27" t="s">
        <v>12</v>
      </c>
      <c r="B9" s="25">
        <v>7</v>
      </c>
      <c r="D9" s="27">
        <v>10486</v>
      </c>
      <c r="E9" s="27">
        <v>4605.3</v>
      </c>
      <c r="F9" s="26"/>
    </row>
    <row r="10" spans="1:12" ht="13.15" customHeight="1" x14ac:dyDescent="0.2">
      <c r="A10" s="27" t="s">
        <v>13</v>
      </c>
      <c r="B10" s="25">
        <v>8</v>
      </c>
      <c r="D10" s="27">
        <v>783849.49</v>
      </c>
      <c r="E10" s="27">
        <v>322072.45</v>
      </c>
    </row>
    <row r="11" spans="1:12" ht="13.15" customHeight="1" x14ac:dyDescent="0.2">
      <c r="A11" s="27" t="s">
        <v>14</v>
      </c>
      <c r="B11" s="25">
        <v>9</v>
      </c>
      <c r="D11" s="27">
        <v>340316.9</v>
      </c>
      <c r="E11" s="27">
        <v>98850.15</v>
      </c>
    </row>
    <row r="12" spans="1:12" ht="13.15" customHeight="1" x14ac:dyDescent="0.2">
      <c r="A12" s="27" t="s">
        <v>15</v>
      </c>
      <c r="B12" s="25">
        <v>10</v>
      </c>
      <c r="D12" s="27">
        <v>852560.1</v>
      </c>
      <c r="E12" s="27">
        <v>455899.15</v>
      </c>
    </row>
    <row r="13" spans="1:12" ht="13.15" customHeight="1" x14ac:dyDescent="0.2">
      <c r="A13" s="27" t="s">
        <v>16</v>
      </c>
      <c r="B13" s="25">
        <v>11</v>
      </c>
      <c r="D13" s="27">
        <v>2707137.3</v>
      </c>
      <c r="E13" s="27">
        <v>871672.9</v>
      </c>
    </row>
    <row r="14" spans="1:12" ht="13.15" customHeight="1" x14ac:dyDescent="0.2">
      <c r="A14" s="27" t="s">
        <v>17</v>
      </c>
      <c r="B14" s="25">
        <v>12</v>
      </c>
      <c r="D14" s="27">
        <v>74681.600000000006</v>
      </c>
      <c r="E14" s="27">
        <v>44599.45</v>
      </c>
      <c r="F14" s="26"/>
    </row>
    <row r="15" spans="1:12" ht="13.15" customHeight="1" x14ac:dyDescent="0.2">
      <c r="A15" s="27" t="s">
        <v>18</v>
      </c>
      <c r="B15" s="25">
        <v>13</v>
      </c>
      <c r="D15" s="27">
        <v>7602028.7999999998</v>
      </c>
      <c r="E15" s="27">
        <v>4928665.3499999996</v>
      </c>
    </row>
    <row r="16" spans="1:12" ht="13.15" customHeight="1" x14ac:dyDescent="0.2">
      <c r="A16" s="27" t="s">
        <v>19</v>
      </c>
      <c r="B16" s="25">
        <v>14</v>
      </c>
      <c r="D16" s="27">
        <v>149061.5</v>
      </c>
      <c r="E16" s="27">
        <v>19713.75</v>
      </c>
    </row>
    <row r="17" spans="1:5" ht="13.15" customHeight="1" x14ac:dyDescent="0.2">
      <c r="A17" s="27" t="s">
        <v>20</v>
      </c>
      <c r="B17" s="25">
        <v>15</v>
      </c>
      <c r="D17" s="27">
        <v>0</v>
      </c>
      <c r="E17" s="27">
        <v>0</v>
      </c>
    </row>
    <row r="18" spans="1:5" ht="13.15" customHeight="1" x14ac:dyDescent="0.2">
      <c r="A18" s="27" t="s">
        <v>21</v>
      </c>
      <c r="B18" s="25">
        <v>16</v>
      </c>
      <c r="D18" s="27">
        <v>1687102.9</v>
      </c>
      <c r="E18" s="27">
        <v>1248013.55</v>
      </c>
    </row>
    <row r="19" spans="1:5" ht="13.15" customHeight="1" x14ac:dyDescent="0.2">
      <c r="A19" s="27" t="s">
        <v>22</v>
      </c>
      <c r="B19" s="25">
        <v>17</v>
      </c>
      <c r="D19" s="27">
        <v>1102329.2</v>
      </c>
      <c r="E19" s="27">
        <v>543228</v>
      </c>
    </row>
    <row r="20" spans="1:5" ht="13.15" customHeight="1" x14ac:dyDescent="0.2">
      <c r="A20" s="27" t="s">
        <v>23</v>
      </c>
      <c r="B20" s="25">
        <v>18</v>
      </c>
      <c r="D20" s="27">
        <v>751239.3</v>
      </c>
      <c r="E20" s="27">
        <v>250520.2</v>
      </c>
    </row>
    <row r="21" spans="1:5" ht="13.15" customHeight="1" x14ac:dyDescent="0.2">
      <c r="A21" s="27" t="s">
        <v>24</v>
      </c>
      <c r="B21" s="25">
        <v>19</v>
      </c>
      <c r="D21" s="27">
        <v>0</v>
      </c>
      <c r="E21" s="27">
        <v>0</v>
      </c>
    </row>
    <row r="22" spans="1:5" ht="13.15" customHeight="1" x14ac:dyDescent="0.2">
      <c r="A22" s="27" t="s">
        <v>25</v>
      </c>
      <c r="B22" s="25">
        <v>20</v>
      </c>
      <c r="D22" s="27">
        <v>42923.3</v>
      </c>
      <c r="E22" s="27">
        <v>25764.2</v>
      </c>
    </row>
    <row r="23" spans="1:5" ht="13.15" customHeight="1" x14ac:dyDescent="0.2">
      <c r="A23" s="27" t="s">
        <v>26</v>
      </c>
      <c r="B23" s="25">
        <v>21</v>
      </c>
      <c r="D23" s="27">
        <v>13976.9</v>
      </c>
      <c r="E23" s="27">
        <v>13433.7</v>
      </c>
    </row>
    <row r="24" spans="1:5" ht="13.15" customHeight="1" x14ac:dyDescent="0.2">
      <c r="A24" s="27" t="s">
        <v>27</v>
      </c>
      <c r="B24" s="25">
        <v>22</v>
      </c>
      <c r="D24" s="27">
        <v>4808.3</v>
      </c>
      <c r="E24" s="27">
        <v>1328.25</v>
      </c>
    </row>
    <row r="25" spans="1:5" ht="13.15" customHeight="1" x14ac:dyDescent="0.2">
      <c r="A25" s="27" t="s">
        <v>28</v>
      </c>
      <c r="B25" s="25">
        <v>23</v>
      </c>
      <c r="D25" s="27">
        <v>0</v>
      </c>
      <c r="E25" s="27">
        <v>0</v>
      </c>
    </row>
    <row r="26" spans="1:5" ht="13.15" customHeight="1" x14ac:dyDescent="0.2">
      <c r="A26" s="27" t="s">
        <v>29</v>
      </c>
      <c r="B26" s="25">
        <v>24</v>
      </c>
      <c r="D26" s="27">
        <v>6131.3</v>
      </c>
      <c r="E26" s="27">
        <v>386.4</v>
      </c>
    </row>
    <row r="27" spans="1:5" ht="13.15" customHeight="1" x14ac:dyDescent="0.2">
      <c r="A27" s="27" t="s">
        <v>30</v>
      </c>
      <c r="B27" s="25">
        <v>25</v>
      </c>
      <c r="D27" s="27">
        <v>0</v>
      </c>
      <c r="E27" s="27">
        <v>0</v>
      </c>
    </row>
    <row r="28" spans="1:5" ht="13.15" customHeight="1" x14ac:dyDescent="0.2">
      <c r="A28" s="27" t="s">
        <v>31</v>
      </c>
      <c r="B28" s="25">
        <v>26</v>
      </c>
      <c r="D28" s="27">
        <v>105221.2</v>
      </c>
      <c r="E28" s="27">
        <v>57015.7</v>
      </c>
    </row>
    <row r="29" spans="1:5" ht="13.15" customHeight="1" x14ac:dyDescent="0.2">
      <c r="A29" s="27" t="s">
        <v>32</v>
      </c>
      <c r="B29" s="25">
        <v>27</v>
      </c>
      <c r="D29" s="27">
        <v>515477.9</v>
      </c>
      <c r="E29" s="27">
        <v>362726.7</v>
      </c>
    </row>
    <row r="30" spans="1:5" ht="13.15" customHeight="1" x14ac:dyDescent="0.2">
      <c r="A30" s="27" t="s">
        <v>33</v>
      </c>
      <c r="B30" s="25">
        <v>28</v>
      </c>
      <c r="D30" s="27">
        <v>145428.5</v>
      </c>
      <c r="E30" s="27">
        <v>79557.45</v>
      </c>
    </row>
    <row r="31" spans="1:5" ht="13.15" customHeight="1" x14ac:dyDescent="0.2">
      <c r="A31" s="27" t="s">
        <v>34</v>
      </c>
      <c r="B31" s="25">
        <v>29</v>
      </c>
      <c r="D31" s="27">
        <v>8326058.2999999998</v>
      </c>
      <c r="E31" s="27">
        <v>4307157.5999999996</v>
      </c>
    </row>
    <row r="32" spans="1:5" ht="13.15" customHeight="1" x14ac:dyDescent="0.2">
      <c r="A32" s="27" t="s">
        <v>35</v>
      </c>
      <c r="B32" s="25">
        <v>30</v>
      </c>
      <c r="D32" s="27">
        <v>1430.1</v>
      </c>
      <c r="E32" s="27">
        <v>1619.8</v>
      </c>
    </row>
    <row r="33" spans="1:5" ht="13.15" customHeight="1" x14ac:dyDescent="0.2">
      <c r="A33" s="27" t="s">
        <v>36</v>
      </c>
      <c r="B33" s="25">
        <v>31</v>
      </c>
      <c r="D33" s="27">
        <v>242542.3</v>
      </c>
      <c r="E33" s="27">
        <v>112954.8</v>
      </c>
    </row>
    <row r="34" spans="1:5" ht="13.15" customHeight="1" x14ac:dyDescent="0.2">
      <c r="A34" s="27" t="s">
        <v>37</v>
      </c>
      <c r="B34" s="25">
        <v>32</v>
      </c>
      <c r="D34" s="27">
        <v>0</v>
      </c>
      <c r="E34" s="27">
        <v>0</v>
      </c>
    </row>
    <row r="35" spans="1:5" ht="13.15" customHeight="1" x14ac:dyDescent="0.2">
      <c r="A35" s="27" t="s">
        <v>38</v>
      </c>
      <c r="B35" s="25">
        <v>33</v>
      </c>
      <c r="D35" s="27">
        <v>0</v>
      </c>
      <c r="E35" s="27">
        <v>0</v>
      </c>
    </row>
    <row r="36" spans="1:5" ht="13.15" customHeight="1" x14ac:dyDescent="0.2">
      <c r="A36" s="27" t="s">
        <v>39</v>
      </c>
      <c r="B36" s="25">
        <v>34</v>
      </c>
      <c r="D36" s="27">
        <v>0</v>
      </c>
      <c r="E36" s="27">
        <v>0</v>
      </c>
    </row>
    <row r="37" spans="1:5" ht="13.15" customHeight="1" x14ac:dyDescent="0.2">
      <c r="A37" s="27" t="s">
        <v>40</v>
      </c>
      <c r="B37" s="25">
        <v>35</v>
      </c>
      <c r="D37" s="27">
        <v>1513717.1</v>
      </c>
      <c r="E37" s="27">
        <v>825589.8</v>
      </c>
    </row>
    <row r="38" spans="1:5" ht="13.15" customHeight="1" x14ac:dyDescent="0.2">
      <c r="A38" s="27" t="s">
        <v>41</v>
      </c>
      <c r="B38" s="25">
        <v>36</v>
      </c>
      <c r="D38" s="27">
        <v>2939644.4</v>
      </c>
      <c r="E38" s="27">
        <v>1580261.2</v>
      </c>
    </row>
    <row r="39" spans="1:5" ht="13.15" customHeight="1" x14ac:dyDescent="0.2">
      <c r="A39" s="27" t="s">
        <v>42</v>
      </c>
      <c r="B39" s="25">
        <v>37</v>
      </c>
      <c r="D39" s="27">
        <v>525851.9</v>
      </c>
      <c r="E39" s="27">
        <v>555144.80000000005</v>
      </c>
    </row>
    <row r="40" spans="1:5" ht="13.15" customHeight="1" x14ac:dyDescent="0.2">
      <c r="A40" s="27" t="s">
        <v>43</v>
      </c>
      <c r="B40" s="25">
        <v>38</v>
      </c>
      <c r="D40" s="27">
        <v>38905.300000000003</v>
      </c>
      <c r="E40" s="27">
        <v>20756.400000000001</v>
      </c>
    </row>
    <row r="41" spans="1:5" ht="13.15" customHeight="1" x14ac:dyDescent="0.2">
      <c r="A41" s="27" t="s">
        <v>44</v>
      </c>
      <c r="B41" s="25">
        <v>39</v>
      </c>
      <c r="D41" s="27">
        <v>1740.2</v>
      </c>
      <c r="E41" s="27">
        <v>802.55</v>
      </c>
    </row>
    <row r="42" spans="1:5" ht="13.15" customHeight="1" x14ac:dyDescent="0.2">
      <c r="A42" s="27" t="s">
        <v>45</v>
      </c>
      <c r="B42" s="25">
        <v>40</v>
      </c>
      <c r="D42" s="27">
        <v>9436</v>
      </c>
      <c r="E42" s="27">
        <v>4518.1499999999996</v>
      </c>
    </row>
    <row r="43" spans="1:5" ht="13.15" customHeight="1" x14ac:dyDescent="0.2">
      <c r="A43" s="27" t="s">
        <v>46</v>
      </c>
      <c r="B43" s="25">
        <v>41</v>
      </c>
      <c r="D43" s="27">
        <v>1140753.6000000001</v>
      </c>
      <c r="E43" s="27">
        <v>517238.4</v>
      </c>
    </row>
    <row r="44" spans="1:5" ht="13.15" customHeight="1" x14ac:dyDescent="0.2">
      <c r="A44" s="27" t="s">
        <v>47</v>
      </c>
      <c r="B44" s="25">
        <v>42</v>
      </c>
      <c r="D44" s="27">
        <v>780096.8</v>
      </c>
      <c r="E44" s="27">
        <v>327641.74</v>
      </c>
    </row>
    <row r="45" spans="1:5" ht="13.15" customHeight="1" x14ac:dyDescent="0.2">
      <c r="A45" s="27" t="s">
        <v>48</v>
      </c>
      <c r="B45" s="25">
        <v>43</v>
      </c>
      <c r="D45" s="27">
        <v>406789.6</v>
      </c>
      <c r="E45" s="27">
        <v>188609.75</v>
      </c>
    </row>
    <row r="46" spans="1:5" ht="13.15" customHeight="1" x14ac:dyDescent="0.2">
      <c r="A46" s="27" t="s">
        <v>49</v>
      </c>
      <c r="B46" s="25">
        <v>44</v>
      </c>
      <c r="D46" s="27">
        <v>613783.1</v>
      </c>
      <c r="E46" s="27">
        <v>406207.55</v>
      </c>
    </row>
    <row r="47" spans="1:5" ht="13.15" customHeight="1" x14ac:dyDescent="0.2">
      <c r="A47" s="27" t="s">
        <v>50</v>
      </c>
      <c r="B47" s="25">
        <v>45</v>
      </c>
      <c r="D47" s="27">
        <v>446557.3</v>
      </c>
      <c r="E47" s="27">
        <v>174750.1</v>
      </c>
    </row>
    <row r="48" spans="1:5" ht="13.15" customHeight="1" x14ac:dyDescent="0.2">
      <c r="A48" s="27" t="s">
        <v>51</v>
      </c>
      <c r="B48" s="25">
        <v>46</v>
      </c>
      <c r="D48" s="27">
        <v>677424</v>
      </c>
      <c r="E48" s="27">
        <v>320938.09999999998</v>
      </c>
    </row>
    <row r="49" spans="1:5" ht="13.15" customHeight="1" x14ac:dyDescent="0.2">
      <c r="A49" s="27" t="s">
        <v>52</v>
      </c>
      <c r="B49" s="25">
        <v>47</v>
      </c>
      <c r="D49" s="27">
        <v>34605.199999999997</v>
      </c>
      <c r="E49" s="27">
        <v>11396</v>
      </c>
    </row>
    <row r="50" spans="1:5" ht="13.15" customHeight="1" x14ac:dyDescent="0.2">
      <c r="A50" s="27" t="s">
        <v>53</v>
      </c>
      <c r="B50" s="25">
        <v>48</v>
      </c>
      <c r="D50" s="27">
        <v>3779623.4</v>
      </c>
      <c r="E50" s="27">
        <v>1840368.95</v>
      </c>
    </row>
    <row r="51" spans="1:5" ht="13.15" customHeight="1" x14ac:dyDescent="0.2">
      <c r="A51" s="27" t="s">
        <v>54</v>
      </c>
      <c r="B51" s="25">
        <v>49</v>
      </c>
      <c r="D51" s="27">
        <v>2596529.6</v>
      </c>
      <c r="E51" s="27">
        <v>1135379.3500000001</v>
      </c>
    </row>
    <row r="52" spans="1:5" ht="13.15" customHeight="1" x14ac:dyDescent="0.2">
      <c r="A52" s="27" t="s">
        <v>55</v>
      </c>
      <c r="B52" s="25">
        <v>50</v>
      </c>
      <c r="D52" s="27">
        <v>7241395</v>
      </c>
      <c r="E52" s="27">
        <v>2684841.6</v>
      </c>
    </row>
    <row r="53" spans="1:5" ht="13.15" customHeight="1" x14ac:dyDescent="0.2">
      <c r="A53" s="27" t="s">
        <v>56</v>
      </c>
      <c r="B53" s="25">
        <v>51</v>
      </c>
      <c r="D53" s="27">
        <v>1045025.8</v>
      </c>
      <c r="E53" s="27">
        <v>895561.1</v>
      </c>
    </row>
    <row r="54" spans="1:5" ht="13.15" customHeight="1" x14ac:dyDescent="0.2">
      <c r="A54" s="27" t="s">
        <v>57</v>
      </c>
      <c r="B54" s="25">
        <v>52</v>
      </c>
      <c r="D54" s="27">
        <v>1984702.3</v>
      </c>
      <c r="E54" s="27">
        <v>833495.25</v>
      </c>
    </row>
    <row r="55" spans="1:5" ht="13.15" customHeight="1" x14ac:dyDescent="0.2">
      <c r="A55" s="27" t="s">
        <v>58</v>
      </c>
      <c r="B55" s="25">
        <v>53</v>
      </c>
      <c r="D55" s="27">
        <v>1641368.4</v>
      </c>
      <c r="E55" s="27">
        <v>710901.45</v>
      </c>
    </row>
    <row r="56" spans="1:5" ht="13.15" customHeight="1" x14ac:dyDescent="0.2">
      <c r="A56" s="27" t="s">
        <v>59</v>
      </c>
      <c r="B56" s="25">
        <v>54</v>
      </c>
      <c r="D56" s="27">
        <v>46979.1</v>
      </c>
      <c r="E56" s="27">
        <v>22204</v>
      </c>
    </row>
    <row r="57" spans="1:5" ht="13.15" customHeight="1" x14ac:dyDescent="0.2">
      <c r="A57" s="27" t="s">
        <v>60</v>
      </c>
      <c r="B57" s="25">
        <v>55</v>
      </c>
      <c r="D57" s="27">
        <v>713328.7</v>
      </c>
      <c r="E57" s="27">
        <v>441835.45</v>
      </c>
    </row>
    <row r="58" spans="1:5" ht="13.15" customHeight="1" x14ac:dyDescent="0.2">
      <c r="A58" s="27" t="s">
        <v>61</v>
      </c>
      <c r="B58" s="25">
        <v>56</v>
      </c>
      <c r="D58" s="27">
        <v>1100605.8</v>
      </c>
      <c r="E58" s="27">
        <v>659626.80000000005</v>
      </c>
    </row>
    <row r="59" spans="1:5" ht="13.15" customHeight="1" x14ac:dyDescent="0.2">
      <c r="A59" s="27" t="s">
        <v>62</v>
      </c>
      <c r="B59" s="25">
        <v>57</v>
      </c>
      <c r="D59" s="27">
        <v>858013.1</v>
      </c>
      <c r="E59" s="27">
        <v>503295.8</v>
      </c>
    </row>
    <row r="60" spans="1:5" ht="13.15" customHeight="1" x14ac:dyDescent="0.2">
      <c r="A60" s="27" t="s">
        <v>63</v>
      </c>
      <c r="B60" s="25">
        <v>58</v>
      </c>
      <c r="D60" s="27">
        <v>1776959.1</v>
      </c>
      <c r="E60" s="27">
        <v>745736.25</v>
      </c>
    </row>
    <row r="61" spans="1:5" ht="13.15" customHeight="1" x14ac:dyDescent="0.2">
      <c r="A61" s="27" t="s">
        <v>64</v>
      </c>
      <c r="B61" s="25">
        <v>59</v>
      </c>
      <c r="D61" s="27">
        <v>1643896.45</v>
      </c>
      <c r="E61" s="27">
        <v>1058066.8</v>
      </c>
    </row>
    <row r="62" spans="1:5" ht="13.15" customHeight="1" x14ac:dyDescent="0.2">
      <c r="A62" s="27" t="s">
        <v>65</v>
      </c>
      <c r="B62" s="25">
        <v>60</v>
      </c>
      <c r="D62" s="27">
        <v>248339</v>
      </c>
      <c r="E62" s="27">
        <v>77592.55</v>
      </c>
    </row>
    <row r="63" spans="1:5" ht="13.15" customHeight="1" x14ac:dyDescent="0.2">
      <c r="A63" s="27" t="s">
        <v>66</v>
      </c>
      <c r="B63" s="25">
        <v>61</v>
      </c>
      <c r="D63" s="27">
        <v>35711.199999999997</v>
      </c>
      <c r="E63" s="27">
        <v>12989.55</v>
      </c>
    </row>
    <row r="64" spans="1:5" ht="13.15" customHeight="1" x14ac:dyDescent="0.2">
      <c r="A64" s="27" t="s">
        <v>67</v>
      </c>
      <c r="B64" s="25">
        <v>62</v>
      </c>
      <c r="D64" s="27">
        <v>10643.5</v>
      </c>
      <c r="E64" s="27">
        <v>4949.3500000000004</v>
      </c>
    </row>
    <row r="65" spans="1:13" ht="13.15" customHeight="1" x14ac:dyDescent="0.2">
      <c r="A65" s="27" t="s">
        <v>68</v>
      </c>
      <c r="B65" s="25">
        <v>63</v>
      </c>
      <c r="D65" s="27">
        <v>4400.8999999999996</v>
      </c>
      <c r="E65" s="27">
        <v>5414.5</v>
      </c>
    </row>
    <row r="66" spans="1:13" ht="13.15" customHeight="1" x14ac:dyDescent="0.2">
      <c r="A66" s="27" t="s">
        <v>69</v>
      </c>
      <c r="B66" s="25">
        <v>64</v>
      </c>
      <c r="D66" s="27">
        <v>2165073.0499999998</v>
      </c>
      <c r="E66" s="27">
        <v>1418724.18</v>
      </c>
    </row>
    <row r="67" spans="1:13" ht="13.15" customHeight="1" x14ac:dyDescent="0.2">
      <c r="A67" s="27" t="s">
        <v>70</v>
      </c>
      <c r="B67" s="25">
        <v>65</v>
      </c>
      <c r="D67" s="27">
        <v>26544</v>
      </c>
      <c r="E67" s="27">
        <v>16009</v>
      </c>
    </row>
    <row r="68" spans="1:13" ht="13.15" customHeight="1" x14ac:dyDescent="0.2">
      <c r="A68" s="27" t="s">
        <v>71</v>
      </c>
      <c r="B68" s="25">
        <v>66</v>
      </c>
      <c r="D68" s="27">
        <v>2035803</v>
      </c>
      <c r="E68" s="27">
        <v>858152.05</v>
      </c>
    </row>
    <row r="69" spans="1:13" ht="13.15" customHeight="1" x14ac:dyDescent="0.2">
      <c r="A69" s="27" t="s">
        <v>72</v>
      </c>
      <c r="B69" s="25">
        <v>67</v>
      </c>
      <c r="D69" s="27">
        <v>19854.8</v>
      </c>
      <c r="E69" s="27">
        <v>11335.8</v>
      </c>
      <c r="M69" s="27"/>
    </row>
    <row r="70" spans="1:13" ht="13.15" customHeight="1" x14ac:dyDescent="0.2">
      <c r="M70" s="27"/>
    </row>
    <row r="71" spans="1:13" ht="13.15" customHeight="1" x14ac:dyDescent="0.2">
      <c r="A71" s="25" t="s">
        <v>73</v>
      </c>
      <c r="D71" s="26">
        <f>SUM(D3:D69)</f>
        <v>72361496.979999989</v>
      </c>
      <c r="E71" s="26">
        <f>SUM(E3:E69)</f>
        <v>37061843.169999987</v>
      </c>
      <c r="F71" s="26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144E2-24BA-4864-A22D-DB8E04B4E797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8" t="s">
        <v>81</v>
      </c>
      <c r="D1" s="30" t="s">
        <v>0</v>
      </c>
      <c r="E1" s="30" t="s">
        <v>1</v>
      </c>
      <c r="F1" s="30"/>
    </row>
    <row r="2" spans="1:12" ht="15" customHeight="1" x14ac:dyDescent="0.25">
      <c r="A2" s="25" t="s">
        <v>2</v>
      </c>
      <c r="B2" s="25" t="s">
        <v>3</v>
      </c>
      <c r="D2" s="26" t="s">
        <v>4</v>
      </c>
      <c r="E2" s="26" t="s">
        <v>5</v>
      </c>
      <c r="F2" s="26"/>
      <c r="G2" s="27"/>
      <c r="L2" s="29"/>
    </row>
    <row r="3" spans="1:12" ht="13.15" customHeight="1" x14ac:dyDescent="0.2">
      <c r="A3" s="27" t="s">
        <v>6</v>
      </c>
      <c r="B3" s="25">
        <v>1</v>
      </c>
      <c r="D3" s="27">
        <v>179253.2</v>
      </c>
      <c r="E3" s="27">
        <v>100383.85</v>
      </c>
    </row>
    <row r="4" spans="1:12" ht="13.15" customHeight="1" x14ac:dyDescent="0.2">
      <c r="A4" s="27" t="s">
        <v>7</v>
      </c>
      <c r="B4" s="25">
        <v>2</v>
      </c>
      <c r="D4" s="27">
        <v>23169.3</v>
      </c>
      <c r="E4" s="27">
        <v>18904.2</v>
      </c>
    </row>
    <row r="5" spans="1:12" ht="13.15" customHeight="1" x14ac:dyDescent="0.2">
      <c r="A5" s="27" t="s">
        <v>8</v>
      </c>
      <c r="B5" s="25">
        <v>3</v>
      </c>
      <c r="D5" s="27">
        <v>429142.7</v>
      </c>
      <c r="E5" s="27">
        <v>208272.75</v>
      </c>
    </row>
    <row r="6" spans="1:12" ht="13.15" customHeight="1" x14ac:dyDescent="0.2">
      <c r="A6" s="27" t="s">
        <v>9</v>
      </c>
      <c r="B6" s="25">
        <v>4</v>
      </c>
      <c r="D6" s="27">
        <v>73861.2</v>
      </c>
      <c r="E6" s="27">
        <v>34185.9</v>
      </c>
    </row>
    <row r="7" spans="1:12" ht="13.15" customHeight="1" x14ac:dyDescent="0.2">
      <c r="A7" s="27" t="s">
        <v>10</v>
      </c>
      <c r="B7" s="25">
        <v>5</v>
      </c>
      <c r="D7" s="27">
        <v>1480954.6</v>
      </c>
      <c r="E7" s="27">
        <v>681817.15</v>
      </c>
    </row>
    <row r="8" spans="1:12" ht="13.15" customHeight="1" x14ac:dyDescent="0.2">
      <c r="A8" s="27" t="s">
        <v>11</v>
      </c>
      <c r="B8" s="25">
        <v>6</v>
      </c>
      <c r="D8" s="27">
        <v>0</v>
      </c>
      <c r="E8" s="27">
        <v>0</v>
      </c>
    </row>
    <row r="9" spans="1:12" ht="13.15" customHeight="1" x14ac:dyDescent="0.2">
      <c r="A9" s="27" t="s">
        <v>12</v>
      </c>
      <c r="B9" s="25">
        <v>7</v>
      </c>
      <c r="D9" s="27">
        <v>10158.4</v>
      </c>
      <c r="E9" s="27">
        <v>5145</v>
      </c>
      <c r="F9" s="26"/>
    </row>
    <row r="10" spans="1:12" ht="13.15" customHeight="1" x14ac:dyDescent="0.2">
      <c r="A10" s="27" t="s">
        <v>13</v>
      </c>
      <c r="B10" s="25">
        <v>8</v>
      </c>
      <c r="D10" s="27">
        <v>571950.4</v>
      </c>
      <c r="E10" s="27">
        <v>219103.15</v>
      </c>
    </row>
    <row r="11" spans="1:12" ht="13.15" customHeight="1" x14ac:dyDescent="0.2">
      <c r="A11" s="27" t="s">
        <v>14</v>
      </c>
      <c r="B11" s="25">
        <v>9</v>
      </c>
      <c r="D11" s="27">
        <v>204362.2</v>
      </c>
      <c r="E11" s="27">
        <v>99863.4</v>
      </c>
    </row>
    <row r="12" spans="1:12" ht="13.15" customHeight="1" x14ac:dyDescent="0.2">
      <c r="A12" s="27" t="s">
        <v>15</v>
      </c>
      <c r="B12" s="25">
        <v>10</v>
      </c>
      <c r="D12" s="27">
        <v>0</v>
      </c>
      <c r="E12" s="27">
        <v>0</v>
      </c>
    </row>
    <row r="13" spans="1:12" ht="13.15" customHeight="1" x14ac:dyDescent="0.2">
      <c r="A13" s="27" t="s">
        <v>16</v>
      </c>
      <c r="B13" s="25">
        <v>11</v>
      </c>
      <c r="D13" s="27">
        <v>1381486.4</v>
      </c>
      <c r="E13" s="27">
        <v>585630.85</v>
      </c>
    </row>
    <row r="14" spans="1:12" ht="13.15" customHeight="1" x14ac:dyDescent="0.2">
      <c r="A14" s="27" t="s">
        <v>17</v>
      </c>
      <c r="B14" s="25">
        <v>12</v>
      </c>
      <c r="D14" s="27">
        <v>46309.9</v>
      </c>
      <c r="E14" s="27">
        <v>23819.599999999999</v>
      </c>
      <c r="F14" s="26"/>
    </row>
    <row r="15" spans="1:12" ht="13.15" customHeight="1" x14ac:dyDescent="0.2">
      <c r="A15" s="27" t="s">
        <v>18</v>
      </c>
      <c r="B15" s="25">
        <v>13</v>
      </c>
      <c r="D15" s="27">
        <v>5605156.2000000002</v>
      </c>
      <c r="E15" s="27">
        <v>3557957.9</v>
      </c>
    </row>
    <row r="16" spans="1:12" ht="13.15" customHeight="1" x14ac:dyDescent="0.2">
      <c r="A16" s="27" t="s">
        <v>19</v>
      </c>
      <c r="B16" s="25">
        <v>14</v>
      </c>
      <c r="D16" s="27">
        <v>0</v>
      </c>
      <c r="E16" s="27">
        <v>0</v>
      </c>
    </row>
    <row r="17" spans="1:5" ht="13.15" customHeight="1" x14ac:dyDescent="0.2">
      <c r="A17" s="27" t="s">
        <v>20</v>
      </c>
      <c r="B17" s="25">
        <v>15</v>
      </c>
      <c r="D17" s="27">
        <v>0</v>
      </c>
      <c r="E17" s="27">
        <v>0</v>
      </c>
    </row>
    <row r="18" spans="1:5" ht="13.15" customHeight="1" x14ac:dyDescent="0.2">
      <c r="A18" s="27" t="s">
        <v>21</v>
      </c>
      <c r="B18" s="25">
        <v>16</v>
      </c>
      <c r="D18" s="27">
        <v>2438356.2000000002</v>
      </c>
      <c r="E18" s="27">
        <v>1358452.9</v>
      </c>
    </row>
    <row r="19" spans="1:5" ht="13.15" customHeight="1" x14ac:dyDescent="0.2">
      <c r="A19" s="27" t="s">
        <v>22</v>
      </c>
      <c r="B19" s="25">
        <v>17</v>
      </c>
      <c r="D19" s="27">
        <v>0</v>
      </c>
      <c r="E19" s="27">
        <v>0</v>
      </c>
    </row>
    <row r="20" spans="1:5" ht="13.15" customHeight="1" x14ac:dyDescent="0.2">
      <c r="A20" s="27" t="s">
        <v>23</v>
      </c>
      <c r="B20" s="25">
        <v>18</v>
      </c>
      <c r="D20" s="27">
        <v>192490.9</v>
      </c>
      <c r="E20" s="27">
        <v>107099.65</v>
      </c>
    </row>
    <row r="21" spans="1:5" ht="13.15" customHeight="1" x14ac:dyDescent="0.2">
      <c r="A21" s="27" t="s">
        <v>24</v>
      </c>
      <c r="B21" s="25">
        <v>19</v>
      </c>
      <c r="D21" s="27">
        <v>98679.7</v>
      </c>
      <c r="E21" s="27">
        <v>17673.25</v>
      </c>
    </row>
    <row r="22" spans="1:5" ht="13.15" customHeight="1" x14ac:dyDescent="0.2">
      <c r="A22" s="27" t="s">
        <v>25</v>
      </c>
      <c r="B22" s="25">
        <v>20</v>
      </c>
      <c r="D22" s="27">
        <v>45971.1</v>
      </c>
      <c r="E22" s="27">
        <v>17649.45</v>
      </c>
    </row>
    <row r="23" spans="1:5" ht="13.15" customHeight="1" x14ac:dyDescent="0.2">
      <c r="A23" s="27" t="s">
        <v>26</v>
      </c>
      <c r="B23" s="25">
        <v>21</v>
      </c>
      <c r="D23" s="27">
        <v>17224.2</v>
      </c>
      <c r="E23" s="27">
        <v>11894.05</v>
      </c>
    </row>
    <row r="24" spans="1:5" ht="13.15" customHeight="1" x14ac:dyDescent="0.2">
      <c r="A24" s="27" t="s">
        <v>27</v>
      </c>
      <c r="B24" s="25">
        <v>22</v>
      </c>
      <c r="D24" s="27">
        <v>4392.5</v>
      </c>
      <c r="E24" s="27">
        <v>2283.75</v>
      </c>
    </row>
    <row r="25" spans="1:5" ht="13.15" customHeight="1" x14ac:dyDescent="0.2">
      <c r="A25" s="27" t="s">
        <v>28</v>
      </c>
      <c r="B25" s="25">
        <v>23</v>
      </c>
      <c r="D25" s="27">
        <v>29768.2</v>
      </c>
      <c r="E25" s="27">
        <v>80976.7</v>
      </c>
    </row>
    <row r="26" spans="1:5" ht="13.15" customHeight="1" x14ac:dyDescent="0.2">
      <c r="A26" s="27" t="s">
        <v>29</v>
      </c>
      <c r="B26" s="25">
        <v>24</v>
      </c>
      <c r="D26" s="27">
        <v>100578.8</v>
      </c>
      <c r="E26" s="27">
        <v>1247.75</v>
      </c>
    </row>
    <row r="27" spans="1:5" ht="13.15" customHeight="1" x14ac:dyDescent="0.2">
      <c r="A27" s="27" t="s">
        <v>30</v>
      </c>
      <c r="B27" s="25">
        <v>25</v>
      </c>
      <c r="D27" s="27">
        <v>52977.4</v>
      </c>
      <c r="E27" s="27">
        <v>13550.95</v>
      </c>
    </row>
    <row r="28" spans="1:5" ht="13.15" customHeight="1" x14ac:dyDescent="0.2">
      <c r="A28" s="27" t="s">
        <v>31</v>
      </c>
      <c r="B28" s="25">
        <v>26</v>
      </c>
      <c r="D28" s="27">
        <v>49627.9</v>
      </c>
      <c r="E28" s="27">
        <v>11249</v>
      </c>
    </row>
    <row r="29" spans="1:5" ht="13.15" customHeight="1" x14ac:dyDescent="0.2">
      <c r="A29" s="27" t="s">
        <v>32</v>
      </c>
      <c r="B29" s="25">
        <v>27</v>
      </c>
      <c r="D29" s="27">
        <v>0</v>
      </c>
      <c r="E29" s="27">
        <v>0</v>
      </c>
    </row>
    <row r="30" spans="1:5" ht="13.15" customHeight="1" x14ac:dyDescent="0.2">
      <c r="A30" s="27" t="s">
        <v>33</v>
      </c>
      <c r="B30" s="25">
        <v>28</v>
      </c>
      <c r="D30" s="27">
        <v>122658.2</v>
      </c>
      <c r="E30" s="27">
        <v>45921.4</v>
      </c>
    </row>
    <row r="31" spans="1:5" ht="13.15" customHeight="1" x14ac:dyDescent="0.2">
      <c r="A31" s="27" t="s">
        <v>34</v>
      </c>
      <c r="B31" s="25">
        <v>29</v>
      </c>
      <c r="D31" s="27">
        <v>0</v>
      </c>
      <c r="E31" s="27">
        <v>0</v>
      </c>
    </row>
    <row r="32" spans="1:5" ht="13.15" customHeight="1" x14ac:dyDescent="0.2">
      <c r="A32" s="27" t="s">
        <v>35</v>
      </c>
      <c r="B32" s="25">
        <v>30</v>
      </c>
      <c r="D32" s="27">
        <v>11558.4</v>
      </c>
      <c r="E32" s="27">
        <v>3604.65</v>
      </c>
    </row>
    <row r="33" spans="1:5" ht="13.15" customHeight="1" x14ac:dyDescent="0.2">
      <c r="A33" s="27" t="s">
        <v>36</v>
      </c>
      <c r="B33" s="25">
        <v>31</v>
      </c>
      <c r="D33" s="27">
        <v>569977.80000000005</v>
      </c>
      <c r="E33" s="27">
        <v>228408.25</v>
      </c>
    </row>
    <row r="34" spans="1:5" ht="13.15" customHeight="1" x14ac:dyDescent="0.2">
      <c r="A34" s="27" t="s">
        <v>37</v>
      </c>
      <c r="B34" s="25">
        <v>32</v>
      </c>
      <c r="D34" s="27">
        <v>0</v>
      </c>
      <c r="E34" s="27">
        <v>0</v>
      </c>
    </row>
    <row r="35" spans="1:5" ht="13.15" customHeight="1" x14ac:dyDescent="0.2">
      <c r="A35" s="27" t="s">
        <v>38</v>
      </c>
      <c r="B35" s="25">
        <v>33</v>
      </c>
      <c r="D35" s="27">
        <v>78794.100000000006</v>
      </c>
      <c r="E35" s="27">
        <v>47202.05</v>
      </c>
    </row>
    <row r="36" spans="1:5" ht="13.15" customHeight="1" x14ac:dyDescent="0.2">
      <c r="A36" s="27" t="s">
        <v>39</v>
      </c>
      <c r="B36" s="25">
        <v>34</v>
      </c>
      <c r="D36" s="27">
        <v>0</v>
      </c>
      <c r="E36" s="27">
        <v>0</v>
      </c>
    </row>
    <row r="37" spans="1:5" ht="13.15" customHeight="1" x14ac:dyDescent="0.2">
      <c r="A37" s="27" t="s">
        <v>40</v>
      </c>
      <c r="B37" s="25">
        <v>35</v>
      </c>
      <c r="D37" s="27">
        <v>902761.3</v>
      </c>
      <c r="E37" s="27">
        <v>390450.55</v>
      </c>
    </row>
    <row r="38" spans="1:5" ht="13.15" customHeight="1" x14ac:dyDescent="0.2">
      <c r="A38" s="27" t="s">
        <v>41</v>
      </c>
      <c r="B38" s="25">
        <v>36</v>
      </c>
      <c r="D38" s="27">
        <v>1800691.2</v>
      </c>
      <c r="E38" s="27">
        <v>890561.7</v>
      </c>
    </row>
    <row r="39" spans="1:5" ht="13.15" customHeight="1" x14ac:dyDescent="0.2">
      <c r="A39" s="27" t="s">
        <v>42</v>
      </c>
      <c r="B39" s="25">
        <v>37</v>
      </c>
      <c r="D39" s="27">
        <v>298530.40000000002</v>
      </c>
      <c r="E39" s="27">
        <v>195879.95</v>
      </c>
    </row>
    <row r="40" spans="1:5" ht="13.15" customHeight="1" x14ac:dyDescent="0.2">
      <c r="A40" s="27" t="s">
        <v>43</v>
      </c>
      <c r="B40" s="25">
        <v>38</v>
      </c>
      <c r="D40" s="27">
        <v>46548.6</v>
      </c>
      <c r="E40" s="27">
        <v>16945.599999999999</v>
      </c>
    </row>
    <row r="41" spans="1:5" ht="13.15" customHeight="1" x14ac:dyDescent="0.2">
      <c r="A41" s="27" t="s">
        <v>44</v>
      </c>
      <c r="B41" s="25">
        <v>39</v>
      </c>
      <c r="D41" s="27">
        <v>0</v>
      </c>
      <c r="E41" s="27">
        <v>0</v>
      </c>
    </row>
    <row r="42" spans="1:5" ht="13.15" customHeight="1" x14ac:dyDescent="0.2">
      <c r="A42" s="27" t="s">
        <v>45</v>
      </c>
      <c r="B42" s="25">
        <v>40</v>
      </c>
      <c r="D42" s="27">
        <v>15222.9</v>
      </c>
      <c r="E42" s="27">
        <v>3735.2</v>
      </c>
    </row>
    <row r="43" spans="1:5" ht="13.15" customHeight="1" x14ac:dyDescent="0.2">
      <c r="A43" s="27" t="s">
        <v>46</v>
      </c>
      <c r="B43" s="25">
        <v>41</v>
      </c>
      <c r="D43" s="27">
        <v>1245217.3999999999</v>
      </c>
      <c r="E43" s="27">
        <v>565727.05000000005</v>
      </c>
    </row>
    <row r="44" spans="1:5" ht="13.15" customHeight="1" x14ac:dyDescent="0.2">
      <c r="A44" s="27" t="s">
        <v>47</v>
      </c>
      <c r="B44" s="25">
        <v>42</v>
      </c>
      <c r="D44" s="27">
        <v>1407415.77</v>
      </c>
      <c r="E44" s="27">
        <v>524343.1</v>
      </c>
    </row>
    <row r="45" spans="1:5" ht="13.15" customHeight="1" x14ac:dyDescent="0.2">
      <c r="A45" s="27" t="s">
        <v>48</v>
      </c>
      <c r="B45" s="25">
        <v>43</v>
      </c>
      <c r="D45" s="27">
        <v>488464.2</v>
      </c>
      <c r="E45" s="27">
        <v>400290.45</v>
      </c>
    </row>
    <row r="46" spans="1:5" ht="13.15" customHeight="1" x14ac:dyDescent="0.2">
      <c r="A46" s="27" t="s">
        <v>49</v>
      </c>
      <c r="B46" s="25">
        <v>44</v>
      </c>
      <c r="D46" s="27">
        <v>1078788.2</v>
      </c>
      <c r="E46" s="27">
        <v>313812.09999999998</v>
      </c>
    </row>
    <row r="47" spans="1:5" ht="13.15" customHeight="1" x14ac:dyDescent="0.2">
      <c r="A47" s="27" t="s">
        <v>50</v>
      </c>
      <c r="B47" s="25">
        <v>45</v>
      </c>
      <c r="D47" s="27">
        <v>264447.40000000002</v>
      </c>
      <c r="E47" s="27">
        <v>124092.15</v>
      </c>
    </row>
    <row r="48" spans="1:5" ht="13.15" customHeight="1" x14ac:dyDescent="0.2">
      <c r="A48" s="27" t="s">
        <v>51</v>
      </c>
      <c r="B48" s="25">
        <v>46</v>
      </c>
      <c r="D48" s="27">
        <v>715717.18</v>
      </c>
      <c r="E48" s="27">
        <v>356194.65</v>
      </c>
    </row>
    <row r="49" spans="1:5" ht="13.15" customHeight="1" x14ac:dyDescent="0.2">
      <c r="A49" s="27" t="s">
        <v>52</v>
      </c>
      <c r="B49" s="25">
        <v>47</v>
      </c>
      <c r="D49" s="27">
        <v>65547.3</v>
      </c>
      <c r="E49" s="27">
        <v>23843.75</v>
      </c>
    </row>
    <row r="50" spans="1:5" ht="13.15" customHeight="1" x14ac:dyDescent="0.2">
      <c r="A50" s="27" t="s">
        <v>53</v>
      </c>
      <c r="B50" s="25">
        <v>48</v>
      </c>
      <c r="D50" s="27">
        <v>2505192.9</v>
      </c>
      <c r="E50" s="27">
        <v>1367153.55</v>
      </c>
    </row>
    <row r="51" spans="1:5" ht="13.15" customHeight="1" x14ac:dyDescent="0.2">
      <c r="A51" s="27" t="s">
        <v>54</v>
      </c>
      <c r="B51" s="25">
        <v>49</v>
      </c>
      <c r="D51" s="27">
        <v>1102194.1000000001</v>
      </c>
      <c r="E51" s="27">
        <v>456043.35</v>
      </c>
    </row>
    <row r="52" spans="1:5" ht="13.15" customHeight="1" x14ac:dyDescent="0.2">
      <c r="A52" s="27" t="s">
        <v>55</v>
      </c>
      <c r="B52" s="25">
        <v>50</v>
      </c>
      <c r="D52" s="27">
        <v>3414465.6</v>
      </c>
      <c r="E52" s="27">
        <v>1838377.8</v>
      </c>
    </row>
    <row r="53" spans="1:5" ht="13.15" customHeight="1" x14ac:dyDescent="0.2">
      <c r="A53" s="27" t="s">
        <v>56</v>
      </c>
      <c r="B53" s="25">
        <v>51</v>
      </c>
      <c r="D53" s="27">
        <v>1048719</v>
      </c>
      <c r="E53" s="27">
        <v>565373.9</v>
      </c>
    </row>
    <row r="54" spans="1:5" ht="13.15" customHeight="1" x14ac:dyDescent="0.2">
      <c r="A54" s="27" t="s">
        <v>57</v>
      </c>
      <c r="B54" s="25">
        <v>52</v>
      </c>
      <c r="D54" s="27">
        <v>1584130.1</v>
      </c>
      <c r="E54" s="27">
        <v>787337.25</v>
      </c>
    </row>
    <row r="55" spans="1:5" ht="13.15" customHeight="1" x14ac:dyDescent="0.2">
      <c r="A55" s="27" t="s">
        <v>58</v>
      </c>
      <c r="B55" s="25">
        <v>53</v>
      </c>
      <c r="D55" s="27">
        <v>1429732</v>
      </c>
      <c r="E55" s="27">
        <v>647193.4</v>
      </c>
    </row>
    <row r="56" spans="1:5" ht="13.15" customHeight="1" x14ac:dyDescent="0.2">
      <c r="A56" s="27" t="s">
        <v>59</v>
      </c>
      <c r="B56" s="25">
        <v>54</v>
      </c>
      <c r="D56" s="27">
        <v>41755.699999999997</v>
      </c>
      <c r="E56" s="27">
        <v>19372.849999999999</v>
      </c>
    </row>
    <row r="57" spans="1:5" ht="13.15" customHeight="1" x14ac:dyDescent="0.2">
      <c r="A57" s="27" t="s">
        <v>60</v>
      </c>
      <c r="B57" s="25">
        <v>55</v>
      </c>
      <c r="D57" s="27">
        <v>1396857</v>
      </c>
      <c r="E57" s="27">
        <v>780909.15</v>
      </c>
    </row>
    <row r="58" spans="1:5" ht="13.15" customHeight="1" x14ac:dyDescent="0.2">
      <c r="A58" s="27" t="s">
        <v>61</v>
      </c>
      <c r="B58" s="25">
        <v>56</v>
      </c>
      <c r="D58" s="27">
        <v>518096.6</v>
      </c>
      <c r="E58" s="27">
        <v>377459.25</v>
      </c>
    </row>
    <row r="59" spans="1:5" ht="13.15" customHeight="1" x14ac:dyDescent="0.2">
      <c r="A59" s="27" t="s">
        <v>62</v>
      </c>
      <c r="B59" s="25">
        <v>57</v>
      </c>
      <c r="D59" s="27">
        <v>0</v>
      </c>
      <c r="E59" s="27">
        <v>0</v>
      </c>
    </row>
    <row r="60" spans="1:5" ht="13.15" customHeight="1" x14ac:dyDescent="0.2">
      <c r="A60" s="27" t="s">
        <v>63</v>
      </c>
      <c r="B60" s="25">
        <v>58</v>
      </c>
      <c r="D60" s="27">
        <v>1193583.3</v>
      </c>
      <c r="E60" s="27">
        <v>566787.55000000005</v>
      </c>
    </row>
    <row r="61" spans="1:5" ht="13.15" customHeight="1" x14ac:dyDescent="0.2">
      <c r="A61" s="27" t="s">
        <v>64</v>
      </c>
      <c r="B61" s="25">
        <v>59</v>
      </c>
      <c r="D61" s="27">
        <v>0</v>
      </c>
      <c r="E61" s="27">
        <v>0</v>
      </c>
    </row>
    <row r="62" spans="1:5" ht="13.15" customHeight="1" x14ac:dyDescent="0.2">
      <c r="A62" s="27" t="s">
        <v>65</v>
      </c>
      <c r="B62" s="25">
        <v>60</v>
      </c>
      <c r="D62" s="27">
        <v>368270</v>
      </c>
      <c r="E62" s="27">
        <v>169730.75</v>
      </c>
    </row>
    <row r="63" spans="1:5" ht="13.15" customHeight="1" x14ac:dyDescent="0.2">
      <c r="A63" s="27" t="s">
        <v>66</v>
      </c>
      <c r="B63" s="25">
        <v>61</v>
      </c>
      <c r="D63" s="27">
        <v>44681</v>
      </c>
      <c r="E63" s="27">
        <v>14173.6</v>
      </c>
    </row>
    <row r="64" spans="1:5" ht="13.15" customHeight="1" x14ac:dyDescent="0.2">
      <c r="A64" s="27" t="s">
        <v>67</v>
      </c>
      <c r="B64" s="25">
        <v>62</v>
      </c>
      <c r="D64" s="27">
        <v>8876.7000000000007</v>
      </c>
      <c r="E64" s="27">
        <v>10420.549999999999</v>
      </c>
    </row>
    <row r="65" spans="1:13" ht="13.15" customHeight="1" x14ac:dyDescent="0.2">
      <c r="A65" s="27" t="s">
        <v>68</v>
      </c>
      <c r="B65" s="25">
        <v>63</v>
      </c>
      <c r="D65" s="27">
        <v>0</v>
      </c>
      <c r="E65" s="27">
        <v>0</v>
      </c>
    </row>
    <row r="66" spans="1:13" ht="13.15" customHeight="1" x14ac:dyDescent="0.2">
      <c r="A66" s="27" t="s">
        <v>69</v>
      </c>
      <c r="B66" s="25">
        <v>64</v>
      </c>
      <c r="D66" s="27">
        <v>745383.8</v>
      </c>
      <c r="E66" s="27">
        <v>506445.45</v>
      </c>
    </row>
    <row r="67" spans="1:13" ht="13.15" customHeight="1" x14ac:dyDescent="0.2">
      <c r="A67" s="27" t="s">
        <v>70</v>
      </c>
      <c r="B67" s="25">
        <v>65</v>
      </c>
      <c r="D67" s="27">
        <v>37796.5</v>
      </c>
      <c r="E67" s="27">
        <v>19002.55</v>
      </c>
    </row>
    <row r="68" spans="1:13" ht="13.15" customHeight="1" x14ac:dyDescent="0.2">
      <c r="A68" s="27" t="s">
        <v>71</v>
      </c>
      <c r="B68" s="25">
        <v>66</v>
      </c>
      <c r="D68" s="27">
        <v>1019243.4</v>
      </c>
      <c r="E68" s="27">
        <v>401409.05</v>
      </c>
    </row>
    <row r="69" spans="1:13" ht="13.15" customHeight="1" x14ac:dyDescent="0.2">
      <c r="A69" s="27" t="s">
        <v>72</v>
      </c>
      <c r="B69" s="25">
        <v>67</v>
      </c>
      <c r="D69" s="27">
        <v>13304.9</v>
      </c>
      <c r="E69" s="27">
        <v>9683.4500000000007</v>
      </c>
      <c r="M69" s="27"/>
    </row>
    <row r="70" spans="1:13" ht="13.15" customHeight="1" x14ac:dyDescent="0.2">
      <c r="M70" s="27"/>
    </row>
    <row r="71" spans="1:13" ht="13.15" customHeight="1" x14ac:dyDescent="0.2">
      <c r="A71" s="25" t="s">
        <v>73</v>
      </c>
      <c r="D71" s="26">
        <f>SUM(D3:D69)</f>
        <v>38620494.349999987</v>
      </c>
      <c r="E71" s="26">
        <f>SUM(E3:E69)</f>
        <v>19825047.250000004</v>
      </c>
      <c r="F71" s="26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077A5-08DB-4431-8085-480A663763E3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8" t="s">
        <v>82</v>
      </c>
      <c r="D1" s="30" t="s">
        <v>0</v>
      </c>
      <c r="E1" s="30" t="s">
        <v>1</v>
      </c>
      <c r="F1" s="30"/>
    </row>
    <row r="2" spans="1:12" ht="15" customHeight="1" x14ac:dyDescent="0.25">
      <c r="A2" s="25" t="s">
        <v>2</v>
      </c>
      <c r="B2" s="25" t="s">
        <v>3</v>
      </c>
      <c r="D2" s="26" t="s">
        <v>4</v>
      </c>
      <c r="E2" s="26" t="s">
        <v>5</v>
      </c>
      <c r="F2" s="26"/>
      <c r="G2" s="27"/>
      <c r="L2" s="29"/>
    </row>
    <row r="3" spans="1:12" ht="13.15" customHeight="1" x14ac:dyDescent="0.2">
      <c r="A3" s="27" t="s">
        <v>6</v>
      </c>
      <c r="B3" s="25">
        <v>1</v>
      </c>
      <c r="D3" s="27">
        <v>712172.3</v>
      </c>
      <c r="E3" s="27">
        <v>299516.7</v>
      </c>
    </row>
    <row r="4" spans="1:12" ht="13.15" customHeight="1" x14ac:dyDescent="0.2">
      <c r="A4" s="27" t="s">
        <v>7</v>
      </c>
      <c r="B4" s="25">
        <v>2</v>
      </c>
      <c r="D4" s="27">
        <v>20400.8</v>
      </c>
      <c r="E4" s="27">
        <v>18648</v>
      </c>
    </row>
    <row r="5" spans="1:12" ht="13.15" customHeight="1" x14ac:dyDescent="0.2">
      <c r="A5" s="27" t="s">
        <v>8</v>
      </c>
      <c r="B5" s="25">
        <v>3</v>
      </c>
      <c r="D5" s="27">
        <v>467230.4</v>
      </c>
      <c r="E5" s="27">
        <v>228348.4</v>
      </c>
    </row>
    <row r="6" spans="1:12" ht="13.15" customHeight="1" x14ac:dyDescent="0.2">
      <c r="A6" s="27" t="s">
        <v>9</v>
      </c>
      <c r="B6" s="25">
        <v>4</v>
      </c>
      <c r="D6" s="27">
        <v>12397</v>
      </c>
      <c r="E6" s="27">
        <v>7190.05</v>
      </c>
    </row>
    <row r="7" spans="1:12" ht="13.15" customHeight="1" x14ac:dyDescent="0.2">
      <c r="A7" s="27" t="s">
        <v>10</v>
      </c>
      <c r="B7" s="25">
        <v>5</v>
      </c>
      <c r="D7" s="27">
        <v>1417936.1</v>
      </c>
      <c r="E7" s="27">
        <v>793577.4</v>
      </c>
    </row>
    <row r="8" spans="1:12" ht="13.15" customHeight="1" x14ac:dyDescent="0.2">
      <c r="A8" s="27" t="s">
        <v>11</v>
      </c>
      <c r="B8" s="25">
        <v>6</v>
      </c>
      <c r="D8" s="27">
        <v>2973760.3</v>
      </c>
      <c r="E8" s="27">
        <v>1708356.65</v>
      </c>
    </row>
    <row r="9" spans="1:12" ht="13.15" customHeight="1" x14ac:dyDescent="0.2">
      <c r="A9" s="27" t="s">
        <v>12</v>
      </c>
      <c r="B9" s="25">
        <v>7</v>
      </c>
      <c r="D9" s="27">
        <v>4872</v>
      </c>
      <c r="E9" s="27">
        <v>2843.4</v>
      </c>
      <c r="F9" s="26"/>
    </row>
    <row r="10" spans="1:12" ht="13.15" customHeight="1" x14ac:dyDescent="0.2">
      <c r="A10" s="27" t="s">
        <v>13</v>
      </c>
      <c r="B10" s="25">
        <v>8</v>
      </c>
      <c r="D10" s="27">
        <v>708145.2</v>
      </c>
      <c r="E10" s="27">
        <v>249835.6</v>
      </c>
    </row>
    <row r="11" spans="1:12" ht="13.15" customHeight="1" x14ac:dyDescent="0.2">
      <c r="A11" s="27" t="s">
        <v>14</v>
      </c>
      <c r="B11" s="25">
        <v>9</v>
      </c>
      <c r="D11" s="27">
        <v>256561.9</v>
      </c>
      <c r="E11" s="27">
        <v>142569</v>
      </c>
    </row>
    <row r="12" spans="1:12" ht="13.15" customHeight="1" x14ac:dyDescent="0.2">
      <c r="A12" s="27" t="s">
        <v>15</v>
      </c>
      <c r="B12" s="25">
        <v>10</v>
      </c>
      <c r="D12" s="27">
        <v>407659</v>
      </c>
      <c r="E12" s="27">
        <v>218538.6</v>
      </c>
    </row>
    <row r="13" spans="1:12" ht="13.15" customHeight="1" x14ac:dyDescent="0.2">
      <c r="A13" s="27" t="s">
        <v>16</v>
      </c>
      <c r="B13" s="25">
        <v>11</v>
      </c>
      <c r="D13" s="27">
        <v>1733801.3</v>
      </c>
      <c r="E13" s="27">
        <v>800707.95</v>
      </c>
    </row>
    <row r="14" spans="1:12" ht="13.15" customHeight="1" x14ac:dyDescent="0.2">
      <c r="A14" s="27" t="s">
        <v>17</v>
      </c>
      <c r="B14" s="25">
        <v>12</v>
      </c>
      <c r="D14" s="27">
        <v>58208.5</v>
      </c>
      <c r="E14" s="27">
        <v>30313.5</v>
      </c>
      <c r="F14" s="26"/>
    </row>
    <row r="15" spans="1:12" ht="13.15" customHeight="1" x14ac:dyDescent="0.2">
      <c r="A15" s="27" t="s">
        <v>18</v>
      </c>
      <c r="B15" s="25">
        <v>13</v>
      </c>
      <c r="D15" s="27">
        <v>6506797.7999999998</v>
      </c>
      <c r="E15" s="27">
        <v>3510448.55</v>
      </c>
    </row>
    <row r="16" spans="1:12" ht="13.15" customHeight="1" x14ac:dyDescent="0.2">
      <c r="A16" s="27" t="s">
        <v>19</v>
      </c>
      <c r="B16" s="25">
        <v>14</v>
      </c>
      <c r="D16" s="27">
        <v>77013.3</v>
      </c>
      <c r="E16" s="27">
        <v>45016.65</v>
      </c>
    </row>
    <row r="17" spans="1:5" ht="13.15" customHeight="1" x14ac:dyDescent="0.2">
      <c r="A17" s="27" t="s">
        <v>20</v>
      </c>
      <c r="B17" s="25">
        <v>15</v>
      </c>
      <c r="D17" s="27">
        <v>38409.800000000003</v>
      </c>
      <c r="E17" s="27">
        <v>9269.4</v>
      </c>
    </row>
    <row r="18" spans="1:5" ht="13.15" customHeight="1" x14ac:dyDescent="0.2">
      <c r="A18" s="27" t="s">
        <v>21</v>
      </c>
      <c r="B18" s="25">
        <v>16</v>
      </c>
      <c r="D18" s="27">
        <v>1753201.8</v>
      </c>
      <c r="E18" s="27">
        <v>1004302.6</v>
      </c>
    </row>
    <row r="19" spans="1:5" ht="13.15" customHeight="1" x14ac:dyDescent="0.2">
      <c r="A19" s="27" t="s">
        <v>22</v>
      </c>
      <c r="B19" s="25">
        <v>17</v>
      </c>
      <c r="D19" s="27">
        <v>1012639.6</v>
      </c>
      <c r="E19" s="27">
        <v>801636.15</v>
      </c>
    </row>
    <row r="20" spans="1:5" ht="13.15" customHeight="1" x14ac:dyDescent="0.2">
      <c r="A20" s="27" t="s">
        <v>23</v>
      </c>
      <c r="B20" s="25">
        <v>18</v>
      </c>
      <c r="D20" s="27">
        <v>313128.90000000002</v>
      </c>
      <c r="E20" s="27">
        <v>118718.25</v>
      </c>
    </row>
    <row r="21" spans="1:5" ht="13.15" customHeight="1" x14ac:dyDescent="0.2">
      <c r="A21" s="27" t="s">
        <v>24</v>
      </c>
      <c r="B21" s="25">
        <v>19</v>
      </c>
      <c r="D21" s="27">
        <v>0</v>
      </c>
      <c r="E21" s="27">
        <v>0</v>
      </c>
    </row>
    <row r="22" spans="1:5" ht="13.15" customHeight="1" x14ac:dyDescent="0.2">
      <c r="A22" s="27" t="s">
        <v>25</v>
      </c>
      <c r="B22" s="25">
        <v>20</v>
      </c>
      <c r="D22" s="27">
        <v>19455.099999999999</v>
      </c>
      <c r="E22" s="27">
        <v>8895.25</v>
      </c>
    </row>
    <row r="23" spans="1:5" ht="13.15" customHeight="1" x14ac:dyDescent="0.2">
      <c r="A23" s="27" t="s">
        <v>26</v>
      </c>
      <c r="B23" s="25">
        <v>21</v>
      </c>
      <c r="D23" s="27">
        <v>16110.5</v>
      </c>
      <c r="E23" s="27">
        <v>9862.65</v>
      </c>
    </row>
    <row r="24" spans="1:5" ht="13.15" customHeight="1" x14ac:dyDescent="0.2">
      <c r="A24" s="27" t="s">
        <v>27</v>
      </c>
      <c r="B24" s="25">
        <v>22</v>
      </c>
      <c r="D24" s="27">
        <v>0</v>
      </c>
      <c r="E24" s="27">
        <v>0</v>
      </c>
    </row>
    <row r="25" spans="1:5" ht="13.15" customHeight="1" x14ac:dyDescent="0.2">
      <c r="A25" s="27" t="s">
        <v>28</v>
      </c>
      <c r="B25" s="25">
        <v>23</v>
      </c>
      <c r="D25" s="27">
        <v>70342.3</v>
      </c>
      <c r="E25" s="27">
        <v>113825.60000000001</v>
      </c>
    </row>
    <row r="26" spans="1:5" ht="13.15" customHeight="1" x14ac:dyDescent="0.2">
      <c r="A26" s="27" t="s">
        <v>29</v>
      </c>
      <c r="B26" s="25">
        <v>24</v>
      </c>
      <c r="D26" s="27">
        <v>3020.5</v>
      </c>
      <c r="E26" s="27">
        <v>3474.1</v>
      </c>
    </row>
    <row r="27" spans="1:5" ht="13.15" customHeight="1" x14ac:dyDescent="0.2">
      <c r="A27" s="27" t="s">
        <v>30</v>
      </c>
      <c r="B27" s="25">
        <v>25</v>
      </c>
      <c r="D27" s="27">
        <v>7504.7</v>
      </c>
      <c r="E27" s="27">
        <v>4215.75</v>
      </c>
    </row>
    <row r="28" spans="1:5" ht="13.15" customHeight="1" x14ac:dyDescent="0.2">
      <c r="A28" s="27" t="s">
        <v>31</v>
      </c>
      <c r="B28" s="25">
        <v>26</v>
      </c>
      <c r="D28" s="27">
        <v>26557.3</v>
      </c>
      <c r="E28" s="27">
        <v>13724.55</v>
      </c>
    </row>
    <row r="29" spans="1:5" ht="13.15" customHeight="1" x14ac:dyDescent="0.2">
      <c r="A29" s="27" t="s">
        <v>32</v>
      </c>
      <c r="B29" s="25">
        <v>27</v>
      </c>
      <c r="D29" s="27">
        <v>692731.2</v>
      </c>
      <c r="E29" s="27">
        <v>375091.5</v>
      </c>
    </row>
    <row r="30" spans="1:5" ht="13.15" customHeight="1" x14ac:dyDescent="0.2">
      <c r="A30" s="27" t="s">
        <v>33</v>
      </c>
      <c r="B30" s="25">
        <v>28</v>
      </c>
      <c r="D30" s="27">
        <v>183161.3</v>
      </c>
      <c r="E30" s="27">
        <v>135334.5</v>
      </c>
    </row>
    <row r="31" spans="1:5" ht="13.15" customHeight="1" x14ac:dyDescent="0.2">
      <c r="A31" s="27" t="s">
        <v>34</v>
      </c>
      <c r="B31" s="25">
        <v>29</v>
      </c>
      <c r="D31" s="27">
        <v>3438914.28</v>
      </c>
      <c r="E31" s="27">
        <v>2020543.53</v>
      </c>
    </row>
    <row r="32" spans="1:5" ht="13.15" customHeight="1" x14ac:dyDescent="0.2">
      <c r="A32" s="27" t="s">
        <v>35</v>
      </c>
      <c r="B32" s="25">
        <v>30</v>
      </c>
      <c r="D32" s="27">
        <v>11894.4</v>
      </c>
      <c r="E32" s="27">
        <v>3923.15</v>
      </c>
    </row>
    <row r="33" spans="1:5" ht="13.15" customHeight="1" x14ac:dyDescent="0.2">
      <c r="A33" s="27" t="s">
        <v>36</v>
      </c>
      <c r="B33" s="25">
        <v>31</v>
      </c>
      <c r="D33" s="27">
        <v>486550.4</v>
      </c>
      <c r="E33" s="27">
        <v>205929.15</v>
      </c>
    </row>
    <row r="34" spans="1:5" ht="13.15" customHeight="1" x14ac:dyDescent="0.2">
      <c r="A34" s="27" t="s">
        <v>37</v>
      </c>
      <c r="B34" s="25">
        <v>32</v>
      </c>
      <c r="D34" s="27">
        <v>53629.1</v>
      </c>
      <c r="E34" s="27">
        <v>38426.15</v>
      </c>
    </row>
    <row r="35" spans="1:5" ht="13.15" customHeight="1" x14ac:dyDescent="0.2">
      <c r="A35" s="27" t="s">
        <v>38</v>
      </c>
      <c r="B35" s="25">
        <v>33</v>
      </c>
      <c r="D35" s="27">
        <v>0</v>
      </c>
      <c r="E35" s="27">
        <v>0</v>
      </c>
    </row>
    <row r="36" spans="1:5" ht="13.15" customHeight="1" x14ac:dyDescent="0.2">
      <c r="A36" s="27" t="s">
        <v>39</v>
      </c>
      <c r="B36" s="25">
        <v>34</v>
      </c>
      <c r="D36" s="27">
        <v>0</v>
      </c>
      <c r="E36" s="27">
        <v>0</v>
      </c>
    </row>
    <row r="37" spans="1:5" ht="13.15" customHeight="1" x14ac:dyDescent="0.2">
      <c r="A37" s="27" t="s">
        <v>40</v>
      </c>
      <c r="B37" s="25">
        <v>35</v>
      </c>
      <c r="D37" s="27">
        <v>0</v>
      </c>
      <c r="E37" s="27">
        <v>0</v>
      </c>
    </row>
    <row r="38" spans="1:5" ht="13.15" customHeight="1" x14ac:dyDescent="0.2">
      <c r="A38" s="27" t="s">
        <v>41</v>
      </c>
      <c r="B38" s="25">
        <v>36</v>
      </c>
      <c r="D38" s="27">
        <v>2848067.6</v>
      </c>
      <c r="E38" s="27">
        <v>1536228.75</v>
      </c>
    </row>
    <row r="39" spans="1:5" ht="13.15" customHeight="1" x14ac:dyDescent="0.2">
      <c r="A39" s="27" t="s">
        <v>42</v>
      </c>
      <c r="B39" s="25">
        <v>37</v>
      </c>
      <c r="D39" s="27">
        <v>276627.40000000002</v>
      </c>
      <c r="E39" s="27">
        <v>204701</v>
      </c>
    </row>
    <row r="40" spans="1:5" ht="13.15" customHeight="1" x14ac:dyDescent="0.2">
      <c r="A40" s="27" t="s">
        <v>43</v>
      </c>
      <c r="B40" s="25">
        <v>38</v>
      </c>
      <c r="D40" s="27">
        <v>48399.4</v>
      </c>
      <c r="E40" s="27">
        <v>21264.25</v>
      </c>
    </row>
    <row r="41" spans="1:5" ht="13.15" customHeight="1" x14ac:dyDescent="0.2">
      <c r="A41" s="27" t="s">
        <v>44</v>
      </c>
      <c r="B41" s="25">
        <v>39</v>
      </c>
      <c r="D41" s="27">
        <v>2618.6999999999998</v>
      </c>
      <c r="E41" s="27">
        <v>2791.25</v>
      </c>
    </row>
    <row r="42" spans="1:5" ht="13.15" customHeight="1" x14ac:dyDescent="0.2">
      <c r="A42" s="27" t="s">
        <v>45</v>
      </c>
      <c r="B42" s="25">
        <v>40</v>
      </c>
      <c r="D42" s="27">
        <v>0</v>
      </c>
      <c r="E42" s="27">
        <v>0</v>
      </c>
    </row>
    <row r="43" spans="1:5" ht="13.15" customHeight="1" x14ac:dyDescent="0.2">
      <c r="A43" s="27" t="s">
        <v>46</v>
      </c>
      <c r="B43" s="25">
        <v>41</v>
      </c>
      <c r="D43" s="27">
        <v>1149644.3</v>
      </c>
      <c r="E43" s="27">
        <v>603295.69999999995</v>
      </c>
    </row>
    <row r="44" spans="1:5" ht="13.15" customHeight="1" x14ac:dyDescent="0.2">
      <c r="A44" s="27" t="s">
        <v>47</v>
      </c>
      <c r="B44" s="25">
        <v>42</v>
      </c>
      <c r="D44" s="27">
        <v>1212602.6499999999</v>
      </c>
      <c r="E44" s="27">
        <v>513466.1</v>
      </c>
    </row>
    <row r="45" spans="1:5" ht="13.15" customHeight="1" x14ac:dyDescent="0.2">
      <c r="A45" s="27" t="s">
        <v>48</v>
      </c>
      <c r="B45" s="25">
        <v>43</v>
      </c>
      <c r="D45" s="27">
        <v>0</v>
      </c>
      <c r="E45" s="27">
        <v>0</v>
      </c>
    </row>
    <row r="46" spans="1:5" ht="13.15" customHeight="1" x14ac:dyDescent="0.2">
      <c r="A46" s="27" t="s">
        <v>49</v>
      </c>
      <c r="B46" s="25">
        <v>44</v>
      </c>
      <c r="D46" s="27">
        <v>422534</v>
      </c>
      <c r="E46" s="27">
        <v>205545.9</v>
      </c>
    </row>
    <row r="47" spans="1:5" ht="13.15" customHeight="1" x14ac:dyDescent="0.2">
      <c r="A47" s="27" t="s">
        <v>50</v>
      </c>
      <c r="B47" s="25">
        <v>45</v>
      </c>
      <c r="D47" s="27">
        <v>250781.3</v>
      </c>
      <c r="E47" s="27">
        <v>131628.70000000001</v>
      </c>
    </row>
    <row r="48" spans="1:5" ht="13.15" customHeight="1" x14ac:dyDescent="0.2">
      <c r="A48" s="27" t="s">
        <v>51</v>
      </c>
      <c r="B48" s="25">
        <v>46</v>
      </c>
      <c r="D48" s="27">
        <v>535588.65</v>
      </c>
      <c r="E48" s="27">
        <v>301499.45</v>
      </c>
    </row>
    <row r="49" spans="1:5" ht="13.15" customHeight="1" x14ac:dyDescent="0.2">
      <c r="A49" s="27" t="s">
        <v>52</v>
      </c>
      <c r="B49" s="25">
        <v>47</v>
      </c>
      <c r="D49" s="27">
        <v>0</v>
      </c>
      <c r="E49" s="27">
        <v>0</v>
      </c>
    </row>
    <row r="50" spans="1:5" ht="13.15" customHeight="1" x14ac:dyDescent="0.2">
      <c r="A50" s="27" t="s">
        <v>53</v>
      </c>
      <c r="B50" s="25">
        <v>48</v>
      </c>
      <c r="D50" s="27">
        <v>4110138.9</v>
      </c>
      <c r="E50" s="27">
        <v>2145241.35</v>
      </c>
    </row>
    <row r="51" spans="1:5" ht="13.15" customHeight="1" x14ac:dyDescent="0.2">
      <c r="A51" s="27" t="s">
        <v>54</v>
      </c>
      <c r="B51" s="25">
        <v>49</v>
      </c>
      <c r="D51" s="27">
        <v>1095599.3999999999</v>
      </c>
      <c r="E51" s="27">
        <v>436311.05</v>
      </c>
    </row>
    <row r="52" spans="1:5" ht="13.15" customHeight="1" x14ac:dyDescent="0.2">
      <c r="A52" s="27" t="s">
        <v>55</v>
      </c>
      <c r="B52" s="25">
        <v>50</v>
      </c>
      <c r="D52" s="27">
        <v>3685698.8</v>
      </c>
      <c r="E52" s="27">
        <v>1814542.45</v>
      </c>
    </row>
    <row r="53" spans="1:5" ht="13.15" customHeight="1" x14ac:dyDescent="0.2">
      <c r="A53" s="27" t="s">
        <v>56</v>
      </c>
      <c r="B53" s="25">
        <v>51</v>
      </c>
      <c r="D53" s="27">
        <v>1003092.3</v>
      </c>
      <c r="E53" s="27">
        <v>542969</v>
      </c>
    </row>
    <row r="54" spans="1:5" ht="13.15" customHeight="1" x14ac:dyDescent="0.2">
      <c r="A54" s="27" t="s">
        <v>57</v>
      </c>
      <c r="B54" s="25">
        <v>52</v>
      </c>
      <c r="D54" s="27">
        <v>1910720.7</v>
      </c>
      <c r="E54" s="27">
        <v>1003697.1</v>
      </c>
    </row>
    <row r="55" spans="1:5" ht="13.15" customHeight="1" x14ac:dyDescent="0.2">
      <c r="A55" s="27" t="s">
        <v>58</v>
      </c>
      <c r="B55" s="25">
        <v>53</v>
      </c>
      <c r="D55" s="27">
        <v>0</v>
      </c>
      <c r="E55" s="27">
        <v>0</v>
      </c>
    </row>
    <row r="56" spans="1:5" ht="13.15" customHeight="1" x14ac:dyDescent="0.2">
      <c r="A56" s="27" t="s">
        <v>59</v>
      </c>
      <c r="B56" s="25">
        <v>54</v>
      </c>
      <c r="D56" s="27">
        <v>79254.7</v>
      </c>
      <c r="E56" s="27">
        <v>35737.449999999997</v>
      </c>
    </row>
    <row r="57" spans="1:5" ht="13.15" customHeight="1" x14ac:dyDescent="0.2">
      <c r="A57" s="27" t="s">
        <v>60</v>
      </c>
      <c r="B57" s="25">
        <v>55</v>
      </c>
      <c r="D57" s="27">
        <v>0</v>
      </c>
      <c r="E57" s="27">
        <v>0</v>
      </c>
    </row>
    <row r="58" spans="1:5" ht="13.15" customHeight="1" x14ac:dyDescent="0.2">
      <c r="A58" s="27" t="s">
        <v>61</v>
      </c>
      <c r="B58" s="25">
        <v>56</v>
      </c>
      <c r="D58" s="27">
        <v>977938.5</v>
      </c>
      <c r="E58" s="27">
        <v>475233.85</v>
      </c>
    </row>
    <row r="59" spans="1:5" ht="13.15" customHeight="1" x14ac:dyDescent="0.2">
      <c r="A59" s="27" t="s">
        <v>62</v>
      </c>
      <c r="B59" s="25">
        <v>57</v>
      </c>
      <c r="D59" s="27">
        <v>863051.7</v>
      </c>
      <c r="E59" s="27">
        <v>620868.85</v>
      </c>
    </row>
    <row r="60" spans="1:5" ht="13.15" customHeight="1" x14ac:dyDescent="0.2">
      <c r="A60" s="27" t="s">
        <v>63</v>
      </c>
      <c r="B60" s="25">
        <v>58</v>
      </c>
      <c r="D60" s="27">
        <v>1347715.6</v>
      </c>
      <c r="E60" s="27">
        <v>535229.44999999995</v>
      </c>
    </row>
    <row r="61" spans="1:5" ht="13.15" customHeight="1" x14ac:dyDescent="0.2">
      <c r="A61" s="27" t="s">
        <v>64</v>
      </c>
      <c r="B61" s="25">
        <v>59</v>
      </c>
      <c r="D61" s="27">
        <v>1546794.55</v>
      </c>
      <c r="E61" s="27">
        <v>1198757.3500000001</v>
      </c>
    </row>
    <row r="62" spans="1:5" ht="13.15" customHeight="1" x14ac:dyDescent="0.2">
      <c r="A62" s="27" t="s">
        <v>65</v>
      </c>
      <c r="B62" s="25">
        <v>60</v>
      </c>
      <c r="D62" s="27">
        <v>653739.80000000005</v>
      </c>
      <c r="E62" s="27">
        <v>308730.09999999998</v>
      </c>
    </row>
    <row r="63" spans="1:5" ht="13.15" customHeight="1" x14ac:dyDescent="0.2">
      <c r="A63" s="27" t="s">
        <v>66</v>
      </c>
      <c r="B63" s="25">
        <v>61</v>
      </c>
      <c r="D63" s="27">
        <v>27924.400000000001</v>
      </c>
      <c r="E63" s="27">
        <v>16629.900000000001</v>
      </c>
    </row>
    <row r="64" spans="1:5" ht="13.15" customHeight="1" x14ac:dyDescent="0.2">
      <c r="A64" s="27" t="s">
        <v>67</v>
      </c>
      <c r="B64" s="25">
        <v>62</v>
      </c>
      <c r="D64" s="27">
        <v>16780.400000000001</v>
      </c>
      <c r="E64" s="27">
        <v>5775.35</v>
      </c>
    </row>
    <row r="65" spans="1:13" ht="13.15" customHeight="1" x14ac:dyDescent="0.2">
      <c r="A65" s="27" t="s">
        <v>68</v>
      </c>
      <c r="B65" s="25">
        <v>63</v>
      </c>
      <c r="D65" s="27">
        <v>0</v>
      </c>
      <c r="E65" s="27">
        <v>0</v>
      </c>
    </row>
    <row r="66" spans="1:13" ht="13.15" customHeight="1" x14ac:dyDescent="0.2">
      <c r="A66" s="27" t="s">
        <v>69</v>
      </c>
      <c r="B66" s="25">
        <v>64</v>
      </c>
      <c r="D66" s="27">
        <v>1857863</v>
      </c>
      <c r="E66" s="27">
        <v>901891.55</v>
      </c>
    </row>
    <row r="67" spans="1:13" ht="13.15" customHeight="1" x14ac:dyDescent="0.2">
      <c r="A67" s="27" t="s">
        <v>70</v>
      </c>
      <c r="B67" s="25">
        <v>65</v>
      </c>
      <c r="D67" s="27">
        <v>38798.199999999997</v>
      </c>
      <c r="E67" s="27">
        <v>18787.650000000001</v>
      </c>
    </row>
    <row r="68" spans="1:13" ht="13.15" customHeight="1" x14ac:dyDescent="0.2">
      <c r="A68" s="27" t="s">
        <v>71</v>
      </c>
      <c r="B68" s="25">
        <v>66</v>
      </c>
      <c r="D68" s="27">
        <v>0</v>
      </c>
      <c r="E68" s="27">
        <v>0</v>
      </c>
    </row>
    <row r="69" spans="1:13" ht="13.15" customHeight="1" x14ac:dyDescent="0.2">
      <c r="A69" s="27" t="s">
        <v>72</v>
      </c>
      <c r="B69" s="25">
        <v>67</v>
      </c>
      <c r="D69" s="27">
        <v>11801.3</v>
      </c>
      <c r="E69" s="27">
        <v>5593.7</v>
      </c>
      <c r="M69" s="27"/>
    </row>
    <row r="70" spans="1:13" ht="13.15" customHeight="1" x14ac:dyDescent="0.2">
      <c r="M70" s="27"/>
    </row>
    <row r="71" spans="1:13" ht="13.15" customHeight="1" x14ac:dyDescent="0.2">
      <c r="A71" s="25" t="s">
        <v>73</v>
      </c>
      <c r="D71" s="26">
        <f>SUM(D3:D69)</f>
        <v>49457983.329999998</v>
      </c>
      <c r="E71" s="26">
        <f>SUM(E3:E69)</f>
        <v>26509499.980000004</v>
      </c>
      <c r="F71" s="26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J31" sqref="J31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78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1051068.4200000002</v>
      </c>
      <c r="E4" s="6">
        <v>766361.75</v>
      </c>
      <c r="F4" s="7"/>
      <c r="G4" s="9">
        <v>0.33396438051985444</v>
      </c>
      <c r="H4" s="9">
        <v>0.62415050506099434</v>
      </c>
      <c r="J4" s="17"/>
      <c r="K4" s="17"/>
    </row>
    <row r="5" spans="1:11" x14ac:dyDescent="0.25">
      <c r="A5" s="5" t="s">
        <v>7</v>
      </c>
      <c r="B5">
        <v>2</v>
      </c>
      <c r="D5" s="6">
        <v>66007.899999999994</v>
      </c>
      <c r="E5" s="6">
        <v>55745.55</v>
      </c>
      <c r="F5" s="7"/>
      <c r="G5" s="2">
        <v>0.41118809954954272</v>
      </c>
      <c r="H5" s="2">
        <v>0.3284817042146615</v>
      </c>
      <c r="J5" s="17"/>
      <c r="K5" s="17"/>
    </row>
    <row r="6" spans="1:11" x14ac:dyDescent="0.25">
      <c r="A6" s="5" t="s">
        <v>8</v>
      </c>
      <c r="B6">
        <v>3</v>
      </c>
      <c r="D6" s="6">
        <v>2051074.2</v>
      </c>
      <c r="E6" s="6">
        <v>1042482</v>
      </c>
      <c r="F6" s="7"/>
      <c r="G6" s="2">
        <v>0.37893635615366916</v>
      </c>
      <c r="H6" s="2">
        <v>0.14744833627850151</v>
      </c>
      <c r="J6" s="17"/>
      <c r="K6" s="17"/>
    </row>
    <row r="7" spans="1:11" x14ac:dyDescent="0.25">
      <c r="A7" s="5" t="s">
        <v>9</v>
      </c>
      <c r="B7">
        <v>4</v>
      </c>
      <c r="D7" s="6">
        <v>62139.7</v>
      </c>
      <c r="E7" s="6">
        <v>43397.55</v>
      </c>
      <c r="F7" s="7"/>
      <c r="G7" s="2">
        <v>7.7030404503651839E-2</v>
      </c>
      <c r="H7" s="2">
        <v>0.63523065966818781</v>
      </c>
      <c r="J7" s="17"/>
      <c r="K7" s="17"/>
    </row>
    <row r="8" spans="1:11" x14ac:dyDescent="0.25">
      <c r="A8" s="5" t="s">
        <v>10</v>
      </c>
      <c r="B8">
        <v>5</v>
      </c>
      <c r="D8" s="6">
        <v>5010279.6000000006</v>
      </c>
      <c r="E8" s="6">
        <v>3257646</v>
      </c>
      <c r="F8" s="7"/>
      <c r="G8" s="2">
        <v>0.58445704651741104</v>
      </c>
      <c r="H8" s="2">
        <v>0.81349111789632889</v>
      </c>
      <c r="J8" s="17"/>
      <c r="K8" s="17"/>
    </row>
    <row r="9" spans="1:11" x14ac:dyDescent="0.25">
      <c r="A9" s="5" t="s">
        <v>11</v>
      </c>
      <c r="B9">
        <v>6</v>
      </c>
      <c r="D9" s="6">
        <v>14802337.15</v>
      </c>
      <c r="E9" s="6">
        <v>9560540.5</v>
      </c>
      <c r="F9" s="7"/>
      <c r="G9" s="2">
        <v>0.14482003714015712</v>
      </c>
      <c r="H9" s="2">
        <v>0.5274378837036362</v>
      </c>
      <c r="J9" s="17"/>
      <c r="K9" s="17"/>
    </row>
    <row r="10" spans="1:11" x14ac:dyDescent="0.25">
      <c r="A10" s="5" t="s">
        <v>12</v>
      </c>
      <c r="B10">
        <v>7</v>
      </c>
      <c r="D10" s="6">
        <v>21694.399999999998</v>
      </c>
      <c r="E10" s="6">
        <v>9738.4</v>
      </c>
      <c r="F10" s="7"/>
      <c r="G10" s="2">
        <v>0.92210369635326206</v>
      </c>
      <c r="H10" s="2">
        <v>1.0374926772114819</v>
      </c>
      <c r="J10" s="17"/>
      <c r="K10" s="17"/>
    </row>
    <row r="11" spans="1:11" x14ac:dyDescent="0.25">
      <c r="A11" s="5" t="s">
        <v>13</v>
      </c>
      <c r="B11">
        <v>8</v>
      </c>
      <c r="D11" s="6">
        <v>1821108.0999999999</v>
      </c>
      <c r="E11" s="6">
        <v>921729.89999999991</v>
      </c>
      <c r="F11" s="7"/>
      <c r="G11" s="2">
        <v>0.2403771585265928</v>
      </c>
      <c r="H11" s="2">
        <v>0.46520089864435543</v>
      </c>
      <c r="J11" s="17"/>
      <c r="K11" s="17"/>
    </row>
    <row r="12" spans="1:11" x14ac:dyDescent="0.25">
      <c r="A12" s="5" t="s">
        <v>14</v>
      </c>
      <c r="B12">
        <v>9</v>
      </c>
      <c r="D12" s="6">
        <v>876235.5</v>
      </c>
      <c r="E12" s="6">
        <v>405098.05</v>
      </c>
      <c r="F12" s="7"/>
      <c r="G12" s="2">
        <v>0.62327186997900497</v>
      </c>
      <c r="H12" s="2">
        <v>0.86159881364437618</v>
      </c>
      <c r="J12" s="17"/>
      <c r="K12" s="17"/>
    </row>
    <row r="13" spans="1:11" x14ac:dyDescent="0.25">
      <c r="A13" s="5" t="s">
        <v>15</v>
      </c>
      <c r="B13">
        <v>10</v>
      </c>
      <c r="D13" s="6">
        <v>1307732.3</v>
      </c>
      <c r="E13" s="6">
        <v>796802.3</v>
      </c>
      <c r="F13" s="7"/>
      <c r="G13" s="2">
        <v>0.26772050540830317</v>
      </c>
      <c r="H13" s="2">
        <v>0.43336422636871696</v>
      </c>
      <c r="J13" s="17"/>
      <c r="K13" s="17"/>
    </row>
    <row r="14" spans="1:11" x14ac:dyDescent="0.25">
      <c r="A14" s="5" t="s">
        <v>16</v>
      </c>
      <c r="B14">
        <v>11</v>
      </c>
      <c r="D14" s="6">
        <v>9653980</v>
      </c>
      <c r="E14" s="6">
        <v>3282207.6</v>
      </c>
      <c r="F14" s="7"/>
      <c r="G14" s="2">
        <v>0.81341188988303048</v>
      </c>
      <c r="H14" s="2">
        <v>0.40853459613361531</v>
      </c>
      <c r="J14" s="17"/>
      <c r="K14" s="17"/>
    </row>
    <row r="15" spans="1:11" x14ac:dyDescent="0.25">
      <c r="A15" s="5" t="s">
        <v>17</v>
      </c>
      <c r="B15">
        <v>12</v>
      </c>
      <c r="D15" s="6">
        <v>225102.49999999997</v>
      </c>
      <c r="E15" s="6">
        <v>91741.65</v>
      </c>
      <c r="F15" s="7"/>
      <c r="G15" s="2">
        <v>0.57710566840933386</v>
      </c>
      <c r="H15" s="2">
        <v>8.891146957957563E-3</v>
      </c>
      <c r="J15" s="17"/>
      <c r="K15" s="17"/>
    </row>
    <row r="16" spans="1:11" x14ac:dyDescent="0.25">
      <c r="A16" s="5" t="s">
        <v>18</v>
      </c>
      <c r="B16">
        <v>13</v>
      </c>
      <c r="D16" s="6">
        <v>16982108.399999999</v>
      </c>
      <c r="E16" s="6">
        <v>10478624.800000001</v>
      </c>
      <c r="F16" s="7"/>
      <c r="G16" s="2">
        <v>0.12820358078449434</v>
      </c>
      <c r="H16" s="2">
        <v>0.50549384128388941</v>
      </c>
      <c r="J16" s="17"/>
      <c r="K16" s="17"/>
    </row>
    <row r="17" spans="1:11" x14ac:dyDescent="0.25">
      <c r="A17" s="5" t="s">
        <v>19</v>
      </c>
      <c r="B17">
        <v>14</v>
      </c>
      <c r="D17" s="6">
        <v>206320.8</v>
      </c>
      <c r="E17" s="6">
        <v>68778.5</v>
      </c>
      <c r="F17" s="7"/>
      <c r="G17" s="2">
        <v>3.0900878398068352</v>
      </c>
      <c r="H17" s="2">
        <v>1.9907921771554675</v>
      </c>
      <c r="J17" s="17"/>
      <c r="K17" s="17"/>
    </row>
    <row r="18" spans="1:11" x14ac:dyDescent="0.25">
      <c r="A18" s="5" t="s">
        <v>20</v>
      </c>
      <c r="B18">
        <v>15</v>
      </c>
      <c r="D18" s="6">
        <v>46204.2</v>
      </c>
      <c r="E18" s="6">
        <v>11287.15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6492139.5</v>
      </c>
      <c r="E19" s="6">
        <v>4154475.1500000004</v>
      </c>
      <c r="F19" s="7"/>
      <c r="G19" s="2">
        <v>0.2322640452020881</v>
      </c>
      <c r="H19" s="2">
        <v>0.51469138201804321</v>
      </c>
      <c r="J19" s="17"/>
      <c r="K19" s="17"/>
    </row>
    <row r="20" spans="1:11" x14ac:dyDescent="0.25">
      <c r="A20" s="5" t="s">
        <v>22</v>
      </c>
      <c r="B20">
        <v>17</v>
      </c>
      <c r="D20" s="6">
        <v>1504657</v>
      </c>
      <c r="E20" s="6">
        <v>980764.75</v>
      </c>
      <c r="F20" s="7"/>
      <c r="G20" s="2">
        <v>-8.5493125169647688E-2</v>
      </c>
      <c r="H20" s="2">
        <v>0.14346894638047836</v>
      </c>
      <c r="J20" s="17"/>
      <c r="K20" s="17"/>
    </row>
    <row r="21" spans="1:11" x14ac:dyDescent="0.25">
      <c r="A21" s="5" t="s">
        <v>23</v>
      </c>
      <c r="B21">
        <v>18</v>
      </c>
      <c r="D21" s="6">
        <v>1386161.87</v>
      </c>
      <c r="E21" s="6">
        <v>626705.1</v>
      </c>
      <c r="F21" s="7"/>
      <c r="G21" s="2">
        <v>0.89554402256117749</v>
      </c>
      <c r="H21" s="2">
        <v>1.0797285855156562</v>
      </c>
      <c r="J21" s="17"/>
      <c r="K21" s="17"/>
    </row>
    <row r="22" spans="1:11" x14ac:dyDescent="0.25">
      <c r="A22" s="5" t="s">
        <v>24</v>
      </c>
      <c r="B22">
        <v>19</v>
      </c>
      <c r="D22" s="6">
        <v>389097.1</v>
      </c>
      <c r="E22" s="6">
        <v>123251.8</v>
      </c>
      <c r="F22" s="7"/>
      <c r="G22" s="2">
        <v>3.694545792371879</v>
      </c>
      <c r="H22" s="2">
        <v>3.605710249937875</v>
      </c>
      <c r="J22" s="17"/>
      <c r="K22" s="17"/>
    </row>
    <row r="23" spans="1:11" x14ac:dyDescent="0.25">
      <c r="A23" s="5" t="s">
        <v>25</v>
      </c>
      <c r="B23">
        <v>20</v>
      </c>
      <c r="D23" s="6">
        <v>94871.7</v>
      </c>
      <c r="E23" s="6">
        <v>60212.25</v>
      </c>
      <c r="F23" s="7"/>
      <c r="G23" s="2">
        <v>1.020046800709463</v>
      </c>
      <c r="H23" s="2">
        <v>1.6294994268246081</v>
      </c>
      <c r="J23" s="17"/>
      <c r="K23" s="17"/>
    </row>
    <row r="24" spans="1:11" x14ac:dyDescent="0.25">
      <c r="A24" s="5" t="s">
        <v>26</v>
      </c>
      <c r="B24">
        <v>21</v>
      </c>
      <c r="D24" s="6">
        <v>49596.400000000009</v>
      </c>
      <c r="E24" s="6">
        <v>40746.300000000003</v>
      </c>
      <c r="F24" s="7"/>
      <c r="G24" s="2">
        <v>0.44731789026433</v>
      </c>
      <c r="H24" s="2">
        <v>0.75135769410136466</v>
      </c>
      <c r="J24" s="17"/>
      <c r="K24" s="17"/>
    </row>
    <row r="25" spans="1:11" x14ac:dyDescent="0.25">
      <c r="A25" s="5" t="s">
        <v>27</v>
      </c>
      <c r="B25">
        <v>22</v>
      </c>
      <c r="D25" s="6">
        <v>93329.600000000006</v>
      </c>
      <c r="E25" s="6">
        <v>11461.45</v>
      </c>
      <c r="F25" s="7"/>
      <c r="G25" s="2">
        <v>3.8507603871061633</v>
      </c>
      <c r="H25" s="2">
        <v>0.31646231155778892</v>
      </c>
      <c r="J25" s="17"/>
      <c r="K25" s="17"/>
    </row>
    <row r="26" spans="1:11" x14ac:dyDescent="0.25">
      <c r="A26" s="5" t="s">
        <v>28</v>
      </c>
      <c r="B26">
        <v>23</v>
      </c>
      <c r="D26" s="6">
        <v>123295.20000000001</v>
      </c>
      <c r="E26" s="6">
        <v>239828.4</v>
      </c>
      <c r="F26" s="7"/>
      <c r="G26" s="2">
        <v>1.4500594654370191</v>
      </c>
      <c r="H26" s="2">
        <v>-0.13414255062662539</v>
      </c>
      <c r="J26" s="17"/>
      <c r="K26" s="17"/>
    </row>
    <row r="27" spans="1:11" x14ac:dyDescent="0.25">
      <c r="A27" s="5" t="s">
        <v>29</v>
      </c>
      <c r="B27">
        <v>24</v>
      </c>
      <c r="D27" s="6">
        <v>25809.699999999997</v>
      </c>
      <c r="E27" s="6">
        <v>7999.5999999999995</v>
      </c>
      <c r="F27" s="7"/>
      <c r="G27" s="2">
        <v>1.9456738835184146</v>
      </c>
      <c r="H27" s="2">
        <v>1.3199350385708484</v>
      </c>
      <c r="J27" s="17"/>
      <c r="K27" s="17"/>
    </row>
    <row r="28" spans="1:11" x14ac:dyDescent="0.25">
      <c r="A28" s="5" t="s">
        <v>30</v>
      </c>
      <c r="B28">
        <v>25</v>
      </c>
      <c r="D28" s="6">
        <v>27845.3</v>
      </c>
      <c r="E28" s="6">
        <v>45626</v>
      </c>
      <c r="F28" s="7"/>
      <c r="G28" s="2">
        <v>-0.60848982323530576</v>
      </c>
      <c r="H28" s="2">
        <v>1.8959879148709291</v>
      </c>
      <c r="J28" s="17"/>
      <c r="K28" s="17"/>
    </row>
    <row r="29" spans="1:11" x14ac:dyDescent="0.25">
      <c r="A29" s="5" t="s">
        <v>31</v>
      </c>
      <c r="B29">
        <v>26</v>
      </c>
      <c r="D29" s="6">
        <v>322620.90000000002</v>
      </c>
      <c r="E29" s="6">
        <v>89881.05</v>
      </c>
      <c r="F29" s="7"/>
      <c r="G29" s="2">
        <v>0.86175597342004862</v>
      </c>
      <c r="H29" s="2">
        <v>0.51291084652499985</v>
      </c>
      <c r="J29" s="17"/>
      <c r="K29" s="17"/>
    </row>
    <row r="30" spans="1:11" x14ac:dyDescent="0.25">
      <c r="A30" s="5" t="s">
        <v>32</v>
      </c>
      <c r="B30">
        <v>27</v>
      </c>
      <c r="D30" s="6">
        <v>1182824.2999999998</v>
      </c>
      <c r="E30" s="6">
        <v>636043.44999999995</v>
      </c>
      <c r="F30" s="7"/>
      <c r="G30" s="2">
        <v>0.50707225121364075</v>
      </c>
      <c r="H30" s="2">
        <v>0.49334298618141625</v>
      </c>
      <c r="J30" s="17"/>
      <c r="K30" s="17"/>
    </row>
    <row r="31" spans="1:11" x14ac:dyDescent="0.25">
      <c r="A31" s="5" t="s">
        <v>33</v>
      </c>
      <c r="B31">
        <v>28</v>
      </c>
      <c r="D31" s="6">
        <v>457599.8</v>
      </c>
      <c r="E31" s="6">
        <v>188936.3</v>
      </c>
      <c r="F31" s="7"/>
      <c r="G31" s="2">
        <v>1.1780375092873636</v>
      </c>
      <c r="H31" s="2">
        <v>0.17912335385845313</v>
      </c>
      <c r="J31" s="17"/>
      <c r="K31" s="17"/>
    </row>
    <row r="32" spans="1:11" x14ac:dyDescent="0.25">
      <c r="A32" s="5" t="s">
        <v>34</v>
      </c>
      <c r="B32">
        <v>29</v>
      </c>
      <c r="D32" s="6">
        <v>9238088.3000000007</v>
      </c>
      <c r="E32" s="6">
        <v>7849381.0500000007</v>
      </c>
      <c r="F32" s="7"/>
      <c r="G32" s="2">
        <v>-8.8780406768365405E-2</v>
      </c>
      <c r="H32" s="2">
        <v>0.5654770160728233</v>
      </c>
      <c r="J32" s="17"/>
      <c r="K32" s="17"/>
    </row>
    <row r="33" spans="1:11" x14ac:dyDescent="0.25">
      <c r="A33" s="5" t="s">
        <v>35</v>
      </c>
      <c r="B33">
        <v>30</v>
      </c>
      <c r="D33" s="6">
        <v>30173.5</v>
      </c>
      <c r="E33" s="6">
        <v>19270.3</v>
      </c>
      <c r="F33" s="7"/>
      <c r="G33" s="2">
        <v>0.12302321340176636</v>
      </c>
      <c r="H33" s="2"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v>1758841.9</v>
      </c>
      <c r="E34" s="6">
        <v>869139.25</v>
      </c>
      <c r="F34" s="7"/>
      <c r="G34" s="2">
        <v>0.40326590950727015</v>
      </c>
      <c r="H34" s="2">
        <v>1.3479097428721358</v>
      </c>
      <c r="J34" s="17"/>
      <c r="K34" s="17"/>
    </row>
    <row r="35" spans="1:11" x14ac:dyDescent="0.25">
      <c r="A35" s="5" t="s">
        <v>37</v>
      </c>
      <c r="B35">
        <v>32</v>
      </c>
      <c r="D35" s="6">
        <v>52447.5</v>
      </c>
      <c r="E35" s="6">
        <v>37049.949999999997</v>
      </c>
      <c r="F35" s="7"/>
      <c r="G35" s="2">
        <v>-0.35505113108149988</v>
      </c>
      <c r="H35" s="2">
        <v>0.16527415431018344</v>
      </c>
      <c r="J35" s="17"/>
      <c r="K35" s="17"/>
    </row>
    <row r="36" spans="1:11" x14ac:dyDescent="0.25">
      <c r="A36" s="5" t="s">
        <v>38</v>
      </c>
      <c r="B36">
        <v>33</v>
      </c>
      <c r="D36" s="6">
        <v>50001.7</v>
      </c>
      <c r="E36" s="6">
        <v>30858.1</v>
      </c>
      <c r="F36" s="7"/>
      <c r="G36" s="2">
        <v>0.48954227922010207</v>
      </c>
      <c r="H36" s="2">
        <v>0.57836695966630236</v>
      </c>
      <c r="J36" s="17"/>
      <c r="K36" s="17"/>
    </row>
    <row r="37" spans="1:11" x14ac:dyDescent="0.25">
      <c r="A37" s="5" t="s">
        <v>39</v>
      </c>
      <c r="B37">
        <v>34</v>
      </c>
      <c r="D37" s="6">
        <v>0</v>
      </c>
      <c r="E37" s="6">
        <v>0</v>
      </c>
      <c r="F37" s="7"/>
      <c r="G37" s="2">
        <v>0</v>
      </c>
      <c r="H37" s="2">
        <v>0</v>
      </c>
      <c r="J37" s="17"/>
      <c r="K37" s="17"/>
    </row>
    <row r="38" spans="1:11" x14ac:dyDescent="0.25">
      <c r="A38" s="5" t="s">
        <v>40</v>
      </c>
      <c r="B38">
        <v>35</v>
      </c>
      <c r="D38" s="6">
        <v>2249034.9</v>
      </c>
      <c r="E38" s="6">
        <v>1415413.65</v>
      </c>
      <c r="F38" s="7"/>
      <c r="G38" s="2">
        <v>0.25291917559977484</v>
      </c>
      <c r="H38" s="2">
        <v>0.23582482260400806</v>
      </c>
      <c r="J38" s="17"/>
      <c r="K38" s="17"/>
    </row>
    <row r="39" spans="1:11" x14ac:dyDescent="0.25">
      <c r="A39" s="5" t="s">
        <v>41</v>
      </c>
      <c r="B39">
        <v>36</v>
      </c>
      <c r="D39" s="6">
        <v>7106915.8999999994</v>
      </c>
      <c r="E39" s="6">
        <v>3320200.1</v>
      </c>
      <c r="F39" s="7"/>
      <c r="G39" s="2">
        <v>0.35723848753755938</v>
      </c>
      <c r="H39" s="2">
        <v>0.25426783297982358</v>
      </c>
      <c r="J39" s="17"/>
      <c r="K39" s="17"/>
    </row>
    <row r="40" spans="1:11" x14ac:dyDescent="0.25">
      <c r="A40" s="5" t="s">
        <v>42</v>
      </c>
      <c r="B40">
        <v>37</v>
      </c>
      <c r="D40" s="6">
        <v>1098015.8</v>
      </c>
      <c r="E40" s="6">
        <v>938183.75</v>
      </c>
      <c r="F40" s="7"/>
      <c r="G40" s="2">
        <v>1.3478422957965197E-2</v>
      </c>
      <c r="H40" s="2">
        <v>0.59284938815068955</v>
      </c>
      <c r="J40" s="17"/>
      <c r="K40" s="17"/>
    </row>
    <row r="41" spans="1:11" x14ac:dyDescent="0.25">
      <c r="A41" s="5" t="s">
        <v>43</v>
      </c>
      <c r="B41">
        <v>38</v>
      </c>
      <c r="D41" s="6">
        <v>159603.29999999999</v>
      </c>
      <c r="E41" s="6">
        <v>87274.6</v>
      </c>
      <c r="F41" s="7"/>
      <c r="G41" s="2">
        <v>0.72506063527611198</v>
      </c>
      <c r="H41" s="2">
        <v>0.67707569694320213</v>
      </c>
      <c r="J41" s="17"/>
      <c r="K41" s="17"/>
    </row>
    <row r="42" spans="1:11" x14ac:dyDescent="0.25">
      <c r="A42" s="5" t="s">
        <v>44</v>
      </c>
      <c r="B42">
        <v>39</v>
      </c>
      <c r="D42" s="6">
        <v>5562.9000000000005</v>
      </c>
      <c r="E42" s="6">
        <v>7855.7500000000009</v>
      </c>
      <c r="F42" s="7"/>
      <c r="G42" s="2">
        <v>3.5357999747442914E-3</v>
      </c>
      <c r="H42" s="2">
        <v>0.7220346785330678</v>
      </c>
      <c r="J42" s="17"/>
      <c r="K42" s="17"/>
    </row>
    <row r="43" spans="1:11" x14ac:dyDescent="0.25">
      <c r="A43" s="5" t="s">
        <v>45</v>
      </c>
      <c r="B43">
        <v>40</v>
      </c>
      <c r="D43" s="6">
        <v>111384.7</v>
      </c>
      <c r="E43" s="6">
        <v>26507.950000000004</v>
      </c>
      <c r="F43" s="7"/>
      <c r="G43" s="2">
        <v>0.54339560418242816</v>
      </c>
      <c r="H43" s="2">
        <v>-0.53996464864273874</v>
      </c>
      <c r="J43" s="17"/>
      <c r="K43" s="17"/>
    </row>
    <row r="44" spans="1:11" x14ac:dyDescent="0.25">
      <c r="A44" s="5" t="s">
        <v>46</v>
      </c>
      <c r="B44">
        <v>41</v>
      </c>
      <c r="D44" s="6">
        <v>5414759.7000000002</v>
      </c>
      <c r="E44" s="6">
        <v>2527642.9500000002</v>
      </c>
      <c r="F44" s="7"/>
      <c r="G44" s="2">
        <v>0.8284706013453278</v>
      </c>
      <c r="H44" s="2">
        <v>0.57463781640643097</v>
      </c>
      <c r="J44" s="17"/>
      <c r="K44" s="17"/>
    </row>
    <row r="45" spans="1:11" x14ac:dyDescent="0.25">
      <c r="A45" s="5" t="s">
        <v>47</v>
      </c>
      <c r="B45">
        <v>42</v>
      </c>
      <c r="D45" s="6">
        <v>1893974.5999999999</v>
      </c>
      <c r="E45" s="6">
        <v>941703</v>
      </c>
      <c r="F45" s="7"/>
      <c r="G45" s="2">
        <v>0.26421913496748206</v>
      </c>
      <c r="H45" s="2">
        <v>0.28207962809598364</v>
      </c>
      <c r="J45" s="17"/>
      <c r="K45" s="17"/>
    </row>
    <row r="46" spans="1:11" x14ac:dyDescent="0.25">
      <c r="A46" s="5" t="s">
        <v>48</v>
      </c>
      <c r="B46">
        <v>43</v>
      </c>
      <c r="D46" s="6">
        <v>1916598.6</v>
      </c>
      <c r="E46" s="6">
        <v>915113.5</v>
      </c>
      <c r="F46" s="7"/>
      <c r="G46" s="2">
        <v>1.0378467958503981</v>
      </c>
      <c r="H46" s="2">
        <v>0.49649830123538208</v>
      </c>
      <c r="J46" s="17"/>
      <c r="K46" s="17"/>
    </row>
    <row r="47" spans="1:11" x14ac:dyDescent="0.25">
      <c r="A47" s="5" t="s">
        <v>49</v>
      </c>
      <c r="B47">
        <v>44</v>
      </c>
      <c r="D47" s="6">
        <v>2398741.1</v>
      </c>
      <c r="E47" s="6">
        <v>879718.35</v>
      </c>
      <c r="F47" s="7"/>
      <c r="G47" s="2">
        <v>0.7453135202254848</v>
      </c>
      <c r="H47" s="2">
        <v>0.71074246852441458</v>
      </c>
      <c r="J47" s="17"/>
      <c r="K47" s="17"/>
    </row>
    <row r="48" spans="1:11" x14ac:dyDescent="0.25">
      <c r="A48" s="5" t="s">
        <v>50</v>
      </c>
      <c r="B48">
        <v>45</v>
      </c>
      <c r="D48" s="6">
        <v>953075.90000000014</v>
      </c>
      <c r="E48" s="6">
        <v>489811.35</v>
      </c>
      <c r="F48" s="7"/>
      <c r="G48" s="2">
        <v>0.44287779268481398</v>
      </c>
      <c r="H48" s="2">
        <v>2.8229903772044596E-2</v>
      </c>
      <c r="J48" s="17"/>
      <c r="K48" s="17"/>
    </row>
    <row r="49" spans="1:11" x14ac:dyDescent="0.25">
      <c r="A49" s="5" t="s">
        <v>51</v>
      </c>
      <c r="B49">
        <v>46</v>
      </c>
      <c r="D49" s="6">
        <v>2071362.2</v>
      </c>
      <c r="E49" s="6">
        <v>1483475.7000000002</v>
      </c>
      <c r="F49" s="7"/>
      <c r="G49" s="2">
        <v>0.44772168592188888</v>
      </c>
      <c r="H49" s="2">
        <v>0.84958921552755307</v>
      </c>
      <c r="J49" s="17"/>
      <c r="K49" s="17"/>
    </row>
    <row r="50" spans="1:11" x14ac:dyDescent="0.25">
      <c r="A50" s="5" t="s">
        <v>52</v>
      </c>
      <c r="B50">
        <v>47</v>
      </c>
      <c r="D50" s="6">
        <v>137953.9</v>
      </c>
      <c r="E50" s="6">
        <v>66124.800000000003</v>
      </c>
      <c r="F50" s="7"/>
      <c r="G50" s="2">
        <v>0.62238009779870573</v>
      </c>
      <c r="H50" s="2">
        <v>0.74681016309774795</v>
      </c>
      <c r="J50" s="17"/>
      <c r="K50" s="17"/>
    </row>
    <row r="51" spans="1:11" x14ac:dyDescent="0.25">
      <c r="A51" s="5" t="s">
        <v>53</v>
      </c>
      <c r="B51">
        <v>48</v>
      </c>
      <c r="D51" s="6">
        <v>11067990.5</v>
      </c>
      <c r="E51" s="6">
        <v>7238306.3399999999</v>
      </c>
      <c r="F51" s="7"/>
      <c r="G51" s="2">
        <v>5.4041279922243834E-2</v>
      </c>
      <c r="H51" s="2">
        <v>0.62793135341357242</v>
      </c>
      <c r="J51" s="17"/>
      <c r="K51" s="17"/>
    </row>
    <row r="52" spans="1:11" x14ac:dyDescent="0.25">
      <c r="A52" s="5" t="s">
        <v>54</v>
      </c>
      <c r="B52">
        <v>49</v>
      </c>
      <c r="D52" s="6">
        <v>3588220.7</v>
      </c>
      <c r="E52" s="6">
        <v>1953144.9000000001</v>
      </c>
      <c r="F52" s="7"/>
      <c r="G52" s="2">
        <v>9.6931638347216298E-2</v>
      </c>
      <c r="H52" s="2">
        <v>0.56962102933623471</v>
      </c>
      <c r="J52" s="17"/>
      <c r="K52" s="17"/>
    </row>
    <row r="53" spans="1:11" x14ac:dyDescent="0.25">
      <c r="A53" s="5" t="s">
        <v>55</v>
      </c>
      <c r="B53">
        <v>50</v>
      </c>
      <c r="D53" s="6">
        <v>19078374</v>
      </c>
      <c r="E53" s="6">
        <v>9846732.6999999993</v>
      </c>
      <c r="F53" s="7"/>
      <c r="G53" s="2">
        <v>0.69015431325516374</v>
      </c>
      <c r="H53" s="2">
        <v>0.24834412108407111</v>
      </c>
      <c r="J53" s="17"/>
      <c r="K53" s="17"/>
    </row>
    <row r="54" spans="1:11" x14ac:dyDescent="0.25">
      <c r="A54" s="5" t="s">
        <v>56</v>
      </c>
      <c r="B54">
        <v>51</v>
      </c>
      <c r="D54" s="6">
        <v>3512841.5</v>
      </c>
      <c r="E54" s="6">
        <v>2221257.5</v>
      </c>
      <c r="F54" s="7"/>
      <c r="G54" s="2">
        <v>5.2185924280110374E-2</v>
      </c>
      <c r="H54" s="2">
        <v>0.33103679701345423</v>
      </c>
      <c r="J54" s="17"/>
      <c r="K54" s="17"/>
    </row>
    <row r="55" spans="1:11" x14ac:dyDescent="0.25">
      <c r="A55" s="5" t="s">
        <v>57</v>
      </c>
      <c r="B55">
        <v>52</v>
      </c>
      <c r="D55" s="6">
        <v>7908271.7000000002</v>
      </c>
      <c r="E55" s="6">
        <v>4504881.8499999996</v>
      </c>
      <c r="F55" s="7"/>
      <c r="G55" s="2">
        <v>-2.4115067639286614E-2</v>
      </c>
      <c r="H55" s="2">
        <v>0.15484400743739024</v>
      </c>
      <c r="J55" s="17"/>
      <c r="K55" s="17"/>
    </row>
    <row r="56" spans="1:11" x14ac:dyDescent="0.25">
      <c r="A56" s="5" t="s">
        <v>58</v>
      </c>
      <c r="B56">
        <v>53</v>
      </c>
      <c r="D56" s="6">
        <v>3217625.85</v>
      </c>
      <c r="E56" s="6">
        <v>2233641.9</v>
      </c>
      <c r="F56" s="7"/>
      <c r="G56" s="2">
        <v>-7.5865143797944956E-2</v>
      </c>
      <c r="H56" s="2">
        <v>-0.27550859041886855</v>
      </c>
      <c r="J56" s="17"/>
      <c r="K56" s="17"/>
    </row>
    <row r="57" spans="1:11" x14ac:dyDescent="0.25">
      <c r="A57" s="5" t="s">
        <v>59</v>
      </c>
      <c r="B57">
        <v>54</v>
      </c>
      <c r="D57" s="6">
        <v>281781.5</v>
      </c>
      <c r="E57" s="6">
        <v>123060.35</v>
      </c>
      <c r="F57" s="7"/>
      <c r="G57" s="2">
        <v>0.85362810016300883</v>
      </c>
      <c r="H57" s="2">
        <v>1.3206148687892711</v>
      </c>
      <c r="J57" s="17"/>
      <c r="K57" s="17"/>
    </row>
    <row r="58" spans="1:11" x14ac:dyDescent="0.25">
      <c r="A58" s="5" t="s">
        <v>60</v>
      </c>
      <c r="B58">
        <v>55</v>
      </c>
      <c r="D58" s="6">
        <v>3645752.6000000006</v>
      </c>
      <c r="E58" s="6">
        <v>2222655.0499999998</v>
      </c>
      <c r="F58" s="7"/>
      <c r="G58" s="2">
        <v>0.5346051047056013</v>
      </c>
      <c r="H58" s="2">
        <v>0.70842593387211772</v>
      </c>
      <c r="J58" s="17"/>
      <c r="K58" s="17"/>
    </row>
    <row r="59" spans="1:11" x14ac:dyDescent="0.25">
      <c r="A59" s="5" t="s">
        <v>61</v>
      </c>
      <c r="B59">
        <v>56</v>
      </c>
      <c r="D59" s="6">
        <v>2326557.1</v>
      </c>
      <c r="E59" s="6">
        <v>1283588.95</v>
      </c>
      <c r="F59" s="7"/>
      <c r="G59" s="2">
        <v>0.90881250892695609</v>
      </c>
      <c r="H59" s="2">
        <v>1.0030821607518794</v>
      </c>
      <c r="J59" s="17"/>
      <c r="K59" s="17"/>
    </row>
    <row r="60" spans="1:11" x14ac:dyDescent="0.25">
      <c r="A60" s="5" t="s">
        <v>62</v>
      </c>
      <c r="B60">
        <v>57</v>
      </c>
      <c r="D60" s="6">
        <v>0</v>
      </c>
      <c r="E60" s="6">
        <v>3365366.55</v>
      </c>
      <c r="F60" s="7"/>
      <c r="G60" s="2">
        <v>0</v>
      </c>
      <c r="H60" s="2">
        <v>0.90809000157761721</v>
      </c>
      <c r="J60" s="17"/>
      <c r="K60" s="17"/>
    </row>
    <row r="61" spans="1:11" x14ac:dyDescent="0.25">
      <c r="A61" s="5" t="s">
        <v>63</v>
      </c>
      <c r="B61">
        <v>58</v>
      </c>
      <c r="D61" s="6">
        <v>6344491.3000000007</v>
      </c>
      <c r="E61" s="6">
        <v>2714056.0999999996</v>
      </c>
      <c r="F61" s="7"/>
      <c r="G61" s="2">
        <v>0.45440373285167523</v>
      </c>
      <c r="H61" s="2">
        <v>0.42844539143515714</v>
      </c>
      <c r="J61" s="17"/>
      <c r="K61" s="17"/>
    </row>
    <row r="62" spans="1:11" x14ac:dyDescent="0.25">
      <c r="A62" s="5" t="s">
        <v>64</v>
      </c>
      <c r="B62">
        <v>59</v>
      </c>
      <c r="D62" s="6">
        <v>2641241.9000000004</v>
      </c>
      <c r="E62" s="6">
        <v>2174500.2999999998</v>
      </c>
      <c r="F62" s="7"/>
      <c r="G62" s="2">
        <v>-2.8554155264257308E-2</v>
      </c>
      <c r="H62" s="2">
        <v>0.59043627537063648</v>
      </c>
      <c r="J62" s="17"/>
      <c r="K62" s="17"/>
    </row>
    <row r="63" spans="1:11" x14ac:dyDescent="0.25">
      <c r="A63" s="5" t="s">
        <v>65</v>
      </c>
      <c r="B63">
        <v>60</v>
      </c>
      <c r="D63" s="6">
        <v>1379072.7999999998</v>
      </c>
      <c r="E63" s="6">
        <v>611840.94999999995</v>
      </c>
      <c r="F63" s="7"/>
      <c r="G63" s="2">
        <v>0.23462766034115279</v>
      </c>
      <c r="H63" s="2">
        <v>0.79022671273699974</v>
      </c>
      <c r="J63" s="17"/>
      <c r="K63" s="17"/>
    </row>
    <row r="64" spans="1:11" x14ac:dyDescent="0.25">
      <c r="A64" s="5" t="s">
        <v>66</v>
      </c>
      <c r="B64">
        <v>61</v>
      </c>
      <c r="D64" s="6">
        <v>355522.3</v>
      </c>
      <c r="E64" s="6">
        <v>64267.7</v>
      </c>
      <c r="F64" s="7"/>
      <c r="G64" s="2">
        <v>3.2355143772099533</v>
      </c>
      <c r="H64" s="2">
        <v>1.2136200889681859</v>
      </c>
      <c r="J64" s="17"/>
      <c r="K64" s="17"/>
    </row>
    <row r="65" spans="1:11" x14ac:dyDescent="0.25">
      <c r="A65" s="5" t="s">
        <v>67</v>
      </c>
      <c r="B65">
        <v>62</v>
      </c>
      <c r="D65" s="6">
        <v>67271.399999999994</v>
      </c>
      <c r="E65" s="6">
        <v>25744.6</v>
      </c>
      <c r="F65" s="7"/>
      <c r="G65" s="2">
        <v>1.161441230713868</v>
      </c>
      <c r="H65" s="2">
        <v>1.4783853903433402</v>
      </c>
      <c r="J65" s="17"/>
      <c r="K65" s="17"/>
    </row>
    <row r="66" spans="1:11" x14ac:dyDescent="0.25">
      <c r="A66" s="5" t="s">
        <v>68</v>
      </c>
      <c r="B66">
        <v>63</v>
      </c>
      <c r="D66" s="6">
        <v>15058.4</v>
      </c>
      <c r="E66" s="6">
        <v>12122.6</v>
      </c>
      <c r="F66" s="7"/>
      <c r="G66" s="2">
        <v>0.64376862535340407</v>
      </c>
      <c r="H66" s="2">
        <v>1.0357352768308452</v>
      </c>
      <c r="J66" s="17"/>
      <c r="K66" s="17"/>
    </row>
    <row r="67" spans="1:11" x14ac:dyDescent="0.25">
      <c r="A67" s="5" t="s">
        <v>69</v>
      </c>
      <c r="B67">
        <v>64</v>
      </c>
      <c r="D67" s="6">
        <v>3435278.37</v>
      </c>
      <c r="E67" s="6">
        <v>1828583.5099999998</v>
      </c>
      <c r="F67" s="7"/>
      <c r="G67" s="2">
        <v>0.36697453797418134</v>
      </c>
      <c r="H67" s="2">
        <v>0.49210685004476518</v>
      </c>
      <c r="J67" s="17"/>
      <c r="K67" s="17"/>
    </row>
    <row r="68" spans="1:11" x14ac:dyDescent="0.25">
      <c r="A68" s="5" t="s">
        <v>70</v>
      </c>
      <c r="B68">
        <v>65</v>
      </c>
      <c r="D68" s="6">
        <v>177333.09999999998</v>
      </c>
      <c r="E68" s="6">
        <v>110600</v>
      </c>
      <c r="F68" s="7"/>
      <c r="G68" s="2">
        <v>0.80558782652079364</v>
      </c>
      <c r="H68" s="2">
        <v>1.0190532173868596</v>
      </c>
      <c r="J68" s="17"/>
      <c r="K68" s="17"/>
    </row>
    <row r="69" spans="1:11" x14ac:dyDescent="0.25">
      <c r="A69" s="5" t="s">
        <v>71</v>
      </c>
      <c r="B69">
        <v>66</v>
      </c>
      <c r="D69" s="6">
        <v>5261401.5999999996</v>
      </c>
      <c r="E69" s="6">
        <v>1754103.75</v>
      </c>
      <c r="F69" s="7"/>
      <c r="G69" s="2">
        <v>2.2252490074886762</v>
      </c>
      <c r="H69" s="2">
        <v>1.4618942987710977</v>
      </c>
      <c r="J69" s="17"/>
      <c r="K69" s="17"/>
    </row>
    <row r="70" spans="1:11" x14ac:dyDescent="0.25">
      <c r="A70" t="s">
        <v>72</v>
      </c>
      <c r="B70">
        <v>67</v>
      </c>
      <c r="D70" s="6">
        <v>53762.1</v>
      </c>
      <c r="E70" s="6">
        <v>40240.899999999994</v>
      </c>
      <c r="G70" s="10">
        <v>0.63022159959246049</v>
      </c>
      <c r="H70" s="10">
        <v>1.0820325232697114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177337626.66000003</v>
      </c>
      <c r="E72" s="6">
        <v>104231533.90000001</v>
      </c>
      <c r="G72" s="11">
        <v>0.30093152754121433</v>
      </c>
      <c r="H72" s="11">
        <v>0.45553058879671049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Tax xmlns="49dd70ed-5133-4753-9c09-07253e2e7b43"/>
    <Page xmlns="49dd70ed-5133-4753-9c09-07253e2e7b43"/>
    <PublishingExpirationDate xmlns="http://schemas.microsoft.com/sharepoint/v3" xsi:nil="true"/>
    <Subsite xmlns="49dd70ed-5133-4753-9c09-07253e2e7b43"/>
    <Active xmlns="49dd70ed-5133-4753-9c09-07253e2e7b43">true</Active>
    <Owner xmlns="49dd70ed-5133-4753-9c09-07253e2e7b43">
      <UserInfo>
        <DisplayName/>
        <AccountId xsi:nil="true"/>
        <AccountType/>
      </UserInfo>
    </Owner>
    <StartDate xmlns="http://schemas.microsoft.com/sharepoint/v3" xsi:nil="true"/>
    <_EndDate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58AF012-388A-4446-9513-11756335A760}"/>
</file>

<file path=customXml/itemProps2.xml><?xml version="1.0" encoding="utf-8"?>
<ds:datastoreItem xmlns:ds="http://schemas.openxmlformats.org/officeDocument/2006/customXml" ds:itemID="{9E9391BA-9E71-486B-ADBE-24FC06ACCBD6}"/>
</file>

<file path=customXml/itemProps3.xml><?xml version="1.0" encoding="utf-8"?>
<ds:datastoreItem xmlns:ds="http://schemas.openxmlformats.org/officeDocument/2006/customXml" ds:itemID="{2FC098C4-3311-4A23-AEDF-7355E35288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September 2021</vt:lpstr>
      <vt:lpstr>Week of August 30th</vt:lpstr>
      <vt:lpstr>Week of September 6th</vt:lpstr>
      <vt:lpstr>Week of September 13th</vt:lpstr>
      <vt:lpstr>Week of September 20th</vt:lpstr>
      <vt:lpstr>Week of September 27th</vt:lpstr>
      <vt:lpstr>September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2021-10-21T13:08:33Z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