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20-21\2102\"/>
    </mc:Choice>
  </mc:AlternateContent>
  <xr:revisionPtr revIDLastSave="0" documentId="13_ncr:1_{09146818-6EF6-497B-899E-A2D67A1485BE}" xr6:coauthVersionLast="44" xr6:coauthVersionMax="44" xr10:uidLastSave="{00000000-0000-0000-0000-000000000000}"/>
  <bookViews>
    <workbookView xWindow="28680" yWindow="-120" windowWidth="29040" windowHeight="15840" tabRatio="907" xr2:uid="{00000000-000D-0000-FFFF-FFFF00000000}"/>
  </bookViews>
  <sheets>
    <sheet name="February 2021" sheetId="11" r:id="rId1"/>
    <sheet name="Week of February 1st" sheetId="226" r:id="rId2"/>
    <sheet name="Week of February 8th" sheetId="227" r:id="rId3"/>
    <sheet name="Week of February 22nd" sheetId="228" r:id="rId4"/>
    <sheet name="Week of February 15th" sheetId="229" r:id="rId5"/>
    <sheet name="February 2020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229" l="1"/>
  <c r="E71" i="229"/>
  <c r="D71" i="228"/>
  <c r="E71" i="228"/>
  <c r="D71" i="227"/>
  <c r="E71" i="227"/>
  <c r="D71" i="226"/>
  <c r="E71" i="226"/>
  <c r="E32" i="11" l="1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<sst xmlns="http://schemas.openxmlformats.org/spreadsheetml/2006/main" count="461" uniqueCount="82">
  <si>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</si>
  <si>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</si>
  <si>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</si>
  <si>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</si>
  <si>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</si>
  <si>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</si>
  <si>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</si>
  <si>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</si>
  <si>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</si>
  <si>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</si>
  <si>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</si>
  <si>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</si>
  <si>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</si>
  <si>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</si>
  <si>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</si>
  <si>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</si>
  <si>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</si>
  <si>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</si>
  <si>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</si>
  <si>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</si>
  <si>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</si>
  <si>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</si>
  <si>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</si>
  <si>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</si>
  <si>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</si>
  <si>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</si>
  <si>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</si>
  <si>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</si>
  <si>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</si>
  <si>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</si>
  <si>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</si>
  <si>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</si>
  <si>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</si>
  <si>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</si>
  <si>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</si>
  <si>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</si>
  <si>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</si>
  <si>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</si>
  <si>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</si>
  <si>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</si>
  <si>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</si>
  <si>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</si>
  <si>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</si>
  <si>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</si>
  <si>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</si>
  <si>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</si>
  <si>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</si>
  <si>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</si>
  <si>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</si>
  <si>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</si>
  <si>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</si>
  <si>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</si>
  <si>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</si>
  <si>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</si>
  <si>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</si>
  <si>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</si>
  <si>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</si>
  <si>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</si>
  <si>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</si>
  <si>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</si>
  <si>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</si>
  <si>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</si>
  <si>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</si>
  <si>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</si>
  <si>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</si>
  <si>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</si>
  <si>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</si>
  <si>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</si>
  <si>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</si>
  <si>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</si>
  <si>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</si>
  <si>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</si>
  <si>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</si>
  <si>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</si>
  <si>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</si>
  <si>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</si>
  <si>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</si>
  <si>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02/01/2021</t>
  </si>
  <si>
    <t>Week of 02/08/2021</t>
  </si>
  <si>
    <t>Week of 02/22/2021</t>
  </si>
  <si>
    <t>Week of 21/15/2021</t>
  </si>
  <si>
    <t>February 1 - 28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</si>
</sst>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9" fillId="0" borderId="0"/>
  </cellStyleXfs>
  <cellXfs count="33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2" fillId="0" borderId="0" xfId="1"/>
    <xf numFmtId="0" fontId="12" fillId="0" borderId="0" xfId="1" applyFont="1" applyAlignment="1">
      <alignment horizontal="left"/>
    </xf>
    <xf numFmtId="0" fontId="13" fillId="0" borderId="0" xfId="1" applyFont="1"/>
    <xf numFmtId="164" fontId="12" fillId="0" borderId="0" xfId="1" applyNumberFormat="1" applyFont="1"/>
    <xf numFmtId="0" fontId="12" fillId="0" borderId="0" xfId="1" applyFont="1"/>
    <xf numFmtId="0" fontId="1" fillId="0" borderId="0" xfId="1" applyFont="1"/>
    <xf numFmtId="0" fontId="12" fillId="0" borderId="0" xfId="1" applyFont="1" applyAlignment="1">
      <alignment horizontal="center"/>
    </xf>
    <xf numFmtId="7" fontId="13" fillId="0" borderId="0" xfId="1" applyNumberFormat="1" applyFont="1" applyAlignment="1">
      <alignment horizontal="center"/>
    </xf>
  </cellXfs>
  <cellStyles count="29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00000000-0005-0000-0000-000006000000}"/>
    <cellStyle name="Normal 11" xfId="18" xr:uid="{00000000-0005-0000-0000-000007000000}"/>
    <cellStyle name="Normal 12" xfId="19" xr:uid="{00000000-0005-0000-0000-000008000000}"/>
    <cellStyle name="Normal 13" xfId="7" xr:uid="{00000000-0005-0000-0000-000009000000}"/>
    <cellStyle name="Normal 14" xfId="20" xr:uid="{00000000-0005-0000-0000-00000A000000}"/>
    <cellStyle name="Normal 15" xfId="21" xr:uid="{00000000-0005-0000-0000-00000B000000}"/>
    <cellStyle name="Normal 16" xfId="22" xr:uid="{00000000-0005-0000-0000-00000C000000}"/>
    <cellStyle name="Normal 17" xfId="23" xr:uid="{00000000-0005-0000-0000-00000D000000}"/>
    <cellStyle name="Normal 18" xfId="25" xr:uid="{00000000-0005-0000-0000-00000E000000}"/>
    <cellStyle name="Normal 19" xfId="26" xr:uid="{AC74479D-0BC8-4323-B61E-B3A5C6C3A38D}"/>
    <cellStyle name="Normal 2" xfId="1" xr:uid="{00000000-0005-0000-0000-00000F000000}"/>
    <cellStyle name="Normal 20" xfId="27" xr:uid="{D33433A2-AB2B-4C36-AE25-F07AFBBB6326}"/>
    <cellStyle name="Normal 21" xfId="28" xr:uid="{6D4D2880-8640-456D-AC6A-1A2F13B9BB94}"/>
    <cellStyle name="Normal 3" xfId="6" xr:uid="{00000000-0005-0000-0000-000010000000}"/>
    <cellStyle name="Normal 4" xfId="5" xr:uid="{00000000-0005-0000-0000-000011000000}"/>
    <cellStyle name="Normal 5" xfId="10" xr:uid="{00000000-0005-0000-0000-000012000000}"/>
    <cellStyle name="Normal 6" xfId="14" xr:uid="{00000000-0005-0000-0000-000013000000}"/>
    <cellStyle name="Normal 7" xfId="4" xr:uid="{00000000-0005-0000-0000-000014000000}"/>
    <cellStyle name="Normal 8" xfId="8" xr:uid="{00000000-0005-0000-0000-000015000000}"/>
    <cellStyle name="Normal 9" xfId="15" xr:uid="{00000000-0005-0000-0000-000016000000}"/>
    <cellStyle name="Percent" xfId="24" builtinId="5"/>
    <cellStyle name="Percent 2" xfId="9" xr:uid="{00000000-0005-0000-0000-000018000000}"/>
    <cellStyle name="Percent 3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workbookViewId="0"/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'February 2020'!A1</f>
        <v>February 1 - 28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February 1st:Week of February 15th'!D3)</f>
        <v>1108851.8</v>
      </c>
      <c r="E4" s="6">
        <f>SUM('Week of February 1st:Week of February 15th'!E3)</f>
        <v>803308.45</v>
      </c>
      <c r="F4" s="7"/>
      <c r="G4" s="20">
        <f>IFERROR((D4/'February 2020'!D4)-1,0)</f>
        <v>0.26403050493881342</v>
      </c>
      <c r="H4" s="20">
        <f>IFERROR((E4/'February 2020'!E4)-1,0)</f>
        <v>0.27564059454421264</v>
      </c>
      <c r="J4" s="17"/>
      <c r="K4" s="17"/>
    </row>
    <row r="5" spans="1:11" x14ac:dyDescent="0.25">
      <c r="A5" s="5" t="s">
        <v>7</v>
      </c>
      <c r="B5">
        <v>2</v>
      </c>
      <c r="D5" s="6">
        <f>SUM('Week of February 1st:Week of February 15th'!D4)</f>
        <v>95158</v>
      </c>
      <c r="E5" s="6">
        <f>SUM('Week of February 1st:Week of February 15th'!E4)</f>
        <v>72798.95</v>
      </c>
      <c r="F5" s="7"/>
      <c r="G5" s="21">
        <f>IFERROR((D5/'February 2020'!D5)-1,0)</f>
        <v>1.730705877626451</v>
      </c>
      <c r="H5" s="21">
        <f>IFERROR((E5/'February 2020'!E5)-1,0)</f>
        <v>1.337832977408115</v>
      </c>
      <c r="J5" s="17"/>
      <c r="K5" s="17"/>
    </row>
    <row r="6" spans="1:11" x14ac:dyDescent="0.25">
      <c r="A6" s="5" t="s">
        <v>8</v>
      </c>
      <c r="B6">
        <v>3</v>
      </c>
      <c r="D6" s="6">
        <f>SUM('Week of February 1st:Week of February 15th'!D5)</f>
        <v>1641117.1</v>
      </c>
      <c r="E6" s="6">
        <f>SUM('Week of February 1st:Week of February 15th'!E5)</f>
        <v>951794.55</v>
      </c>
      <c r="F6" s="7"/>
      <c r="G6" s="21">
        <f>IFERROR((D6/'February 2020'!D6)-1,0)</f>
        <v>1.3428357024416027E-2</v>
      </c>
      <c r="H6" s="21">
        <f>IFERROR((E6/'February 2020'!E6)-1,0)</f>
        <v>0.36931705172754992</v>
      </c>
      <c r="J6" s="17"/>
      <c r="K6" s="17"/>
    </row>
    <row r="7" spans="1:11" x14ac:dyDescent="0.25">
      <c r="A7" s="5" t="s">
        <v>9</v>
      </c>
      <c r="B7">
        <v>4</v>
      </c>
      <c r="D7" s="6">
        <f>SUM('Week of February 1st:Week of February 15th'!D6)</f>
        <v>51241.399999999994</v>
      </c>
      <c r="E7" s="6">
        <f>SUM('Week of February 1st:Week of February 15th'!E6)</f>
        <v>33160.399999999994</v>
      </c>
      <c r="F7" s="7"/>
      <c r="G7" s="21">
        <f>IFERROR((D7/'February 2020'!D7)-1,0)</f>
        <v>0.3653268674811152</v>
      </c>
      <c r="H7" s="21">
        <f>IFERROR((E7/'February 2020'!E7)-1,0)</f>
        <v>0.58159722222222188</v>
      </c>
      <c r="J7" s="17"/>
      <c r="K7" s="17"/>
    </row>
    <row r="8" spans="1:11" x14ac:dyDescent="0.25">
      <c r="A8" s="5" t="s">
        <v>10</v>
      </c>
      <c r="B8">
        <v>5</v>
      </c>
      <c r="D8" s="6">
        <f>SUM('Week of February 1st:Week of February 15th'!D7)</f>
        <v>3332105.43</v>
      </c>
      <c r="E8" s="6">
        <f>SUM('Week of February 1st:Week of February 15th'!E7)</f>
        <v>2760584.4</v>
      </c>
      <c r="F8" s="7"/>
      <c r="G8" s="21">
        <f>IFERROR((D8/'February 2020'!D8)-1,0)</f>
        <v>0.45253684376956627</v>
      </c>
      <c r="H8" s="21">
        <f>IFERROR((E8/'February 2020'!E8)-1,0)</f>
        <v>0.90415013059463223</v>
      </c>
      <c r="J8" s="17"/>
      <c r="K8" s="17"/>
    </row>
    <row r="9" spans="1:11" x14ac:dyDescent="0.25">
      <c r="A9" s="5" t="s">
        <v>11</v>
      </c>
      <c r="B9">
        <v>6</v>
      </c>
      <c r="D9" s="6">
        <f>SUM('Week of February 1st:Week of February 15th'!D8)</f>
        <v>13834808.560000001</v>
      </c>
      <c r="E9" s="6">
        <f>SUM('Week of February 1st:Week of February 15th'!E8)</f>
        <v>6389103.6999999993</v>
      </c>
      <c r="F9" s="7"/>
      <c r="G9" s="21">
        <f>IFERROR((D9/'February 2020'!D9)-1,0)</f>
        <v>3.8867874707631866E-2</v>
      </c>
      <c r="H9" s="21">
        <f>IFERROR((E9/'February 2020'!E9)-1,0)</f>
        <v>-8.4463361120042824E-2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February 1st:Week of February 15th'!D9)</f>
        <v>34540.1</v>
      </c>
      <c r="E10" s="6">
        <f>SUM('Week of February 1st:Week of February 15th'!E9)</f>
        <v>15212.75</v>
      </c>
      <c r="F10" s="7"/>
      <c r="G10" s="21">
        <f>IFERROR((D10/'February 2020'!D10)-1,0)</f>
        <v>2.4339898392372468</v>
      </c>
      <c r="H10" s="21">
        <f>IFERROR((E10/'February 2020'!E10)-1,0)</f>
        <v>0.57790604806505486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February 1st:Week of February 15th'!D10)</f>
        <v>1805822.9</v>
      </c>
      <c r="E11" s="6">
        <f>SUM('Week of February 1st:Week of February 15th'!E10)</f>
        <v>977612.3</v>
      </c>
      <c r="F11" s="7"/>
      <c r="G11" s="21">
        <f>IFERROR((D11/'February 2020'!D11)-1,0)</f>
        <v>0.31736579497034967</v>
      </c>
      <c r="H11" s="21">
        <f>IFERROR((E11/'February 2020'!E11)-1,0)</f>
        <v>0.63008098529285617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February 1st:Week of February 15th'!D11)</f>
        <v>736743</v>
      </c>
      <c r="E12" s="6">
        <f>SUM('Week of February 1st:Week of February 15th'!E11)</f>
        <v>388148.25</v>
      </c>
      <c r="F12" s="7"/>
      <c r="G12" s="21">
        <f>IFERROR((D12/'February 2020'!D12)-1,0)</f>
        <v>0.39506308661137601</v>
      </c>
      <c r="H12" s="21">
        <f>IFERROR((E12/'February 2020'!E12)-1,0)</f>
        <v>0.28839198893069962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February 1st:Week of February 15th'!D12)</f>
        <v>834599.5</v>
      </c>
      <c r="E13" s="6">
        <f>SUM('Week of February 1st:Week of February 15th'!E12)</f>
        <v>860024.54999999993</v>
      </c>
      <c r="F13" s="7"/>
      <c r="G13" s="21">
        <f>IFERROR((D13/'February 2020'!D13)-1,0)</f>
        <v>0.28860709148112251</v>
      </c>
      <c r="H13" s="21">
        <f>IFERROR((E13/'February 2020'!E13)-1,0)</f>
        <v>0.87588690382580547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February 1st:Week of February 15th'!D13)</f>
        <v>9820357.3000000007</v>
      </c>
      <c r="E14" s="6">
        <f>SUM('Week of February 1st:Week of February 15th'!E13)</f>
        <v>2797025</v>
      </c>
      <c r="F14" s="7"/>
      <c r="G14" s="21">
        <f>IFERROR((D14/'February 2020'!D14)-1,0)</f>
        <v>1.4405279151939951</v>
      </c>
      <c r="H14" s="21">
        <f>IFERROR((E14/'February 2020'!E14)-1,0)</f>
        <v>1.3734179564816449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February 1st:Week of February 15th'!D14)</f>
        <v>151027.1</v>
      </c>
      <c r="E15" s="6">
        <f>SUM('Week of February 1st:Week of February 15th'!E14)</f>
        <v>109669.35</v>
      </c>
      <c r="F15" s="7"/>
      <c r="G15" s="21">
        <f>IFERROR((D15/'February 2020'!D15)-1,0)</f>
        <v>0.19020377991328052</v>
      </c>
      <c r="H15" s="21">
        <f>IFERROR((E15/'February 2020'!E15)-1,0)</f>
        <v>0.36908449811901156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February 1st:Week of February 15th'!D15)</f>
        <v>21493293.600000001</v>
      </c>
      <c r="E16" s="6">
        <f>SUM('Week of February 1st:Week of February 15th'!E15)</f>
        <v>12067342.700000001</v>
      </c>
      <c r="F16" s="7"/>
      <c r="G16" s="21">
        <f>IFERROR((D16/'February 2020'!D16)-1,0)</f>
        <v>0.86116038807898265</v>
      </c>
      <c r="H16" s="21">
        <f>IFERROR((E16/'February 2020'!E16)-1,0)</f>
        <v>0.73447111042783808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February 1st:Week of February 15th'!D16)</f>
        <v>98288.4</v>
      </c>
      <c r="E17" s="6">
        <f>SUM('Week of February 1st:Week of February 15th'!E16)</f>
        <v>23834.65</v>
      </c>
      <c r="F17" s="7"/>
      <c r="G17" s="21">
        <f>IFERROR((D17/'February 2020'!D17)-1,0)</f>
        <v>-0.52093012328707433</v>
      </c>
      <c r="H17" s="21">
        <f>IFERROR((E17/'February 2020'!E17)-1,0)</f>
        <v>-0.18769234439487559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February 1st:Week of February 15th'!D17)</f>
        <v>0</v>
      </c>
      <c r="E18" s="6">
        <f>SUM('Week of February 1st:Week of February 15th'!E17)</f>
        <v>0</v>
      </c>
      <c r="F18" s="7"/>
      <c r="G18" s="21">
        <f>IFERROR((D18/'February 2020'!D18)-1,0)</f>
        <v>0</v>
      </c>
      <c r="H18" s="21">
        <f>IFERROR((E18/'February 2020'!E18)-1,0)</f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February 1st:Week of February 15th'!D18)</f>
        <v>5650768.1999999993</v>
      </c>
      <c r="E19" s="6">
        <f>SUM('Week of February 1st:Week of February 15th'!E18)</f>
        <v>4643076.2</v>
      </c>
      <c r="F19" s="7"/>
      <c r="G19" s="21">
        <f>IFERROR((D19/'February 2020'!D19)-1,0)</f>
        <v>0.49436871478595545</v>
      </c>
      <c r="H19" s="21">
        <f>IFERROR((E19/'February 2020'!E19)-1,0)</f>
        <v>0.90726086979650189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February 1st:Week of February 15th'!D19)</f>
        <v>1278495.3999999999</v>
      </c>
      <c r="E20" s="6">
        <f>SUM('Week of February 1st:Week of February 15th'!E19)</f>
        <v>1017394</v>
      </c>
      <c r="F20" s="7"/>
      <c r="G20" s="21">
        <f>IFERROR((D20/'February 2020'!D20)-1,0)</f>
        <v>-9.3648359847835705E-2</v>
      </c>
      <c r="H20" s="21">
        <f>IFERROR((E20/'February 2020'!E20)-1,0)</f>
        <v>0.40211452631050881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February 1st:Week of February 15th'!D20)</f>
        <v>1193391</v>
      </c>
      <c r="E21" s="6">
        <f>SUM('Week of February 1st:Week of February 15th'!E20)</f>
        <v>718566.1</v>
      </c>
      <c r="F21" s="7"/>
      <c r="G21" s="21">
        <f>IFERROR((D21/'February 2020'!D21)-1,0)</f>
        <v>1.1425232126385048</v>
      </c>
      <c r="H21" s="21">
        <f>IFERROR((E21/'February 2020'!E21)-1,0)</f>
        <v>1.3018197759223606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February 1st:Week of February 15th'!D21)</f>
        <v>184431.8</v>
      </c>
      <c r="E22" s="6">
        <f>SUM('Week of February 1st:Week of February 15th'!E21)</f>
        <v>61972.75</v>
      </c>
      <c r="F22" s="7"/>
      <c r="G22" s="21">
        <f>IFERROR((D22/'February 2020'!D22)-1,0)</f>
        <v>1.1079606368509478</v>
      </c>
      <c r="H22" s="21">
        <f>IFERROR((E22/'February 2020'!E22)-1,0)</f>
        <v>1.8981439046746105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February 1st:Week of February 15th'!D22)</f>
        <v>66676.399999999994</v>
      </c>
      <c r="E23" s="6">
        <f>SUM('Week of February 1st:Week of February 15th'!E22)</f>
        <v>40672.449999999997</v>
      </c>
      <c r="F23" s="7"/>
      <c r="G23" s="21">
        <f>IFERROR((D23/'February 2020'!D23)-1,0)</f>
        <v>0.3548010866627791</v>
      </c>
      <c r="H23" s="21">
        <f>IFERROR((E23/'February 2020'!E23)-1,0)</f>
        <v>0.49473914385676077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February 1st:Week of February 15th'!D23)</f>
        <v>42450.8</v>
      </c>
      <c r="E24" s="6">
        <f>SUM('Week of February 1st:Week of February 15th'!E23)</f>
        <v>33164.6</v>
      </c>
      <c r="F24" s="7"/>
      <c r="G24" s="21">
        <f>IFERROR((D24/'February 2020'!D24)-1,0)</f>
        <v>0.87950164259592145</v>
      </c>
      <c r="H24" s="21">
        <f>IFERROR((E24/'February 2020'!E24)-1,0)</f>
        <v>1.4122603803365492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February 1st:Week of February 15th'!D24)</f>
        <v>40392.1</v>
      </c>
      <c r="E25" s="6">
        <f>SUM('Week of February 1st:Week of February 15th'!E24)</f>
        <v>11143.65</v>
      </c>
      <c r="F25" s="7"/>
      <c r="G25" s="21">
        <f>IFERROR((D25/'February 2020'!D25)-1,0)</f>
        <v>0.89725126586440451</v>
      </c>
      <c r="H25" s="21">
        <f>IFERROR((E25/'February 2020'!E25)-1,0)</f>
        <v>0.34239817859853283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February 1st:Week of February 15th'!D25)</f>
        <v>92890.35</v>
      </c>
      <c r="E26" s="6">
        <f>SUM('Week of February 1st:Week of February 15th'!E25)</f>
        <v>159260.5</v>
      </c>
      <c r="F26" s="7"/>
      <c r="G26" s="21">
        <f>IFERROR((D26/'February 2020'!D26)-1,0)</f>
        <v>1.1307936253060897</v>
      </c>
      <c r="H26" s="21">
        <f>IFERROR((E26/'February 2020'!E26)-1,0)</f>
        <v>0.72229371688115074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February 1st:Week of February 15th'!D26)</f>
        <v>14424.2</v>
      </c>
      <c r="E27" s="6">
        <f>SUM('Week of February 1st:Week of February 15th'!E26)</f>
        <v>30001.65</v>
      </c>
      <c r="F27" s="7"/>
      <c r="G27" s="21">
        <f>IFERROR((D27/'February 2020'!D27)-1,0)</f>
        <v>0.18045371219065087</v>
      </c>
      <c r="H27" s="21">
        <f>IFERROR((E27/'February 2020'!E27)-1,0)</f>
        <v>5.9217538759689932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February 1st:Week of February 15th'!D27)</f>
        <v>68998.3</v>
      </c>
      <c r="E28" s="6">
        <f>SUM('Week of February 1st:Week of February 15th'!E27)</f>
        <v>18387.599999999999</v>
      </c>
      <c r="F28" s="7"/>
      <c r="G28" s="21">
        <f>IFERROR((D28/'February 2020'!D28)-1,0)</f>
        <v>0.96024580383422187</v>
      </c>
      <c r="H28" s="21">
        <f>IFERROR((E28/'February 2020'!E28)-1,0)</f>
        <v>-0.18644697720515357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February 1st:Week of February 15th'!D28)</f>
        <v>161012.6</v>
      </c>
      <c r="E29" s="6">
        <f>SUM('Week of February 1st:Week of February 15th'!E28)</f>
        <v>110050.84999999999</v>
      </c>
      <c r="F29" s="7"/>
      <c r="G29" s="21">
        <f>IFERROR((D29/'February 2020'!D29)-1,0)</f>
        <v>1.2988236940205278</v>
      </c>
      <c r="H29" s="21">
        <f>IFERROR((E29/'February 2020'!E29)-1,0)</f>
        <v>2.7407768722860029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February 1st:Week of February 15th'!D29)</f>
        <v>797216.35000000009</v>
      </c>
      <c r="E30" s="6">
        <f>SUM('Week of February 1st:Week of February 15th'!E29)</f>
        <v>631073.80000000005</v>
      </c>
      <c r="F30" s="7"/>
      <c r="G30" s="21">
        <f>IFERROR((D30/'February 2020'!D30)-1,0)</f>
        <v>0.12504692303436959</v>
      </c>
      <c r="H30" s="21">
        <f>IFERROR((E30/'February 2020'!E30)-1,0)</f>
        <v>0.47437641871692415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February 1st:Week of February 15th'!D30)</f>
        <v>449479.8</v>
      </c>
      <c r="E31" s="6">
        <f>SUM('Week of February 1st:Week of February 15th'!E30)</f>
        <v>200828.95</v>
      </c>
      <c r="F31" s="7"/>
      <c r="G31" s="21">
        <f>IFERROR((D31/'February 2020'!D31)-1,0)</f>
        <v>0.5142876682930968</v>
      </c>
      <c r="H31" s="21">
        <f>IFERROR((E31/'February 2020'!E31)-1,0)</f>
        <v>0.55717449238234296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February 1st:Week of February 15th'!D31)</f>
        <v>8183809.7999999998</v>
      </c>
      <c r="E32" s="6">
        <f>SUM('Week of February 1st:Week of February 15th'!E31)</f>
        <v>6866694.7999999998</v>
      </c>
      <c r="F32" s="7"/>
      <c r="G32" s="21">
        <f>IFERROR((D32/'February 2020'!D32)-1,0)</f>
        <v>0.10654981027178456</v>
      </c>
      <c r="H32" s="21">
        <f>IFERROR((E32/'February 2020'!E32)-1,0)</f>
        <v>0.69334388742577602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February 1st:Week of February 15th'!D32)</f>
        <v>21837.9</v>
      </c>
      <c r="E33" s="6">
        <f>SUM('Week of February 1st:Week of February 15th'!E32)</f>
        <v>15303.050000000001</v>
      </c>
      <c r="F33" s="7"/>
      <c r="G33" s="21">
        <f>IFERROR((D33/'February 2020'!D33)-1,0)</f>
        <v>0.49971156619555801</v>
      </c>
      <c r="H33" s="21">
        <f>IFERROR((E33/'February 2020'!E33)-1,0)</f>
        <v>0.26659802466642546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February 1st:Week of February 15th'!D33)</f>
        <v>1757428.2999999998</v>
      </c>
      <c r="E34" s="6">
        <f>SUM('Week of February 1st:Week of February 15th'!E33)</f>
        <v>712294.1</v>
      </c>
      <c r="F34" s="7"/>
      <c r="G34" s="21">
        <f>IFERROR((D34/'February 2020'!D34)-1,0)</f>
        <v>0.53587189800646429</v>
      </c>
      <c r="H34" s="21">
        <f>IFERROR((E34/'February 2020'!E34)-1,0)</f>
        <v>0.73429368338615419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February 1st:Week of February 15th'!D34)</f>
        <v>51903.6</v>
      </c>
      <c r="E35" s="6">
        <f>SUM('Week of February 1st:Week of February 15th'!E34)</f>
        <v>27128.85</v>
      </c>
      <c r="F35" s="7"/>
      <c r="G35" s="21">
        <f>IFERROR((D35/'February 2020'!D35)-1,0)</f>
        <v>0.40839933899367509</v>
      </c>
      <c r="H35" s="21">
        <f>IFERROR((E35/'February 2020'!E35)-1,0)</f>
        <v>0.15240856378233714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February 1st:Week of February 15th'!D35)</f>
        <v>35684.6</v>
      </c>
      <c r="E36" s="6">
        <f>SUM('Week of February 1st:Week of February 15th'!E35)</f>
        <v>32577.3</v>
      </c>
      <c r="F36" s="7"/>
      <c r="G36" s="21">
        <f>IFERROR((D36/'February 2020'!D36)-1,0)</f>
        <v>2.6437128762710094E-2</v>
      </c>
      <c r="H36" s="21">
        <f>IFERROR((E36/'February 2020'!E36)-1,0)</f>
        <v>2.0694499406410762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February 1st:Week of February 15th'!D36)</f>
        <v>0</v>
      </c>
      <c r="E37" s="6">
        <f>SUM('Week of February 1st:Week of February 15th'!E36)</f>
        <v>0</v>
      </c>
      <c r="F37" s="7"/>
      <c r="G37" s="21">
        <f>IFERROR((D37/'February 2020'!D37)-1,0)</f>
        <v>-1</v>
      </c>
      <c r="H37" s="21">
        <f>IFERROR((E37/'February 2020'!E37)-1,0)</f>
        <v>-1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February 1st:Week of February 15th'!D37)</f>
        <v>2308162.5</v>
      </c>
      <c r="E38" s="6">
        <f>SUM('Week of February 1st:Week of February 15th'!E37)</f>
        <v>1646089.2</v>
      </c>
      <c r="F38" s="7"/>
      <c r="G38" s="21">
        <f>IFERROR((D38/'February 2020'!D38)-1,0)</f>
        <v>0.81529530290017838</v>
      </c>
      <c r="H38" s="21">
        <f>IFERROR((E38/'February 2020'!E38)-1,0)</f>
        <v>1.1239589326536343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February 1st:Week of February 15th'!D38)</f>
        <v>6620049.1000000006</v>
      </c>
      <c r="E39" s="6">
        <f>SUM('Week of February 1st:Week of February 15th'!E38)</f>
        <v>2968964.95</v>
      </c>
      <c r="F39" s="7"/>
      <c r="G39" s="21">
        <f>IFERROR((D39/'February 2020'!D39)-1,0)</f>
        <v>0.62111238339464303</v>
      </c>
      <c r="H39" s="21">
        <f>IFERROR((E39/'February 2020'!E39)-1,0)</f>
        <v>0.39815332328462549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February 1st:Week of February 15th'!D39)</f>
        <v>1126381.2</v>
      </c>
      <c r="E40" s="6">
        <f>SUM('Week of February 1st:Week of February 15th'!E39)</f>
        <v>1026046</v>
      </c>
      <c r="F40" s="7"/>
      <c r="G40" s="21">
        <f>IFERROR((D40/'February 2020'!D40)-1,0)</f>
        <v>0.3233590995556499</v>
      </c>
      <c r="H40" s="21">
        <f>IFERROR((E40/'February 2020'!E40)-1,0)</f>
        <v>0.48962441805988433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February 1st:Week of February 15th'!D40)</f>
        <v>112361.15000000001</v>
      </c>
      <c r="E41" s="6">
        <f>SUM('Week of February 1st:Week of February 15th'!E40)</f>
        <v>64180.55</v>
      </c>
      <c r="F41" s="7"/>
      <c r="G41" s="21">
        <f>IFERROR((D41/'February 2020'!D41)-1,0)</f>
        <v>-2.5743062739042033E-2</v>
      </c>
      <c r="H41" s="21">
        <f>IFERROR((E41/'February 2020'!E41)-1,0)</f>
        <v>0.21213503348074103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February 1st:Week of February 15th'!D41)</f>
        <v>1419.6</v>
      </c>
      <c r="E42" s="6">
        <f>SUM('Week of February 1st:Week of February 15th'!E41)</f>
        <v>969.15</v>
      </c>
      <c r="F42" s="7"/>
      <c r="G42" s="21">
        <f>IFERROR((D42/'February 2020'!D42)-1,0)</f>
        <v>-0.67013662979830846</v>
      </c>
      <c r="H42" s="21">
        <f>IFERROR((E42/'February 2020'!E42)-1,0)</f>
        <v>-0.73948631103584539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February 1st:Week of February 15th'!D42)</f>
        <v>40871.600000000006</v>
      </c>
      <c r="E43" s="6">
        <f>SUM('Week of February 1st:Week of February 15th'!E42)</f>
        <v>20419</v>
      </c>
      <c r="F43" s="7"/>
      <c r="G43" s="21">
        <f>IFERROR((D43/'February 2020'!D43)-1,0)</f>
        <v>9.4432989690721891E-2</v>
      </c>
      <c r="H43" s="21">
        <f>IFERROR((E43/'February 2020'!E43)-1,0)</f>
        <v>-0.33274621710338204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February 1st:Week of February 15th'!D43)</f>
        <v>3716458.9</v>
      </c>
      <c r="E44" s="6">
        <f>SUM('Week of February 1st:Week of February 15th'!E43)</f>
        <v>2105440.4</v>
      </c>
      <c r="F44" s="7"/>
      <c r="G44" s="21">
        <f>IFERROR((D44/'February 2020'!D44)-1,0)</f>
        <v>0.30947239077385547</v>
      </c>
      <c r="H44" s="21">
        <f>IFERROR((E44/'February 2020'!E44)-1,0)</f>
        <v>0.5355364778821059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February 1st:Week of February 15th'!D44)</f>
        <v>2121126.9</v>
      </c>
      <c r="E45" s="6">
        <f>SUM('Week of February 1st:Week of February 15th'!E44)</f>
        <v>1216288.8500000001</v>
      </c>
      <c r="F45" s="7"/>
      <c r="G45" s="21">
        <f>IFERROR((D45/'February 2020'!D45)-1,0)</f>
        <v>0.66125584697116535</v>
      </c>
      <c r="H45" s="21">
        <f>IFERROR((E45/'February 2020'!E45)-1,0)</f>
        <v>1.0252079341324345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February 1st:Week of February 15th'!D45)</f>
        <v>1829711.1</v>
      </c>
      <c r="E46" s="6">
        <f>SUM('Week of February 1st:Week of February 15th'!E45)</f>
        <v>1016257.2</v>
      </c>
      <c r="F46" s="7"/>
      <c r="G46" s="21">
        <f>IFERROR((D46/'February 2020'!D46)-1,0)</f>
        <v>0.55724215338805982</v>
      </c>
      <c r="H46" s="21">
        <f>IFERROR((E46/'February 2020'!E46)-1,0)</f>
        <v>0.71093105051432359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February 1st:Week of February 15th'!D46)</f>
        <v>2378610.5</v>
      </c>
      <c r="E47" s="6">
        <f>SUM('Week of February 1st:Week of February 15th'!E46)</f>
        <v>870574.95</v>
      </c>
      <c r="F47" s="7"/>
      <c r="G47" s="21">
        <f>IFERROR((D47/'February 2020'!D47)-1,0)</f>
        <v>1.6823885941361887</v>
      </c>
      <c r="H47" s="21">
        <f>IFERROR((E47/'February 2020'!E47)-1,0)</f>
        <v>1.7368510814346654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February 1st:Week of February 15th'!D47)</f>
        <v>1141560.7</v>
      </c>
      <c r="E48" s="6">
        <f>SUM('Week of February 1st:Week of February 15th'!E47)</f>
        <v>694497.3</v>
      </c>
      <c r="F48" s="7"/>
      <c r="G48" s="21">
        <f>IFERROR((D48/'February 2020'!D48)-1,0)</f>
        <v>1.0832068694177037</v>
      </c>
      <c r="H48" s="21">
        <f>IFERROR((E48/'February 2020'!E48)-1,0)</f>
        <v>0.54217019163287805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February 1st:Week of February 15th'!D48)</f>
        <v>1534995.0899999999</v>
      </c>
      <c r="E49" s="6">
        <f>SUM('Week of February 1st:Week of February 15th'!E48)</f>
        <v>1340097.8500000001</v>
      </c>
      <c r="F49" s="7"/>
      <c r="G49" s="21">
        <f>IFERROR((D49/'February 2020'!D49)-1,0)</f>
        <v>0.28361543695078217</v>
      </c>
      <c r="H49" s="21">
        <f>IFERROR((E49/'February 2020'!E49)-1,0)</f>
        <v>0.59881067908462149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February 1st:Week of February 15th'!D49)</f>
        <v>375524.8</v>
      </c>
      <c r="E50" s="6">
        <f>SUM('Week of February 1st:Week of February 15th'!E49)</f>
        <v>53755.8</v>
      </c>
      <c r="F50" s="7"/>
      <c r="G50" s="21">
        <f>IFERROR((D50/'February 2020'!D50)-1,0)</f>
        <v>1.8513933698662171</v>
      </c>
      <c r="H50" s="21">
        <f>IFERROR((E50/'February 2020'!E50)-1,0)</f>
        <v>7.3096432514008658E-2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February 1st:Week of February 15th'!D50)</f>
        <v>9997432.1999999993</v>
      </c>
      <c r="E51" s="6">
        <f>SUM('Week of February 1st:Week of February 15th'!E50)</f>
        <v>6355731.1999999993</v>
      </c>
      <c r="F51" s="7"/>
      <c r="G51" s="21">
        <f>IFERROR((D51/'February 2020'!D51)-1,0)</f>
        <v>0.56708831699404416</v>
      </c>
      <c r="H51" s="21">
        <f>IFERROR((E51/'February 2020'!E51)-1,0)</f>
        <v>0.88657368664867464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February 1st:Week of February 15th'!D51)</f>
        <v>3569369.3</v>
      </c>
      <c r="E52" s="6">
        <f>SUM('Week of February 1st:Week of February 15th'!E51)</f>
        <v>1986226.5500000003</v>
      </c>
      <c r="F52" s="7"/>
      <c r="G52" s="21">
        <f>IFERROR((D52/'February 2020'!D52)-1,0)</f>
        <v>0.34384183718245143</v>
      </c>
      <c r="H52" s="21">
        <f>IFERROR((E52/'February 2020'!E52)-1,0)</f>
        <v>0.86386834595250095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February 1st:Week of February 15th'!D52)</f>
        <v>24908689.400000002</v>
      </c>
      <c r="E53" s="6">
        <f>SUM('Week of February 1st:Week of February 15th'!E52)</f>
        <v>11712439.199999999</v>
      </c>
      <c r="F53" s="7"/>
      <c r="G53" s="21">
        <f>IFERROR((D53/'February 2020'!D53)-1,0)</f>
        <v>1.2111813044983673</v>
      </c>
      <c r="H53" s="21">
        <f>IFERROR((E53/'February 2020'!E53)-1,0)</f>
        <v>1.3879640847521753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February 1st:Week of February 15th'!D53)</f>
        <v>3364928</v>
      </c>
      <c r="E54" s="6">
        <f>SUM('Week of February 1st:Week of February 15th'!E53)</f>
        <v>2649605.35</v>
      </c>
      <c r="F54" s="7"/>
      <c r="G54" s="21">
        <f>IFERROR((D54/'February 2020'!D54)-1,0)</f>
        <v>0.17152927287801911</v>
      </c>
      <c r="H54" s="21">
        <f>IFERROR((E54/'February 2020'!E54)-1,0)</f>
        <v>0.64823295551036586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February 1st:Week of February 15th'!D54)</f>
        <v>5741432.0999999996</v>
      </c>
      <c r="E55" s="6">
        <f>SUM('Week of February 1st:Week of February 15th'!E54)</f>
        <v>4355123.8499999996</v>
      </c>
      <c r="F55" s="7"/>
      <c r="G55" s="21">
        <f>IFERROR((D55/'February 2020'!D55)-1,0)</f>
        <v>0.43177872137443618</v>
      </c>
      <c r="H55" s="21">
        <f>IFERROR((E55/'February 2020'!E55)-1,0)</f>
        <v>0.96918560846138835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February 1st:Week of February 15th'!D55)</f>
        <v>3353297</v>
      </c>
      <c r="E56" s="6">
        <f>SUM('Week of February 1st:Week of February 15th'!E55)</f>
        <v>2254594.65</v>
      </c>
      <c r="F56" s="7"/>
      <c r="G56" s="21">
        <f>IFERROR((D56/'February 2020'!D56)-1,0)</f>
        <v>0.27373370015488763</v>
      </c>
      <c r="H56" s="21">
        <f>IFERROR((E56/'February 2020'!E56)-1,0)</f>
        <v>0.51065778092783654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February 1st:Week of February 15th'!D56)</f>
        <v>383980.10000000003</v>
      </c>
      <c r="E57" s="6">
        <f>SUM('Week of February 1st:Week of February 15th'!E56)</f>
        <v>128251.2</v>
      </c>
      <c r="F57" s="7"/>
      <c r="G57" s="21">
        <f>IFERROR((D57/'February 2020'!D57)-1,0)</f>
        <v>1.508175508225805</v>
      </c>
      <c r="H57" s="21">
        <f>IFERROR((E57/'February 2020'!E57)-1,0)</f>
        <v>0.93656140880693073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February 1st:Week of February 15th'!D57)</f>
        <v>3132129</v>
      </c>
      <c r="E58" s="6">
        <f>SUM('Week of February 1st:Week of February 15th'!E57)</f>
        <v>2248530.9</v>
      </c>
      <c r="F58" s="7"/>
      <c r="G58" s="21">
        <f>IFERROR((D58/'February 2020'!D58)-1,0)</f>
        <v>0.24331551916586003</v>
      </c>
      <c r="H58" s="21">
        <f>IFERROR((E58/'February 2020'!E58)-1,0)</f>
        <v>0.53273379509897301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February 1st:Week of February 15th'!D58)</f>
        <v>2259999</v>
      </c>
      <c r="E59" s="6">
        <f>SUM('Week of February 1st:Week of February 15th'!E58)</f>
        <v>1342994.45</v>
      </c>
      <c r="F59" s="7"/>
      <c r="G59" s="21">
        <f>IFERROR((D59/'February 2020'!D59)-1,0)</f>
        <v>0.10368311427085852</v>
      </c>
      <c r="H59" s="21">
        <f>IFERROR((E59/'February 2020'!E59)-1,0)</f>
        <v>9.3713025699552643E-2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February 1st:Week of February 15th'!D59)</f>
        <v>0</v>
      </c>
      <c r="E60" s="6">
        <f>SUM('Week of February 1st:Week of February 15th'!E59)</f>
        <v>1885012.85</v>
      </c>
      <c r="F60" s="7"/>
      <c r="G60" s="21">
        <f>IFERROR((D60/'February 2020'!D60)-1,0)</f>
        <v>0</v>
      </c>
      <c r="H60" s="21">
        <f>IFERROR((E60/'February 2020'!E60)-1,0)</f>
        <v>-4.3948405821212511E-3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February 1st:Week of February 15th'!D60)</f>
        <v>6816474.6999999993</v>
      </c>
      <c r="E61" s="6">
        <f>SUM('Week of February 1st:Week of February 15th'!E60)</f>
        <v>2700512.85</v>
      </c>
      <c r="F61" s="7"/>
      <c r="G61" s="21">
        <f>IFERROR((D61/'February 2020'!D61)-1,0)</f>
        <v>0.77714035013118887</v>
      </c>
      <c r="H61" s="21">
        <f>IFERROR((E61/'February 2020'!E61)-1,0)</f>
        <v>0.39325064206983495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February 1st:Week of February 15th'!D61)</f>
        <v>1729880.6</v>
      </c>
      <c r="E62" s="6">
        <f>SUM('Week of February 1st:Week of February 15th'!E61)</f>
        <v>1844952.9</v>
      </c>
      <c r="F62" s="7"/>
      <c r="G62" s="21">
        <f>IFERROR((D62/'February 2020'!D62)-1,0)</f>
        <v>-0.37979445256324451</v>
      </c>
      <c r="H62" s="21">
        <f>IFERROR((E62/'February 2020'!E62)-1,0)</f>
        <v>0.34978402355575922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February 1st:Week of February 15th'!D62)</f>
        <v>1490048</v>
      </c>
      <c r="E63" s="6">
        <f>SUM('Week of February 1st:Week of February 15th'!E62)</f>
        <v>735416.5</v>
      </c>
      <c r="F63" s="7"/>
      <c r="G63" s="21">
        <f>IFERROR((D63/'February 2020'!D63)-1,0)</f>
        <v>0.3767500100250043</v>
      </c>
      <c r="H63" s="21">
        <f>IFERROR((E63/'February 2020'!E63)-1,0)</f>
        <v>0.62371161903643246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February 1st:Week of February 15th'!D63)</f>
        <v>90416.900000000009</v>
      </c>
      <c r="E64" s="6">
        <f>SUM('Week of February 1st:Week of February 15th'!E63)</f>
        <v>40767.660000000003</v>
      </c>
      <c r="F64" s="7"/>
      <c r="G64" s="21">
        <f>IFERROR((D64/'February 2020'!D64)-1,0)</f>
        <v>0.36580594679186262</v>
      </c>
      <c r="H64" s="21">
        <f>IFERROR((E64/'February 2020'!E64)-1,0)</f>
        <v>0.66049907439275524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February 1st:Week of February 15th'!D64)</f>
        <v>38957.800000000003</v>
      </c>
      <c r="E65" s="6">
        <f>SUM('Week of February 1st:Week of February 15th'!E64)</f>
        <v>22153.949999999997</v>
      </c>
      <c r="F65" s="7"/>
      <c r="G65" s="21">
        <f>IFERROR((D65/'February 2020'!D65)-1,0)</f>
        <v>-0.17561842689971852</v>
      </c>
      <c r="H65" s="21">
        <f>IFERROR((E65/'February 2020'!E65)-1,0)</f>
        <v>0.5789906952378574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February 1st:Week of February 15th'!D65)</f>
        <v>7676.9</v>
      </c>
      <c r="E66" s="6">
        <f>SUM('Week of February 1st:Week of February 15th'!E65)</f>
        <v>3110.1</v>
      </c>
      <c r="F66" s="7"/>
      <c r="G66" s="21">
        <f>IFERROR((D66/'February 2020'!D66)-1,0)</f>
        <v>0.25079835766423364</v>
      </c>
      <c r="H66" s="21">
        <f>IFERROR((E66/'February 2020'!E66)-1,0)</f>
        <v>-0.31084225221033035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February 1st:Week of February 15th'!D66)</f>
        <v>3125382.4</v>
      </c>
      <c r="E67" s="6">
        <f>SUM('Week of February 1st:Week of February 15th'!E66)</f>
        <v>2031867.7500000002</v>
      </c>
      <c r="F67" s="7"/>
      <c r="G67" s="21">
        <f>IFERROR((D67/'February 2020'!D67)-1,0)</f>
        <v>0.36330935416552479</v>
      </c>
      <c r="H67" s="21">
        <f>IFERROR((E67/'February 2020'!E67)-1,0)</f>
        <v>0.42523280083768733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February 1st:Week of February 15th'!D67)</f>
        <v>122500.70000000001</v>
      </c>
      <c r="E68" s="6">
        <f>SUM('Week of February 1st:Week of February 15th'!E67)</f>
        <v>92215.2</v>
      </c>
      <c r="F68" s="7"/>
      <c r="G68" s="21">
        <f>IFERROR((D68/'February 2020'!D68)-1,0)</f>
        <v>0.55585487068697281</v>
      </c>
      <c r="H68" s="21">
        <f>IFERROR((E68/'February 2020'!E68)-1,0)</f>
        <v>1.0279868840345445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February 1st:Week of February 15th'!D68)</f>
        <v>3257084.5999999996</v>
      </c>
      <c r="E69" s="6">
        <f>SUM('Week of February 1st:Week of February 15th'!E68)</f>
        <v>1349707.1</v>
      </c>
      <c r="F69" s="7"/>
      <c r="G69" s="21">
        <f>IFERROR((D69/'February 2020'!D69)-1,0)</f>
        <v>0.91680065384921194</v>
      </c>
      <c r="H69" s="21">
        <f>IFERROR((E69/'February 2020'!E69)-1,0)</f>
        <v>0.97828775749429941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February 1st:Week of February 15th'!D69)</f>
        <v>81140.5</v>
      </c>
      <c r="E70" s="6">
        <f>SUM('Week of February 1st:Week of February 15th'!E69)</f>
        <v>46006.099999999991</v>
      </c>
      <c r="G70" s="22">
        <f>IFERROR((D70/'February 2020'!D70)-1,0)</f>
        <v>0.89903176657546791</v>
      </c>
      <c r="H70" s="22">
        <f>IFERROR((E70/'February 2020'!E70)-1,0)</f>
        <v>1.2834757834757831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171907298.02999997</v>
      </c>
      <c r="E72" s="6">
        <f>SUM(E4:E70)</f>
        <v>100388012.70999999</v>
      </c>
      <c r="G72" s="24">
        <f>(D72/'February 2020'!D72)-1</f>
        <v>0.51785034756766701</v>
      </c>
      <c r="H72" s="24">
        <f>(E72/'February 2020'!E72)-1</f>
        <v>0.6360956817480512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17A84-BAF7-40D4-BA5C-B285C2A46DF1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77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150739.4</v>
      </c>
      <c r="E3" s="29">
        <v>144737.60000000001</v>
      </c>
    </row>
    <row r="4" spans="1:12" ht="13.15" customHeight="1" x14ac:dyDescent="0.2">
      <c r="A4" s="29" t="s">
        <v>7</v>
      </c>
      <c r="B4" s="25">
        <v>2</v>
      </c>
      <c r="D4" s="29">
        <v>20811</v>
      </c>
      <c r="E4" s="29">
        <v>20247.849999999999</v>
      </c>
    </row>
    <row r="5" spans="1:12" ht="13.15" customHeight="1" x14ac:dyDescent="0.2">
      <c r="A5" s="29" t="s">
        <v>8</v>
      </c>
      <c r="B5" s="25">
        <v>3</v>
      </c>
      <c r="D5" s="29">
        <v>348578.3</v>
      </c>
      <c r="E5" s="29">
        <v>171229.8</v>
      </c>
    </row>
    <row r="6" spans="1:12" ht="13.15" customHeight="1" x14ac:dyDescent="0.2">
      <c r="A6" s="29" t="s">
        <v>9</v>
      </c>
      <c r="B6" s="25">
        <v>4</v>
      </c>
      <c r="D6" s="29">
        <v>14837.9</v>
      </c>
      <c r="E6" s="29">
        <v>5521.25</v>
      </c>
    </row>
    <row r="7" spans="1:12" ht="13.15" customHeight="1" x14ac:dyDescent="0.2">
      <c r="A7" s="29" t="s">
        <v>10</v>
      </c>
      <c r="B7" s="25">
        <v>5</v>
      </c>
      <c r="D7" s="29">
        <v>605443.03</v>
      </c>
      <c r="E7" s="29">
        <v>624637.65</v>
      </c>
    </row>
    <row r="8" spans="1:12" ht="13.15" customHeight="1" x14ac:dyDescent="0.2">
      <c r="A8" s="29" t="s">
        <v>11</v>
      </c>
      <c r="B8" s="25">
        <v>6</v>
      </c>
      <c r="D8" s="29">
        <v>2478060.2000000002</v>
      </c>
      <c r="E8" s="29">
        <v>1814396.15</v>
      </c>
    </row>
    <row r="9" spans="1:12" ht="13.15" customHeight="1" x14ac:dyDescent="0.2">
      <c r="A9" s="29" t="s">
        <v>12</v>
      </c>
      <c r="B9" s="25">
        <v>7</v>
      </c>
      <c r="D9" s="29">
        <v>4993.8</v>
      </c>
      <c r="E9" s="29">
        <v>3958.15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477152.9</v>
      </c>
      <c r="E10" s="29">
        <v>260801.1</v>
      </c>
    </row>
    <row r="11" spans="1:12" ht="13.15" customHeight="1" x14ac:dyDescent="0.2">
      <c r="A11" s="29" t="s">
        <v>14</v>
      </c>
      <c r="B11" s="25">
        <v>9</v>
      </c>
      <c r="D11" s="29">
        <v>184660</v>
      </c>
      <c r="E11" s="29">
        <v>92336.65</v>
      </c>
    </row>
    <row r="12" spans="1:12" ht="13.15" customHeight="1" x14ac:dyDescent="0.2">
      <c r="A12" s="29" t="s">
        <v>15</v>
      </c>
      <c r="B12" s="25">
        <v>10</v>
      </c>
      <c r="D12" s="29">
        <v>212784.6</v>
      </c>
      <c r="E12" s="29">
        <v>216324.85</v>
      </c>
    </row>
    <row r="13" spans="1:12" ht="13.15" customHeight="1" x14ac:dyDescent="0.2">
      <c r="A13" s="29" t="s">
        <v>16</v>
      </c>
      <c r="B13" s="25">
        <v>11</v>
      </c>
      <c r="D13" s="29">
        <v>1914134.6</v>
      </c>
      <c r="E13" s="29">
        <v>654830.05000000005</v>
      </c>
    </row>
    <row r="14" spans="1:12" ht="13.15" customHeight="1" x14ac:dyDescent="0.2">
      <c r="A14" s="29" t="s">
        <v>17</v>
      </c>
      <c r="B14" s="25">
        <v>12</v>
      </c>
      <c r="D14" s="29">
        <v>30870</v>
      </c>
      <c r="E14" s="29">
        <v>25707.85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5070117</v>
      </c>
      <c r="E15" s="29">
        <v>2819204.15</v>
      </c>
    </row>
    <row r="16" spans="1:12" ht="13.15" customHeight="1" x14ac:dyDescent="0.2">
      <c r="A16" s="29" t="s">
        <v>19</v>
      </c>
      <c r="B16" s="25">
        <v>14</v>
      </c>
      <c r="D16" s="29">
        <v>9122.4</v>
      </c>
      <c r="E16" s="29">
        <v>4256.3500000000004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1336520.5</v>
      </c>
      <c r="E18" s="29">
        <v>1362355.05</v>
      </c>
    </row>
    <row r="19" spans="1:5" ht="13.15" customHeight="1" x14ac:dyDescent="0.2">
      <c r="A19" s="29" t="s">
        <v>22</v>
      </c>
      <c r="B19" s="25">
        <v>17</v>
      </c>
      <c r="D19" s="29">
        <v>286371.40000000002</v>
      </c>
      <c r="E19" s="29">
        <v>286456.09999999998</v>
      </c>
    </row>
    <row r="20" spans="1:5" ht="13.15" customHeight="1" x14ac:dyDescent="0.2">
      <c r="A20" s="29" t="s">
        <v>23</v>
      </c>
      <c r="B20" s="25">
        <v>18</v>
      </c>
      <c r="D20" s="29">
        <v>267537.2</v>
      </c>
      <c r="E20" s="29">
        <v>147139.29999999999</v>
      </c>
    </row>
    <row r="21" spans="1:5" ht="13.15" customHeight="1" x14ac:dyDescent="0.2">
      <c r="A21" s="29" t="s">
        <v>24</v>
      </c>
      <c r="B21" s="25">
        <v>19</v>
      </c>
      <c r="D21" s="29">
        <v>42153.3</v>
      </c>
      <c r="E21" s="29">
        <v>10457.299999999999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9964.5</v>
      </c>
      <c r="E23" s="29">
        <v>8220.1</v>
      </c>
    </row>
    <row r="24" spans="1:5" ht="13.15" customHeight="1" x14ac:dyDescent="0.2">
      <c r="A24" s="29" t="s">
        <v>27</v>
      </c>
      <c r="B24" s="25">
        <v>22</v>
      </c>
      <c r="D24" s="29">
        <v>13626.2</v>
      </c>
      <c r="E24" s="29">
        <v>3367.7</v>
      </c>
    </row>
    <row r="25" spans="1:5" ht="13.15" customHeight="1" x14ac:dyDescent="0.2">
      <c r="A25" s="29" t="s">
        <v>28</v>
      </c>
      <c r="B25" s="25">
        <v>23</v>
      </c>
      <c r="D25" s="29">
        <v>21194.95</v>
      </c>
      <c r="E25" s="29">
        <v>48734.7</v>
      </c>
    </row>
    <row r="26" spans="1:5" ht="13.15" customHeight="1" x14ac:dyDescent="0.2">
      <c r="A26" s="29" t="s">
        <v>29</v>
      </c>
      <c r="B26" s="25">
        <v>24</v>
      </c>
      <c r="D26" s="29">
        <v>3180.8</v>
      </c>
      <c r="E26" s="29">
        <v>2021.6</v>
      </c>
    </row>
    <row r="27" spans="1:5" ht="13.15" customHeight="1" x14ac:dyDescent="0.2">
      <c r="A27" s="29" t="s">
        <v>30</v>
      </c>
      <c r="B27" s="25">
        <v>25</v>
      </c>
      <c r="D27" s="29">
        <v>32594.1</v>
      </c>
      <c r="E27" s="29">
        <v>3036.6</v>
      </c>
    </row>
    <row r="28" spans="1:5" ht="13.15" customHeight="1" x14ac:dyDescent="0.2">
      <c r="A28" s="29" t="s">
        <v>31</v>
      </c>
      <c r="B28" s="25">
        <v>26</v>
      </c>
      <c r="D28" s="29">
        <v>48563.9</v>
      </c>
      <c r="E28" s="29">
        <v>17728.2</v>
      </c>
    </row>
    <row r="29" spans="1:5" ht="13.15" customHeight="1" x14ac:dyDescent="0.2">
      <c r="A29" s="29" t="s">
        <v>32</v>
      </c>
      <c r="B29" s="25">
        <v>27</v>
      </c>
      <c r="D29" s="29">
        <v>202000.4</v>
      </c>
      <c r="E29" s="29">
        <v>157281.95000000001</v>
      </c>
    </row>
    <row r="30" spans="1:5" ht="13.15" customHeight="1" x14ac:dyDescent="0.2">
      <c r="A30" s="29" t="s">
        <v>33</v>
      </c>
      <c r="B30" s="25">
        <v>28</v>
      </c>
      <c r="D30" s="29">
        <v>85857.1</v>
      </c>
      <c r="E30" s="29">
        <v>37504.25</v>
      </c>
    </row>
    <row r="31" spans="1:5" ht="13.15" customHeight="1" x14ac:dyDescent="0.2">
      <c r="A31" s="29" t="s">
        <v>34</v>
      </c>
      <c r="B31" s="25">
        <v>29</v>
      </c>
      <c r="D31" s="29">
        <v>1902985</v>
      </c>
      <c r="E31" s="29">
        <v>1849024.1</v>
      </c>
    </row>
    <row r="32" spans="1:5" ht="13.15" customHeight="1" x14ac:dyDescent="0.2">
      <c r="A32" s="29" t="s">
        <v>35</v>
      </c>
      <c r="B32" s="25">
        <v>30</v>
      </c>
      <c r="D32" s="29">
        <v>3961.3</v>
      </c>
      <c r="E32" s="29">
        <v>1319.85</v>
      </c>
    </row>
    <row r="33" spans="1:5" ht="13.15" customHeight="1" x14ac:dyDescent="0.2">
      <c r="A33" s="29" t="s">
        <v>36</v>
      </c>
      <c r="B33" s="25">
        <v>31</v>
      </c>
      <c r="D33" s="29">
        <v>375116.1</v>
      </c>
      <c r="E33" s="29">
        <v>205735.6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1214.5</v>
      </c>
      <c r="E35" s="29">
        <v>4254.6000000000004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599330.19999999995</v>
      </c>
      <c r="E37" s="29">
        <v>422903.95</v>
      </c>
    </row>
    <row r="38" spans="1:5" ht="13.15" customHeight="1" x14ac:dyDescent="0.2">
      <c r="A38" s="29" t="s">
        <v>41</v>
      </c>
      <c r="B38" s="25">
        <v>36</v>
      </c>
      <c r="D38" s="29">
        <v>0</v>
      </c>
      <c r="E38" s="29">
        <v>0</v>
      </c>
    </row>
    <row r="39" spans="1:5" ht="13.15" customHeight="1" x14ac:dyDescent="0.2">
      <c r="A39" s="29" t="s">
        <v>42</v>
      </c>
      <c r="B39" s="25">
        <v>37</v>
      </c>
      <c r="D39" s="29">
        <v>221063.5</v>
      </c>
      <c r="E39" s="29">
        <v>190360.1</v>
      </c>
    </row>
    <row r="40" spans="1:5" ht="13.15" customHeight="1" x14ac:dyDescent="0.2">
      <c r="A40" s="29" t="s">
        <v>43</v>
      </c>
      <c r="B40" s="25">
        <v>38</v>
      </c>
      <c r="D40" s="29">
        <v>22782.15</v>
      </c>
      <c r="E40" s="29">
        <v>19971.349999999999</v>
      </c>
    </row>
    <row r="41" spans="1:5" ht="13.15" customHeight="1" x14ac:dyDescent="0.2">
      <c r="A41" s="29" t="s">
        <v>44</v>
      </c>
      <c r="B41" s="25">
        <v>39</v>
      </c>
      <c r="D41" s="29">
        <v>1419.6</v>
      </c>
      <c r="E41" s="29">
        <v>969.15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997013.5</v>
      </c>
      <c r="E43" s="29">
        <v>559631.1</v>
      </c>
    </row>
    <row r="44" spans="1:5" ht="13.15" customHeight="1" x14ac:dyDescent="0.2">
      <c r="A44" s="29" t="s">
        <v>47</v>
      </c>
      <c r="B44" s="25">
        <v>42</v>
      </c>
      <c r="D44" s="29">
        <v>864717.7</v>
      </c>
      <c r="E44" s="29">
        <v>506944.55</v>
      </c>
    </row>
    <row r="45" spans="1:5" ht="13.15" customHeight="1" x14ac:dyDescent="0.2">
      <c r="A45" s="29" t="s">
        <v>48</v>
      </c>
      <c r="B45" s="25">
        <v>43</v>
      </c>
      <c r="D45" s="29">
        <v>380439.5</v>
      </c>
      <c r="E45" s="29">
        <v>356990.2</v>
      </c>
    </row>
    <row r="46" spans="1:5" ht="13.15" customHeight="1" x14ac:dyDescent="0.2">
      <c r="A46" s="29" t="s">
        <v>49</v>
      </c>
      <c r="B46" s="25">
        <v>44</v>
      </c>
      <c r="D46" s="29">
        <v>452535.3</v>
      </c>
      <c r="E46" s="29">
        <v>160307</v>
      </c>
    </row>
    <row r="47" spans="1:5" ht="13.15" customHeight="1" x14ac:dyDescent="0.2">
      <c r="A47" s="29" t="s">
        <v>50</v>
      </c>
      <c r="B47" s="25">
        <v>45</v>
      </c>
      <c r="D47" s="29">
        <v>150812.20000000001</v>
      </c>
      <c r="E47" s="29">
        <v>134633.79999999999</v>
      </c>
    </row>
    <row r="48" spans="1:5" ht="13.15" customHeight="1" x14ac:dyDescent="0.2">
      <c r="A48" s="29" t="s">
        <v>51</v>
      </c>
      <c r="B48" s="25">
        <v>46</v>
      </c>
      <c r="D48" s="29">
        <v>310883.93</v>
      </c>
      <c r="E48" s="29">
        <v>350639.8</v>
      </c>
    </row>
    <row r="49" spans="1:5" ht="13.15" customHeight="1" x14ac:dyDescent="0.2">
      <c r="A49" s="29" t="s">
        <v>52</v>
      </c>
      <c r="B49" s="25">
        <v>47</v>
      </c>
      <c r="D49" s="29">
        <v>312234.3</v>
      </c>
      <c r="E49" s="29">
        <v>22907.15</v>
      </c>
    </row>
    <row r="50" spans="1:5" ht="13.15" customHeight="1" x14ac:dyDescent="0.2">
      <c r="A50" s="29" t="s">
        <v>53</v>
      </c>
      <c r="B50" s="25">
        <v>48</v>
      </c>
      <c r="D50" s="29">
        <v>2185239</v>
      </c>
      <c r="E50" s="29">
        <v>1432721.85</v>
      </c>
    </row>
    <row r="51" spans="1:5" ht="13.15" customHeight="1" x14ac:dyDescent="0.2">
      <c r="A51" s="29" t="s">
        <v>54</v>
      </c>
      <c r="B51" s="25">
        <v>49</v>
      </c>
      <c r="D51" s="29">
        <v>787841.6</v>
      </c>
      <c r="E51" s="29">
        <v>547727.94999999995</v>
      </c>
    </row>
    <row r="52" spans="1:5" ht="13.15" customHeight="1" x14ac:dyDescent="0.2">
      <c r="A52" s="29" t="s">
        <v>55</v>
      </c>
      <c r="B52" s="25">
        <v>50</v>
      </c>
      <c r="D52" s="29">
        <v>5058486.3</v>
      </c>
      <c r="E52" s="29">
        <v>2095433.2</v>
      </c>
    </row>
    <row r="53" spans="1:5" ht="13.15" customHeight="1" x14ac:dyDescent="0.2">
      <c r="A53" s="29" t="s">
        <v>56</v>
      </c>
      <c r="B53" s="25">
        <v>51</v>
      </c>
      <c r="D53" s="29">
        <v>816697.7</v>
      </c>
      <c r="E53" s="29">
        <v>792537.9</v>
      </c>
    </row>
    <row r="54" spans="1:5" ht="13.15" customHeight="1" x14ac:dyDescent="0.2">
      <c r="A54" s="29" t="s">
        <v>57</v>
      </c>
      <c r="B54" s="25">
        <v>52</v>
      </c>
      <c r="D54" s="29">
        <v>1424729.6</v>
      </c>
      <c r="E54" s="29">
        <v>908699.05</v>
      </c>
    </row>
    <row r="55" spans="1:5" ht="13.15" customHeight="1" x14ac:dyDescent="0.2">
      <c r="A55" s="29" t="s">
        <v>58</v>
      </c>
      <c r="B55" s="25">
        <v>53</v>
      </c>
      <c r="D55" s="29">
        <v>810973.1</v>
      </c>
      <c r="E55" s="29">
        <v>471950.85</v>
      </c>
    </row>
    <row r="56" spans="1:5" ht="13.15" customHeight="1" x14ac:dyDescent="0.2">
      <c r="A56" s="29" t="s">
        <v>59</v>
      </c>
      <c r="B56" s="25">
        <v>54</v>
      </c>
      <c r="D56" s="29">
        <v>200431</v>
      </c>
      <c r="E56" s="29">
        <v>43141.35</v>
      </c>
    </row>
    <row r="57" spans="1:5" ht="13.15" customHeight="1" x14ac:dyDescent="0.2">
      <c r="A57" s="29" t="s">
        <v>60</v>
      </c>
      <c r="B57" s="25">
        <v>55</v>
      </c>
      <c r="D57" s="29">
        <v>699358.8</v>
      </c>
      <c r="E57" s="29">
        <v>586892.25</v>
      </c>
    </row>
    <row r="58" spans="1:5" ht="13.15" customHeight="1" x14ac:dyDescent="0.2">
      <c r="A58" s="29" t="s">
        <v>61</v>
      </c>
      <c r="B58" s="25">
        <v>56</v>
      </c>
      <c r="D58" s="29">
        <v>659161.30000000005</v>
      </c>
      <c r="E58" s="29">
        <v>465172.4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1440859</v>
      </c>
      <c r="E60" s="29">
        <v>516950</v>
      </c>
    </row>
    <row r="61" spans="1:5" ht="13.15" customHeight="1" x14ac:dyDescent="0.2">
      <c r="A61" s="29" t="s">
        <v>64</v>
      </c>
      <c r="B61" s="25">
        <v>59</v>
      </c>
      <c r="D61" s="29">
        <v>1729880.6</v>
      </c>
      <c r="E61" s="29">
        <v>1844952.9</v>
      </c>
    </row>
    <row r="62" spans="1:5" ht="13.15" customHeight="1" x14ac:dyDescent="0.2">
      <c r="A62" s="29" t="s">
        <v>65</v>
      </c>
      <c r="B62" s="25">
        <v>60</v>
      </c>
      <c r="D62" s="29">
        <v>390704.3</v>
      </c>
      <c r="E62" s="29">
        <v>196536.55</v>
      </c>
    </row>
    <row r="63" spans="1:5" ht="13.15" customHeight="1" x14ac:dyDescent="0.2">
      <c r="A63" s="29" t="s">
        <v>66</v>
      </c>
      <c r="B63" s="25">
        <v>61</v>
      </c>
      <c r="D63" s="29">
        <v>23097.9</v>
      </c>
      <c r="E63" s="29">
        <v>11104.1</v>
      </c>
    </row>
    <row r="64" spans="1:5" ht="13.15" customHeight="1" x14ac:dyDescent="0.2">
      <c r="A64" s="29" t="s">
        <v>67</v>
      </c>
      <c r="B64" s="25">
        <v>62</v>
      </c>
      <c r="D64" s="29">
        <v>9545.2000000000007</v>
      </c>
      <c r="E64" s="29">
        <v>11100.25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765594.2</v>
      </c>
      <c r="E66" s="29">
        <v>512174.05</v>
      </c>
    </row>
    <row r="67" spans="1:13" ht="13.15" customHeight="1" x14ac:dyDescent="0.2">
      <c r="A67" s="29" t="s">
        <v>70</v>
      </c>
      <c r="B67" s="25">
        <v>65</v>
      </c>
      <c r="D67" s="29">
        <v>42464.800000000003</v>
      </c>
      <c r="E67" s="29">
        <v>28912.45</v>
      </c>
    </row>
    <row r="68" spans="1:13" ht="13.15" customHeight="1" x14ac:dyDescent="0.2">
      <c r="A68" s="29" t="s">
        <v>71</v>
      </c>
      <c r="B68" s="25">
        <v>66</v>
      </c>
      <c r="D68" s="29">
        <v>699713.7</v>
      </c>
      <c r="E68" s="29">
        <v>268518.25</v>
      </c>
    </row>
    <row r="69" spans="1:13" ht="13.15" customHeight="1" x14ac:dyDescent="0.2">
      <c r="A69" s="29" t="s">
        <v>72</v>
      </c>
      <c r="B69" s="25">
        <v>67</v>
      </c>
      <c r="D69" s="29">
        <v>16907.099999999999</v>
      </c>
      <c r="E69" s="29">
        <v>14855.05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38230063.460000008</v>
      </c>
      <c r="E71" s="28">
        <f>SUM(E3:E69)</f>
        <v>24478464.999999996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C28B3-8F5A-4D53-BE9D-592D38B43D4A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78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357270.2</v>
      </c>
      <c r="E3" s="29">
        <v>210907.2</v>
      </c>
    </row>
    <row r="4" spans="1:12" ht="13.15" customHeight="1" x14ac:dyDescent="0.2">
      <c r="A4" s="29" t="s">
        <v>7</v>
      </c>
      <c r="B4" s="25">
        <v>2</v>
      </c>
      <c r="D4" s="29">
        <v>18088.7</v>
      </c>
      <c r="E4" s="29">
        <v>16767.45</v>
      </c>
    </row>
    <row r="5" spans="1:12" ht="13.15" customHeight="1" x14ac:dyDescent="0.2">
      <c r="A5" s="29" t="s">
        <v>8</v>
      </c>
      <c r="B5" s="25">
        <v>3</v>
      </c>
      <c r="D5" s="29">
        <v>483539.7</v>
      </c>
      <c r="E5" s="29">
        <v>256334.75</v>
      </c>
    </row>
    <row r="6" spans="1:12" ht="13.15" customHeight="1" x14ac:dyDescent="0.2">
      <c r="A6" s="29" t="s">
        <v>9</v>
      </c>
      <c r="B6" s="25">
        <v>4</v>
      </c>
      <c r="D6" s="29">
        <v>11977.7</v>
      </c>
      <c r="E6" s="29">
        <v>7449.4</v>
      </c>
    </row>
    <row r="7" spans="1:12" ht="13.15" customHeight="1" x14ac:dyDescent="0.2">
      <c r="A7" s="29" t="s">
        <v>10</v>
      </c>
      <c r="B7" s="25">
        <v>5</v>
      </c>
      <c r="D7" s="29">
        <v>820873.2</v>
      </c>
      <c r="E7" s="29">
        <v>694336.65</v>
      </c>
    </row>
    <row r="8" spans="1:12" ht="13.15" customHeight="1" x14ac:dyDescent="0.2">
      <c r="A8" s="29" t="s">
        <v>11</v>
      </c>
      <c r="B8" s="25">
        <v>6</v>
      </c>
      <c r="D8" s="29">
        <v>5297334.82</v>
      </c>
      <c r="E8" s="29">
        <v>0</v>
      </c>
    </row>
    <row r="9" spans="1:12" ht="13.15" customHeight="1" x14ac:dyDescent="0.2">
      <c r="A9" s="29" t="s">
        <v>12</v>
      </c>
      <c r="B9" s="25">
        <v>7</v>
      </c>
      <c r="D9" s="29">
        <v>22288.7</v>
      </c>
      <c r="E9" s="29">
        <v>4513.25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370314.7</v>
      </c>
      <c r="E10" s="29">
        <v>206080.7</v>
      </c>
    </row>
    <row r="11" spans="1:12" ht="13.15" customHeight="1" x14ac:dyDescent="0.2">
      <c r="A11" s="29" t="s">
        <v>14</v>
      </c>
      <c r="B11" s="25">
        <v>9</v>
      </c>
      <c r="D11" s="29">
        <v>0</v>
      </c>
      <c r="E11" s="29">
        <v>0</v>
      </c>
    </row>
    <row r="12" spans="1:12" ht="13.15" customHeight="1" x14ac:dyDescent="0.2">
      <c r="A12" s="29" t="s">
        <v>15</v>
      </c>
      <c r="B12" s="25">
        <v>10</v>
      </c>
      <c r="D12" s="29">
        <v>237724.2</v>
      </c>
      <c r="E12" s="29">
        <v>227725.75</v>
      </c>
    </row>
    <row r="13" spans="1:12" ht="13.15" customHeight="1" x14ac:dyDescent="0.2">
      <c r="A13" s="29" t="s">
        <v>16</v>
      </c>
      <c r="B13" s="25">
        <v>11</v>
      </c>
      <c r="D13" s="29">
        <v>2628486.7000000002</v>
      </c>
      <c r="E13" s="29">
        <v>662411.05000000005</v>
      </c>
    </row>
    <row r="14" spans="1:12" ht="13.15" customHeight="1" x14ac:dyDescent="0.2">
      <c r="A14" s="29" t="s">
        <v>17</v>
      </c>
      <c r="B14" s="25">
        <v>12</v>
      </c>
      <c r="D14" s="29">
        <v>46842.6</v>
      </c>
      <c r="E14" s="29">
        <v>29965.599999999999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5776119</v>
      </c>
      <c r="E15" s="29">
        <v>3412413.9</v>
      </c>
    </row>
    <row r="16" spans="1:12" ht="13.15" customHeight="1" x14ac:dyDescent="0.2">
      <c r="A16" s="29" t="s">
        <v>19</v>
      </c>
      <c r="B16" s="25">
        <v>14</v>
      </c>
      <c r="D16" s="29">
        <v>35830.199999999997</v>
      </c>
      <c r="E16" s="29">
        <v>7533.4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1794537.5</v>
      </c>
      <c r="E18" s="29">
        <v>1223478.2</v>
      </c>
    </row>
    <row r="19" spans="1:5" ht="13.15" customHeight="1" x14ac:dyDescent="0.2">
      <c r="A19" s="29" t="s">
        <v>22</v>
      </c>
      <c r="B19" s="25">
        <v>17</v>
      </c>
      <c r="D19" s="29">
        <v>402637.9</v>
      </c>
      <c r="E19" s="29">
        <v>251743.45</v>
      </c>
    </row>
    <row r="20" spans="1:5" ht="13.15" customHeight="1" x14ac:dyDescent="0.2">
      <c r="A20" s="29" t="s">
        <v>23</v>
      </c>
      <c r="B20" s="25">
        <v>18</v>
      </c>
      <c r="D20" s="29">
        <v>369102.3</v>
      </c>
      <c r="E20" s="29">
        <v>202110.3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43547.7</v>
      </c>
      <c r="E22" s="29">
        <v>22951.599999999999</v>
      </c>
    </row>
    <row r="23" spans="1:5" ht="13.15" customHeight="1" x14ac:dyDescent="0.2">
      <c r="A23" s="29" t="s">
        <v>26</v>
      </c>
      <c r="B23" s="25">
        <v>21</v>
      </c>
      <c r="D23" s="29">
        <v>7029.4</v>
      </c>
      <c r="E23" s="29">
        <v>8805.65</v>
      </c>
    </row>
    <row r="24" spans="1:5" ht="13.15" customHeight="1" x14ac:dyDescent="0.2">
      <c r="A24" s="29" t="s">
        <v>27</v>
      </c>
      <c r="B24" s="25">
        <v>22</v>
      </c>
      <c r="D24" s="29">
        <v>19656.7</v>
      </c>
      <c r="E24" s="29">
        <v>3503.15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6473.6</v>
      </c>
      <c r="E26" s="29">
        <v>1115.0999999999999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31195.5</v>
      </c>
      <c r="E28" s="29">
        <v>38756.550000000003</v>
      </c>
    </row>
    <row r="29" spans="1:5" ht="13.15" customHeight="1" x14ac:dyDescent="0.2">
      <c r="A29" s="29" t="s">
        <v>32</v>
      </c>
      <c r="B29" s="25">
        <v>27</v>
      </c>
      <c r="D29" s="29">
        <v>263434.5</v>
      </c>
      <c r="E29" s="29">
        <v>176219.4</v>
      </c>
    </row>
    <row r="30" spans="1:5" ht="13.15" customHeight="1" x14ac:dyDescent="0.2">
      <c r="A30" s="29" t="s">
        <v>33</v>
      </c>
      <c r="B30" s="25">
        <v>28</v>
      </c>
      <c r="D30" s="29">
        <v>134147.29999999999</v>
      </c>
      <c r="E30" s="29">
        <v>52869.95</v>
      </c>
    </row>
    <row r="31" spans="1:5" ht="13.15" customHeight="1" x14ac:dyDescent="0.2">
      <c r="A31" s="29" t="s">
        <v>34</v>
      </c>
      <c r="B31" s="25">
        <v>29</v>
      </c>
      <c r="D31" s="29">
        <v>2247219</v>
      </c>
      <c r="E31" s="29">
        <v>1855746.2</v>
      </c>
    </row>
    <row r="32" spans="1:5" ht="13.15" customHeight="1" x14ac:dyDescent="0.2">
      <c r="A32" s="29" t="s">
        <v>35</v>
      </c>
      <c r="B32" s="25">
        <v>30</v>
      </c>
      <c r="D32" s="29">
        <v>5496.4</v>
      </c>
      <c r="E32" s="29">
        <v>5145.3500000000004</v>
      </c>
    </row>
    <row r="33" spans="1:5" ht="13.15" customHeight="1" x14ac:dyDescent="0.2">
      <c r="A33" s="29" t="s">
        <v>36</v>
      </c>
      <c r="B33" s="25">
        <v>31</v>
      </c>
      <c r="D33" s="29">
        <v>358192.1</v>
      </c>
      <c r="E33" s="29">
        <v>195154.05</v>
      </c>
    </row>
    <row r="34" spans="1:5" ht="13.15" customHeight="1" x14ac:dyDescent="0.2">
      <c r="A34" s="29" t="s">
        <v>37</v>
      </c>
      <c r="B34" s="25">
        <v>32</v>
      </c>
      <c r="D34" s="29">
        <v>51903.6</v>
      </c>
      <c r="E34" s="29">
        <v>27128.85</v>
      </c>
    </row>
    <row r="35" spans="1:5" ht="13.15" customHeight="1" x14ac:dyDescent="0.2">
      <c r="A35" s="29" t="s">
        <v>38</v>
      </c>
      <c r="B35" s="25">
        <v>33</v>
      </c>
      <c r="D35" s="29">
        <v>12249.3</v>
      </c>
      <c r="E35" s="29">
        <v>11867.8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0</v>
      </c>
      <c r="E37" s="29">
        <v>0</v>
      </c>
    </row>
    <row r="38" spans="1:5" ht="13.15" customHeight="1" x14ac:dyDescent="0.2">
      <c r="A38" s="29" t="s">
        <v>41</v>
      </c>
      <c r="B38" s="25">
        <v>36</v>
      </c>
      <c r="D38" s="29">
        <v>4866709.4000000004</v>
      </c>
      <c r="E38" s="29">
        <v>2126063.4500000002</v>
      </c>
    </row>
    <row r="39" spans="1:5" ht="13.15" customHeight="1" x14ac:dyDescent="0.2">
      <c r="A39" s="29" t="s">
        <v>42</v>
      </c>
      <c r="B39" s="25">
        <v>37</v>
      </c>
      <c r="D39" s="29">
        <v>433129.2</v>
      </c>
      <c r="E39" s="29">
        <v>424960.2</v>
      </c>
    </row>
    <row r="40" spans="1:5" ht="13.15" customHeight="1" x14ac:dyDescent="0.2">
      <c r="A40" s="29" t="s">
        <v>43</v>
      </c>
      <c r="B40" s="25">
        <v>38</v>
      </c>
      <c r="D40" s="29">
        <v>31844.400000000001</v>
      </c>
      <c r="E40" s="29">
        <v>13551.65</v>
      </c>
    </row>
    <row r="41" spans="1:5" ht="13.15" customHeight="1" x14ac:dyDescent="0.2">
      <c r="A41" s="29" t="s">
        <v>44</v>
      </c>
      <c r="B41" s="25">
        <v>39</v>
      </c>
      <c r="D41" s="29">
        <v>0</v>
      </c>
      <c r="E41" s="29">
        <v>0</v>
      </c>
    </row>
    <row r="42" spans="1:5" ht="13.15" customHeight="1" x14ac:dyDescent="0.2">
      <c r="A42" s="29" t="s">
        <v>45</v>
      </c>
      <c r="B42" s="25">
        <v>40</v>
      </c>
      <c r="D42" s="29">
        <v>31844.400000000001</v>
      </c>
      <c r="E42" s="29">
        <v>17697.75</v>
      </c>
    </row>
    <row r="43" spans="1:5" ht="13.15" customHeight="1" x14ac:dyDescent="0.2">
      <c r="A43" s="29" t="s">
        <v>46</v>
      </c>
      <c r="B43" s="25">
        <v>41</v>
      </c>
      <c r="D43" s="29">
        <v>1229988.8999999999</v>
      </c>
      <c r="E43" s="29">
        <v>633724</v>
      </c>
    </row>
    <row r="44" spans="1:5" ht="13.15" customHeight="1" x14ac:dyDescent="0.2">
      <c r="A44" s="29" t="s">
        <v>47</v>
      </c>
      <c r="B44" s="25">
        <v>42</v>
      </c>
      <c r="D44" s="29">
        <v>510173.5</v>
      </c>
      <c r="E44" s="29">
        <v>305737.25</v>
      </c>
    </row>
    <row r="45" spans="1:5" ht="13.15" customHeight="1" x14ac:dyDescent="0.2">
      <c r="A45" s="29" t="s">
        <v>48</v>
      </c>
      <c r="B45" s="25">
        <v>43</v>
      </c>
      <c r="D45" s="29">
        <v>670957</v>
      </c>
      <c r="E45" s="29">
        <v>262132.5</v>
      </c>
    </row>
    <row r="46" spans="1:5" ht="13.15" customHeight="1" x14ac:dyDescent="0.2">
      <c r="A46" s="29" t="s">
        <v>49</v>
      </c>
      <c r="B46" s="25">
        <v>44</v>
      </c>
      <c r="D46" s="29">
        <v>509306</v>
      </c>
      <c r="E46" s="29">
        <v>176687</v>
      </c>
    </row>
    <row r="47" spans="1:5" ht="13.15" customHeight="1" x14ac:dyDescent="0.2">
      <c r="A47" s="29" t="s">
        <v>50</v>
      </c>
      <c r="B47" s="25">
        <v>45</v>
      </c>
      <c r="D47" s="29">
        <v>593257</v>
      </c>
      <c r="E47" s="29">
        <v>278940.90000000002</v>
      </c>
    </row>
    <row r="48" spans="1:5" ht="13.15" customHeight="1" x14ac:dyDescent="0.2">
      <c r="A48" s="29" t="s">
        <v>51</v>
      </c>
      <c r="B48" s="25">
        <v>46</v>
      </c>
      <c r="D48" s="29">
        <v>513762.2</v>
      </c>
      <c r="E48" s="29">
        <v>380491.3</v>
      </c>
    </row>
    <row r="49" spans="1:5" ht="13.15" customHeight="1" x14ac:dyDescent="0.2">
      <c r="A49" s="29" t="s">
        <v>52</v>
      </c>
      <c r="B49" s="25">
        <v>47</v>
      </c>
      <c r="D49" s="29">
        <v>29988</v>
      </c>
      <c r="E49" s="29">
        <v>15598.1</v>
      </c>
    </row>
    <row r="50" spans="1:5" ht="13.15" customHeight="1" x14ac:dyDescent="0.2">
      <c r="A50" s="29" t="s">
        <v>53</v>
      </c>
      <c r="B50" s="25">
        <v>48</v>
      </c>
      <c r="D50" s="29">
        <v>2421640.9</v>
      </c>
      <c r="E50" s="29">
        <v>1723527.4</v>
      </c>
    </row>
    <row r="51" spans="1:5" ht="13.15" customHeight="1" x14ac:dyDescent="0.2">
      <c r="A51" s="29" t="s">
        <v>54</v>
      </c>
      <c r="B51" s="25">
        <v>49</v>
      </c>
      <c r="D51" s="29">
        <v>889070.7</v>
      </c>
      <c r="E51" s="29">
        <v>512011.15</v>
      </c>
    </row>
    <row r="52" spans="1:5" ht="13.15" customHeight="1" x14ac:dyDescent="0.2">
      <c r="A52" s="29" t="s">
        <v>55</v>
      </c>
      <c r="B52" s="25">
        <v>50</v>
      </c>
      <c r="D52" s="29">
        <v>4374166.3</v>
      </c>
      <c r="E52" s="29">
        <v>2758106.05</v>
      </c>
    </row>
    <row r="53" spans="1:5" ht="13.15" customHeight="1" x14ac:dyDescent="0.2">
      <c r="A53" s="29" t="s">
        <v>56</v>
      </c>
      <c r="B53" s="25">
        <v>51</v>
      </c>
      <c r="D53" s="29">
        <v>1127196</v>
      </c>
      <c r="E53" s="29">
        <v>763962.85</v>
      </c>
    </row>
    <row r="54" spans="1:5" ht="13.15" customHeight="1" x14ac:dyDescent="0.2">
      <c r="A54" s="29" t="s">
        <v>57</v>
      </c>
      <c r="B54" s="25">
        <v>52</v>
      </c>
      <c r="D54" s="29">
        <v>2394228.1</v>
      </c>
      <c r="E54" s="29">
        <v>2405231.5</v>
      </c>
    </row>
    <row r="55" spans="1:5" ht="13.15" customHeight="1" x14ac:dyDescent="0.2">
      <c r="A55" s="29" t="s">
        <v>58</v>
      </c>
      <c r="B55" s="25">
        <v>53</v>
      </c>
      <c r="D55" s="29">
        <v>1078019.1000000001</v>
      </c>
      <c r="E55" s="29">
        <v>726187.7</v>
      </c>
    </row>
    <row r="56" spans="1:5" ht="13.15" customHeight="1" x14ac:dyDescent="0.2">
      <c r="A56" s="29" t="s">
        <v>59</v>
      </c>
      <c r="B56" s="25">
        <v>54</v>
      </c>
      <c r="D56" s="29">
        <v>55689.2</v>
      </c>
      <c r="E56" s="29">
        <v>34588.75</v>
      </c>
    </row>
    <row r="57" spans="1:5" ht="13.15" customHeight="1" x14ac:dyDescent="0.2">
      <c r="A57" s="29" t="s">
        <v>60</v>
      </c>
      <c r="B57" s="25">
        <v>55</v>
      </c>
      <c r="D57" s="29">
        <v>965713</v>
      </c>
      <c r="E57" s="29">
        <v>691297.95</v>
      </c>
    </row>
    <row r="58" spans="1:5" ht="13.15" customHeight="1" x14ac:dyDescent="0.2">
      <c r="A58" s="29" t="s">
        <v>61</v>
      </c>
      <c r="B58" s="25">
        <v>56</v>
      </c>
      <c r="D58" s="29">
        <v>812049.7</v>
      </c>
      <c r="E58" s="29">
        <v>450572.5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887464.9</v>
      </c>
    </row>
    <row r="60" spans="1:5" ht="13.15" customHeight="1" x14ac:dyDescent="0.2">
      <c r="A60" s="29" t="s">
        <v>63</v>
      </c>
      <c r="B60" s="25">
        <v>58</v>
      </c>
      <c r="D60" s="29">
        <v>1527485.4</v>
      </c>
      <c r="E60" s="29">
        <v>693133.7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343809.2</v>
      </c>
      <c r="E62" s="29">
        <v>185404.1</v>
      </c>
    </row>
    <row r="63" spans="1:5" ht="13.15" customHeight="1" x14ac:dyDescent="0.2">
      <c r="A63" s="29" t="s">
        <v>66</v>
      </c>
      <c r="B63" s="25">
        <v>61</v>
      </c>
      <c r="D63" s="29">
        <v>32036.2</v>
      </c>
      <c r="E63" s="29">
        <v>12252.81</v>
      </c>
    </row>
    <row r="64" spans="1:5" ht="13.15" customHeight="1" x14ac:dyDescent="0.2">
      <c r="A64" s="29" t="s">
        <v>67</v>
      </c>
      <c r="B64" s="25">
        <v>62</v>
      </c>
      <c r="D64" s="29">
        <v>10852.1</v>
      </c>
      <c r="E64" s="29">
        <v>3381</v>
      </c>
    </row>
    <row r="65" spans="1:13" ht="13.15" customHeight="1" x14ac:dyDescent="0.2">
      <c r="A65" s="29" t="s">
        <v>68</v>
      </c>
      <c r="B65" s="25">
        <v>63</v>
      </c>
      <c r="D65" s="29">
        <v>7676.9</v>
      </c>
      <c r="E65" s="29">
        <v>3110.1</v>
      </c>
    </row>
    <row r="66" spans="1:13" ht="13.15" customHeight="1" x14ac:dyDescent="0.2">
      <c r="A66" s="29" t="s">
        <v>69</v>
      </c>
      <c r="B66" s="25">
        <v>64</v>
      </c>
      <c r="D66" s="29">
        <v>893468.8</v>
      </c>
      <c r="E66" s="29">
        <v>581209.30000000005</v>
      </c>
    </row>
    <row r="67" spans="1:13" ht="13.15" customHeight="1" x14ac:dyDescent="0.2">
      <c r="A67" s="29" t="s">
        <v>70</v>
      </c>
      <c r="B67" s="25">
        <v>65</v>
      </c>
      <c r="D67" s="29">
        <v>44720.9</v>
      </c>
      <c r="E67" s="29">
        <v>23721.25</v>
      </c>
    </row>
    <row r="68" spans="1:13" ht="13.15" customHeight="1" x14ac:dyDescent="0.2">
      <c r="A68" s="29" t="s">
        <v>71</v>
      </c>
      <c r="B68" s="25">
        <v>66</v>
      </c>
      <c r="D68" s="29">
        <v>1181551</v>
      </c>
      <c r="E68" s="29">
        <v>524975.5</v>
      </c>
    </row>
    <row r="69" spans="1:13" ht="13.15" customHeight="1" x14ac:dyDescent="0.2">
      <c r="A69" s="29" t="s">
        <v>72</v>
      </c>
      <c r="B69" s="25">
        <v>67</v>
      </c>
      <c r="D69" s="29">
        <v>13724.2</v>
      </c>
      <c r="E69" s="29">
        <v>8931.65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49447570.920000009</v>
      </c>
      <c r="E71" s="28">
        <f>SUM(E3:E69)</f>
        <v>27437688.960000001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8AC00-F9B3-4867-97A9-56B665575643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79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279748</v>
      </c>
      <c r="E3" s="29">
        <v>233944.2</v>
      </c>
    </row>
    <row r="4" spans="1:12" ht="13.15" customHeight="1" x14ac:dyDescent="0.2">
      <c r="A4" s="29" t="s">
        <v>7</v>
      </c>
      <c r="B4" s="25">
        <v>2</v>
      </c>
      <c r="D4" s="29">
        <v>20612.900000000001</v>
      </c>
      <c r="E4" s="29">
        <v>13034.7</v>
      </c>
    </row>
    <row r="5" spans="1:12" ht="13.15" customHeight="1" x14ac:dyDescent="0.2">
      <c r="A5" s="29" t="s">
        <v>8</v>
      </c>
      <c r="B5" s="25">
        <v>3</v>
      </c>
      <c r="D5" s="29">
        <v>418480.3</v>
      </c>
      <c r="E5" s="29">
        <v>317511.25</v>
      </c>
    </row>
    <row r="6" spans="1:12" ht="13.15" customHeight="1" x14ac:dyDescent="0.2">
      <c r="A6" s="29" t="s">
        <v>9</v>
      </c>
      <c r="B6" s="25">
        <v>4</v>
      </c>
      <c r="D6" s="29">
        <v>13517</v>
      </c>
      <c r="E6" s="29">
        <v>10196.200000000001</v>
      </c>
    </row>
    <row r="7" spans="1:12" ht="13.15" customHeight="1" x14ac:dyDescent="0.2">
      <c r="A7" s="29" t="s">
        <v>10</v>
      </c>
      <c r="B7" s="25">
        <v>5</v>
      </c>
      <c r="D7" s="29">
        <v>810102.3</v>
      </c>
      <c r="E7" s="29">
        <v>663138.35</v>
      </c>
    </row>
    <row r="8" spans="1:12" ht="13.15" customHeight="1" x14ac:dyDescent="0.2">
      <c r="A8" s="29" t="s">
        <v>11</v>
      </c>
      <c r="B8" s="25">
        <v>6</v>
      </c>
      <c r="D8" s="29">
        <v>3082962.6</v>
      </c>
      <c r="E8" s="29">
        <v>2138473.4</v>
      </c>
    </row>
    <row r="9" spans="1:12" ht="13.15" customHeight="1" x14ac:dyDescent="0.2">
      <c r="A9" s="29" t="s">
        <v>12</v>
      </c>
      <c r="B9" s="25">
        <v>7</v>
      </c>
      <c r="D9" s="29">
        <v>2266.6</v>
      </c>
      <c r="E9" s="29">
        <v>3539.9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389151.7</v>
      </c>
      <c r="E10" s="29">
        <v>213702.3</v>
      </c>
    </row>
    <row r="11" spans="1:12" ht="13.15" customHeight="1" x14ac:dyDescent="0.2">
      <c r="A11" s="29" t="s">
        <v>14</v>
      </c>
      <c r="B11" s="25">
        <v>9</v>
      </c>
      <c r="D11" s="29">
        <v>177843.4</v>
      </c>
      <c r="E11" s="29">
        <v>87646.65</v>
      </c>
    </row>
    <row r="12" spans="1:12" ht="13.15" customHeight="1" x14ac:dyDescent="0.2">
      <c r="A12" s="29" t="s">
        <v>15</v>
      </c>
      <c r="B12" s="25">
        <v>10</v>
      </c>
      <c r="D12" s="29">
        <v>205774.1</v>
      </c>
      <c r="E12" s="29">
        <v>203702.1</v>
      </c>
    </row>
    <row r="13" spans="1:12" ht="13.15" customHeight="1" x14ac:dyDescent="0.2">
      <c r="A13" s="29" t="s">
        <v>16</v>
      </c>
      <c r="B13" s="25">
        <v>11</v>
      </c>
      <c r="D13" s="29">
        <v>2532157.6</v>
      </c>
      <c r="E13" s="29">
        <v>640192</v>
      </c>
    </row>
    <row r="14" spans="1:12" ht="13.15" customHeight="1" x14ac:dyDescent="0.2">
      <c r="A14" s="29" t="s">
        <v>17</v>
      </c>
      <c r="B14" s="25">
        <v>12</v>
      </c>
      <c r="D14" s="29">
        <v>20880.3</v>
      </c>
      <c r="E14" s="29">
        <v>21398.3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4423459.8</v>
      </c>
      <c r="E15" s="29">
        <v>2483446</v>
      </c>
    </row>
    <row r="16" spans="1:12" ht="13.15" customHeight="1" x14ac:dyDescent="0.2">
      <c r="A16" s="29" t="s">
        <v>19</v>
      </c>
      <c r="B16" s="25">
        <v>14</v>
      </c>
      <c r="D16" s="29">
        <v>20186.599999999999</v>
      </c>
      <c r="E16" s="29">
        <v>4167.8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1124503.1000000001</v>
      </c>
      <c r="E18" s="29">
        <v>1009449</v>
      </c>
    </row>
    <row r="19" spans="1:5" ht="13.15" customHeight="1" x14ac:dyDescent="0.2">
      <c r="A19" s="29" t="s">
        <v>22</v>
      </c>
      <c r="B19" s="25">
        <v>17</v>
      </c>
      <c r="D19" s="29">
        <v>589486.1</v>
      </c>
      <c r="E19" s="29">
        <v>479194.45</v>
      </c>
    </row>
    <row r="20" spans="1:5" ht="13.15" customHeight="1" x14ac:dyDescent="0.2">
      <c r="A20" s="29" t="s">
        <v>23</v>
      </c>
      <c r="B20" s="25">
        <v>18</v>
      </c>
      <c r="D20" s="29">
        <v>247632.9</v>
      </c>
      <c r="E20" s="29">
        <v>180526.85</v>
      </c>
    </row>
    <row r="21" spans="1:5" ht="13.15" customHeight="1" x14ac:dyDescent="0.2">
      <c r="A21" s="29" t="s">
        <v>24</v>
      </c>
      <c r="B21" s="25">
        <v>19</v>
      </c>
      <c r="D21" s="29">
        <v>142278.5</v>
      </c>
      <c r="E21" s="29">
        <v>51515.45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10497.9</v>
      </c>
      <c r="E23" s="29">
        <v>7746.55</v>
      </c>
    </row>
    <row r="24" spans="1:5" ht="13.15" customHeight="1" x14ac:dyDescent="0.2">
      <c r="A24" s="29" t="s">
        <v>27</v>
      </c>
      <c r="B24" s="25">
        <v>22</v>
      </c>
      <c r="D24" s="29">
        <v>719.6</v>
      </c>
      <c r="E24" s="29">
        <v>2333.4499999999998</v>
      </c>
    </row>
    <row r="25" spans="1:5" ht="13.15" customHeight="1" x14ac:dyDescent="0.2">
      <c r="A25" s="29" t="s">
        <v>28</v>
      </c>
      <c r="B25" s="25">
        <v>23</v>
      </c>
      <c r="D25" s="29">
        <v>32334.75</v>
      </c>
      <c r="E25" s="29">
        <v>25850.3</v>
      </c>
    </row>
    <row r="26" spans="1:5" ht="13.15" customHeight="1" x14ac:dyDescent="0.2">
      <c r="A26" s="29" t="s">
        <v>29</v>
      </c>
      <c r="B26" s="25">
        <v>24</v>
      </c>
      <c r="D26" s="29">
        <v>3177.3</v>
      </c>
      <c r="E26" s="29">
        <v>24683.4</v>
      </c>
    </row>
    <row r="27" spans="1:5" ht="13.15" customHeight="1" x14ac:dyDescent="0.2">
      <c r="A27" s="29" t="s">
        <v>30</v>
      </c>
      <c r="B27" s="25">
        <v>25</v>
      </c>
      <c r="D27" s="29">
        <v>16009.7</v>
      </c>
      <c r="E27" s="29">
        <v>7007.7</v>
      </c>
    </row>
    <row r="28" spans="1:5" ht="13.15" customHeight="1" x14ac:dyDescent="0.2">
      <c r="A28" s="29" t="s">
        <v>31</v>
      </c>
      <c r="B28" s="25">
        <v>26</v>
      </c>
      <c r="D28" s="29">
        <v>56695.8</v>
      </c>
      <c r="E28" s="29">
        <v>23950.15</v>
      </c>
    </row>
    <row r="29" spans="1:5" ht="13.15" customHeight="1" x14ac:dyDescent="0.2">
      <c r="A29" s="29" t="s">
        <v>32</v>
      </c>
      <c r="B29" s="25">
        <v>27</v>
      </c>
      <c r="D29" s="29">
        <v>123926.25</v>
      </c>
      <c r="E29" s="29">
        <v>140728.70000000001</v>
      </c>
    </row>
    <row r="30" spans="1:5" ht="13.15" customHeight="1" x14ac:dyDescent="0.2">
      <c r="A30" s="29" t="s">
        <v>33</v>
      </c>
      <c r="B30" s="25">
        <v>28</v>
      </c>
      <c r="D30" s="29">
        <v>131384.4</v>
      </c>
      <c r="E30" s="29">
        <v>65177.7</v>
      </c>
    </row>
    <row r="31" spans="1:5" ht="13.15" customHeight="1" x14ac:dyDescent="0.2">
      <c r="A31" s="29" t="s">
        <v>34</v>
      </c>
      <c r="B31" s="25">
        <v>29</v>
      </c>
      <c r="D31" s="29">
        <v>2311770.2999999998</v>
      </c>
      <c r="E31" s="29">
        <v>1696086</v>
      </c>
    </row>
    <row r="32" spans="1:5" ht="13.15" customHeight="1" x14ac:dyDescent="0.2">
      <c r="A32" s="29" t="s">
        <v>35</v>
      </c>
      <c r="B32" s="25">
        <v>30</v>
      </c>
      <c r="D32" s="29">
        <v>3885</v>
      </c>
      <c r="E32" s="29">
        <v>2927.75</v>
      </c>
    </row>
    <row r="33" spans="1:5" ht="13.15" customHeight="1" x14ac:dyDescent="0.2">
      <c r="A33" s="29" t="s">
        <v>36</v>
      </c>
      <c r="B33" s="25">
        <v>31</v>
      </c>
      <c r="D33" s="29">
        <v>382166.2</v>
      </c>
      <c r="E33" s="29">
        <v>110966.1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6738.9</v>
      </c>
      <c r="E35" s="29">
        <v>4019.4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487125.8</v>
      </c>
      <c r="E37" s="29">
        <v>362745.25</v>
      </c>
    </row>
    <row r="38" spans="1:5" ht="13.15" customHeight="1" x14ac:dyDescent="0.2">
      <c r="A38" s="29" t="s">
        <v>41</v>
      </c>
      <c r="B38" s="25">
        <v>36</v>
      </c>
      <c r="D38" s="29">
        <v>0</v>
      </c>
      <c r="E38" s="29">
        <v>0</v>
      </c>
    </row>
    <row r="39" spans="1:5" ht="13.15" customHeight="1" x14ac:dyDescent="0.2">
      <c r="A39" s="29" t="s">
        <v>42</v>
      </c>
      <c r="B39" s="25">
        <v>37</v>
      </c>
      <c r="D39" s="29">
        <v>472188.5</v>
      </c>
      <c r="E39" s="29">
        <v>410725.7</v>
      </c>
    </row>
    <row r="40" spans="1:5" ht="13.15" customHeight="1" x14ac:dyDescent="0.2">
      <c r="A40" s="29" t="s">
        <v>43</v>
      </c>
      <c r="B40" s="25">
        <v>38</v>
      </c>
      <c r="D40" s="29">
        <v>26202.400000000001</v>
      </c>
      <c r="E40" s="29">
        <v>13323.1</v>
      </c>
    </row>
    <row r="41" spans="1:5" ht="13.15" customHeight="1" x14ac:dyDescent="0.2">
      <c r="A41" s="29" t="s">
        <v>44</v>
      </c>
      <c r="B41" s="25">
        <v>39</v>
      </c>
      <c r="D41" s="29">
        <v>0</v>
      </c>
      <c r="E41" s="29">
        <v>0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734918.1</v>
      </c>
      <c r="E43" s="29">
        <v>410055.45</v>
      </c>
    </row>
    <row r="44" spans="1:5" ht="13.15" customHeight="1" x14ac:dyDescent="0.2">
      <c r="A44" s="29" t="s">
        <v>47</v>
      </c>
      <c r="B44" s="25">
        <v>42</v>
      </c>
      <c r="D44" s="29">
        <v>386510.6</v>
      </c>
      <c r="E44" s="29">
        <v>190665.65</v>
      </c>
    </row>
    <row r="45" spans="1:5" ht="13.15" customHeight="1" x14ac:dyDescent="0.2">
      <c r="A45" s="29" t="s">
        <v>48</v>
      </c>
      <c r="B45" s="25">
        <v>43</v>
      </c>
      <c r="D45" s="29">
        <v>485426.2</v>
      </c>
      <c r="E45" s="29">
        <v>228970.7</v>
      </c>
    </row>
    <row r="46" spans="1:5" ht="13.15" customHeight="1" x14ac:dyDescent="0.2">
      <c r="A46" s="29" t="s">
        <v>49</v>
      </c>
      <c r="B46" s="25">
        <v>44</v>
      </c>
      <c r="D46" s="29">
        <v>866973.1</v>
      </c>
      <c r="E46" s="29">
        <v>284704.34999999998</v>
      </c>
    </row>
    <row r="47" spans="1:5" ht="13.15" customHeight="1" x14ac:dyDescent="0.2">
      <c r="A47" s="29" t="s">
        <v>50</v>
      </c>
      <c r="B47" s="25">
        <v>45</v>
      </c>
      <c r="D47" s="29">
        <v>192004.4</v>
      </c>
      <c r="E47" s="29">
        <v>139113.79999999999</v>
      </c>
    </row>
    <row r="48" spans="1:5" ht="13.15" customHeight="1" x14ac:dyDescent="0.2">
      <c r="A48" s="29" t="s">
        <v>51</v>
      </c>
      <c r="B48" s="25">
        <v>46</v>
      </c>
      <c r="D48" s="29">
        <v>346764.35</v>
      </c>
      <c r="E48" s="29">
        <v>278955.25</v>
      </c>
    </row>
    <row r="49" spans="1:5" ht="13.15" customHeight="1" x14ac:dyDescent="0.2">
      <c r="A49" s="29" t="s">
        <v>52</v>
      </c>
      <c r="B49" s="25">
        <v>47</v>
      </c>
      <c r="D49" s="29">
        <v>33302.5</v>
      </c>
      <c r="E49" s="29">
        <v>15250.55</v>
      </c>
    </row>
    <row r="50" spans="1:5" ht="13.15" customHeight="1" x14ac:dyDescent="0.2">
      <c r="A50" s="29" t="s">
        <v>53</v>
      </c>
      <c r="B50" s="25">
        <v>48</v>
      </c>
      <c r="D50" s="29">
        <v>2390716.2999999998</v>
      </c>
      <c r="E50" s="29">
        <v>1598876.3</v>
      </c>
    </row>
    <row r="51" spans="1:5" ht="13.15" customHeight="1" x14ac:dyDescent="0.2">
      <c r="A51" s="29" t="s">
        <v>54</v>
      </c>
      <c r="B51" s="25">
        <v>49</v>
      </c>
      <c r="D51" s="29">
        <v>1130778.6000000001</v>
      </c>
      <c r="E51" s="29">
        <v>528851.05000000005</v>
      </c>
    </row>
    <row r="52" spans="1:5" ht="13.15" customHeight="1" x14ac:dyDescent="0.2">
      <c r="A52" s="29" t="s">
        <v>55</v>
      </c>
      <c r="B52" s="25">
        <v>50</v>
      </c>
      <c r="D52" s="29">
        <v>10326974</v>
      </c>
      <c r="E52" s="29">
        <v>4071190.9</v>
      </c>
    </row>
    <row r="53" spans="1:5" ht="13.15" customHeight="1" x14ac:dyDescent="0.2">
      <c r="A53" s="29" t="s">
        <v>56</v>
      </c>
      <c r="B53" s="25">
        <v>51</v>
      </c>
      <c r="D53" s="29">
        <v>754370.4</v>
      </c>
      <c r="E53" s="29">
        <v>513644.6</v>
      </c>
    </row>
    <row r="54" spans="1:5" ht="13.15" customHeight="1" x14ac:dyDescent="0.2">
      <c r="A54" s="29" t="s">
        <v>57</v>
      </c>
      <c r="B54" s="25">
        <v>52</v>
      </c>
      <c r="D54" s="29">
        <v>1922474.4</v>
      </c>
      <c r="E54" s="29">
        <v>1041193.3</v>
      </c>
    </row>
    <row r="55" spans="1:5" ht="13.15" customHeight="1" x14ac:dyDescent="0.2">
      <c r="A55" s="29" t="s">
        <v>58</v>
      </c>
      <c r="B55" s="25">
        <v>53</v>
      </c>
      <c r="D55" s="29">
        <v>622194.30000000005</v>
      </c>
      <c r="E55" s="29">
        <v>364112.7</v>
      </c>
    </row>
    <row r="56" spans="1:5" ht="13.15" customHeight="1" x14ac:dyDescent="0.2">
      <c r="A56" s="29" t="s">
        <v>59</v>
      </c>
      <c r="B56" s="25">
        <v>54</v>
      </c>
      <c r="D56" s="29">
        <v>72252.600000000006</v>
      </c>
      <c r="E56" s="29">
        <v>27807.15</v>
      </c>
    </row>
    <row r="57" spans="1:5" ht="13.15" customHeight="1" x14ac:dyDescent="0.2">
      <c r="A57" s="29" t="s">
        <v>60</v>
      </c>
      <c r="B57" s="25">
        <v>55</v>
      </c>
      <c r="D57" s="29">
        <v>800643.2</v>
      </c>
      <c r="E57" s="29">
        <v>508020.1</v>
      </c>
    </row>
    <row r="58" spans="1:5" ht="13.15" customHeight="1" x14ac:dyDescent="0.2">
      <c r="A58" s="29" t="s">
        <v>61</v>
      </c>
      <c r="B58" s="25">
        <v>56</v>
      </c>
      <c r="D58" s="29">
        <v>0</v>
      </c>
      <c r="E58" s="29">
        <v>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997547.95</v>
      </c>
    </row>
    <row r="60" spans="1:5" ht="13.15" customHeight="1" x14ac:dyDescent="0.2">
      <c r="A60" s="29" t="s">
        <v>63</v>
      </c>
      <c r="B60" s="25">
        <v>58</v>
      </c>
      <c r="D60" s="29">
        <v>1775659.9</v>
      </c>
      <c r="E60" s="29">
        <v>694113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335943.3</v>
      </c>
      <c r="E62" s="29">
        <v>166897.5</v>
      </c>
    </row>
    <row r="63" spans="1:5" ht="13.15" customHeight="1" x14ac:dyDescent="0.2">
      <c r="A63" s="29" t="s">
        <v>66</v>
      </c>
      <c r="B63" s="25">
        <v>61</v>
      </c>
      <c r="D63" s="29">
        <v>19033</v>
      </c>
      <c r="E63" s="29">
        <v>9073.0499999999993</v>
      </c>
    </row>
    <row r="64" spans="1:5" ht="13.15" customHeight="1" x14ac:dyDescent="0.2">
      <c r="A64" s="29" t="s">
        <v>67</v>
      </c>
      <c r="B64" s="25">
        <v>62</v>
      </c>
      <c r="D64" s="29">
        <v>7891.1</v>
      </c>
      <c r="E64" s="29">
        <v>1560.3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715628.9</v>
      </c>
      <c r="E66" s="29">
        <v>442773.1</v>
      </c>
    </row>
    <row r="67" spans="1:13" ht="13.15" customHeight="1" x14ac:dyDescent="0.2">
      <c r="A67" s="29" t="s">
        <v>70</v>
      </c>
      <c r="B67" s="25">
        <v>65</v>
      </c>
      <c r="D67" s="29">
        <v>21758.1</v>
      </c>
      <c r="E67" s="29">
        <v>20791.75</v>
      </c>
    </row>
    <row r="68" spans="1:13" ht="13.15" customHeight="1" x14ac:dyDescent="0.2">
      <c r="A68" s="29" t="s">
        <v>71</v>
      </c>
      <c r="B68" s="25">
        <v>66</v>
      </c>
      <c r="D68" s="29">
        <v>668122.69999999995</v>
      </c>
      <c r="E68" s="29">
        <v>283914.05</v>
      </c>
    </row>
    <row r="69" spans="1:13" ht="13.15" customHeight="1" x14ac:dyDescent="0.2">
      <c r="A69" s="29" t="s">
        <v>72</v>
      </c>
      <c r="B69" s="25">
        <v>67</v>
      </c>
      <c r="D69" s="29">
        <v>35975.1</v>
      </c>
      <c r="E69" s="29">
        <v>14891.45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43212181.75</v>
      </c>
      <c r="E71" s="28">
        <f>SUM(E3:E69)</f>
        <v>24486024.149999999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AEEBE-0DC1-4F94-A8AA-06BC086EF157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80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321094.2</v>
      </c>
      <c r="E3" s="29">
        <v>213719.45</v>
      </c>
    </row>
    <row r="4" spans="1:12" ht="13.15" customHeight="1" x14ac:dyDescent="0.2">
      <c r="A4" s="29" t="s">
        <v>7</v>
      </c>
      <c r="B4" s="25">
        <v>2</v>
      </c>
      <c r="D4" s="29">
        <v>35645.4</v>
      </c>
      <c r="E4" s="29">
        <v>22748.95</v>
      </c>
    </row>
    <row r="5" spans="1:12" ht="13.15" customHeight="1" x14ac:dyDescent="0.2">
      <c r="A5" s="29" t="s">
        <v>8</v>
      </c>
      <c r="B5" s="25">
        <v>3</v>
      </c>
      <c r="D5" s="29">
        <v>390518.8</v>
      </c>
      <c r="E5" s="29">
        <v>206718.75</v>
      </c>
    </row>
    <row r="6" spans="1:12" ht="13.15" customHeight="1" x14ac:dyDescent="0.2">
      <c r="A6" s="29" t="s">
        <v>9</v>
      </c>
      <c r="B6" s="25">
        <v>4</v>
      </c>
      <c r="D6" s="29">
        <v>10908.8</v>
      </c>
      <c r="E6" s="29">
        <v>9993.5499999999993</v>
      </c>
    </row>
    <row r="7" spans="1:12" ht="13.15" customHeight="1" x14ac:dyDescent="0.2">
      <c r="A7" s="29" t="s">
        <v>10</v>
      </c>
      <c r="B7" s="25">
        <v>5</v>
      </c>
      <c r="D7" s="29">
        <v>1095686.8999999999</v>
      </c>
      <c r="E7" s="29">
        <v>778471.75</v>
      </c>
    </row>
    <row r="8" spans="1:12" ht="13.15" customHeight="1" x14ac:dyDescent="0.2">
      <c r="A8" s="29" t="s">
        <v>11</v>
      </c>
      <c r="B8" s="25">
        <v>6</v>
      </c>
      <c r="D8" s="29">
        <v>2976450.94</v>
      </c>
      <c r="E8" s="29">
        <v>2436234.15</v>
      </c>
    </row>
    <row r="9" spans="1:12" ht="13.15" customHeight="1" x14ac:dyDescent="0.2">
      <c r="A9" s="29" t="s">
        <v>12</v>
      </c>
      <c r="B9" s="25">
        <v>7</v>
      </c>
      <c r="D9" s="29">
        <v>4991</v>
      </c>
      <c r="E9" s="29">
        <v>3201.45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569203.6</v>
      </c>
      <c r="E10" s="29">
        <v>297028.2</v>
      </c>
    </row>
    <row r="11" spans="1:12" ht="13.15" customHeight="1" x14ac:dyDescent="0.2">
      <c r="A11" s="29" t="s">
        <v>14</v>
      </c>
      <c r="B11" s="25">
        <v>9</v>
      </c>
      <c r="D11" s="29">
        <v>374239.6</v>
      </c>
      <c r="E11" s="29">
        <v>208164.95</v>
      </c>
    </row>
    <row r="12" spans="1:12" ht="13.15" customHeight="1" x14ac:dyDescent="0.2">
      <c r="A12" s="29" t="s">
        <v>15</v>
      </c>
      <c r="B12" s="25">
        <v>10</v>
      </c>
      <c r="D12" s="29">
        <v>178316.6</v>
      </c>
      <c r="E12" s="29">
        <v>212271.85</v>
      </c>
    </row>
    <row r="13" spans="1:12" ht="13.15" customHeight="1" x14ac:dyDescent="0.2">
      <c r="A13" s="29" t="s">
        <v>16</v>
      </c>
      <c r="B13" s="25">
        <v>11</v>
      </c>
      <c r="D13" s="29">
        <v>2745578.4</v>
      </c>
      <c r="E13" s="29">
        <v>839591.9</v>
      </c>
    </row>
    <row r="14" spans="1:12" ht="13.15" customHeight="1" x14ac:dyDescent="0.2">
      <c r="A14" s="29" t="s">
        <v>17</v>
      </c>
      <c r="B14" s="25">
        <v>12</v>
      </c>
      <c r="D14" s="29">
        <v>52434.2</v>
      </c>
      <c r="E14" s="29">
        <v>32597.599999999999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6223597.7999999998</v>
      </c>
      <c r="E15" s="29">
        <v>3352278.65</v>
      </c>
    </row>
    <row r="16" spans="1:12" ht="13.15" customHeight="1" x14ac:dyDescent="0.2">
      <c r="A16" s="29" t="s">
        <v>19</v>
      </c>
      <c r="B16" s="25">
        <v>14</v>
      </c>
      <c r="D16" s="29">
        <v>33149.199999999997</v>
      </c>
      <c r="E16" s="29">
        <v>7877.1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1395207.1</v>
      </c>
      <c r="E18" s="29">
        <v>1047793.95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309118.59999999998</v>
      </c>
      <c r="E20" s="29">
        <v>188789.65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23128.7</v>
      </c>
      <c r="E22" s="29">
        <v>17720.849999999999</v>
      </c>
    </row>
    <row r="23" spans="1:5" ht="13.15" customHeight="1" x14ac:dyDescent="0.2">
      <c r="A23" s="29" t="s">
        <v>26</v>
      </c>
      <c r="B23" s="25">
        <v>21</v>
      </c>
      <c r="D23" s="29">
        <v>14959</v>
      </c>
      <c r="E23" s="29">
        <v>8392.2999999999993</v>
      </c>
    </row>
    <row r="24" spans="1:5" ht="13.15" customHeight="1" x14ac:dyDescent="0.2">
      <c r="A24" s="29" t="s">
        <v>27</v>
      </c>
      <c r="B24" s="25">
        <v>22</v>
      </c>
      <c r="D24" s="29">
        <v>6389.6</v>
      </c>
      <c r="E24" s="29">
        <v>1939.35</v>
      </c>
    </row>
    <row r="25" spans="1:5" ht="13.15" customHeight="1" x14ac:dyDescent="0.2">
      <c r="A25" s="29" t="s">
        <v>28</v>
      </c>
      <c r="B25" s="25">
        <v>23</v>
      </c>
      <c r="D25" s="29">
        <v>39360.65</v>
      </c>
      <c r="E25" s="29">
        <v>84675.5</v>
      </c>
    </row>
    <row r="26" spans="1:5" ht="13.15" customHeight="1" x14ac:dyDescent="0.2">
      <c r="A26" s="29" t="s">
        <v>29</v>
      </c>
      <c r="B26" s="25">
        <v>24</v>
      </c>
      <c r="D26" s="29">
        <v>1592.5</v>
      </c>
      <c r="E26" s="29">
        <v>2181.5500000000002</v>
      </c>
    </row>
    <row r="27" spans="1:5" ht="13.15" customHeight="1" x14ac:dyDescent="0.2">
      <c r="A27" s="29" t="s">
        <v>30</v>
      </c>
      <c r="B27" s="25">
        <v>25</v>
      </c>
      <c r="D27" s="29">
        <v>20394.5</v>
      </c>
      <c r="E27" s="29">
        <v>8343.2999999999993</v>
      </c>
    </row>
    <row r="28" spans="1:5" ht="13.15" customHeight="1" x14ac:dyDescent="0.2">
      <c r="A28" s="29" t="s">
        <v>31</v>
      </c>
      <c r="B28" s="25">
        <v>26</v>
      </c>
      <c r="D28" s="29">
        <v>24557.4</v>
      </c>
      <c r="E28" s="29">
        <v>29615.95</v>
      </c>
    </row>
    <row r="29" spans="1:5" ht="13.15" customHeight="1" x14ac:dyDescent="0.2">
      <c r="A29" s="29" t="s">
        <v>32</v>
      </c>
      <c r="B29" s="25">
        <v>27</v>
      </c>
      <c r="D29" s="29">
        <v>207855.2</v>
      </c>
      <c r="E29" s="29">
        <v>156843.75</v>
      </c>
    </row>
    <row r="30" spans="1:5" ht="13.15" customHeight="1" x14ac:dyDescent="0.2">
      <c r="A30" s="29" t="s">
        <v>33</v>
      </c>
      <c r="B30" s="25">
        <v>28</v>
      </c>
      <c r="D30" s="29">
        <v>98091</v>
      </c>
      <c r="E30" s="29">
        <v>45277.05</v>
      </c>
    </row>
    <row r="31" spans="1:5" ht="13.15" customHeight="1" x14ac:dyDescent="0.2">
      <c r="A31" s="29" t="s">
        <v>34</v>
      </c>
      <c r="B31" s="25">
        <v>29</v>
      </c>
      <c r="D31" s="29">
        <v>1721835.5</v>
      </c>
      <c r="E31" s="29">
        <v>1465838.5</v>
      </c>
    </row>
    <row r="32" spans="1:5" ht="13.15" customHeight="1" x14ac:dyDescent="0.2">
      <c r="A32" s="29" t="s">
        <v>35</v>
      </c>
      <c r="B32" s="25">
        <v>30</v>
      </c>
      <c r="D32" s="29">
        <v>8495.2000000000007</v>
      </c>
      <c r="E32" s="29">
        <v>5910.1</v>
      </c>
    </row>
    <row r="33" spans="1:5" ht="13.15" customHeight="1" x14ac:dyDescent="0.2">
      <c r="A33" s="29" t="s">
        <v>36</v>
      </c>
      <c r="B33" s="25">
        <v>31</v>
      </c>
      <c r="D33" s="29">
        <v>641953.9</v>
      </c>
      <c r="E33" s="29">
        <v>200438.35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15481.9</v>
      </c>
      <c r="E35" s="29">
        <v>12435.5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1221706.5</v>
      </c>
      <c r="E37" s="29">
        <v>860440</v>
      </c>
    </row>
    <row r="38" spans="1:5" ht="13.15" customHeight="1" x14ac:dyDescent="0.2">
      <c r="A38" s="29" t="s">
        <v>41</v>
      </c>
      <c r="B38" s="25">
        <v>36</v>
      </c>
      <c r="D38" s="29">
        <v>1753339.7</v>
      </c>
      <c r="E38" s="29">
        <v>842901.5</v>
      </c>
    </row>
    <row r="39" spans="1:5" ht="13.15" customHeight="1" x14ac:dyDescent="0.2">
      <c r="A39" s="29" t="s">
        <v>42</v>
      </c>
      <c r="B39" s="25">
        <v>37</v>
      </c>
      <c r="D39" s="29">
        <v>0</v>
      </c>
      <c r="E39" s="29">
        <v>0</v>
      </c>
    </row>
    <row r="40" spans="1:5" ht="13.15" customHeight="1" x14ac:dyDescent="0.2">
      <c r="A40" s="29" t="s">
        <v>43</v>
      </c>
      <c r="B40" s="25">
        <v>38</v>
      </c>
      <c r="D40" s="29">
        <v>31532.2</v>
      </c>
      <c r="E40" s="29">
        <v>17334.45</v>
      </c>
    </row>
    <row r="41" spans="1:5" ht="13.15" customHeight="1" x14ac:dyDescent="0.2">
      <c r="A41" s="29" t="s">
        <v>44</v>
      </c>
      <c r="B41" s="25">
        <v>39</v>
      </c>
      <c r="D41" s="29">
        <v>0</v>
      </c>
      <c r="E41" s="29">
        <v>0</v>
      </c>
    </row>
    <row r="42" spans="1:5" ht="13.15" customHeight="1" x14ac:dyDescent="0.2">
      <c r="A42" s="29" t="s">
        <v>45</v>
      </c>
      <c r="B42" s="25">
        <v>40</v>
      </c>
      <c r="D42" s="29">
        <v>9027.2000000000007</v>
      </c>
      <c r="E42" s="29">
        <v>2721.25</v>
      </c>
    </row>
    <row r="43" spans="1:5" ht="13.15" customHeight="1" x14ac:dyDescent="0.2">
      <c r="A43" s="29" t="s">
        <v>46</v>
      </c>
      <c r="B43" s="25">
        <v>41</v>
      </c>
      <c r="D43" s="29">
        <v>754538.4</v>
      </c>
      <c r="E43" s="29">
        <v>502029.85</v>
      </c>
    </row>
    <row r="44" spans="1:5" ht="13.15" customHeight="1" x14ac:dyDescent="0.2">
      <c r="A44" s="29" t="s">
        <v>47</v>
      </c>
      <c r="B44" s="25">
        <v>42</v>
      </c>
      <c r="D44" s="29">
        <v>359725.1</v>
      </c>
      <c r="E44" s="29">
        <v>212941.4</v>
      </c>
    </row>
    <row r="45" spans="1:5" ht="13.15" customHeight="1" x14ac:dyDescent="0.2">
      <c r="A45" s="29" t="s">
        <v>48</v>
      </c>
      <c r="B45" s="25">
        <v>43</v>
      </c>
      <c r="D45" s="29">
        <v>292888.40000000002</v>
      </c>
      <c r="E45" s="29">
        <v>168163.8</v>
      </c>
    </row>
    <row r="46" spans="1:5" ht="13.15" customHeight="1" x14ac:dyDescent="0.2">
      <c r="A46" s="29" t="s">
        <v>49</v>
      </c>
      <c r="B46" s="25">
        <v>44</v>
      </c>
      <c r="D46" s="29">
        <v>549796.1</v>
      </c>
      <c r="E46" s="29">
        <v>248876.6</v>
      </c>
    </row>
    <row r="47" spans="1:5" ht="13.15" customHeight="1" x14ac:dyDescent="0.2">
      <c r="A47" s="29" t="s">
        <v>50</v>
      </c>
      <c r="B47" s="25">
        <v>45</v>
      </c>
      <c r="D47" s="29">
        <v>205487.1</v>
      </c>
      <c r="E47" s="29">
        <v>141808.79999999999</v>
      </c>
    </row>
    <row r="48" spans="1:5" ht="13.15" customHeight="1" x14ac:dyDescent="0.2">
      <c r="A48" s="29" t="s">
        <v>51</v>
      </c>
      <c r="B48" s="25">
        <v>46</v>
      </c>
      <c r="D48" s="29">
        <v>363584.61</v>
      </c>
      <c r="E48" s="29">
        <v>330011.5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2999836</v>
      </c>
      <c r="E50" s="29">
        <v>1600605.65</v>
      </c>
    </row>
    <row r="51" spans="1:5" ht="13.15" customHeight="1" x14ac:dyDescent="0.2">
      <c r="A51" s="29" t="s">
        <v>54</v>
      </c>
      <c r="B51" s="25">
        <v>49</v>
      </c>
      <c r="D51" s="29">
        <v>761678.4</v>
      </c>
      <c r="E51" s="29">
        <v>397636.4</v>
      </c>
    </row>
    <row r="52" spans="1:5" ht="13.15" customHeight="1" x14ac:dyDescent="0.2">
      <c r="A52" s="29" t="s">
        <v>55</v>
      </c>
      <c r="B52" s="25">
        <v>50</v>
      </c>
      <c r="D52" s="29">
        <v>5149062.8</v>
      </c>
      <c r="E52" s="29">
        <v>2787709.05</v>
      </c>
    </row>
    <row r="53" spans="1:5" ht="13.15" customHeight="1" x14ac:dyDescent="0.2">
      <c r="A53" s="29" t="s">
        <v>56</v>
      </c>
      <c r="B53" s="25">
        <v>51</v>
      </c>
      <c r="D53" s="29">
        <v>666663.9</v>
      </c>
      <c r="E53" s="29">
        <v>579460</v>
      </c>
    </row>
    <row r="54" spans="1:5" ht="13.15" customHeight="1" x14ac:dyDescent="0.2">
      <c r="A54" s="29" t="s">
        <v>57</v>
      </c>
      <c r="B54" s="25">
        <v>52</v>
      </c>
      <c r="D54" s="29">
        <v>0</v>
      </c>
      <c r="E54" s="29">
        <v>0</v>
      </c>
    </row>
    <row r="55" spans="1:5" ht="13.15" customHeight="1" x14ac:dyDescent="0.2">
      <c r="A55" s="29" t="s">
        <v>58</v>
      </c>
      <c r="B55" s="25">
        <v>53</v>
      </c>
      <c r="D55" s="29">
        <v>842110.5</v>
      </c>
      <c r="E55" s="29">
        <v>692343.4</v>
      </c>
    </row>
    <row r="56" spans="1:5" ht="13.15" customHeight="1" x14ac:dyDescent="0.2">
      <c r="A56" s="29" t="s">
        <v>59</v>
      </c>
      <c r="B56" s="25">
        <v>54</v>
      </c>
      <c r="D56" s="29">
        <v>55607.3</v>
      </c>
      <c r="E56" s="29">
        <v>22713.95</v>
      </c>
    </row>
    <row r="57" spans="1:5" ht="13.15" customHeight="1" x14ac:dyDescent="0.2">
      <c r="A57" s="29" t="s">
        <v>60</v>
      </c>
      <c r="B57" s="25">
        <v>55</v>
      </c>
      <c r="D57" s="29">
        <v>666414</v>
      </c>
      <c r="E57" s="29">
        <v>462320.6</v>
      </c>
    </row>
    <row r="58" spans="1:5" ht="13.15" customHeight="1" x14ac:dyDescent="0.2">
      <c r="A58" s="29" t="s">
        <v>61</v>
      </c>
      <c r="B58" s="25">
        <v>56</v>
      </c>
      <c r="D58" s="29">
        <v>788788</v>
      </c>
      <c r="E58" s="29">
        <v>427249.55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2072470.4</v>
      </c>
      <c r="E60" s="29">
        <v>796316.15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419591.2</v>
      </c>
      <c r="E62" s="29">
        <v>186578.35</v>
      </c>
    </row>
    <row r="63" spans="1:5" ht="13.15" customHeight="1" x14ac:dyDescent="0.2">
      <c r="A63" s="29" t="s">
        <v>66</v>
      </c>
      <c r="B63" s="25">
        <v>61</v>
      </c>
      <c r="D63" s="29">
        <v>16249.8</v>
      </c>
      <c r="E63" s="29">
        <v>8337.7000000000007</v>
      </c>
    </row>
    <row r="64" spans="1:5" ht="13.15" customHeight="1" x14ac:dyDescent="0.2">
      <c r="A64" s="29" t="s">
        <v>67</v>
      </c>
      <c r="B64" s="25">
        <v>62</v>
      </c>
      <c r="D64" s="29">
        <v>10669.4</v>
      </c>
      <c r="E64" s="29">
        <v>6112.4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750690.5</v>
      </c>
      <c r="E66" s="29">
        <v>495711.3</v>
      </c>
    </row>
    <row r="67" spans="1:13" ht="13.15" customHeight="1" x14ac:dyDescent="0.2">
      <c r="A67" s="29" t="s">
        <v>70</v>
      </c>
      <c r="B67" s="25">
        <v>65</v>
      </c>
      <c r="D67" s="29">
        <v>13556.9</v>
      </c>
      <c r="E67" s="29">
        <v>18789.75</v>
      </c>
    </row>
    <row r="68" spans="1:13" ht="13.15" customHeight="1" x14ac:dyDescent="0.2">
      <c r="A68" s="29" t="s">
        <v>71</v>
      </c>
      <c r="B68" s="25">
        <v>66</v>
      </c>
      <c r="D68" s="29">
        <v>707697.2</v>
      </c>
      <c r="E68" s="29">
        <v>272299.3</v>
      </c>
    </row>
    <row r="69" spans="1:13" ht="13.15" customHeight="1" x14ac:dyDescent="0.2">
      <c r="A69" s="29" t="s">
        <v>72</v>
      </c>
      <c r="B69" s="25">
        <v>67</v>
      </c>
      <c r="D69" s="29">
        <v>14534.1</v>
      </c>
      <c r="E69" s="29">
        <v>7327.95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41017481.899999984</v>
      </c>
      <c r="E71" s="28">
        <f>SUM(E3:E69)</f>
        <v>23985834.599999998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sqref="A1:XFD1048576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81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877235</v>
      </c>
      <c r="E4" s="6">
        <v>629729.44999999995</v>
      </c>
      <c r="F4" s="7"/>
      <c r="G4" s="9">
        <v>0.14899930240240256</v>
      </c>
      <c r="H4" s="9">
        <v>4.8029702272463837E-2</v>
      </c>
      <c r="J4" s="17"/>
      <c r="K4" s="17"/>
    </row>
    <row r="5" spans="1:11" x14ac:dyDescent="0.25">
      <c r="A5" s="5" t="s">
        <v>7</v>
      </c>
      <c r="B5">
        <v>2</v>
      </c>
      <c r="D5" s="6">
        <v>34847.4</v>
      </c>
      <c r="E5" s="6">
        <v>31139.5</v>
      </c>
      <c r="F5" s="7"/>
      <c r="G5" s="2">
        <v>-0.88662099499858793</v>
      </c>
      <c r="H5" s="2">
        <v>-0.80222208390389638</v>
      </c>
      <c r="J5" s="17"/>
      <c r="K5" s="17"/>
    </row>
    <row r="6" spans="1:11" x14ac:dyDescent="0.25">
      <c r="A6" s="5" t="s">
        <v>8</v>
      </c>
      <c r="B6">
        <v>3</v>
      </c>
      <c r="D6" s="6">
        <v>1619371.6</v>
      </c>
      <c r="E6" s="6">
        <v>695087.04999999993</v>
      </c>
      <c r="F6" s="7"/>
      <c r="G6" s="2">
        <v>0.33646605899337634</v>
      </c>
      <c r="H6" s="2">
        <v>0.47572842227128165</v>
      </c>
      <c r="J6" s="17"/>
      <c r="K6" s="17"/>
    </row>
    <row r="7" spans="1:11" x14ac:dyDescent="0.25">
      <c r="A7" s="5" t="s">
        <v>9</v>
      </c>
      <c r="B7">
        <v>4</v>
      </c>
      <c r="D7" s="6">
        <v>37530.5</v>
      </c>
      <c r="E7" s="6">
        <v>20966.400000000001</v>
      </c>
      <c r="F7" s="7"/>
      <c r="G7" s="2">
        <v>0.25426940532447473</v>
      </c>
      <c r="H7" s="2">
        <v>8.449046834549323E-2</v>
      </c>
      <c r="J7" s="17"/>
      <c r="K7" s="17"/>
    </row>
    <row r="8" spans="1:11" x14ac:dyDescent="0.25">
      <c r="A8" s="5" t="s">
        <v>10</v>
      </c>
      <c r="B8">
        <v>5</v>
      </c>
      <c r="D8" s="6">
        <v>2293990.2999999998</v>
      </c>
      <c r="E8" s="6">
        <v>1449772.45</v>
      </c>
      <c r="F8" s="7"/>
      <c r="G8" s="2">
        <v>5.3954763739465728E-2</v>
      </c>
      <c r="H8" s="2">
        <v>0.54719993963905966</v>
      </c>
      <c r="J8" s="17"/>
      <c r="K8" s="17"/>
    </row>
    <row r="9" spans="1:11" x14ac:dyDescent="0.25">
      <c r="A9" s="5" t="s">
        <v>11</v>
      </c>
      <c r="B9">
        <v>6</v>
      </c>
      <c r="D9" s="6">
        <v>13317197.4</v>
      </c>
      <c r="E9" s="6">
        <v>6978534.1500000004</v>
      </c>
      <c r="F9" s="7"/>
      <c r="G9" s="2">
        <v>0.2957402846046433</v>
      </c>
      <c r="H9" s="2">
        <v>0.57488609353836573</v>
      </c>
      <c r="J9" s="17"/>
      <c r="K9" s="17"/>
    </row>
    <row r="10" spans="1:11" x14ac:dyDescent="0.25">
      <c r="A10" s="5" t="s">
        <v>12</v>
      </c>
      <c r="B10">
        <v>7</v>
      </c>
      <c r="D10" s="6">
        <v>10058.299999999999</v>
      </c>
      <c r="E10" s="6">
        <v>9641.1</v>
      </c>
      <c r="F10" s="7"/>
      <c r="G10" s="2">
        <v>1.3390851375549402</v>
      </c>
      <c r="H10" s="2">
        <v>1.2362396492937164</v>
      </c>
      <c r="J10" s="17"/>
      <c r="K10" s="17"/>
    </row>
    <row r="11" spans="1:11" x14ac:dyDescent="0.25">
      <c r="A11" s="5" t="s">
        <v>13</v>
      </c>
      <c r="B11">
        <v>8</v>
      </c>
      <c r="D11" s="6">
        <v>1370783.2</v>
      </c>
      <c r="E11" s="6">
        <v>599732.35</v>
      </c>
      <c r="F11" s="7"/>
      <c r="G11" s="2">
        <v>0.36605501039801047</v>
      </c>
      <c r="H11" s="2">
        <v>0.74459041062278097</v>
      </c>
      <c r="J11" s="17"/>
      <c r="K11" s="17"/>
    </row>
    <row r="12" spans="1:11" x14ac:dyDescent="0.25">
      <c r="A12" s="5" t="s">
        <v>14</v>
      </c>
      <c r="B12">
        <v>9</v>
      </c>
      <c r="D12" s="6">
        <v>528107.30000000005</v>
      </c>
      <c r="E12" s="6">
        <v>301265.64999999997</v>
      </c>
      <c r="F12" s="7"/>
      <c r="G12" s="2">
        <v>7.6808563782337247E-2</v>
      </c>
      <c r="H12" s="2">
        <v>-0.31447328285615761</v>
      </c>
      <c r="J12" s="17"/>
      <c r="K12" s="17"/>
    </row>
    <row r="13" spans="1:11" x14ac:dyDescent="0.25">
      <c r="A13" s="5" t="s">
        <v>15</v>
      </c>
      <c r="B13">
        <v>10</v>
      </c>
      <c r="D13" s="6">
        <v>647675.69999999995</v>
      </c>
      <c r="E13" s="6">
        <v>458462.9</v>
      </c>
      <c r="F13" s="7"/>
      <c r="G13" s="2">
        <v>0.33047131922505613</v>
      </c>
      <c r="H13" s="2">
        <v>0.43830753503550479</v>
      </c>
      <c r="J13" s="17"/>
      <c r="K13" s="17"/>
    </row>
    <row r="14" spans="1:11" x14ac:dyDescent="0.25">
      <c r="A14" s="5" t="s">
        <v>16</v>
      </c>
      <c r="B14">
        <v>11</v>
      </c>
      <c r="D14" s="6">
        <v>4023866</v>
      </c>
      <c r="E14" s="6">
        <v>1178479.75</v>
      </c>
      <c r="F14" s="7"/>
      <c r="G14" s="2">
        <v>2.4833635997023373E-2</v>
      </c>
      <c r="H14" s="2">
        <v>5.5905773059057751E-2</v>
      </c>
      <c r="J14" s="17"/>
      <c r="K14" s="17"/>
    </row>
    <row r="15" spans="1:11" x14ac:dyDescent="0.25">
      <c r="A15" s="5" t="s">
        <v>17</v>
      </c>
      <c r="B15">
        <v>12</v>
      </c>
      <c r="D15" s="6">
        <v>126891.8</v>
      </c>
      <c r="E15" s="6">
        <v>80104.149999999994</v>
      </c>
      <c r="F15" s="7"/>
      <c r="G15" s="2">
        <v>-6.0381603022967578E-2</v>
      </c>
      <c r="H15" s="2">
        <v>0.47431991084599656</v>
      </c>
      <c r="J15" s="17"/>
      <c r="K15" s="17"/>
    </row>
    <row r="16" spans="1:11" x14ac:dyDescent="0.25">
      <c r="A16" s="5" t="s">
        <v>18</v>
      </c>
      <c r="B16">
        <v>13</v>
      </c>
      <c r="D16" s="6">
        <v>11548329.6</v>
      </c>
      <c r="E16" s="6">
        <v>6957361.6000000006</v>
      </c>
      <c r="F16" s="7"/>
      <c r="G16" s="2">
        <v>-0.13762564259542953</v>
      </c>
      <c r="H16" s="2">
        <v>5.8694498187352062E-2</v>
      </c>
      <c r="J16" s="17"/>
      <c r="K16" s="17"/>
    </row>
    <row r="17" spans="1:11" x14ac:dyDescent="0.25">
      <c r="A17" s="5" t="s">
        <v>19</v>
      </c>
      <c r="B17">
        <v>14</v>
      </c>
      <c r="D17" s="6">
        <v>205165.06</v>
      </c>
      <c r="E17" s="6">
        <v>29341.9</v>
      </c>
      <c r="F17" s="7"/>
      <c r="G17" s="2">
        <v>1.8338694015677337</v>
      </c>
      <c r="H17" s="2">
        <v>0.9316144789290568</v>
      </c>
      <c r="J17" s="17"/>
      <c r="K17" s="17"/>
    </row>
    <row r="18" spans="1:11" x14ac:dyDescent="0.25">
      <c r="A18" s="5" t="s">
        <v>20</v>
      </c>
      <c r="B18">
        <v>15</v>
      </c>
      <c r="D18" s="6">
        <v>0</v>
      </c>
      <c r="E18" s="6">
        <v>0</v>
      </c>
      <c r="F18" s="7"/>
      <c r="G18" s="2">
        <v>0</v>
      </c>
      <c r="H18" s="2"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v>3781374.8</v>
      </c>
      <c r="E19" s="6">
        <v>2434421.15</v>
      </c>
      <c r="F19" s="7"/>
      <c r="G19" s="2">
        <v>0.32194168637030351</v>
      </c>
      <c r="H19" s="2">
        <v>0.56391440829394224</v>
      </c>
      <c r="J19" s="17"/>
      <c r="K19" s="17"/>
    </row>
    <row r="20" spans="1:11" x14ac:dyDescent="0.25">
      <c r="A20" s="5" t="s">
        <v>22</v>
      </c>
      <c r="B20">
        <v>17</v>
      </c>
      <c r="D20" s="6">
        <v>1410595.34</v>
      </c>
      <c r="E20" s="6">
        <v>725614.05</v>
      </c>
      <c r="F20" s="7"/>
      <c r="G20" s="2">
        <v>0.18937332820235575</v>
      </c>
      <c r="H20" s="2">
        <v>0.90204637721048653</v>
      </c>
      <c r="J20" s="17"/>
      <c r="K20" s="17"/>
    </row>
    <row r="21" spans="1:11" x14ac:dyDescent="0.25">
      <c r="A21" s="5" t="s">
        <v>23</v>
      </c>
      <c r="B21">
        <v>18</v>
      </c>
      <c r="D21" s="6">
        <v>557002.6</v>
      </c>
      <c r="E21" s="6">
        <v>312173.05000000005</v>
      </c>
      <c r="F21" s="7"/>
      <c r="G21" s="2">
        <v>7.2766345261977117E-2</v>
      </c>
      <c r="H21" s="2">
        <v>0.57168710153763747</v>
      </c>
      <c r="J21" s="17"/>
      <c r="K21" s="17"/>
    </row>
    <row r="22" spans="1:11" x14ac:dyDescent="0.25">
      <c r="A22" s="5" t="s">
        <v>24</v>
      </c>
      <c r="B22">
        <v>19</v>
      </c>
      <c r="D22" s="6">
        <v>87493</v>
      </c>
      <c r="E22" s="6">
        <v>21383.599999999999</v>
      </c>
      <c r="F22" s="7"/>
      <c r="G22" s="2">
        <v>0.50768377119972974</v>
      </c>
      <c r="H22" s="2">
        <v>0.23979788550904013</v>
      </c>
      <c r="J22" s="17"/>
      <c r="K22" s="17"/>
    </row>
    <row r="23" spans="1:11" x14ac:dyDescent="0.25">
      <c r="A23" s="5" t="s">
        <v>25</v>
      </c>
      <c r="B23">
        <v>20</v>
      </c>
      <c r="D23" s="6">
        <v>49214.899999999994</v>
      </c>
      <c r="E23" s="6">
        <v>27210.399999999998</v>
      </c>
      <c r="F23" s="7"/>
      <c r="G23" s="2">
        <v>0.33739775537378724</v>
      </c>
      <c r="H23" s="2">
        <v>0.52765714959423082</v>
      </c>
      <c r="J23" s="17"/>
      <c r="K23" s="17"/>
    </row>
    <row r="24" spans="1:11" x14ac:dyDescent="0.25">
      <c r="A24" s="5" t="s">
        <v>26</v>
      </c>
      <c r="B24">
        <v>21</v>
      </c>
      <c r="D24" s="6">
        <v>22586.2</v>
      </c>
      <c r="E24" s="6">
        <v>13748.35</v>
      </c>
      <c r="F24" s="7"/>
      <c r="G24" s="2">
        <v>0.10708526333848001</v>
      </c>
      <c r="H24" s="2">
        <v>9.8984416529110719E-2</v>
      </c>
      <c r="J24" s="17"/>
      <c r="K24" s="17"/>
    </row>
    <row r="25" spans="1:11" x14ac:dyDescent="0.25">
      <c r="A25" s="5" t="s">
        <v>27</v>
      </c>
      <c r="B25">
        <v>22</v>
      </c>
      <c r="D25" s="6">
        <v>21289.8</v>
      </c>
      <c r="E25" s="6">
        <v>8301.2999999999993</v>
      </c>
      <c r="F25" s="7"/>
      <c r="G25" s="2">
        <v>0.44443389057750737</v>
      </c>
      <c r="H25" s="2">
        <v>-0.16921783600126106</v>
      </c>
      <c r="J25" s="17"/>
      <c r="K25" s="17"/>
    </row>
    <row r="26" spans="1:11" x14ac:dyDescent="0.25">
      <c r="A26" s="5" t="s">
        <v>28</v>
      </c>
      <c r="B26">
        <v>23</v>
      </c>
      <c r="D26" s="6">
        <v>43594.25</v>
      </c>
      <c r="E26" s="6">
        <v>92470</v>
      </c>
      <c r="F26" s="7"/>
      <c r="G26" s="2">
        <v>-0.41786664049391709</v>
      </c>
      <c r="H26" s="2">
        <v>1.8099983429864075E-2</v>
      </c>
      <c r="J26" s="17"/>
      <c r="K26" s="17"/>
    </row>
    <row r="27" spans="1:11" x14ac:dyDescent="0.25">
      <c r="A27" s="5" t="s">
        <v>29</v>
      </c>
      <c r="B27">
        <v>24</v>
      </c>
      <c r="D27" s="6">
        <v>12219.199999999999</v>
      </c>
      <c r="E27" s="6">
        <v>4334.3999999999996</v>
      </c>
      <c r="F27" s="7"/>
      <c r="G27" s="2">
        <v>3.2358358256872721E-2</v>
      </c>
      <c r="H27" s="2">
        <v>0.22844955857553817</v>
      </c>
      <c r="J27" s="17"/>
      <c r="K27" s="17"/>
    </row>
    <row r="28" spans="1:11" x14ac:dyDescent="0.25">
      <c r="A28" s="5" t="s">
        <v>30</v>
      </c>
      <c r="B28">
        <v>25</v>
      </c>
      <c r="D28" s="6">
        <v>35198.799999999996</v>
      </c>
      <c r="E28" s="6">
        <v>22601.599999999999</v>
      </c>
      <c r="F28" s="7"/>
      <c r="G28" s="2">
        <v>0.4438223217618511</v>
      </c>
      <c r="H28" s="2">
        <v>0.52384548221912808</v>
      </c>
      <c r="J28" s="17"/>
      <c r="K28" s="17"/>
    </row>
    <row r="29" spans="1:11" x14ac:dyDescent="0.25">
      <c r="A29" s="5" t="s">
        <v>31</v>
      </c>
      <c r="B29">
        <v>26</v>
      </c>
      <c r="D29" s="6">
        <v>70041.3</v>
      </c>
      <c r="E29" s="6">
        <v>29419.25</v>
      </c>
      <c r="F29" s="7"/>
      <c r="G29" s="2">
        <v>-0.64093445534961324</v>
      </c>
      <c r="H29" s="2">
        <v>4.8237245438786713E-2</v>
      </c>
      <c r="J29" s="17"/>
      <c r="K29" s="17"/>
    </row>
    <row r="30" spans="1:11" x14ac:dyDescent="0.25">
      <c r="A30" s="5" t="s">
        <v>32</v>
      </c>
      <c r="B30">
        <v>27</v>
      </c>
      <c r="D30" s="6">
        <v>708607.2</v>
      </c>
      <c r="E30" s="6">
        <v>428027.6</v>
      </c>
      <c r="F30" s="7"/>
      <c r="G30" s="2">
        <v>0.43974880113075421</v>
      </c>
      <c r="H30" s="2">
        <v>0.51200388319731882</v>
      </c>
      <c r="J30" s="17"/>
      <c r="K30" s="17"/>
    </row>
    <row r="31" spans="1:11" x14ac:dyDescent="0.25">
      <c r="A31" s="5" t="s">
        <v>33</v>
      </c>
      <c r="B31">
        <v>28</v>
      </c>
      <c r="D31" s="6">
        <v>296825.90000000002</v>
      </c>
      <c r="E31" s="6">
        <v>128970.1</v>
      </c>
      <c r="F31" s="7"/>
      <c r="G31" s="2">
        <v>0.27502315288118084</v>
      </c>
      <c r="H31" s="2">
        <v>-0.50041012667152041</v>
      </c>
      <c r="J31" s="17"/>
      <c r="K31" s="17"/>
    </row>
    <row r="32" spans="1:11" x14ac:dyDescent="0.25">
      <c r="A32" s="5" t="s">
        <v>34</v>
      </c>
      <c r="B32">
        <v>29</v>
      </c>
      <c r="D32" s="6">
        <v>7395789.7999999998</v>
      </c>
      <c r="E32" s="6">
        <v>4055109.4499999997</v>
      </c>
      <c r="F32" s="7"/>
      <c r="G32" s="2">
        <v>0.32135196085199547</v>
      </c>
      <c r="H32" s="2">
        <v>0.36744732312719108</v>
      </c>
      <c r="J32" s="17"/>
      <c r="K32" s="17"/>
    </row>
    <row r="33" spans="1:11" x14ac:dyDescent="0.25">
      <c r="A33" s="5" t="s">
        <v>35</v>
      </c>
      <c r="B33">
        <v>30</v>
      </c>
      <c r="D33" s="6">
        <v>14561.400000000001</v>
      </c>
      <c r="E33" s="6">
        <v>12082.010000000002</v>
      </c>
      <c r="F33" s="7"/>
      <c r="G33" s="2">
        <v>-0.65844607907526598</v>
      </c>
      <c r="H33" s="2">
        <v>19.658305548431226</v>
      </c>
      <c r="J33" s="17"/>
      <c r="K33" s="17"/>
    </row>
    <row r="34" spans="1:11" x14ac:dyDescent="0.25">
      <c r="A34" s="5" t="s">
        <v>36</v>
      </c>
      <c r="B34">
        <v>31</v>
      </c>
      <c r="D34" s="6">
        <v>1144254.48</v>
      </c>
      <c r="E34" s="6">
        <v>410711.35000000003</v>
      </c>
      <c r="F34" s="7"/>
      <c r="G34" s="2">
        <v>0.1860126819163237</v>
      </c>
      <c r="H34" s="2">
        <v>0.13336700870022122</v>
      </c>
      <c r="J34" s="17"/>
      <c r="K34" s="17"/>
    </row>
    <row r="35" spans="1:11" x14ac:dyDescent="0.25">
      <c r="A35" s="5" t="s">
        <v>37</v>
      </c>
      <c r="B35">
        <v>32</v>
      </c>
      <c r="D35" s="6">
        <v>36852.899999999994</v>
      </c>
      <c r="E35" s="6">
        <v>23541</v>
      </c>
      <c r="F35" s="7"/>
      <c r="G35" s="2">
        <v>-0.39221435910460523</v>
      </c>
      <c r="H35" s="2">
        <v>-0.29983448362012433</v>
      </c>
      <c r="J35" s="17"/>
      <c r="K35" s="17"/>
    </row>
    <row r="36" spans="1:11" x14ac:dyDescent="0.25">
      <c r="A36" s="5" t="s">
        <v>38</v>
      </c>
      <c r="B36">
        <v>33</v>
      </c>
      <c r="D36" s="6">
        <v>34765.5</v>
      </c>
      <c r="E36" s="6">
        <v>10613.4</v>
      </c>
      <c r="F36" s="7"/>
      <c r="G36" s="2">
        <v>0.6193348549070754</v>
      </c>
      <c r="H36" s="2">
        <v>0.23258271685228826</v>
      </c>
      <c r="J36" s="17"/>
      <c r="K36" s="17"/>
    </row>
    <row r="37" spans="1:11" x14ac:dyDescent="0.25">
      <c r="A37" s="5" t="s">
        <v>39</v>
      </c>
      <c r="B37">
        <v>34</v>
      </c>
      <c r="D37" s="6">
        <v>2905</v>
      </c>
      <c r="E37" s="6">
        <v>802.55</v>
      </c>
      <c r="F37" s="7"/>
      <c r="G37" s="2">
        <v>-0.83647253526676646</v>
      </c>
      <c r="H37" s="2">
        <v>-0.24942716857610481</v>
      </c>
      <c r="J37" s="17"/>
      <c r="K37" s="17"/>
    </row>
    <row r="38" spans="1:11" x14ac:dyDescent="0.25">
      <c r="A38" s="5" t="s">
        <v>40</v>
      </c>
      <c r="B38">
        <v>35</v>
      </c>
      <c r="D38" s="6">
        <v>1271508</v>
      </c>
      <c r="E38" s="6">
        <v>775009.9</v>
      </c>
      <c r="F38" s="7"/>
      <c r="G38" s="2">
        <v>-0.31064921796993628</v>
      </c>
      <c r="H38" s="2">
        <v>3.0196193373995595E-2</v>
      </c>
      <c r="J38" s="17"/>
      <c r="K38" s="17"/>
    </row>
    <row r="39" spans="1:11" x14ac:dyDescent="0.25">
      <c r="A39" s="5" t="s">
        <v>41</v>
      </c>
      <c r="B39">
        <v>36</v>
      </c>
      <c r="D39" s="6">
        <v>4083646</v>
      </c>
      <c r="E39" s="6">
        <v>2123490.25</v>
      </c>
      <c r="F39" s="7"/>
      <c r="G39" s="2">
        <v>-0.13315025877941344</v>
      </c>
      <c r="H39" s="2">
        <v>0.30612776946797449</v>
      </c>
      <c r="J39" s="17"/>
      <c r="K39" s="17"/>
    </row>
    <row r="40" spans="1:11" x14ac:dyDescent="0.25">
      <c r="A40" s="5" t="s">
        <v>42</v>
      </c>
      <c r="B40">
        <v>37</v>
      </c>
      <c r="D40" s="6">
        <v>851153.1</v>
      </c>
      <c r="E40" s="6">
        <v>688795.10000000009</v>
      </c>
      <c r="F40" s="7"/>
      <c r="G40" s="2">
        <v>0.50932456486605227</v>
      </c>
      <c r="H40" s="2">
        <v>-9.07311673052692E-2</v>
      </c>
      <c r="J40" s="17"/>
      <c r="K40" s="17"/>
    </row>
    <row r="41" spans="1:11" x14ac:dyDescent="0.25">
      <c r="A41" s="5" t="s">
        <v>43</v>
      </c>
      <c r="B41">
        <v>38</v>
      </c>
      <c r="D41" s="6">
        <v>115330.1</v>
      </c>
      <c r="E41" s="6">
        <v>52948.350000000006</v>
      </c>
      <c r="F41" s="7"/>
      <c r="G41" s="2">
        <v>0.96022945525622494</v>
      </c>
      <c r="H41" s="2">
        <v>-0.390519432906415</v>
      </c>
      <c r="J41" s="17"/>
      <c r="K41" s="17"/>
    </row>
    <row r="42" spans="1:11" x14ac:dyDescent="0.25">
      <c r="A42" s="5" t="s">
        <v>44</v>
      </c>
      <c r="B42">
        <v>39</v>
      </c>
      <c r="D42" s="6">
        <v>4303.6000000000004</v>
      </c>
      <c r="E42" s="6">
        <v>3720.1500000000005</v>
      </c>
      <c r="F42" s="7"/>
      <c r="G42" s="2">
        <v>1.623986342296202</v>
      </c>
      <c r="H42" s="2">
        <v>-9.1227770177838563E-2</v>
      </c>
      <c r="J42" s="17"/>
      <c r="K42" s="17"/>
    </row>
    <row r="43" spans="1:11" x14ac:dyDescent="0.25">
      <c r="A43" s="5" t="s">
        <v>45</v>
      </c>
      <c r="B43">
        <v>40</v>
      </c>
      <c r="D43" s="6">
        <v>37345</v>
      </c>
      <c r="E43" s="6">
        <v>30601.55</v>
      </c>
      <c r="F43" s="7"/>
      <c r="G43" s="2">
        <v>1.0061670364381605</v>
      </c>
      <c r="H43" s="2">
        <v>9.3605877473634305</v>
      </c>
      <c r="J43" s="17"/>
      <c r="K43" s="17"/>
    </row>
    <row r="44" spans="1:11" x14ac:dyDescent="0.25">
      <c r="A44" s="5" t="s">
        <v>46</v>
      </c>
      <c r="B44">
        <v>41</v>
      </c>
      <c r="D44" s="6">
        <v>2838134.6</v>
      </c>
      <c r="E44" s="6">
        <v>1371143.2</v>
      </c>
      <c r="F44" s="7"/>
      <c r="G44" s="2">
        <v>-3.0932644852394886E-2</v>
      </c>
      <c r="H44" s="2">
        <v>0.12871144496772802</v>
      </c>
      <c r="J44" s="17"/>
      <c r="K44" s="17"/>
    </row>
    <row r="45" spans="1:11" x14ac:dyDescent="0.25">
      <c r="A45" s="5" t="s">
        <v>47</v>
      </c>
      <c r="B45">
        <v>42</v>
      </c>
      <c r="D45" s="6">
        <v>1276821.33</v>
      </c>
      <c r="E45" s="6">
        <v>600574.80000000005</v>
      </c>
      <c r="F45" s="7"/>
      <c r="G45" s="2">
        <v>0.12917822791844769</v>
      </c>
      <c r="H45" s="2">
        <v>0.32102887523836876</v>
      </c>
      <c r="J45" s="17"/>
      <c r="K45" s="17"/>
    </row>
    <row r="46" spans="1:11" x14ac:dyDescent="0.25">
      <c r="A46" s="5" t="s">
        <v>48</v>
      </c>
      <c r="B46">
        <v>43</v>
      </c>
      <c r="D46" s="6">
        <v>1174968.9000000001</v>
      </c>
      <c r="E46" s="6">
        <v>593979.05000000005</v>
      </c>
      <c r="F46" s="7"/>
      <c r="G46" s="2">
        <v>0.15539761971957033</v>
      </c>
      <c r="H46" s="2">
        <v>0.48862751221018375</v>
      </c>
      <c r="J46" s="17"/>
      <c r="K46" s="17"/>
    </row>
    <row r="47" spans="1:11" x14ac:dyDescent="0.25">
      <c r="A47" s="5" t="s">
        <v>49</v>
      </c>
      <c r="B47">
        <v>44</v>
      </c>
      <c r="D47" s="6">
        <v>886750.9</v>
      </c>
      <c r="E47" s="6">
        <v>318093.65000000002</v>
      </c>
      <c r="F47" s="7"/>
      <c r="G47" s="2">
        <v>-0.16815214015217417</v>
      </c>
      <c r="H47" s="2">
        <v>-0.11013908907195979</v>
      </c>
      <c r="J47" s="17"/>
      <c r="K47" s="17"/>
    </row>
    <row r="48" spans="1:11" x14ac:dyDescent="0.25">
      <c r="A48" s="5" t="s">
        <v>50</v>
      </c>
      <c r="B48">
        <v>45</v>
      </c>
      <c r="D48" s="6">
        <v>547982.4</v>
      </c>
      <c r="E48" s="6">
        <v>450337.65</v>
      </c>
      <c r="F48" s="7"/>
      <c r="G48" s="2">
        <v>0.23409675629319482</v>
      </c>
      <c r="H48" s="2">
        <v>1.3890876681551902</v>
      </c>
      <c r="J48" s="17"/>
      <c r="K48" s="17"/>
    </row>
    <row r="49" spans="1:11" x14ac:dyDescent="0.25">
      <c r="A49" s="5" t="s">
        <v>51</v>
      </c>
      <c r="B49">
        <v>46</v>
      </c>
      <c r="D49" s="6">
        <v>1195837.2</v>
      </c>
      <c r="E49" s="6">
        <v>838184.2</v>
      </c>
      <c r="F49" s="7"/>
      <c r="G49" s="2">
        <v>0.36513386697242511</v>
      </c>
      <c r="H49" s="2">
        <v>0.9455353566864646</v>
      </c>
      <c r="J49" s="17"/>
      <c r="K49" s="17"/>
    </row>
    <row r="50" spans="1:11" x14ac:dyDescent="0.25">
      <c r="A50" s="5" t="s">
        <v>52</v>
      </c>
      <c r="B50">
        <v>47</v>
      </c>
      <c r="D50" s="6">
        <v>131698.70000000001</v>
      </c>
      <c r="E50" s="6">
        <v>50094.100000000006</v>
      </c>
      <c r="F50" s="7"/>
      <c r="G50" s="2">
        <v>0.53500534401592614</v>
      </c>
      <c r="H50" s="2">
        <v>0.16254853225465848</v>
      </c>
      <c r="J50" s="17"/>
      <c r="K50" s="17"/>
    </row>
    <row r="51" spans="1:11" x14ac:dyDescent="0.25">
      <c r="A51" s="5" t="s">
        <v>53</v>
      </c>
      <c r="B51">
        <v>48</v>
      </c>
      <c r="D51" s="6">
        <v>6379622.6999999993</v>
      </c>
      <c r="E51" s="6">
        <v>3368928.15</v>
      </c>
      <c r="F51" s="7"/>
      <c r="G51" s="2">
        <v>-0.21943579217308928</v>
      </c>
      <c r="H51" s="2">
        <v>-6.9272623529032962E-2</v>
      </c>
      <c r="J51" s="17"/>
      <c r="K51" s="17"/>
    </row>
    <row r="52" spans="1:11" x14ac:dyDescent="0.25">
      <c r="A52" s="5" t="s">
        <v>54</v>
      </c>
      <c r="B52">
        <v>49</v>
      </c>
      <c r="D52" s="6">
        <v>2656093.2999999998</v>
      </c>
      <c r="E52" s="6">
        <v>1065647.45</v>
      </c>
      <c r="F52" s="7"/>
      <c r="G52" s="2">
        <v>-1.2924988501872181E-2</v>
      </c>
      <c r="H52" s="2">
        <v>8.9302804160284799E-2</v>
      </c>
      <c r="J52" s="17"/>
      <c r="K52" s="17"/>
    </row>
    <row r="53" spans="1:11" x14ac:dyDescent="0.25">
      <c r="A53" s="5" t="s">
        <v>55</v>
      </c>
      <c r="B53">
        <v>50</v>
      </c>
      <c r="D53" s="6">
        <v>11264878.800000001</v>
      </c>
      <c r="E53" s="6">
        <v>4904780.3</v>
      </c>
      <c r="F53" s="7"/>
      <c r="G53" s="2">
        <v>0.20216003108809688</v>
      </c>
      <c r="H53" s="2">
        <v>0.44335769406497105</v>
      </c>
      <c r="J53" s="17"/>
      <c r="K53" s="17"/>
    </row>
    <row r="54" spans="1:11" x14ac:dyDescent="0.25">
      <c r="A54" s="5" t="s">
        <v>56</v>
      </c>
      <c r="B54">
        <v>51</v>
      </c>
      <c r="D54" s="6">
        <v>2872252.6</v>
      </c>
      <c r="E54" s="6">
        <v>1607543</v>
      </c>
      <c r="F54" s="7"/>
      <c r="G54" s="2">
        <v>0.20326185991585555</v>
      </c>
      <c r="H54" s="2">
        <v>0.17705096834839007</v>
      </c>
      <c r="J54" s="17"/>
      <c r="K54" s="17"/>
    </row>
    <row r="55" spans="1:11" x14ac:dyDescent="0.25">
      <c r="A55" s="5" t="s">
        <v>57</v>
      </c>
      <c r="B55">
        <v>52</v>
      </c>
      <c r="D55" s="6">
        <v>4009999.5999999996</v>
      </c>
      <c r="E55" s="6">
        <v>2211637.0499999998</v>
      </c>
      <c r="F55" s="7"/>
      <c r="G55" s="2">
        <v>-0.19265567044789089</v>
      </c>
      <c r="H55" s="2">
        <v>-3.6411477124741243E-2</v>
      </c>
      <c r="J55" s="17"/>
      <c r="K55" s="17"/>
    </row>
    <row r="56" spans="1:11" x14ac:dyDescent="0.25">
      <c r="A56" s="5" t="s">
        <v>58</v>
      </c>
      <c r="B56">
        <v>53</v>
      </c>
      <c r="D56" s="6">
        <v>2632651.5499999998</v>
      </c>
      <c r="E56" s="6">
        <v>1492458.9</v>
      </c>
      <c r="F56" s="7"/>
      <c r="G56" s="2">
        <v>0.321850050732019</v>
      </c>
      <c r="H56" s="2">
        <v>0.32914043657120406</v>
      </c>
      <c r="J56" s="17"/>
      <c r="K56" s="17"/>
    </row>
    <row r="57" spans="1:11" x14ac:dyDescent="0.25">
      <c r="A57" s="5" t="s">
        <v>59</v>
      </c>
      <c r="B57">
        <v>54</v>
      </c>
      <c r="D57" s="6">
        <v>153091.40000000002</v>
      </c>
      <c r="E57" s="6">
        <v>66226.25</v>
      </c>
      <c r="F57" s="7"/>
      <c r="G57" s="2">
        <v>0.19233683889152409</v>
      </c>
      <c r="H57" s="2">
        <v>0.64782291183287444</v>
      </c>
      <c r="J57" s="17"/>
      <c r="K57" s="17"/>
    </row>
    <row r="58" spans="1:11" x14ac:dyDescent="0.25">
      <c r="A58" s="5" t="s">
        <v>60</v>
      </c>
      <c r="B58">
        <v>55</v>
      </c>
      <c r="D58" s="6">
        <v>2519174.7000000002</v>
      </c>
      <c r="E58" s="6">
        <v>1467006.7999999998</v>
      </c>
      <c r="F58" s="7"/>
      <c r="G58" s="2">
        <v>0.10189128118455382</v>
      </c>
      <c r="H58" s="2">
        <v>0.48181951239172127</v>
      </c>
      <c r="J58" s="17"/>
      <c r="K58" s="17"/>
    </row>
    <row r="59" spans="1:11" x14ac:dyDescent="0.25">
      <c r="A59" s="5" t="s">
        <v>61</v>
      </c>
      <c r="B59">
        <v>56</v>
      </c>
      <c r="D59" s="6">
        <v>2047688.2999999998</v>
      </c>
      <c r="E59" s="6">
        <v>1227922.1499999999</v>
      </c>
      <c r="F59" s="7"/>
      <c r="G59" s="2">
        <v>1.0150644072466766</v>
      </c>
      <c r="H59" s="2">
        <v>1.5766976015887564</v>
      </c>
      <c r="J59" s="17"/>
      <c r="K59" s="17"/>
    </row>
    <row r="60" spans="1:11" x14ac:dyDescent="0.25">
      <c r="A60" s="5" t="s">
        <v>62</v>
      </c>
      <c r="B60">
        <v>57</v>
      </c>
      <c r="D60" s="6">
        <v>0</v>
      </c>
      <c r="E60" s="6">
        <v>1893333.75</v>
      </c>
      <c r="F60" s="7"/>
      <c r="G60" s="2">
        <v>-1</v>
      </c>
      <c r="H60" s="2">
        <v>5.0142787735130581</v>
      </c>
      <c r="J60" s="17"/>
      <c r="K60" s="17"/>
    </row>
    <row r="61" spans="1:11" x14ac:dyDescent="0.25">
      <c r="A61" s="5" t="s">
        <v>63</v>
      </c>
      <c r="B61">
        <v>58</v>
      </c>
      <c r="D61" s="6">
        <v>3835642.3000000003</v>
      </c>
      <c r="E61" s="6">
        <v>1938282.15</v>
      </c>
      <c r="F61" s="7"/>
      <c r="G61" s="2">
        <v>0.30078588563174136</v>
      </c>
      <c r="H61" s="2">
        <v>1.1260255099086005</v>
      </c>
      <c r="J61" s="17"/>
      <c r="K61" s="17"/>
    </row>
    <row r="62" spans="1:11" x14ac:dyDescent="0.25">
      <c r="A62" s="5" t="s">
        <v>64</v>
      </c>
      <c r="B62">
        <v>59</v>
      </c>
      <c r="D62" s="6">
        <v>2789205.3000000003</v>
      </c>
      <c r="E62" s="6">
        <v>1366850.45</v>
      </c>
      <c r="F62" s="7"/>
      <c r="G62" s="2">
        <v>0.57574395034280523</v>
      </c>
      <c r="H62" s="2">
        <v>0.20897510592072543</v>
      </c>
      <c r="J62" s="17"/>
      <c r="K62" s="17"/>
    </row>
    <row r="63" spans="1:11" x14ac:dyDescent="0.25">
      <c r="A63" s="5" t="s">
        <v>65</v>
      </c>
      <c r="B63">
        <v>60</v>
      </c>
      <c r="D63" s="6">
        <v>1082293.8</v>
      </c>
      <c r="E63" s="6">
        <v>452923.1</v>
      </c>
      <c r="F63" s="7"/>
      <c r="G63" s="2">
        <v>0.46081233400761712</v>
      </c>
      <c r="H63" s="2">
        <v>0.82327787225588844</v>
      </c>
      <c r="J63" s="17"/>
      <c r="K63" s="17"/>
    </row>
    <row r="64" spans="1:11" x14ac:dyDescent="0.25">
      <c r="A64" s="5" t="s">
        <v>66</v>
      </c>
      <c r="B64">
        <v>61</v>
      </c>
      <c r="D64" s="6">
        <v>66200.399999999994</v>
      </c>
      <c r="E64" s="6">
        <v>24551.449999999997</v>
      </c>
      <c r="F64" s="7"/>
      <c r="G64" s="2">
        <v>6.5131942019844624E-2</v>
      </c>
      <c r="H64" s="2">
        <v>-0.40044786707578706</v>
      </c>
      <c r="J64" s="17"/>
      <c r="K64" s="17"/>
    </row>
    <row r="65" spans="1:11" x14ac:dyDescent="0.25">
      <c r="A65" s="5" t="s">
        <v>67</v>
      </c>
      <c r="B65">
        <v>62</v>
      </c>
      <c r="D65" s="6">
        <v>47257</v>
      </c>
      <c r="E65" s="6">
        <v>14030.45</v>
      </c>
      <c r="F65" s="7"/>
      <c r="G65" s="2">
        <v>0.17851407024649113</v>
      </c>
      <c r="H65" s="2">
        <v>-0.18502480279743017</v>
      </c>
      <c r="J65" s="17"/>
      <c r="K65" s="17"/>
    </row>
    <row r="66" spans="1:11" x14ac:dyDescent="0.25">
      <c r="A66" s="5" t="s">
        <v>68</v>
      </c>
      <c r="B66">
        <v>63</v>
      </c>
      <c r="D66" s="6">
        <v>6137.5999999999995</v>
      </c>
      <c r="E66" s="6">
        <v>4512.8999999999996</v>
      </c>
      <c r="F66" s="7"/>
      <c r="G66" s="2">
        <v>-0.4838709677419355</v>
      </c>
      <c r="H66" s="2">
        <v>-0.24912648497554157</v>
      </c>
      <c r="J66" s="17"/>
      <c r="K66" s="17"/>
    </row>
    <row r="67" spans="1:11" x14ac:dyDescent="0.25">
      <c r="A67" s="5" t="s">
        <v>69</v>
      </c>
      <c r="B67">
        <v>64</v>
      </c>
      <c r="D67" s="6">
        <v>2292496.85</v>
      </c>
      <c r="E67" s="6">
        <v>1425639.2000000002</v>
      </c>
      <c r="F67" s="7"/>
      <c r="G67" s="2">
        <v>-0.11310316645352547</v>
      </c>
      <c r="H67" s="2">
        <v>1.7950364174296185E-2</v>
      </c>
      <c r="J67" s="17"/>
      <c r="K67" s="17"/>
    </row>
    <row r="68" spans="1:11" x14ac:dyDescent="0.25">
      <c r="A68" s="5" t="s">
        <v>70</v>
      </c>
      <c r="B68">
        <v>65</v>
      </c>
      <c r="D68" s="6">
        <v>78735.3</v>
      </c>
      <c r="E68" s="6">
        <v>45471.3</v>
      </c>
      <c r="F68" s="7"/>
      <c r="G68" s="2">
        <v>-3.8436672482353718E-3</v>
      </c>
      <c r="H68" s="2">
        <v>0.1762927014767266</v>
      </c>
      <c r="J68" s="17"/>
      <c r="K68" s="17"/>
    </row>
    <row r="69" spans="1:11" x14ac:dyDescent="0.25">
      <c r="A69" s="5" t="s">
        <v>71</v>
      </c>
      <c r="B69">
        <v>66</v>
      </c>
      <c r="D69" s="6">
        <v>1699229.6999999997</v>
      </c>
      <c r="E69" s="6">
        <v>682260.25</v>
      </c>
      <c r="F69" s="7"/>
      <c r="G69" s="2">
        <v>0.30119813504319848</v>
      </c>
      <c r="H69" s="2">
        <v>0.52011151401723388</v>
      </c>
      <c r="J69" s="17"/>
      <c r="K69" s="17"/>
    </row>
    <row r="70" spans="1:11" x14ac:dyDescent="0.25">
      <c r="A70" t="s">
        <v>72</v>
      </c>
      <c r="B70">
        <v>67</v>
      </c>
      <c r="D70" s="6">
        <v>42727.3</v>
      </c>
      <c r="E70" s="6">
        <v>20147.400000000001</v>
      </c>
      <c r="G70" s="10">
        <v>7.7818194660262741E-2</v>
      </c>
      <c r="H70" s="10">
        <v>0.16727162121058514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113257079.85999997</v>
      </c>
      <c r="E72" s="6">
        <v>61358277.409999996</v>
      </c>
      <c r="G72" s="11">
        <v>8.1718049478142873E-2</v>
      </c>
      <c r="H72" s="11">
        <v>0.30815814965867228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 xsi:nil="true"/>
    <Subsite xmlns="49dd70ed-5133-4753-9c09-07253e2e7b43"/>
    <PublishingExpirationDate xmlns="http://schemas.microsoft.com/sharepoint/v3" xsi:nil="true"/>
    <StartDate xmlns="http://schemas.microsoft.com/sharepoint/v3" xsi:nil="true"/>
    <PublishingStartDate xmlns="http://schemas.microsoft.com/sharepoint/v3" xsi:nil="true"/>
    <Page xmlns="49dd70ed-5133-4753-9c09-07253e2e7b43"/>
  </documentManagement>
</p:properties>
</file>

<file path=customXml/itemProps1.xml><?xml version="1.0" encoding="utf-8"?>
<ds:datastoreItem xmlns:ds="http://schemas.openxmlformats.org/officeDocument/2006/customXml" ds:itemID="{9D14D51B-6CBD-4391-875A-5FBCA7103F2A}"/>
</file>

<file path=customXml/itemProps2.xml><?xml version="1.0" encoding="utf-8"?>
<ds:datastoreItem xmlns:ds="http://schemas.openxmlformats.org/officeDocument/2006/customXml" ds:itemID="{4E2F6F9E-3209-481D-A1A5-D9410A16A68C}"/>
</file>

<file path=customXml/itemProps3.xml><?xml version="1.0" encoding="utf-8"?>
<ds:datastoreItem xmlns:ds="http://schemas.openxmlformats.org/officeDocument/2006/customXml" ds:itemID="{796446F8-DDBE-48F4-9435-5C27CD0046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February 2021</vt:lpstr>
      <vt:lpstr>Week of February 1st</vt:lpstr>
      <vt:lpstr>Week of February 8th</vt:lpstr>
      <vt:lpstr>Week of February 22nd</vt:lpstr>
      <vt:lpstr>Week of February 15th</vt:lpstr>
      <vt:lpstr>February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2021-03-02T13:33:58Z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