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008\"/>
    </mc:Choice>
  </mc:AlternateContent>
  <xr:revisionPtr revIDLastSave="0" documentId="8_{1EE0E884-2898-425A-9262-BB3461E4C6A0}" xr6:coauthVersionLast="44" xr6:coauthVersionMax="44" xr10:uidLastSave="{00000000-0000-0000-0000-000000000000}"/>
  <bookViews>
    <workbookView xWindow="29400" yWindow="225" windowWidth="23970" windowHeight="13065" tabRatio="907" xr2:uid="{00000000-000D-0000-FFFF-FFFF00000000}"/>
  </bookViews>
  <sheets>
    <sheet name="August 2020" sheetId="11" r:id="rId1"/>
    <sheet name="Week of August 3rd" sheetId="198" r:id="rId2"/>
    <sheet name="Week of August 10th" sheetId="199" r:id="rId3"/>
    <sheet name="Week of August 17th" sheetId="200" r:id="rId4"/>
    <sheet name="Week of August 24th" sheetId="201" r:id="rId5"/>
    <sheet name="August 2019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201" l="1"/>
  <c r="E71" i="201"/>
  <c r="D71" i="200"/>
  <c r="E71" i="200"/>
  <c r="D71" i="199"/>
  <c r="E71" i="199"/>
  <c r="D71" i="198"/>
  <c r="E71" i="198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<sst xmlns="http://schemas.openxmlformats.org/spreadsheetml/2006/main" count="461" uniqueCount="82">
  <si>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</si>
  <si>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</si>
  <si>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</si>
  <si>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</si>
  <si>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</si>
  <si>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</si>
  <si>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</si>
  <si>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</si>
  <si>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</si>
  <si>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</si>
  <si>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</si>
  <si>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</si>
  <si>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</si>
  <si>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</si>
  <si>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</si>
  <si>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</si>
  <si>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</si>
  <si>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</si>
  <si>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</si>
  <si>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</si>
  <si>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</si>
  <si>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</si>
  <si>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</si>
  <si>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</si>
  <si>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</si>
  <si>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</si>
  <si>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</si>
  <si>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</si>
  <si>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</si>
  <si>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</si>
  <si>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</si>
  <si>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</si>
  <si>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</si>
  <si>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</si>
  <si>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</si>
  <si>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</si>
  <si>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</si>
  <si>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</si>
  <si>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</si>
  <si>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</si>
  <si>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</si>
  <si>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</si>
  <si>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</si>
  <si>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</si>
  <si>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</si>
  <si>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</si>
  <si>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</si>
  <si>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</si>
  <si>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</si>
  <si>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</si>
  <si>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</si>
  <si>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</si>
  <si>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</si>
  <si>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</si>
  <si>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</si>
  <si>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</si>
  <si>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</si>
  <si>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</si>
  <si>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</si>
  <si>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</si>
  <si>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</si>
  <si>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</si>
  <si>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</si>
  <si>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</si>
  <si>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</si>
  <si>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</si>
  <si>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</si>
  <si>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</si>
  <si>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</si>
  <si>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</si>
  <si>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</si>
  <si>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</si>
  <si>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</si>
  <si>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</si>
  <si>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</si>
  <si>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</si>
  <si>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</si>
  <si>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08/03/2020</t>
  </si>
  <si>
    <t>Week of 08/10/2020</t>
  </si>
  <si>
    <t>Week of 08/17/2020</t>
  </si>
  <si>
    <t>Week of 08/24/2020</t>
  </si>
  <si>
    <t>August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</si>
</sst>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7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D73" sqref="D73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'August 2019'!A1</f>
        <v>August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August 3rd:Week of August 24th'!D3)</f>
        <v>1210936.2000000002</v>
      </c>
      <c r="E4" s="6">
        <f>SUM('Week of August 3rd:Week of August 24th'!E3)</f>
        <v>806142.30999999994</v>
      </c>
      <c r="F4" s="7"/>
      <c r="G4" s="20">
        <f>IFERROR((D4/'August 2019'!D4)-1,0)</f>
        <v>1.4849386446806445E-2</v>
      </c>
      <c r="H4" s="20">
        <f>IFERROR((E4/'August 2019'!E4)-1,0)</f>
        <v>8.7739674554737856E-2</v>
      </c>
      <c r="J4" s="17"/>
      <c r="K4" s="17"/>
    </row>
    <row r="5" spans="1:11" x14ac:dyDescent="0.25">
      <c r="A5" s="5" t="s">
        <v>7</v>
      </c>
      <c r="B5">
        <v>2</v>
      </c>
      <c r="D5" s="6">
        <f>SUM('Week of August 3rd:Week of August 24th'!D4)</f>
        <v>66908.800000000003</v>
      </c>
      <c r="E5" s="6">
        <f>SUM('Week of August 3rd:Week of August 24th'!E4)</f>
        <v>48502.3</v>
      </c>
      <c r="F5" s="7"/>
      <c r="G5" s="21">
        <f>IFERROR((D5/'August 2019'!D5)-1,0)</f>
        <v>0.26907246607716617</v>
      </c>
      <c r="H5" s="21">
        <f>IFERROR((E5/'August 2019'!E5)-1,0)</f>
        <v>4.6282314568736549E-2</v>
      </c>
      <c r="J5" s="17"/>
      <c r="K5" s="17"/>
    </row>
    <row r="6" spans="1:11" x14ac:dyDescent="0.25">
      <c r="A6" s="5" t="s">
        <v>8</v>
      </c>
      <c r="B6">
        <v>3</v>
      </c>
      <c r="D6" s="6">
        <f>SUM('Week of August 3rd:Week of August 24th'!D5)</f>
        <v>2224744.2000000002</v>
      </c>
      <c r="E6" s="6">
        <f>SUM('Week of August 3rd:Week of August 24th'!E5)</f>
        <v>1018792.6</v>
      </c>
      <c r="F6" s="7"/>
      <c r="G6" s="21">
        <f>IFERROR((D6/'August 2019'!D6)-1,0)</f>
        <v>0.48615413103494731</v>
      </c>
      <c r="H6" s="21">
        <f>IFERROR((E6/'August 2019'!E6)-1,0)</f>
        <v>0.8444071585531836</v>
      </c>
      <c r="J6" s="17"/>
      <c r="K6" s="17"/>
    </row>
    <row r="7" spans="1:11" x14ac:dyDescent="0.25">
      <c r="A7" s="5" t="s">
        <v>9</v>
      </c>
      <c r="B7">
        <v>4</v>
      </c>
      <c r="D7" s="6">
        <f>SUM('Week of August 3rd:Week of August 24th'!D6)</f>
        <v>39246.199999999997</v>
      </c>
      <c r="E7" s="6">
        <f>SUM('Week of August 3rd:Week of August 24th'!E6)</f>
        <v>29433.950000000004</v>
      </c>
      <c r="F7" s="7"/>
      <c r="G7" s="21">
        <f>IFERROR((D7/'August 2019'!D7)-1,0)</f>
        <v>-0.2706861788617887</v>
      </c>
      <c r="H7" s="21">
        <f>IFERROR((E7/'August 2019'!E7)-1,0)</f>
        <v>-0.33738585059527093</v>
      </c>
      <c r="J7" s="17"/>
      <c r="K7" s="17"/>
    </row>
    <row r="8" spans="1:11" x14ac:dyDescent="0.25">
      <c r="A8" s="5" t="s">
        <v>10</v>
      </c>
      <c r="B8">
        <v>5</v>
      </c>
      <c r="D8" s="6">
        <f>SUM('Week of August 3rd:Week of August 24th'!D7)</f>
        <v>3697628.4999999995</v>
      </c>
      <c r="E8" s="6">
        <f>SUM('Week of August 3rd:Week of August 24th'!E7)</f>
        <v>2547837.25</v>
      </c>
      <c r="F8" s="7"/>
      <c r="G8" s="21">
        <f>IFERROR((D8/'August 2019'!D8)-1,0)</f>
        <v>0.15104060260072272</v>
      </c>
      <c r="H8" s="21">
        <f>IFERROR((E8/'August 2019'!E8)-1,0)</f>
        <v>0.48312592013671707</v>
      </c>
      <c r="J8" s="17"/>
      <c r="K8" s="17"/>
    </row>
    <row r="9" spans="1:11" x14ac:dyDescent="0.25">
      <c r="A9" s="5" t="s">
        <v>11</v>
      </c>
      <c r="B9">
        <v>6</v>
      </c>
      <c r="D9" s="6">
        <f>SUM('Week of August 3rd:Week of August 24th'!D8)</f>
        <v>11287194.99</v>
      </c>
      <c r="E9" s="6">
        <f>SUM('Week of August 3rd:Week of August 24th'!E8)</f>
        <v>7048623.75</v>
      </c>
      <c r="F9" s="7"/>
      <c r="G9" s="21">
        <f>IFERROR((D9/'August 2019'!D9)-1,0)</f>
        <v>-4.1224191814204558E-2</v>
      </c>
      <c r="H9" s="21">
        <f>IFERROR((E9/'August 2019'!E9)-1,0)</f>
        <v>6.3661477739160199E-2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August 3rd:Week of August 24th'!D9)</f>
        <v>17698.8</v>
      </c>
      <c r="E10" s="6">
        <f>SUM('Week of August 3rd:Week of August 24th'!E9)</f>
        <v>9416.75</v>
      </c>
      <c r="F10" s="7"/>
      <c r="G10" s="21">
        <f>IFERROR((D10/'August 2019'!D10)-1,0)</f>
        <v>0.18603996622572461</v>
      </c>
      <c r="H10" s="21">
        <f>IFERROR((E10/'August 2019'!E10)-1,0)</f>
        <v>7.5941773974246063E-2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August 3rd:Week of August 24th'!D10)</f>
        <v>1968773.0999999999</v>
      </c>
      <c r="E11" s="6">
        <f>SUM('Week of August 3rd:Week of August 24th'!E10)</f>
        <v>873931.09999999986</v>
      </c>
      <c r="F11" s="7"/>
      <c r="G11" s="21">
        <f>IFERROR((D11/'August 2019'!D11)-1,0)</f>
        <v>0.48959520030252324</v>
      </c>
      <c r="H11" s="21">
        <f>IFERROR((E11/'August 2019'!E11)-1,0)</f>
        <v>0.7909345337229432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August 3rd:Week of August 24th'!D11)</f>
        <v>883831.2</v>
      </c>
      <c r="E12" s="6">
        <f>SUM('Week of August 3rd:Week of August 24th'!E11)</f>
        <v>430921.05</v>
      </c>
      <c r="F12" s="7"/>
      <c r="G12" s="21">
        <f>IFERROR((D12/'August 2019'!D12)-1,0)</f>
        <v>9.9296775895528988E-2</v>
      </c>
      <c r="H12" s="21">
        <f>IFERROR((E12/'August 2019'!E12)-1,0)</f>
        <v>0.19716519906031715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August 3rd:Week of August 24th'!D12)</f>
        <v>1089918.2000000002</v>
      </c>
      <c r="E13" s="6">
        <f>SUM('Week of August 3rd:Week of August 24th'!E12)</f>
        <v>943904.5</v>
      </c>
      <c r="F13" s="7"/>
      <c r="G13" s="21">
        <f>IFERROR((D13/'August 2019'!D13)-1,0)</f>
        <v>-0.14673314401391491</v>
      </c>
      <c r="H13" s="21">
        <f>IFERROR((E13/'August 2019'!E13)-1,0)</f>
        <v>0.326888976794806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August 3rd:Week of August 24th'!D13)</f>
        <v>6843053</v>
      </c>
      <c r="E14" s="6">
        <f>SUM('Week of August 3rd:Week of August 24th'!E13)</f>
        <v>2596526.7999999998</v>
      </c>
      <c r="F14" s="7"/>
      <c r="G14" s="21">
        <f>IFERROR((D14/'August 2019'!D14)-1,0)</f>
        <v>0.20298345320766398</v>
      </c>
      <c r="H14" s="21">
        <f>IFERROR((E14/'August 2019'!E14)-1,0)</f>
        <v>0.5155296556587563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August 3rd:Week of August 24th'!D14)</f>
        <v>164637.9</v>
      </c>
      <c r="E15" s="6">
        <f>SUM('Week of August 3rd:Week of August 24th'!E14)</f>
        <v>128416.75</v>
      </c>
      <c r="F15" s="7"/>
      <c r="G15" s="21">
        <f>IFERROR((D15/'August 2019'!D15)-1,0)</f>
        <v>0.1407141194273076</v>
      </c>
      <c r="H15" s="21">
        <f>IFERROR((E15/'August 2019'!E15)-1,0)</f>
        <v>0.76510348012661988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August 3rd:Week of August 24th'!D15)</f>
        <v>15105508.800000001</v>
      </c>
      <c r="E16" s="6">
        <f>SUM('Week of August 3rd:Week of August 24th'!E15)</f>
        <v>8291844.0499999989</v>
      </c>
      <c r="F16" s="7"/>
      <c r="G16" s="21">
        <f>IFERROR((D16/'August 2019'!D16)-1,0)</f>
        <v>-6.1758124435117301E-2</v>
      </c>
      <c r="H16" s="21">
        <f>IFERROR((E16/'August 2019'!E16)-1,0)</f>
        <v>-9.5714133852038863E-2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August 3rd:Week of August 24th'!D16)</f>
        <v>111824.3</v>
      </c>
      <c r="E17" s="6">
        <f>SUM('Week of August 3rd:Week of August 24th'!E16)</f>
        <v>49082.250000000007</v>
      </c>
      <c r="F17" s="7"/>
      <c r="G17" s="21">
        <f>IFERROR((D17/'August 2019'!D17)-1,0)</f>
        <v>-0.28865130114172732</v>
      </c>
      <c r="H17" s="21">
        <f>IFERROR((E17/'August 2019'!E17)-1,0)</f>
        <v>0.41487161378197057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August 3rd:Week of August 24th'!D17)</f>
        <v>324076.90000000002</v>
      </c>
      <c r="E18" s="6">
        <f>SUM('Week of August 3rd:Week of August 24th'!E17)</f>
        <v>94958.2</v>
      </c>
      <c r="F18" s="7"/>
      <c r="G18" s="21">
        <f>IFERROR((D18/'August 2019'!D18)-1,0)</f>
        <v>0</v>
      </c>
      <c r="H18" s="21">
        <f>IFERROR((E18/'August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August 3rd:Week of August 24th'!D18)</f>
        <v>6527297.7000000002</v>
      </c>
      <c r="E19" s="6">
        <f>SUM('Week of August 3rd:Week of August 24th'!E18)</f>
        <v>4346075.3</v>
      </c>
      <c r="F19" s="7"/>
      <c r="G19" s="21">
        <f>IFERROR((D19/'August 2019'!D19)-1,0)</f>
        <v>0.55282292807034672</v>
      </c>
      <c r="H19" s="21">
        <f>IFERROR((E19/'August 2019'!E19)-1,0)</f>
        <v>0.83976858431985102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August 3rd:Week of August 24th'!D19)</f>
        <v>1525433.0000000002</v>
      </c>
      <c r="E20" s="6">
        <f>SUM('Week of August 3rd:Week of August 24th'!E19)</f>
        <v>928345.25</v>
      </c>
      <c r="F20" s="7"/>
      <c r="G20" s="21">
        <f>IFERROR((D20/'August 2019'!D20)-1,0)</f>
        <v>0.2331978009229787</v>
      </c>
      <c r="H20" s="21">
        <f>IFERROR((E20/'August 2019'!E20)-1,0)</f>
        <v>0.40225605249495877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August 3rd:Week of August 24th'!D20)</f>
        <v>1226403.5</v>
      </c>
      <c r="E21" s="6">
        <f>SUM('Week of August 3rd:Week of August 24th'!E20)</f>
        <v>489720.35000000003</v>
      </c>
      <c r="F21" s="7"/>
      <c r="G21" s="21">
        <f>IFERROR((D21/'August 2019'!D21)-1,0)</f>
        <v>0.14633830362044287</v>
      </c>
      <c r="H21" s="21">
        <f>IFERROR((E21/'August 2019'!E21)-1,0)</f>
        <v>-9.0622473411515081E-2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August 3rd:Week of August 24th'!D21)</f>
        <v>215212.2</v>
      </c>
      <c r="E22" s="6">
        <f>SUM('Week of August 3rd:Week of August 24th'!E21)</f>
        <v>66159.45</v>
      </c>
      <c r="F22" s="7"/>
      <c r="G22" s="21">
        <f>IFERROR((D22/'August 2019'!D22)-1,0)</f>
        <v>1.2696609306136915</v>
      </c>
      <c r="H22" s="21">
        <f>IFERROR((E22/'August 2019'!E22)-1,0)</f>
        <v>0.37565224985262957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August 3rd:Week of August 24th'!D22)</f>
        <v>60801.3</v>
      </c>
      <c r="E23" s="6">
        <f>SUM('Week of August 3rd:Week of August 24th'!E22)</f>
        <v>35317.449999999997</v>
      </c>
      <c r="F23" s="7"/>
      <c r="G23" s="21">
        <f>IFERROR((D23/'August 2019'!D23)-1,0)</f>
        <v>-6.9842901660937318E-2</v>
      </c>
      <c r="H23" s="21">
        <f>IFERROR((E23/'August 2019'!E23)-1,0)</f>
        <v>3.458281214755865E-2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August 3rd:Week of August 24th'!D23)</f>
        <v>46125.8</v>
      </c>
      <c r="E24" s="6">
        <f>SUM('Week of August 3rd:Week of August 24th'!E23)</f>
        <v>34472.9</v>
      </c>
      <c r="F24" s="7"/>
      <c r="G24" s="21">
        <f>IFERROR((D24/'August 2019'!D24)-1,0)</f>
        <v>-4.7030920082144934E-2</v>
      </c>
      <c r="H24" s="21">
        <f>IFERROR((E24/'August 2019'!E24)-1,0)</f>
        <v>0.32664358929461379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August 3rd:Week of August 24th'!D24)</f>
        <v>58731.4</v>
      </c>
      <c r="E25" s="6">
        <f>SUM('Week of August 3rd:Week of August 24th'!E24)</f>
        <v>14445.900000000001</v>
      </c>
      <c r="F25" s="7"/>
      <c r="G25" s="21">
        <f>IFERROR((D25/'August 2019'!D25)-1,0)</f>
        <v>1.7972927918917114</v>
      </c>
      <c r="H25" s="21">
        <f>IFERROR((E25/'August 2019'!E25)-1,0)</f>
        <v>1.2855086106650426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August 3rd:Week of August 24th'!D25)</f>
        <v>95802.35</v>
      </c>
      <c r="E26" s="6">
        <f>SUM('Week of August 3rd:Week of August 24th'!E25)</f>
        <v>307888.7</v>
      </c>
      <c r="F26" s="7"/>
      <c r="G26" s="21">
        <f>IFERROR((D26/'August 2019'!D26)-1,0)</f>
        <v>0.72177561392914691</v>
      </c>
      <c r="H26" s="21">
        <f>IFERROR((E26/'August 2019'!E26)-1,0)</f>
        <v>0.88994401165313874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August 3rd:Week of August 24th'!D26)</f>
        <v>11417.7</v>
      </c>
      <c r="E27" s="6">
        <f>SUM('Week of August 3rd:Week of August 24th'!E26)</f>
        <v>7138.9500000000007</v>
      </c>
      <c r="F27" s="7"/>
      <c r="G27" s="21">
        <f>IFERROR((D27/'August 2019'!D27)-1,0)</f>
        <v>-0.30115681233933156</v>
      </c>
      <c r="H27" s="21">
        <f>IFERROR((E27/'August 2019'!E27)-1,0)</f>
        <v>-0.1931566455696202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August 3rd:Week of August 24th'!D27)</f>
        <v>88787.299999999988</v>
      </c>
      <c r="E28" s="6">
        <f>SUM('Week of August 3rd:Week of August 24th'!E27)</f>
        <v>20424.949999999997</v>
      </c>
      <c r="F28" s="7"/>
      <c r="G28" s="21">
        <f>IFERROR((D28/'August 2019'!D28)-1,0)</f>
        <v>1.8184565473412881</v>
      </c>
      <c r="H28" s="21">
        <f>IFERROR((E28/'August 2019'!E28)-1,0)</f>
        <v>1.4692081805495416E-2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August 3rd:Week of August 24th'!D28)</f>
        <v>117907.3</v>
      </c>
      <c r="E29" s="6">
        <f>SUM('Week of August 3rd:Week of August 24th'!E28)</f>
        <v>51683.450000000004</v>
      </c>
      <c r="F29" s="7"/>
      <c r="G29" s="21">
        <f>IFERROR((D29/'August 2019'!D29)-1,0)</f>
        <v>0.74756445505005975</v>
      </c>
      <c r="H29" s="21">
        <f>IFERROR((E29/'August 2019'!E29)-1,0)</f>
        <v>0.38886589793269488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August 3rd:Week of August 24th'!D29)</f>
        <v>807880.5</v>
      </c>
      <c r="E30" s="6">
        <f>SUM('Week of August 3rd:Week of August 24th'!E29)</f>
        <v>522805.14999999997</v>
      </c>
      <c r="F30" s="7"/>
      <c r="G30" s="21">
        <f>IFERROR((D30/'August 2019'!D30)-1,0)</f>
        <v>-2.7227966604048692E-3</v>
      </c>
      <c r="H30" s="21">
        <f>IFERROR((E30/'August 2019'!E30)-1,0)</f>
        <v>0.32409284514433367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August 3rd:Week of August 24th'!D30)</f>
        <v>477412.6</v>
      </c>
      <c r="E31" s="6">
        <f>SUM('Week of August 3rd:Week of August 24th'!E30)</f>
        <v>220651.9</v>
      </c>
      <c r="F31" s="7"/>
      <c r="G31" s="21">
        <f>IFERROR((D31/'August 2019'!D31)-1,0)</f>
        <v>0.17355610809508648</v>
      </c>
      <c r="H31" s="21">
        <f>IFERROR((E31/'August 2019'!E31)-1,0)</f>
        <v>0.1074778832573271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August 3rd:Week of August 24th'!D31)</f>
        <v>8699902.4000000004</v>
      </c>
      <c r="E32" s="6">
        <f>SUM('Week of August 3rd:Week of August 24th'!E31)</f>
        <v>6204096.9299999997</v>
      </c>
      <c r="F32" s="7"/>
      <c r="G32" s="21">
        <f>IFERROR((D32/'August 2019'!D32)-1,0)</f>
        <v>-0.2390282407572667</v>
      </c>
      <c r="H32" s="21">
        <f>IFERROR((E32/'August 2019'!E32)-1,0)</f>
        <v>-0.14848835093579238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August 3rd:Week of August 24th'!D32)</f>
        <v>32829.300000000003</v>
      </c>
      <c r="E33" s="6">
        <f>SUM('Week of August 3rd:Week of August 24th'!E32)</f>
        <v>17283</v>
      </c>
      <c r="F33" s="7"/>
      <c r="G33" s="21">
        <f>IFERROR((D33/'August 2019'!D33)-1,0)</f>
        <v>-0.36987000772563894</v>
      </c>
      <c r="H33" s="21">
        <f>IFERROR((E33/'August 2019'!E33)-1,0)</f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August 3rd:Week of August 24th'!D33)</f>
        <v>1694428.4</v>
      </c>
      <c r="E34" s="6">
        <f>SUM('Week of August 3rd:Week of August 24th'!E33)</f>
        <v>1473085.95</v>
      </c>
      <c r="F34" s="7"/>
      <c r="G34" s="21">
        <f>IFERROR((D34/'August 2019'!D34)-1,0)</f>
        <v>0.56318134915308327</v>
      </c>
      <c r="H34" s="21">
        <f>IFERROR((E34/'August 2019'!E34)-1,0)</f>
        <v>2.7661881994797435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August 3rd:Week of August 24th'!D34)</f>
        <v>67525.5</v>
      </c>
      <c r="E35" s="6">
        <f>SUM('Week of August 3rd:Week of August 24th'!E34)</f>
        <v>42581.000000000007</v>
      </c>
      <c r="F35" s="7"/>
      <c r="G35" s="21">
        <f>IFERROR((D35/'August 2019'!D35)-1,0)</f>
        <v>-0.23578762239756634</v>
      </c>
      <c r="H35" s="21">
        <f>IFERROR((E35/'August 2019'!E35)-1,0)</f>
        <v>-0.17949202152771204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August 3rd:Week of August 24th'!D35)</f>
        <v>58100</v>
      </c>
      <c r="E36" s="6">
        <f>SUM('Week of August 3rd:Week of August 24th'!E35)</f>
        <v>28791.35</v>
      </c>
      <c r="F36" s="7"/>
      <c r="G36" s="21">
        <f>IFERROR((D36/'August 2019'!D36)-1,0)</f>
        <v>6.7167249537132268E-2</v>
      </c>
      <c r="H36" s="21">
        <f>IFERROR((E36/'August 2019'!E36)-1,0)</f>
        <v>0.19326061098378244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August 3rd:Week of August 24th'!D36)</f>
        <v>0</v>
      </c>
      <c r="E37" s="6">
        <f>SUM('Week of August 3rd:Week of August 24th'!E36)</f>
        <v>0</v>
      </c>
      <c r="F37" s="7"/>
      <c r="G37" s="21">
        <f>IFERROR((D37/'August 2019'!D37)-1,0)</f>
        <v>-1</v>
      </c>
      <c r="H37" s="21">
        <f>IFERROR((E37/'August 2019'!E37)-1,0)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August 3rd:Week of August 24th'!D37)</f>
        <v>3225485.9000000004</v>
      </c>
      <c r="E38" s="6">
        <f>SUM('Week of August 3rd:Week of August 24th'!E37)</f>
        <v>1770757.8</v>
      </c>
      <c r="F38" s="7"/>
      <c r="G38" s="21">
        <f>IFERROR((D38/'August 2019'!D38)-1,0)</f>
        <v>0.36002265603993355</v>
      </c>
      <c r="H38" s="21">
        <f>IFERROR((E38/'August 2019'!E38)-1,0)</f>
        <v>0.37183604154357552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August 3rd:Week of August 24th'!D38)</f>
        <v>8860722.5</v>
      </c>
      <c r="E39" s="6">
        <f>SUM('Week of August 3rd:Week of August 24th'!E38)</f>
        <v>4209892.4000000004</v>
      </c>
      <c r="F39" s="7"/>
      <c r="G39" s="21">
        <f>IFERROR((D39/'August 2019'!D39)-1,0)</f>
        <v>0.18282107429467631</v>
      </c>
      <c r="H39" s="21">
        <f>IFERROR((E39/'August 2019'!E39)-1,0)</f>
        <v>0.3366961148982226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August 3rd:Week of August 24th'!D39)</f>
        <v>1049336.3999999999</v>
      </c>
      <c r="E40" s="6">
        <f>SUM('Week of August 3rd:Week of August 24th'!E39)</f>
        <v>815805.55</v>
      </c>
      <c r="F40" s="7"/>
      <c r="G40" s="21">
        <f>IFERROR((D40/'August 2019'!D40)-1,0)</f>
        <v>-0.15268111448808519</v>
      </c>
      <c r="H40" s="21">
        <f>IFERROR((E40/'August 2019'!E40)-1,0)</f>
        <v>0.39240141099585135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August 3rd:Week of August 24th'!D40)</f>
        <v>140906.40000000002</v>
      </c>
      <c r="E41" s="6">
        <f>SUM('Week of August 3rd:Week of August 24th'!E40)</f>
        <v>59593.8</v>
      </c>
      <c r="F41" s="7"/>
      <c r="G41" s="21">
        <f>IFERROR((D41/'August 2019'!D41)-1,0)</f>
        <v>8.6588452302553298E-2</v>
      </c>
      <c r="H41" s="21">
        <f>IFERROR((E41/'August 2019'!E41)-1,0)</f>
        <v>0.18763732239636743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August 3rd:Week of August 24th'!D41)</f>
        <v>5879.2999999999993</v>
      </c>
      <c r="E42" s="6">
        <f>SUM('Week of August 3rd:Week of August 24th'!E41)</f>
        <v>4360.2999999999993</v>
      </c>
      <c r="F42" s="7"/>
      <c r="G42" s="21">
        <f>IFERROR((D42/'August 2019'!D42)-1,0)</f>
        <v>3.9480198019801849E-2</v>
      </c>
      <c r="H42" s="21">
        <f>IFERROR((E42/'August 2019'!E42)-1,0)</f>
        <v>0.69727520435967283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August 3rd:Week of August 24th'!D42)</f>
        <v>0</v>
      </c>
      <c r="E43" s="6">
        <f>SUM('Week of August 3rd:Week of August 24th'!E42)</f>
        <v>0</v>
      </c>
      <c r="F43" s="7"/>
      <c r="G43" s="21">
        <f>IFERROR((D43/'August 2019'!D43)-1,0)</f>
        <v>-1</v>
      </c>
      <c r="H43" s="21">
        <f>IFERROR((E43/'August 2019'!E43)-1,0)</f>
        <v>-1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August 3rd:Week of August 24th'!D43)</f>
        <v>4345372.5</v>
      </c>
      <c r="E44" s="6">
        <f>SUM('Week of August 3rd:Week of August 24th'!E43)</f>
        <v>2214517.9</v>
      </c>
      <c r="F44" s="7"/>
      <c r="G44" s="21">
        <f>IFERROR((D44/'August 2019'!D44)-1,0)</f>
        <v>0.54771091096082536</v>
      </c>
      <c r="H44" s="21">
        <f>IFERROR((E44/'August 2019'!E44)-1,0)</f>
        <v>0.98710977824635338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August 3rd:Week of August 24th'!D44)</f>
        <v>1741271.7000000002</v>
      </c>
      <c r="E45" s="6">
        <f>SUM('Week of August 3rd:Week of August 24th'!E44)</f>
        <v>933973.2</v>
      </c>
      <c r="F45" s="7"/>
      <c r="G45" s="21">
        <f>IFERROR((D45/'August 2019'!D45)-1,0)</f>
        <v>7.6352812588432961E-2</v>
      </c>
      <c r="H45" s="21">
        <f>IFERROR((E45/'August 2019'!E45)-1,0)</f>
        <v>0.27386556390934347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August 3rd:Week of August 24th'!D45)</f>
        <v>1804385.8</v>
      </c>
      <c r="E46" s="6">
        <f>SUM('Week of August 3rd:Week of August 24th'!E45)</f>
        <v>901857.60000000009</v>
      </c>
      <c r="F46" s="7"/>
      <c r="G46" s="21">
        <f>IFERROR((D46/'August 2019'!D46)-1,0)</f>
        <v>0.11516361279761056</v>
      </c>
      <c r="H46" s="21">
        <f>IFERROR((E46/'August 2019'!E46)-1,0)</f>
        <v>0.48855824400298586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August 3rd:Week of August 24th'!D46)</f>
        <v>2037229.6</v>
      </c>
      <c r="E47" s="6">
        <f>SUM('Week of August 3rd:Week of August 24th'!E46)</f>
        <v>718682.29999999993</v>
      </c>
      <c r="F47" s="7"/>
      <c r="G47" s="21">
        <f>IFERROR((D47/'August 2019'!D47)-1,0)</f>
        <v>0.49900000669580891</v>
      </c>
      <c r="H47" s="21">
        <f>IFERROR((E47/'August 2019'!E47)-1,0)</f>
        <v>0.48681733398211224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August 3rd:Week of August 24th'!D47)</f>
        <v>1148227.5</v>
      </c>
      <c r="E48" s="6">
        <f>SUM('Week of August 3rd:Week of August 24th'!E47)</f>
        <v>595899.15</v>
      </c>
      <c r="F48" s="7"/>
      <c r="G48" s="21">
        <f>IFERROR((D48/'August 2019'!D48)-1,0)</f>
        <v>0.18052731767525376</v>
      </c>
      <c r="H48" s="21">
        <f>IFERROR((E48/'August 2019'!E48)-1,0)</f>
        <v>0.45388737931729417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August 3rd:Week of August 24th'!D48)</f>
        <v>2023351.77</v>
      </c>
      <c r="E49" s="6">
        <f>SUM('Week of August 3rd:Week of August 24th'!E48)</f>
        <v>1256372.25</v>
      </c>
      <c r="F49" s="7"/>
      <c r="G49" s="21">
        <f>IFERROR((D49/'August 2019'!D49)-1,0)</f>
        <v>0.12630989876935783</v>
      </c>
      <c r="H49" s="21">
        <f>IFERROR((E49/'August 2019'!E49)-1,0)</f>
        <v>0.3282621123735201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August 3rd:Week of August 24th'!D49)</f>
        <v>86915.5</v>
      </c>
      <c r="E50" s="6">
        <f>SUM('Week of August 3rd:Week of August 24th'!E49)</f>
        <v>24077.199999999997</v>
      </c>
      <c r="F50" s="7"/>
      <c r="G50" s="21">
        <f>IFERROR((D50/'August 2019'!D50)-1,0)</f>
        <v>-0.3450003956426555</v>
      </c>
      <c r="H50" s="21">
        <f>IFERROR((E50/'August 2019'!E50)-1,0)</f>
        <v>-0.57904785216007837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August 3rd:Week of August 24th'!D50)</f>
        <v>8583930.5999999996</v>
      </c>
      <c r="E51" s="6">
        <f>SUM('Week of August 3rd:Week of August 24th'!E50)</f>
        <v>5528038.25</v>
      </c>
      <c r="F51" s="7"/>
      <c r="G51" s="21">
        <f>IFERROR((D51/'August 2019'!D51)-1,0)</f>
        <v>-0.22716945906025399</v>
      </c>
      <c r="H51" s="21">
        <f>IFERROR((E51/'August 2019'!E51)-1,0)</f>
        <v>5.363343012411681E-2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August 3rd:Week of August 24th'!D51)</f>
        <v>2931208.7</v>
      </c>
      <c r="E52" s="6">
        <f>SUM('Week of August 3rd:Week of August 24th'!E51)</f>
        <v>1541009.75</v>
      </c>
      <c r="F52" s="7"/>
      <c r="G52" s="21">
        <f>IFERROR((D52/'August 2019'!D52)-1,0)</f>
        <v>-3.3546952277664577E-2</v>
      </c>
      <c r="H52" s="21">
        <f>IFERROR((E52/'August 2019'!E52)-1,0)</f>
        <v>0.21826055076333506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August 3rd:Week of August 24th'!D52)</f>
        <v>16029240.5</v>
      </c>
      <c r="E53" s="6">
        <f>SUM('Week of August 3rd:Week of August 24th'!E52)</f>
        <v>6925277.0999999996</v>
      </c>
      <c r="F53" s="7"/>
      <c r="G53" s="21">
        <f>IFERROR((D53/'August 2019'!D53)-1,0)</f>
        <v>0.1416694441127575</v>
      </c>
      <c r="H53" s="21">
        <f>IFERROR((E53/'August 2019'!E53)-1,0)</f>
        <v>0.30864537040674622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August 3rd:Week of August 24th'!D53)</f>
        <v>3928245.3</v>
      </c>
      <c r="E54" s="6">
        <f>SUM('Week of August 3rd:Week of August 24th'!E53)</f>
        <v>2401543.5499999998</v>
      </c>
      <c r="F54" s="7"/>
      <c r="G54" s="21">
        <f>IFERROR((D54/'August 2019'!D54)-1,0)</f>
        <v>0.44152907767532712</v>
      </c>
      <c r="H54" s="21">
        <f>IFERROR((E54/'August 2019'!E54)-1,0)</f>
        <v>0.75586443700176464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August 3rd:Week of August 24th'!D54)</f>
        <v>7572740.5999999996</v>
      </c>
      <c r="E55" s="6">
        <f>SUM('Week of August 3rd:Week of August 24th'!E54)</f>
        <v>4070237.5</v>
      </c>
      <c r="F55" s="7"/>
      <c r="G55" s="21">
        <f>IFERROR((D55/'August 2019'!D55)-1,0)</f>
        <v>0.14804226316792213</v>
      </c>
      <c r="H55" s="21">
        <f>IFERROR((E55/'August 2019'!E55)-1,0)</f>
        <v>0.26576760531800359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August 3rd:Week of August 24th'!D55)</f>
        <v>4014395.3</v>
      </c>
      <c r="E56" s="6">
        <f>SUM('Week of August 3rd:Week of August 24th'!E55)</f>
        <v>2242846.9</v>
      </c>
      <c r="F56" s="7"/>
      <c r="G56" s="21">
        <f>IFERROR((D56/'August 2019'!D56)-1,0)</f>
        <v>0.20724031679750365</v>
      </c>
      <c r="H56" s="21">
        <f>IFERROR((E56/'August 2019'!E56)-1,0)</f>
        <v>0.14358775308800609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August 3rd:Week of August 24th'!D56)</f>
        <v>160312.25</v>
      </c>
      <c r="E57" s="6">
        <f>SUM('Week of August 3rd:Week of August 24th'!E56)</f>
        <v>84149.1</v>
      </c>
      <c r="F57" s="7"/>
      <c r="G57" s="21">
        <f>IFERROR((D57/'August 2019'!D57)-1,0)</f>
        <v>-8.8697217690109076E-3</v>
      </c>
      <c r="H57" s="21">
        <f>IFERROR((E57/'August 2019'!E57)-1,0)</f>
        <v>6.4863739641511042E-2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August 3rd:Week of August 24th'!D57)</f>
        <v>4176254.6</v>
      </c>
      <c r="E58" s="6">
        <f>SUM('Week of August 3rd:Week of August 24th'!E57)</f>
        <v>2413367.25</v>
      </c>
      <c r="F58" s="7"/>
      <c r="G58" s="21">
        <f>IFERROR((D58/'August 2019'!D58)-1,0)</f>
        <v>7.6702791504084988E-2</v>
      </c>
      <c r="H58" s="21">
        <f>IFERROR((E58/'August 2019'!E58)-1,0)</f>
        <v>0.39436203604579356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August 3rd:Week of August 24th'!D58)</f>
        <v>2938581.08</v>
      </c>
      <c r="E59" s="6">
        <f>SUM('Week of August 3rd:Week of August 24th'!E58)</f>
        <v>1524019.02</v>
      </c>
      <c r="F59" s="7"/>
      <c r="G59" s="21">
        <f>IFERROR((D59/'August 2019'!D59)-1,0)</f>
        <v>0.22278833404315668</v>
      </c>
      <c r="H59" s="21">
        <f>IFERROR((E59/'August 2019'!E59)-1,0)</f>
        <v>0.41712302138759716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August 3rd:Week of August 24th'!D59)</f>
        <v>0</v>
      </c>
      <c r="E60" s="6">
        <f>SUM('Week of August 3rd:Week of August 24th'!E59)</f>
        <v>2238124.7000000002</v>
      </c>
      <c r="F60" s="7"/>
      <c r="G60" s="21">
        <f>IFERROR((D60/'August 2019'!D60)-1,0)</f>
        <v>-1</v>
      </c>
      <c r="H60" s="21">
        <f>IFERROR((E60/'August 2019'!E60)-1,0)</f>
        <v>2.3801624366018879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August 3rd:Week of August 24th'!D60)</f>
        <v>5375248.9000000004</v>
      </c>
      <c r="E61" s="6">
        <f>SUM('Week of August 3rd:Week of August 24th'!E60)</f>
        <v>2239532.4</v>
      </c>
      <c r="F61" s="7"/>
      <c r="G61" s="21">
        <f>IFERROR((D61/'August 2019'!D61)-1,0)</f>
        <v>0.22283585138648387</v>
      </c>
      <c r="H61" s="21">
        <f>IFERROR((E61/'August 2019'!E61)-1,0)</f>
        <v>0.2763570907663413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August 3rd:Week of August 24th'!D61)</f>
        <v>2936035.9</v>
      </c>
      <c r="E62" s="6">
        <f>SUM('Week of August 3rd:Week of August 24th'!E61)</f>
        <v>2019402</v>
      </c>
      <c r="F62" s="7"/>
      <c r="G62" s="21">
        <f>IFERROR((D62/'August 2019'!D62)-1,0)</f>
        <v>0.15431614602769916</v>
      </c>
      <c r="H62" s="21">
        <f>IFERROR((E62/'August 2019'!E62)-1,0)</f>
        <v>0.50563269651808795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August 3rd:Week of August 24th'!D62)</f>
        <v>1200788.4000000001</v>
      </c>
      <c r="E63" s="6">
        <f>SUM('Week of August 3rd:Week of August 24th'!E62)</f>
        <v>622381.9</v>
      </c>
      <c r="F63" s="7"/>
      <c r="G63" s="21">
        <f>IFERROR((D63/'August 2019'!D63)-1,0)</f>
        <v>-0.1903021972705341</v>
      </c>
      <c r="H63" s="21">
        <f>IFERROR((E63/'August 2019'!E63)-1,0)</f>
        <v>0.27767531055710948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August 3rd:Week of August 24th'!D63)</f>
        <v>66210.200000000012</v>
      </c>
      <c r="E64" s="6">
        <f>SUM('Week of August 3rd:Week of August 24th'!E63)</f>
        <v>38574.200000000004</v>
      </c>
      <c r="F64" s="7"/>
      <c r="G64" s="21">
        <f>IFERROR((D64/'August 2019'!D64)-1,0)</f>
        <v>-0.10175591874721024</v>
      </c>
      <c r="H64" s="21">
        <f>IFERROR((E64/'August 2019'!E64)-1,0)</f>
        <v>-5.7759387182819144E-2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August 3rd:Week of August 24th'!D64)</f>
        <v>51604.700000000004</v>
      </c>
      <c r="E65" s="6">
        <f>SUM('Week of August 3rd:Week of August 24th'!E64)</f>
        <v>19333.3</v>
      </c>
      <c r="F65" s="7"/>
      <c r="G65" s="21">
        <f>IFERROR((D65/'August 2019'!D65)-1,0)</f>
        <v>0.22721068051671334</v>
      </c>
      <c r="H65" s="21">
        <f>IFERROR((E65/'August 2019'!E65)-1,0)</f>
        <v>0.63653601161378259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August 3rd:Week of August 24th'!D65)</f>
        <v>7863.1</v>
      </c>
      <c r="E66" s="6">
        <f>SUM('Week of August 3rd:Week of August 24th'!E65)</f>
        <v>9038.4</v>
      </c>
      <c r="F66" s="7"/>
      <c r="G66" s="21">
        <f>IFERROR((D66/'August 2019'!D66)-1,0)</f>
        <v>0.38661893593383545</v>
      </c>
      <c r="H66" s="21">
        <f>IFERROR((E66/'August 2019'!E66)-1,0)</f>
        <v>0.42108738718908212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August 3rd:Week of August 24th'!D66)</f>
        <v>3635016.35</v>
      </c>
      <c r="E67" s="6">
        <f>SUM('Week of August 3rd:Week of August 24th'!E66)</f>
        <v>2367131.9</v>
      </c>
      <c r="F67" s="7"/>
      <c r="G67" s="21">
        <f>IFERROR((D67/'August 2019'!D67)-1,0)</f>
        <v>6.4461149202315049E-2</v>
      </c>
      <c r="H67" s="21">
        <f>IFERROR((E67/'August 2019'!E67)-1,0)</f>
        <v>0.42705456675421849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August 3rd:Week of August 24th'!D67)</f>
        <v>183026.19999999998</v>
      </c>
      <c r="E68" s="6">
        <f>SUM('Week of August 3rd:Week of August 24th'!E67)</f>
        <v>120947.75</v>
      </c>
      <c r="F68" s="7"/>
      <c r="G68" s="21">
        <f>IFERROR((D68/'August 2019'!D68)-1,0)</f>
        <v>0.26441573011973607</v>
      </c>
      <c r="H68" s="21">
        <f>IFERROR((E68/'August 2019'!E68)-1,0)</f>
        <v>1.3893202608052331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August 3rd:Week of August 24th'!D68)</f>
        <v>3736263.3</v>
      </c>
      <c r="E69" s="6">
        <f>SUM('Week of August 3rd:Week of August 24th'!E68)</f>
        <v>1373766.45</v>
      </c>
      <c r="F69" s="7"/>
      <c r="G69" s="21">
        <f>IFERROR((D69/'August 2019'!D69)-1,0)</f>
        <v>0.80081215917537074</v>
      </c>
      <c r="H69" s="21">
        <f>IFERROR((E69/'August 2019'!E69)-1,0)</f>
        <v>0.73125546937853736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August 3rd:Week of August 24th'!D69)</f>
        <v>51184.000000000007</v>
      </c>
      <c r="E70" s="6">
        <f>SUM('Week of August 3rd:Week of August 24th'!E69)</f>
        <v>32689.65</v>
      </c>
      <c r="G70" s="22">
        <f>IFERROR((D70/'August 2019'!D70)-1,0)</f>
        <v>0.33562269389544475</v>
      </c>
      <c r="H70" s="22">
        <f>IFERROR((E70/'August 2019'!E70)-1,0)</f>
        <v>0.26168830291650336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160895214.18999997</v>
      </c>
      <c r="E72" s="6">
        <f>SUM(E4:E70)</f>
        <v>91046502.060000002</v>
      </c>
      <c r="G72" s="24">
        <f>(D72/'August 2019'!D72)-1</f>
        <v>8.3406436662456951E-2</v>
      </c>
      <c r="H72" s="24">
        <f>(E72/'August 2019'!E72)-1</f>
        <v>0.26365952427556771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351E-0B85-41CC-B866-5AB381084FFC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190076.6</v>
      </c>
      <c r="E3" s="29">
        <v>129646.65</v>
      </c>
    </row>
    <row r="4" spans="1:12" ht="13.15" customHeight="1" x14ac:dyDescent="0.2">
      <c r="A4" s="29" t="s">
        <v>7</v>
      </c>
      <c r="B4" s="25">
        <v>2</v>
      </c>
      <c r="D4" s="29">
        <v>17492.3</v>
      </c>
      <c r="E4" s="29">
        <v>16439.849999999999</v>
      </c>
    </row>
    <row r="5" spans="1:12" ht="13.15" customHeight="1" x14ac:dyDescent="0.2">
      <c r="A5" s="29" t="s">
        <v>8</v>
      </c>
      <c r="B5" s="25">
        <v>3</v>
      </c>
      <c r="D5" s="29">
        <v>891419.2</v>
      </c>
      <c r="E5" s="29">
        <v>434373.45</v>
      </c>
    </row>
    <row r="6" spans="1:12" ht="13.15" customHeight="1" x14ac:dyDescent="0.2">
      <c r="A6" s="29" t="s">
        <v>9</v>
      </c>
      <c r="B6" s="25">
        <v>4</v>
      </c>
      <c r="D6" s="29">
        <v>11281.9</v>
      </c>
      <c r="E6" s="29">
        <v>7269.15</v>
      </c>
    </row>
    <row r="7" spans="1:12" ht="13.15" customHeight="1" x14ac:dyDescent="0.2">
      <c r="A7" s="29" t="s">
        <v>10</v>
      </c>
      <c r="B7" s="25">
        <v>5</v>
      </c>
      <c r="D7" s="29">
        <v>814909.2</v>
      </c>
      <c r="E7" s="29">
        <v>583016.35</v>
      </c>
    </row>
    <row r="8" spans="1:12" ht="13.15" customHeight="1" x14ac:dyDescent="0.2">
      <c r="A8" s="29" t="s">
        <v>11</v>
      </c>
      <c r="B8" s="25">
        <v>6</v>
      </c>
      <c r="D8" s="29">
        <v>2585412.2000000002</v>
      </c>
      <c r="E8" s="29">
        <v>1652325.15</v>
      </c>
    </row>
    <row r="9" spans="1:12" ht="13.15" customHeight="1" x14ac:dyDescent="0.2">
      <c r="A9" s="29" t="s">
        <v>12</v>
      </c>
      <c r="B9" s="25">
        <v>7</v>
      </c>
      <c r="D9" s="29">
        <v>2593.5</v>
      </c>
      <c r="E9" s="29">
        <v>4005.4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408469.6</v>
      </c>
      <c r="E10" s="29">
        <v>177376.85</v>
      </c>
    </row>
    <row r="11" spans="1:12" ht="13.15" customHeight="1" x14ac:dyDescent="0.2">
      <c r="A11" s="29" t="s">
        <v>14</v>
      </c>
      <c r="B11" s="25">
        <v>9</v>
      </c>
      <c r="D11" s="29">
        <v>347444.3</v>
      </c>
      <c r="E11" s="29">
        <v>185806.6</v>
      </c>
    </row>
    <row r="12" spans="1:12" ht="13.15" customHeight="1" x14ac:dyDescent="0.2">
      <c r="A12" s="29" t="s">
        <v>15</v>
      </c>
      <c r="B12" s="25">
        <v>10</v>
      </c>
      <c r="D12" s="29">
        <v>301560.7</v>
      </c>
      <c r="E12" s="29">
        <v>188408.85</v>
      </c>
    </row>
    <row r="13" spans="1:12" ht="13.15" customHeight="1" x14ac:dyDescent="0.2">
      <c r="A13" s="29" t="s">
        <v>16</v>
      </c>
      <c r="B13" s="25">
        <v>11</v>
      </c>
      <c r="D13" s="29">
        <v>1759255.4</v>
      </c>
      <c r="E13" s="29">
        <v>610186.5</v>
      </c>
    </row>
    <row r="14" spans="1:12" ht="13.15" customHeight="1" x14ac:dyDescent="0.2">
      <c r="A14" s="29" t="s">
        <v>17</v>
      </c>
      <c r="B14" s="25">
        <v>12</v>
      </c>
      <c r="D14" s="29">
        <v>48041</v>
      </c>
      <c r="E14" s="29">
        <v>28795.9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4130349</v>
      </c>
      <c r="E15" s="29">
        <v>1952795.25</v>
      </c>
    </row>
    <row r="16" spans="1:12" ht="13.15" customHeight="1" x14ac:dyDescent="0.2">
      <c r="A16" s="29" t="s">
        <v>19</v>
      </c>
      <c r="B16" s="25">
        <v>14</v>
      </c>
      <c r="D16" s="29">
        <v>33811.4</v>
      </c>
      <c r="E16" s="29">
        <v>19518.099999999999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1808437.4</v>
      </c>
      <c r="E18" s="29">
        <v>1090001.8500000001</v>
      </c>
    </row>
    <row r="19" spans="1:5" ht="13.15" customHeight="1" x14ac:dyDescent="0.2">
      <c r="A19" s="29" t="s">
        <v>22</v>
      </c>
      <c r="B19" s="25">
        <v>17</v>
      </c>
      <c r="D19" s="29">
        <v>320889.09999999998</v>
      </c>
      <c r="E19" s="29">
        <v>230545</v>
      </c>
    </row>
    <row r="20" spans="1:5" ht="13.15" customHeight="1" x14ac:dyDescent="0.2">
      <c r="A20" s="29" t="s">
        <v>23</v>
      </c>
      <c r="B20" s="25">
        <v>18</v>
      </c>
      <c r="D20" s="29">
        <v>206515.4</v>
      </c>
      <c r="E20" s="29">
        <v>97741.35</v>
      </c>
    </row>
    <row r="21" spans="1:5" ht="13.15" customHeight="1" x14ac:dyDescent="0.2">
      <c r="A21" s="29" t="s">
        <v>24</v>
      </c>
      <c r="B21" s="25">
        <v>19</v>
      </c>
      <c r="D21" s="29">
        <v>89054</v>
      </c>
      <c r="E21" s="29">
        <v>28203.35</v>
      </c>
    </row>
    <row r="22" spans="1:5" ht="13.15" customHeight="1" x14ac:dyDescent="0.2">
      <c r="A22" s="29" t="s">
        <v>25</v>
      </c>
      <c r="B22" s="25">
        <v>20</v>
      </c>
      <c r="D22" s="29">
        <v>16852.5</v>
      </c>
      <c r="E22" s="29">
        <v>9642.5</v>
      </c>
    </row>
    <row r="23" spans="1:5" ht="13.15" customHeight="1" x14ac:dyDescent="0.2">
      <c r="A23" s="29" t="s">
        <v>26</v>
      </c>
      <c r="B23" s="25">
        <v>21</v>
      </c>
      <c r="D23" s="29">
        <v>7797.3</v>
      </c>
      <c r="E23" s="29">
        <v>4041.45</v>
      </c>
    </row>
    <row r="24" spans="1:5" ht="13.15" customHeight="1" x14ac:dyDescent="0.2">
      <c r="A24" s="29" t="s">
        <v>27</v>
      </c>
      <c r="B24" s="25">
        <v>22</v>
      </c>
      <c r="D24" s="29">
        <v>9373</v>
      </c>
      <c r="E24" s="29">
        <v>4216.1000000000004</v>
      </c>
    </row>
    <row r="25" spans="1:5" ht="13.15" customHeight="1" x14ac:dyDescent="0.2">
      <c r="A25" s="29" t="s">
        <v>28</v>
      </c>
      <c r="B25" s="25">
        <v>23</v>
      </c>
      <c r="D25" s="29">
        <v>32853.449999999997</v>
      </c>
      <c r="E25" s="29">
        <v>113753.5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12439</v>
      </c>
      <c r="E27" s="29">
        <v>4309.2</v>
      </c>
    </row>
    <row r="28" spans="1:5" ht="13.15" customHeight="1" x14ac:dyDescent="0.2">
      <c r="A28" s="29" t="s">
        <v>31</v>
      </c>
      <c r="B28" s="25">
        <v>26</v>
      </c>
      <c r="D28" s="29">
        <v>28318.5</v>
      </c>
      <c r="E28" s="29">
        <v>9982.35</v>
      </c>
    </row>
    <row r="29" spans="1:5" ht="13.15" customHeight="1" x14ac:dyDescent="0.2">
      <c r="A29" s="29" t="s">
        <v>32</v>
      </c>
      <c r="B29" s="25">
        <v>27</v>
      </c>
      <c r="D29" s="29">
        <v>179930.8</v>
      </c>
      <c r="E29" s="29">
        <v>110972.75</v>
      </c>
    </row>
    <row r="30" spans="1:5" ht="13.15" customHeight="1" x14ac:dyDescent="0.2">
      <c r="A30" s="29" t="s">
        <v>33</v>
      </c>
      <c r="B30" s="25">
        <v>28</v>
      </c>
      <c r="D30" s="29">
        <v>70982.100000000006</v>
      </c>
      <c r="E30" s="29">
        <v>38675.35</v>
      </c>
    </row>
    <row r="31" spans="1:5" ht="13.15" customHeight="1" x14ac:dyDescent="0.2">
      <c r="A31" s="29" t="s">
        <v>34</v>
      </c>
      <c r="B31" s="25">
        <v>29</v>
      </c>
      <c r="D31" s="29">
        <v>1979537.7</v>
      </c>
      <c r="E31" s="29">
        <v>1521279.27</v>
      </c>
    </row>
    <row r="32" spans="1:5" ht="13.15" customHeight="1" x14ac:dyDescent="0.2">
      <c r="A32" s="29" t="s">
        <v>35</v>
      </c>
      <c r="B32" s="25">
        <v>30</v>
      </c>
      <c r="D32" s="29">
        <v>8225.7000000000007</v>
      </c>
      <c r="E32" s="29">
        <v>3803.1</v>
      </c>
    </row>
    <row r="33" spans="1:5" ht="13.15" customHeight="1" x14ac:dyDescent="0.2">
      <c r="A33" s="29" t="s">
        <v>36</v>
      </c>
      <c r="B33" s="25">
        <v>31</v>
      </c>
      <c r="D33" s="29">
        <v>565481</v>
      </c>
      <c r="E33" s="29">
        <v>172523.4</v>
      </c>
    </row>
    <row r="34" spans="1:5" ht="13.15" customHeight="1" x14ac:dyDescent="0.2">
      <c r="A34" s="29" t="s">
        <v>37</v>
      </c>
      <c r="B34" s="25">
        <v>32</v>
      </c>
      <c r="D34" s="29">
        <v>13974.1</v>
      </c>
      <c r="E34" s="29">
        <v>7359.45</v>
      </c>
    </row>
    <row r="35" spans="1:5" ht="13.15" customHeight="1" x14ac:dyDescent="0.2">
      <c r="A35" s="29" t="s">
        <v>38</v>
      </c>
      <c r="B35" s="25">
        <v>33</v>
      </c>
      <c r="D35" s="29">
        <v>9019.5</v>
      </c>
      <c r="E35" s="29">
        <v>4870.6000000000004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1275665.3</v>
      </c>
      <c r="E37" s="29">
        <v>681023.35</v>
      </c>
    </row>
    <row r="38" spans="1:5" ht="13.15" customHeight="1" x14ac:dyDescent="0.2">
      <c r="A38" s="29" t="s">
        <v>41</v>
      </c>
      <c r="B38" s="25">
        <v>36</v>
      </c>
      <c r="D38" s="29">
        <v>1467544.4</v>
      </c>
      <c r="E38" s="29">
        <v>735291.9</v>
      </c>
    </row>
    <row r="39" spans="1:5" ht="13.15" customHeight="1" x14ac:dyDescent="0.2">
      <c r="A39" s="29" t="s">
        <v>42</v>
      </c>
      <c r="B39" s="25">
        <v>37</v>
      </c>
      <c r="D39" s="29">
        <v>326265.09999999998</v>
      </c>
      <c r="E39" s="29">
        <v>220630.9</v>
      </c>
    </row>
    <row r="40" spans="1:5" ht="13.15" customHeight="1" x14ac:dyDescent="0.2">
      <c r="A40" s="29" t="s">
        <v>43</v>
      </c>
      <c r="B40" s="25">
        <v>38</v>
      </c>
      <c r="D40" s="29">
        <v>59569.8</v>
      </c>
      <c r="E40" s="29">
        <v>22184.05</v>
      </c>
    </row>
    <row r="41" spans="1:5" ht="13.15" customHeight="1" x14ac:dyDescent="0.2">
      <c r="A41" s="29" t="s">
        <v>44</v>
      </c>
      <c r="B41" s="25">
        <v>39</v>
      </c>
      <c r="D41" s="29">
        <v>592.9</v>
      </c>
      <c r="E41" s="29">
        <v>796.25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916799.1</v>
      </c>
      <c r="E43" s="29">
        <v>450537.5</v>
      </c>
    </row>
    <row r="44" spans="1:5" ht="13.15" customHeight="1" x14ac:dyDescent="0.2">
      <c r="A44" s="29" t="s">
        <v>47</v>
      </c>
      <c r="B44" s="25">
        <v>42</v>
      </c>
      <c r="D44" s="29">
        <v>453607</v>
      </c>
      <c r="E44" s="29">
        <v>334052.95</v>
      </c>
    </row>
    <row r="45" spans="1:5" ht="13.15" customHeight="1" x14ac:dyDescent="0.2">
      <c r="A45" s="29" t="s">
        <v>48</v>
      </c>
      <c r="B45" s="25">
        <v>43</v>
      </c>
      <c r="D45" s="29">
        <v>563201.80000000005</v>
      </c>
      <c r="E45" s="29">
        <v>245487.55</v>
      </c>
    </row>
    <row r="46" spans="1:5" ht="13.15" customHeight="1" x14ac:dyDescent="0.2">
      <c r="A46" s="29" t="s">
        <v>49</v>
      </c>
      <c r="B46" s="25">
        <v>44</v>
      </c>
      <c r="D46" s="29">
        <v>549148.6</v>
      </c>
      <c r="E46" s="29">
        <v>191024.05</v>
      </c>
    </row>
    <row r="47" spans="1:5" ht="13.15" customHeight="1" x14ac:dyDescent="0.2">
      <c r="A47" s="29" t="s">
        <v>50</v>
      </c>
      <c r="B47" s="25">
        <v>45</v>
      </c>
      <c r="D47" s="29">
        <v>462235.9</v>
      </c>
      <c r="E47" s="29">
        <v>238299.95</v>
      </c>
    </row>
    <row r="48" spans="1:5" ht="13.15" customHeight="1" x14ac:dyDescent="0.2">
      <c r="A48" s="29" t="s">
        <v>51</v>
      </c>
      <c r="B48" s="25">
        <v>46</v>
      </c>
      <c r="D48" s="29">
        <v>535179.97</v>
      </c>
      <c r="E48" s="29">
        <v>370105.05</v>
      </c>
    </row>
    <row r="49" spans="1:5" ht="13.15" customHeight="1" x14ac:dyDescent="0.2">
      <c r="A49" s="29" t="s">
        <v>52</v>
      </c>
      <c r="B49" s="25">
        <v>47</v>
      </c>
      <c r="D49" s="29">
        <v>52808.7</v>
      </c>
      <c r="E49" s="29">
        <v>10610.25</v>
      </c>
    </row>
    <row r="50" spans="1:5" ht="13.15" customHeight="1" x14ac:dyDescent="0.2">
      <c r="A50" s="29" t="s">
        <v>53</v>
      </c>
      <c r="B50" s="25">
        <v>48</v>
      </c>
      <c r="D50" s="29">
        <v>1841998.9</v>
      </c>
      <c r="E50" s="29">
        <v>1211634.55</v>
      </c>
    </row>
    <row r="51" spans="1:5" ht="13.15" customHeight="1" x14ac:dyDescent="0.2">
      <c r="A51" s="29" t="s">
        <v>54</v>
      </c>
      <c r="B51" s="25">
        <v>49</v>
      </c>
      <c r="D51" s="29">
        <v>675959.9</v>
      </c>
      <c r="E51" s="29">
        <v>404925.85</v>
      </c>
    </row>
    <row r="52" spans="1:5" ht="13.15" customHeight="1" x14ac:dyDescent="0.2">
      <c r="A52" s="29" t="s">
        <v>55</v>
      </c>
      <c r="B52" s="25">
        <v>50</v>
      </c>
      <c r="D52" s="29">
        <v>5035189.5999999996</v>
      </c>
      <c r="E52" s="29">
        <v>1850450.35</v>
      </c>
    </row>
    <row r="53" spans="1:5" ht="13.15" customHeight="1" x14ac:dyDescent="0.2">
      <c r="A53" s="29" t="s">
        <v>56</v>
      </c>
      <c r="B53" s="25">
        <v>51</v>
      </c>
      <c r="D53" s="29">
        <v>888783</v>
      </c>
      <c r="E53" s="29">
        <v>657147.75</v>
      </c>
    </row>
    <row r="54" spans="1:5" ht="13.15" customHeight="1" x14ac:dyDescent="0.2">
      <c r="A54" s="29" t="s">
        <v>57</v>
      </c>
      <c r="B54" s="25">
        <v>52</v>
      </c>
      <c r="D54" s="29">
        <v>1665763.4</v>
      </c>
      <c r="E54" s="29">
        <v>919249.45</v>
      </c>
    </row>
    <row r="55" spans="1:5" ht="13.15" customHeight="1" x14ac:dyDescent="0.2">
      <c r="A55" s="29" t="s">
        <v>58</v>
      </c>
      <c r="B55" s="25">
        <v>53</v>
      </c>
      <c r="D55" s="29">
        <v>1062233.2</v>
      </c>
      <c r="E55" s="29">
        <v>469198.45</v>
      </c>
    </row>
    <row r="56" spans="1:5" ht="13.15" customHeight="1" x14ac:dyDescent="0.2">
      <c r="A56" s="29" t="s">
        <v>59</v>
      </c>
      <c r="B56" s="25">
        <v>54</v>
      </c>
      <c r="D56" s="29">
        <v>38019.449999999997</v>
      </c>
      <c r="E56" s="29">
        <v>22055.599999999999</v>
      </c>
    </row>
    <row r="57" spans="1:5" ht="13.15" customHeight="1" x14ac:dyDescent="0.2">
      <c r="A57" s="29" t="s">
        <v>60</v>
      </c>
      <c r="B57" s="25">
        <v>55</v>
      </c>
      <c r="D57" s="29">
        <v>1091118</v>
      </c>
      <c r="E57" s="29">
        <v>611845.5</v>
      </c>
    </row>
    <row r="58" spans="1:5" ht="13.15" customHeight="1" x14ac:dyDescent="0.2">
      <c r="A58" s="29" t="s">
        <v>61</v>
      </c>
      <c r="B58" s="25">
        <v>56</v>
      </c>
      <c r="D58" s="29">
        <v>960755.6</v>
      </c>
      <c r="E58" s="29">
        <v>542363.5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1091315.05</v>
      </c>
    </row>
    <row r="60" spans="1:5" ht="13.15" customHeight="1" x14ac:dyDescent="0.2">
      <c r="A60" s="29" t="s">
        <v>63</v>
      </c>
      <c r="B60" s="25">
        <v>58</v>
      </c>
      <c r="D60" s="29">
        <v>1053266.8999999999</v>
      </c>
      <c r="E60" s="29">
        <v>503945.75</v>
      </c>
    </row>
    <row r="61" spans="1:5" ht="13.15" customHeight="1" x14ac:dyDescent="0.2">
      <c r="A61" s="29" t="s">
        <v>64</v>
      </c>
      <c r="B61" s="25">
        <v>59</v>
      </c>
      <c r="D61" s="29">
        <v>500012.1</v>
      </c>
      <c r="E61" s="29">
        <v>390001.15</v>
      </c>
    </row>
    <row r="62" spans="1:5" ht="13.15" customHeight="1" x14ac:dyDescent="0.2">
      <c r="A62" s="29" t="s">
        <v>65</v>
      </c>
      <c r="B62" s="25">
        <v>60</v>
      </c>
      <c r="D62" s="29">
        <v>316208.2</v>
      </c>
      <c r="E62" s="29">
        <v>142866.85</v>
      </c>
    </row>
    <row r="63" spans="1:5" ht="13.15" customHeight="1" x14ac:dyDescent="0.2">
      <c r="A63" s="29" t="s">
        <v>66</v>
      </c>
      <c r="B63" s="25">
        <v>61</v>
      </c>
      <c r="D63" s="29">
        <v>17571.400000000001</v>
      </c>
      <c r="E63" s="29">
        <v>10006.85</v>
      </c>
    </row>
    <row r="64" spans="1:5" ht="13.15" customHeight="1" x14ac:dyDescent="0.2">
      <c r="A64" s="29" t="s">
        <v>67</v>
      </c>
      <c r="B64" s="25">
        <v>62</v>
      </c>
      <c r="D64" s="29">
        <v>10808</v>
      </c>
      <c r="E64" s="29">
        <v>5812.1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661504.19999999995</v>
      </c>
      <c r="E66" s="29">
        <v>333004.34999999998</v>
      </c>
    </row>
    <row r="67" spans="1:13" ht="13.15" customHeight="1" x14ac:dyDescent="0.2">
      <c r="A67" s="29" t="s">
        <v>70</v>
      </c>
      <c r="B67" s="25">
        <v>65</v>
      </c>
      <c r="D67" s="29">
        <v>44445.1</v>
      </c>
      <c r="E67" s="29">
        <v>44639</v>
      </c>
    </row>
    <row r="68" spans="1:13" ht="13.15" customHeight="1" x14ac:dyDescent="0.2">
      <c r="A68" s="29" t="s">
        <v>71</v>
      </c>
      <c r="B68" s="25">
        <v>66</v>
      </c>
      <c r="D68" s="29">
        <v>942491.9</v>
      </c>
      <c r="E68" s="29">
        <v>318233.3</v>
      </c>
    </row>
    <row r="69" spans="1:13" ht="13.15" customHeight="1" x14ac:dyDescent="0.2">
      <c r="A69" s="29" t="s">
        <v>72</v>
      </c>
      <c r="B69" s="25">
        <v>67</v>
      </c>
      <c r="D69" s="29">
        <v>17240.3</v>
      </c>
      <c r="E69" s="29">
        <v>9501.4500000000007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40387784.570000008</v>
      </c>
      <c r="E71" s="28">
        <f>SUM(E3:E69)</f>
        <v>22480125.220000003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16DC-604C-4C0D-A7DF-D7D9622A2F25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498348.2</v>
      </c>
      <c r="E3" s="29">
        <v>403344.55</v>
      </c>
    </row>
    <row r="4" spans="1:12" ht="13.15" customHeight="1" x14ac:dyDescent="0.2">
      <c r="A4" s="29" t="s">
        <v>7</v>
      </c>
      <c r="B4" s="25">
        <v>2</v>
      </c>
      <c r="D4" s="29">
        <v>12777.1</v>
      </c>
      <c r="E4" s="29">
        <v>8507.1</v>
      </c>
    </row>
    <row r="5" spans="1:12" ht="13.15" customHeight="1" x14ac:dyDescent="0.2">
      <c r="A5" s="29" t="s">
        <v>8</v>
      </c>
      <c r="B5" s="25">
        <v>3</v>
      </c>
      <c r="D5" s="29">
        <v>531232.80000000005</v>
      </c>
      <c r="E5" s="29">
        <v>248673.25</v>
      </c>
    </row>
    <row r="6" spans="1:12" ht="13.15" customHeight="1" x14ac:dyDescent="0.2">
      <c r="A6" s="29" t="s">
        <v>9</v>
      </c>
      <c r="B6" s="25">
        <v>4</v>
      </c>
      <c r="D6" s="29">
        <v>9978.5</v>
      </c>
      <c r="E6" s="29">
        <v>7426.3</v>
      </c>
    </row>
    <row r="7" spans="1:12" ht="13.15" customHeight="1" x14ac:dyDescent="0.2">
      <c r="A7" s="29" t="s">
        <v>10</v>
      </c>
      <c r="B7" s="25">
        <v>5</v>
      </c>
      <c r="D7" s="29">
        <v>1045987.6</v>
      </c>
      <c r="E7" s="29">
        <v>672449.05</v>
      </c>
    </row>
    <row r="8" spans="1:12" ht="13.15" customHeight="1" x14ac:dyDescent="0.2">
      <c r="A8" s="29" t="s">
        <v>11</v>
      </c>
      <c r="B8" s="25">
        <v>6</v>
      </c>
      <c r="D8" s="29">
        <v>2633736.5</v>
      </c>
      <c r="E8" s="29">
        <v>1800625.05</v>
      </c>
    </row>
    <row r="9" spans="1:12" ht="13.15" customHeight="1" x14ac:dyDescent="0.2">
      <c r="A9" s="29" t="s">
        <v>12</v>
      </c>
      <c r="B9" s="25">
        <v>7</v>
      </c>
      <c r="D9" s="29">
        <v>6819.4</v>
      </c>
      <c r="E9" s="29">
        <v>2800.7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666776.6</v>
      </c>
      <c r="E10" s="29">
        <v>284058.59999999998</v>
      </c>
    </row>
    <row r="11" spans="1:12" ht="13.15" customHeight="1" x14ac:dyDescent="0.2">
      <c r="A11" s="29" t="s">
        <v>14</v>
      </c>
      <c r="B11" s="25">
        <v>9</v>
      </c>
      <c r="D11" s="29">
        <v>148136.79999999999</v>
      </c>
      <c r="E11" s="29">
        <v>88598.3</v>
      </c>
    </row>
    <row r="12" spans="1:12" ht="13.15" customHeight="1" x14ac:dyDescent="0.2">
      <c r="A12" s="29" t="s">
        <v>15</v>
      </c>
      <c r="B12" s="25">
        <v>10</v>
      </c>
      <c r="D12" s="29">
        <v>279473.59999999998</v>
      </c>
      <c r="E12" s="29">
        <v>204003.8</v>
      </c>
    </row>
    <row r="13" spans="1:12" ht="13.15" customHeight="1" x14ac:dyDescent="0.2">
      <c r="A13" s="29" t="s">
        <v>16</v>
      </c>
      <c r="B13" s="25">
        <v>11</v>
      </c>
      <c r="D13" s="29">
        <v>1696932.3</v>
      </c>
      <c r="E13" s="29">
        <v>637434</v>
      </c>
    </row>
    <row r="14" spans="1:12" ht="13.15" customHeight="1" x14ac:dyDescent="0.2">
      <c r="A14" s="29" t="s">
        <v>17</v>
      </c>
      <c r="B14" s="25">
        <v>12</v>
      </c>
      <c r="D14" s="29">
        <v>53706.8</v>
      </c>
      <c r="E14" s="29">
        <v>33083.4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3647451</v>
      </c>
      <c r="E15" s="29">
        <v>1846732.65</v>
      </c>
    </row>
    <row r="16" spans="1:12" ht="13.15" customHeight="1" x14ac:dyDescent="0.2">
      <c r="A16" s="29" t="s">
        <v>19</v>
      </c>
      <c r="B16" s="25">
        <v>14</v>
      </c>
      <c r="D16" s="29">
        <v>19265.400000000001</v>
      </c>
      <c r="E16" s="29">
        <v>15925.7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3338100.5</v>
      </c>
      <c r="E18" s="29">
        <v>2174066.65</v>
      </c>
    </row>
    <row r="19" spans="1:5" ht="13.15" customHeight="1" x14ac:dyDescent="0.2">
      <c r="A19" s="29" t="s">
        <v>22</v>
      </c>
      <c r="B19" s="25">
        <v>17</v>
      </c>
      <c r="D19" s="29">
        <v>433773.2</v>
      </c>
      <c r="E19" s="29">
        <v>256408.95</v>
      </c>
    </row>
    <row r="20" spans="1:5" ht="13.15" customHeight="1" x14ac:dyDescent="0.2">
      <c r="A20" s="29" t="s">
        <v>23</v>
      </c>
      <c r="B20" s="25">
        <v>18</v>
      </c>
      <c r="D20" s="29">
        <v>417330.9</v>
      </c>
      <c r="E20" s="29">
        <v>141589.70000000001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24936.799999999999</v>
      </c>
      <c r="E22" s="29">
        <v>15793.4</v>
      </c>
    </row>
    <row r="23" spans="1:5" ht="13.15" customHeight="1" x14ac:dyDescent="0.2">
      <c r="A23" s="29" t="s">
        <v>26</v>
      </c>
      <c r="B23" s="25">
        <v>21</v>
      </c>
      <c r="D23" s="29">
        <v>6627.6</v>
      </c>
      <c r="E23" s="29">
        <v>4154.8500000000004</v>
      </c>
    </row>
    <row r="24" spans="1:5" ht="13.15" customHeight="1" x14ac:dyDescent="0.2">
      <c r="A24" s="29" t="s">
        <v>27</v>
      </c>
      <c r="B24" s="25">
        <v>22</v>
      </c>
      <c r="D24" s="29">
        <v>9751</v>
      </c>
      <c r="E24" s="29">
        <v>3750.25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8275.4</v>
      </c>
      <c r="E26" s="29">
        <v>4207.3500000000004</v>
      </c>
    </row>
    <row r="27" spans="1:5" ht="13.15" customHeight="1" x14ac:dyDescent="0.2">
      <c r="A27" s="29" t="s">
        <v>30</v>
      </c>
      <c r="B27" s="25">
        <v>25</v>
      </c>
      <c r="D27" s="29">
        <v>5757.5</v>
      </c>
      <c r="E27" s="29">
        <v>5771.15</v>
      </c>
    </row>
    <row r="28" spans="1:5" ht="13.15" customHeight="1" x14ac:dyDescent="0.2">
      <c r="A28" s="29" t="s">
        <v>31</v>
      </c>
      <c r="B28" s="25">
        <v>26</v>
      </c>
      <c r="D28" s="29">
        <v>36573.599999999999</v>
      </c>
      <c r="E28" s="29">
        <v>12422.2</v>
      </c>
    </row>
    <row r="29" spans="1:5" ht="13.15" customHeight="1" x14ac:dyDescent="0.2">
      <c r="A29" s="29" t="s">
        <v>32</v>
      </c>
      <c r="B29" s="25">
        <v>27</v>
      </c>
      <c r="D29" s="29">
        <v>224173.6</v>
      </c>
      <c r="E29" s="29">
        <v>162678.6</v>
      </c>
    </row>
    <row r="30" spans="1:5" ht="13.15" customHeight="1" x14ac:dyDescent="0.2">
      <c r="A30" s="29" t="s">
        <v>33</v>
      </c>
      <c r="B30" s="25">
        <v>28</v>
      </c>
      <c r="D30" s="29">
        <v>104846.7</v>
      </c>
      <c r="E30" s="29">
        <v>47328.4</v>
      </c>
    </row>
    <row r="31" spans="1:5" ht="13.15" customHeight="1" x14ac:dyDescent="0.2">
      <c r="A31" s="29" t="s">
        <v>34</v>
      </c>
      <c r="B31" s="25">
        <v>29</v>
      </c>
      <c r="D31" s="29">
        <v>2447816</v>
      </c>
      <c r="E31" s="29">
        <v>1809524.15</v>
      </c>
    </row>
    <row r="32" spans="1:5" ht="13.15" customHeight="1" x14ac:dyDescent="0.2">
      <c r="A32" s="29" t="s">
        <v>35</v>
      </c>
      <c r="B32" s="25">
        <v>30</v>
      </c>
      <c r="D32" s="29">
        <v>4547.2</v>
      </c>
      <c r="E32" s="29">
        <v>2905</v>
      </c>
    </row>
    <row r="33" spans="1:5" ht="13.15" customHeight="1" x14ac:dyDescent="0.2">
      <c r="A33" s="29" t="s">
        <v>36</v>
      </c>
      <c r="B33" s="25">
        <v>31</v>
      </c>
      <c r="D33" s="29">
        <v>366048.2</v>
      </c>
      <c r="E33" s="29">
        <v>984764.9</v>
      </c>
    </row>
    <row r="34" spans="1:5" ht="13.15" customHeight="1" x14ac:dyDescent="0.2">
      <c r="A34" s="29" t="s">
        <v>37</v>
      </c>
      <c r="B34" s="25">
        <v>32</v>
      </c>
      <c r="D34" s="29">
        <v>16949.099999999999</v>
      </c>
      <c r="E34" s="29">
        <v>16951.900000000001</v>
      </c>
    </row>
    <row r="35" spans="1:5" ht="13.15" customHeight="1" x14ac:dyDescent="0.2">
      <c r="A35" s="29" t="s">
        <v>38</v>
      </c>
      <c r="B35" s="25">
        <v>33</v>
      </c>
      <c r="D35" s="29">
        <v>17330.599999999999</v>
      </c>
      <c r="E35" s="29">
        <v>13216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689494.4</v>
      </c>
      <c r="E37" s="29">
        <v>380543.1</v>
      </c>
    </row>
    <row r="38" spans="1:5" ht="13.15" customHeight="1" x14ac:dyDescent="0.2">
      <c r="A38" s="29" t="s">
        <v>41</v>
      </c>
      <c r="B38" s="25">
        <v>36</v>
      </c>
      <c r="D38" s="29">
        <v>1564152.8</v>
      </c>
      <c r="E38" s="29">
        <v>742315.35</v>
      </c>
    </row>
    <row r="39" spans="1:5" ht="13.15" customHeight="1" x14ac:dyDescent="0.2">
      <c r="A39" s="29" t="s">
        <v>42</v>
      </c>
      <c r="B39" s="25">
        <v>37</v>
      </c>
      <c r="D39" s="29">
        <v>263698.40000000002</v>
      </c>
      <c r="E39" s="29">
        <v>245181.65</v>
      </c>
    </row>
    <row r="40" spans="1:5" ht="13.15" customHeight="1" x14ac:dyDescent="0.2">
      <c r="A40" s="29" t="s">
        <v>43</v>
      </c>
      <c r="B40" s="25">
        <v>38</v>
      </c>
      <c r="D40" s="29">
        <v>19984.3</v>
      </c>
      <c r="E40" s="29">
        <v>12880.7</v>
      </c>
    </row>
    <row r="41" spans="1:5" ht="13.15" customHeight="1" x14ac:dyDescent="0.2">
      <c r="A41" s="29" t="s">
        <v>44</v>
      </c>
      <c r="B41" s="25">
        <v>39</v>
      </c>
      <c r="D41" s="29">
        <v>732.2</v>
      </c>
      <c r="E41" s="29">
        <v>1431.85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1677811.8</v>
      </c>
      <c r="E43" s="29">
        <v>731092.6</v>
      </c>
    </row>
    <row r="44" spans="1:5" ht="13.15" customHeight="1" x14ac:dyDescent="0.2">
      <c r="A44" s="29" t="s">
        <v>47</v>
      </c>
      <c r="B44" s="25">
        <v>42</v>
      </c>
      <c r="D44" s="29">
        <v>474371.8</v>
      </c>
      <c r="E44" s="29">
        <v>230079.8</v>
      </c>
    </row>
    <row r="45" spans="1:5" ht="13.15" customHeight="1" x14ac:dyDescent="0.2">
      <c r="A45" s="29" t="s">
        <v>48</v>
      </c>
      <c r="B45" s="25">
        <v>43</v>
      </c>
      <c r="D45" s="29">
        <v>519274.7</v>
      </c>
      <c r="E45" s="29">
        <v>209414.45</v>
      </c>
    </row>
    <row r="46" spans="1:5" ht="13.15" customHeight="1" x14ac:dyDescent="0.2">
      <c r="A46" s="29" t="s">
        <v>49</v>
      </c>
      <c r="B46" s="25">
        <v>44</v>
      </c>
      <c r="D46" s="29">
        <v>474886.3</v>
      </c>
      <c r="E46" s="29">
        <v>159515.29999999999</v>
      </c>
    </row>
    <row r="47" spans="1:5" ht="13.15" customHeight="1" x14ac:dyDescent="0.2">
      <c r="A47" s="29" t="s">
        <v>50</v>
      </c>
      <c r="B47" s="25">
        <v>45</v>
      </c>
      <c r="D47" s="29">
        <v>279535.90000000002</v>
      </c>
      <c r="E47" s="29">
        <v>147098.35</v>
      </c>
    </row>
    <row r="48" spans="1:5" ht="13.15" customHeight="1" x14ac:dyDescent="0.2">
      <c r="A48" s="29" t="s">
        <v>51</v>
      </c>
      <c r="B48" s="25">
        <v>46</v>
      </c>
      <c r="D48" s="29">
        <v>643996</v>
      </c>
      <c r="E48" s="29">
        <v>335645.1</v>
      </c>
    </row>
    <row r="49" spans="1:5" ht="13.15" customHeight="1" x14ac:dyDescent="0.2">
      <c r="A49" s="29" t="s">
        <v>52</v>
      </c>
      <c r="B49" s="25">
        <v>47</v>
      </c>
      <c r="D49" s="29">
        <v>21697.200000000001</v>
      </c>
      <c r="E49" s="29">
        <v>8651.2999999999993</v>
      </c>
    </row>
    <row r="50" spans="1:5" ht="13.15" customHeight="1" x14ac:dyDescent="0.2">
      <c r="A50" s="29" t="s">
        <v>53</v>
      </c>
      <c r="B50" s="25">
        <v>48</v>
      </c>
      <c r="D50" s="29">
        <v>1664051.9</v>
      </c>
      <c r="E50" s="29">
        <v>1445505.95</v>
      </c>
    </row>
    <row r="51" spans="1:5" ht="13.15" customHeight="1" x14ac:dyDescent="0.2">
      <c r="A51" s="29" t="s">
        <v>54</v>
      </c>
      <c r="B51" s="25">
        <v>49</v>
      </c>
      <c r="D51" s="29">
        <v>770509.6</v>
      </c>
      <c r="E51" s="29">
        <v>408766.75</v>
      </c>
    </row>
    <row r="52" spans="1:5" ht="13.15" customHeight="1" x14ac:dyDescent="0.2">
      <c r="A52" s="29" t="s">
        <v>55</v>
      </c>
      <c r="B52" s="25">
        <v>50</v>
      </c>
      <c r="D52" s="29">
        <v>2970404.5</v>
      </c>
      <c r="E52" s="29">
        <v>1612112.95</v>
      </c>
    </row>
    <row r="53" spans="1:5" ht="13.15" customHeight="1" x14ac:dyDescent="0.2">
      <c r="A53" s="29" t="s">
        <v>56</v>
      </c>
      <c r="B53" s="25">
        <v>51</v>
      </c>
      <c r="D53" s="29">
        <v>820850.1</v>
      </c>
      <c r="E53" s="29">
        <v>470848</v>
      </c>
    </row>
    <row r="54" spans="1:5" ht="13.15" customHeight="1" x14ac:dyDescent="0.2">
      <c r="A54" s="29" t="s">
        <v>57</v>
      </c>
      <c r="B54" s="25">
        <v>52</v>
      </c>
      <c r="D54" s="29">
        <v>2381100.4</v>
      </c>
      <c r="E54" s="29">
        <v>1211066.8500000001</v>
      </c>
    </row>
    <row r="55" spans="1:5" ht="13.15" customHeight="1" x14ac:dyDescent="0.2">
      <c r="A55" s="29" t="s">
        <v>58</v>
      </c>
      <c r="B55" s="25">
        <v>53</v>
      </c>
      <c r="D55" s="29">
        <v>999736.1</v>
      </c>
      <c r="E55" s="29">
        <v>563988.6</v>
      </c>
    </row>
    <row r="56" spans="1:5" ht="13.15" customHeight="1" x14ac:dyDescent="0.2">
      <c r="A56" s="29" t="s">
        <v>59</v>
      </c>
      <c r="B56" s="25">
        <v>54</v>
      </c>
      <c r="D56" s="29">
        <v>45954.3</v>
      </c>
      <c r="E56" s="29">
        <v>26028.45</v>
      </c>
    </row>
    <row r="57" spans="1:5" ht="13.15" customHeight="1" x14ac:dyDescent="0.2">
      <c r="A57" s="29" t="s">
        <v>60</v>
      </c>
      <c r="B57" s="25">
        <v>55</v>
      </c>
      <c r="D57" s="29">
        <v>1327452</v>
      </c>
      <c r="E57" s="29">
        <v>667223.55000000005</v>
      </c>
    </row>
    <row r="58" spans="1:5" ht="13.15" customHeight="1" x14ac:dyDescent="0.2">
      <c r="A58" s="29" t="s">
        <v>61</v>
      </c>
      <c r="B58" s="25">
        <v>56</v>
      </c>
      <c r="D58" s="29">
        <v>883745.8</v>
      </c>
      <c r="E58" s="29">
        <v>388685.5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1412722.5</v>
      </c>
      <c r="E60" s="29">
        <v>551312.65</v>
      </c>
    </row>
    <row r="61" spans="1:5" ht="13.15" customHeight="1" x14ac:dyDescent="0.2">
      <c r="A61" s="29" t="s">
        <v>64</v>
      </c>
      <c r="B61" s="25">
        <v>59</v>
      </c>
      <c r="D61" s="29">
        <v>811370.7</v>
      </c>
      <c r="E61" s="29">
        <v>558836.6</v>
      </c>
    </row>
    <row r="62" spans="1:5" ht="13.15" customHeight="1" x14ac:dyDescent="0.2">
      <c r="A62" s="29" t="s">
        <v>65</v>
      </c>
      <c r="B62" s="25">
        <v>60</v>
      </c>
      <c r="D62" s="29">
        <v>317587.90000000002</v>
      </c>
      <c r="E62" s="29">
        <v>229959.1</v>
      </c>
    </row>
    <row r="63" spans="1:5" ht="13.15" customHeight="1" x14ac:dyDescent="0.2">
      <c r="A63" s="29" t="s">
        <v>66</v>
      </c>
      <c r="B63" s="25">
        <v>61</v>
      </c>
      <c r="D63" s="29">
        <v>16370.2</v>
      </c>
      <c r="E63" s="29">
        <v>7687.05</v>
      </c>
    </row>
    <row r="64" spans="1:5" ht="13.15" customHeight="1" x14ac:dyDescent="0.2">
      <c r="A64" s="29" t="s">
        <v>67</v>
      </c>
      <c r="B64" s="25">
        <v>62</v>
      </c>
      <c r="D64" s="29">
        <v>19947.2</v>
      </c>
      <c r="E64" s="29">
        <v>6636.7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1203463.8</v>
      </c>
      <c r="E66" s="29">
        <v>625194.5</v>
      </c>
    </row>
    <row r="67" spans="1:13" ht="13.15" customHeight="1" x14ac:dyDescent="0.2">
      <c r="A67" s="29" t="s">
        <v>70</v>
      </c>
      <c r="B67" s="25">
        <v>65</v>
      </c>
      <c r="D67" s="29">
        <v>42503.3</v>
      </c>
      <c r="E67" s="29">
        <v>27103.65</v>
      </c>
    </row>
    <row r="68" spans="1:13" ht="13.15" customHeight="1" x14ac:dyDescent="0.2">
      <c r="A68" s="29" t="s">
        <v>71</v>
      </c>
      <c r="B68" s="25">
        <v>66</v>
      </c>
      <c r="D68" s="29">
        <v>1047788</v>
      </c>
      <c r="E68" s="29">
        <v>392231.35</v>
      </c>
    </row>
    <row r="69" spans="1:13" ht="13.15" customHeight="1" x14ac:dyDescent="0.2">
      <c r="A69" s="29" t="s">
        <v>72</v>
      </c>
      <c r="B69" s="25">
        <v>67</v>
      </c>
      <c r="D69" s="29">
        <v>3077.9</v>
      </c>
      <c r="E69" s="29">
        <v>6415.85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42081732.499999993</v>
      </c>
      <c r="E71" s="28">
        <f>SUM(E3:E69)</f>
        <v>24312649.500000004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54E4-400C-4409-841F-EB07C2328FB9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291136.3</v>
      </c>
      <c r="E3" s="29">
        <v>147374.5</v>
      </c>
    </row>
    <row r="4" spans="1:12" ht="13.15" customHeight="1" x14ac:dyDescent="0.2">
      <c r="A4" s="29" t="s">
        <v>7</v>
      </c>
      <c r="B4" s="25">
        <v>2</v>
      </c>
      <c r="D4" s="29">
        <v>33397</v>
      </c>
      <c r="E4" s="29">
        <v>13771.8</v>
      </c>
    </row>
    <row r="5" spans="1:12" ht="13.15" customHeight="1" x14ac:dyDescent="0.2">
      <c r="A5" s="29" t="s">
        <v>8</v>
      </c>
      <c r="B5" s="25">
        <v>3</v>
      </c>
      <c r="D5" s="29">
        <v>371275.1</v>
      </c>
      <c r="E5" s="29">
        <v>175032.55</v>
      </c>
    </row>
    <row r="6" spans="1:12" ht="13.15" customHeight="1" x14ac:dyDescent="0.2">
      <c r="A6" s="29" t="s">
        <v>9</v>
      </c>
      <c r="B6" s="25">
        <v>4</v>
      </c>
      <c r="D6" s="29">
        <v>6937</v>
      </c>
      <c r="E6" s="29">
        <v>7607.6</v>
      </c>
    </row>
    <row r="7" spans="1:12" ht="13.15" customHeight="1" x14ac:dyDescent="0.2">
      <c r="A7" s="29" t="s">
        <v>10</v>
      </c>
      <c r="B7" s="25">
        <v>5</v>
      </c>
      <c r="D7" s="29">
        <v>975264.8</v>
      </c>
      <c r="E7" s="29">
        <v>667425.15</v>
      </c>
    </row>
    <row r="8" spans="1:12" ht="13.15" customHeight="1" x14ac:dyDescent="0.2">
      <c r="A8" s="29" t="s">
        <v>11</v>
      </c>
      <c r="B8" s="25">
        <v>6</v>
      </c>
      <c r="D8" s="29">
        <v>3315901.79</v>
      </c>
      <c r="E8" s="29">
        <v>2011339.75</v>
      </c>
    </row>
    <row r="9" spans="1:12" ht="13.15" customHeight="1" x14ac:dyDescent="0.2">
      <c r="A9" s="29" t="s">
        <v>12</v>
      </c>
      <c r="B9" s="25">
        <v>7</v>
      </c>
      <c r="D9" s="29">
        <v>6648.6</v>
      </c>
      <c r="E9" s="29">
        <v>1980.65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473433.1</v>
      </c>
      <c r="E10" s="29">
        <v>224710.85</v>
      </c>
    </row>
    <row r="11" spans="1:12" ht="13.15" customHeight="1" x14ac:dyDescent="0.2">
      <c r="A11" s="29" t="s">
        <v>14</v>
      </c>
      <c r="B11" s="25">
        <v>9</v>
      </c>
      <c r="D11" s="29">
        <v>203054.6</v>
      </c>
      <c r="E11" s="29">
        <v>77129.850000000006</v>
      </c>
    </row>
    <row r="12" spans="1:12" ht="13.15" customHeight="1" x14ac:dyDescent="0.2">
      <c r="A12" s="29" t="s">
        <v>15</v>
      </c>
      <c r="B12" s="25">
        <v>10</v>
      </c>
      <c r="D12" s="29">
        <v>263477.90000000002</v>
      </c>
      <c r="E12" s="29">
        <v>352200.1</v>
      </c>
    </row>
    <row r="13" spans="1:12" ht="13.15" customHeight="1" x14ac:dyDescent="0.2">
      <c r="A13" s="29" t="s">
        <v>16</v>
      </c>
      <c r="B13" s="25">
        <v>11</v>
      </c>
      <c r="D13" s="29">
        <v>1985475.8</v>
      </c>
      <c r="E13" s="29">
        <v>781402.3</v>
      </c>
    </row>
    <row r="14" spans="1:12" ht="13.15" customHeight="1" x14ac:dyDescent="0.2">
      <c r="A14" s="29" t="s">
        <v>17</v>
      </c>
      <c r="B14" s="25">
        <v>12</v>
      </c>
      <c r="D14" s="29">
        <v>23655.1</v>
      </c>
      <c r="E14" s="29">
        <v>19085.849999999999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3450437.4</v>
      </c>
      <c r="E15" s="29">
        <v>2486721.2999999998</v>
      </c>
    </row>
    <row r="16" spans="1:12" ht="13.15" customHeight="1" x14ac:dyDescent="0.2">
      <c r="A16" s="29" t="s">
        <v>19</v>
      </c>
      <c r="B16" s="25">
        <v>14</v>
      </c>
      <c r="D16" s="29">
        <v>15087.8</v>
      </c>
      <c r="E16" s="29">
        <v>9983.4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307098.40000000002</v>
      </c>
      <c r="E19" s="29">
        <v>181196.4</v>
      </c>
    </row>
    <row r="20" spans="1:5" ht="13.15" customHeight="1" x14ac:dyDescent="0.2">
      <c r="A20" s="29" t="s">
        <v>23</v>
      </c>
      <c r="B20" s="25">
        <v>18</v>
      </c>
      <c r="D20" s="29">
        <v>297397.09999999998</v>
      </c>
      <c r="E20" s="29">
        <v>128100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19012</v>
      </c>
      <c r="E22" s="29">
        <v>9881.5499999999993</v>
      </c>
    </row>
    <row r="23" spans="1:5" ht="13.15" customHeight="1" x14ac:dyDescent="0.2">
      <c r="A23" s="29" t="s">
        <v>26</v>
      </c>
      <c r="B23" s="25">
        <v>21</v>
      </c>
      <c r="D23" s="29">
        <v>21543.9</v>
      </c>
      <c r="E23" s="29">
        <v>22014.3</v>
      </c>
    </row>
    <row r="24" spans="1:5" ht="13.15" customHeight="1" x14ac:dyDescent="0.2">
      <c r="A24" s="29" t="s">
        <v>27</v>
      </c>
      <c r="B24" s="25">
        <v>22</v>
      </c>
      <c r="D24" s="29">
        <v>22240.400000000001</v>
      </c>
      <c r="E24" s="29">
        <v>2842</v>
      </c>
    </row>
    <row r="25" spans="1:5" ht="13.15" customHeight="1" x14ac:dyDescent="0.2">
      <c r="A25" s="29" t="s">
        <v>28</v>
      </c>
      <c r="B25" s="25">
        <v>23</v>
      </c>
      <c r="D25" s="29">
        <v>22477</v>
      </c>
      <c r="E25" s="29">
        <v>52545.5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7957.6</v>
      </c>
      <c r="E27" s="29">
        <v>4798.1499999999996</v>
      </c>
    </row>
    <row r="28" spans="1:5" ht="13.15" customHeight="1" x14ac:dyDescent="0.2">
      <c r="A28" s="29" t="s">
        <v>31</v>
      </c>
      <c r="B28" s="25">
        <v>26</v>
      </c>
      <c r="D28" s="29">
        <v>27919.5</v>
      </c>
      <c r="E28" s="29">
        <v>15273.3</v>
      </c>
    </row>
    <row r="29" spans="1:5" ht="13.15" customHeight="1" x14ac:dyDescent="0.2">
      <c r="A29" s="29" t="s">
        <v>32</v>
      </c>
      <c r="B29" s="25">
        <v>27</v>
      </c>
      <c r="D29" s="29">
        <v>172218.9</v>
      </c>
      <c r="E29" s="29">
        <v>111543.6</v>
      </c>
    </row>
    <row r="30" spans="1:5" ht="13.15" customHeight="1" x14ac:dyDescent="0.2">
      <c r="A30" s="29" t="s">
        <v>33</v>
      </c>
      <c r="B30" s="25">
        <v>28</v>
      </c>
      <c r="D30" s="29">
        <v>122572.8</v>
      </c>
      <c r="E30" s="29">
        <v>53698.05</v>
      </c>
    </row>
    <row r="31" spans="1:5" ht="13.15" customHeight="1" x14ac:dyDescent="0.2">
      <c r="A31" s="29" t="s">
        <v>34</v>
      </c>
      <c r="B31" s="25">
        <v>29</v>
      </c>
      <c r="D31" s="29">
        <v>2103325.7000000002</v>
      </c>
      <c r="E31" s="29">
        <v>1347881.51</v>
      </c>
    </row>
    <row r="32" spans="1:5" ht="13.15" customHeight="1" x14ac:dyDescent="0.2">
      <c r="A32" s="29" t="s">
        <v>35</v>
      </c>
      <c r="B32" s="25">
        <v>30</v>
      </c>
      <c r="D32" s="29">
        <v>11500.3</v>
      </c>
      <c r="E32" s="29">
        <v>6373.85</v>
      </c>
    </row>
    <row r="33" spans="1:5" ht="13.15" customHeight="1" x14ac:dyDescent="0.2">
      <c r="A33" s="29" t="s">
        <v>36</v>
      </c>
      <c r="B33" s="25">
        <v>31</v>
      </c>
      <c r="D33" s="29">
        <v>279169.8</v>
      </c>
      <c r="E33" s="29">
        <v>136890.95000000001</v>
      </c>
    </row>
    <row r="34" spans="1:5" ht="13.15" customHeight="1" x14ac:dyDescent="0.2">
      <c r="A34" s="29" t="s">
        <v>37</v>
      </c>
      <c r="B34" s="25">
        <v>32</v>
      </c>
      <c r="D34" s="29">
        <v>18482.8</v>
      </c>
      <c r="E34" s="29">
        <v>11289.25</v>
      </c>
    </row>
    <row r="35" spans="1:5" ht="13.15" customHeight="1" x14ac:dyDescent="0.2">
      <c r="A35" s="29" t="s">
        <v>38</v>
      </c>
      <c r="B35" s="25">
        <v>33</v>
      </c>
      <c r="D35" s="29">
        <v>29947.4</v>
      </c>
      <c r="E35" s="29">
        <v>4760.7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695951.9</v>
      </c>
      <c r="E37" s="29">
        <v>363355.3</v>
      </c>
    </row>
    <row r="38" spans="1:5" ht="13.15" customHeight="1" x14ac:dyDescent="0.2">
      <c r="A38" s="29" t="s">
        <v>41</v>
      </c>
      <c r="B38" s="25">
        <v>36</v>
      </c>
      <c r="D38" s="29">
        <v>4090491.3</v>
      </c>
      <c r="E38" s="29">
        <v>1893472.35</v>
      </c>
    </row>
    <row r="39" spans="1:5" ht="13.15" customHeight="1" x14ac:dyDescent="0.2">
      <c r="A39" s="29" t="s">
        <v>42</v>
      </c>
      <c r="B39" s="25">
        <v>37</v>
      </c>
      <c r="D39" s="29">
        <v>252441.7</v>
      </c>
      <c r="E39" s="29">
        <v>179543.35</v>
      </c>
    </row>
    <row r="40" spans="1:5" ht="13.15" customHeight="1" x14ac:dyDescent="0.2">
      <c r="A40" s="29" t="s">
        <v>43</v>
      </c>
      <c r="B40" s="25">
        <v>38</v>
      </c>
      <c r="D40" s="29">
        <v>29418.3</v>
      </c>
      <c r="E40" s="29">
        <v>13137.25</v>
      </c>
    </row>
    <row r="41" spans="1:5" ht="13.15" customHeight="1" x14ac:dyDescent="0.2">
      <c r="A41" s="29" t="s">
        <v>44</v>
      </c>
      <c r="B41" s="25">
        <v>39</v>
      </c>
      <c r="D41" s="29">
        <v>363.3</v>
      </c>
      <c r="E41" s="29">
        <v>348.6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876910.3</v>
      </c>
      <c r="E43" s="29">
        <v>433144.95</v>
      </c>
    </row>
    <row r="44" spans="1:5" ht="13.15" customHeight="1" x14ac:dyDescent="0.2">
      <c r="A44" s="29" t="s">
        <v>47</v>
      </c>
      <c r="B44" s="25">
        <v>42</v>
      </c>
      <c r="D44" s="29">
        <v>455426.3</v>
      </c>
      <c r="E44" s="29">
        <v>200209.1</v>
      </c>
    </row>
    <row r="45" spans="1:5" ht="13.15" customHeight="1" x14ac:dyDescent="0.2">
      <c r="A45" s="29" t="s">
        <v>48</v>
      </c>
      <c r="B45" s="25">
        <v>43</v>
      </c>
      <c r="D45" s="29">
        <v>429866.5</v>
      </c>
      <c r="E45" s="29">
        <v>238249.55</v>
      </c>
    </row>
    <row r="46" spans="1:5" ht="13.15" customHeight="1" x14ac:dyDescent="0.2">
      <c r="A46" s="29" t="s">
        <v>49</v>
      </c>
      <c r="B46" s="25">
        <v>44</v>
      </c>
      <c r="D46" s="29">
        <v>503358.8</v>
      </c>
      <c r="E46" s="29">
        <v>199044.3</v>
      </c>
    </row>
    <row r="47" spans="1:5" ht="13.15" customHeight="1" x14ac:dyDescent="0.2">
      <c r="A47" s="29" t="s">
        <v>50</v>
      </c>
      <c r="B47" s="25">
        <v>45</v>
      </c>
      <c r="D47" s="29">
        <v>221596.7</v>
      </c>
      <c r="E47" s="29">
        <v>117599.65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2872104.9</v>
      </c>
      <c r="E50" s="29">
        <v>1586492.25</v>
      </c>
    </row>
    <row r="51" spans="1:5" ht="13.15" customHeight="1" x14ac:dyDescent="0.2">
      <c r="A51" s="29" t="s">
        <v>54</v>
      </c>
      <c r="B51" s="25">
        <v>49</v>
      </c>
      <c r="D51" s="29">
        <v>606508</v>
      </c>
      <c r="E51" s="29">
        <v>343265.65</v>
      </c>
    </row>
    <row r="52" spans="1:5" ht="13.15" customHeight="1" x14ac:dyDescent="0.2">
      <c r="A52" s="29" t="s">
        <v>55</v>
      </c>
      <c r="B52" s="25">
        <v>50</v>
      </c>
      <c r="D52" s="29">
        <v>4376537.9000000004</v>
      </c>
      <c r="E52" s="29">
        <v>1820208.95</v>
      </c>
    </row>
    <row r="53" spans="1:5" ht="13.15" customHeight="1" x14ac:dyDescent="0.2">
      <c r="A53" s="29" t="s">
        <v>56</v>
      </c>
      <c r="B53" s="25">
        <v>51</v>
      </c>
      <c r="D53" s="29">
        <v>1187763.5</v>
      </c>
      <c r="E53" s="29">
        <v>709216.55</v>
      </c>
    </row>
    <row r="54" spans="1:5" ht="13.15" customHeight="1" x14ac:dyDescent="0.2">
      <c r="A54" s="29" t="s">
        <v>57</v>
      </c>
      <c r="B54" s="25">
        <v>52</v>
      </c>
      <c r="D54" s="29">
        <v>1362526.8</v>
      </c>
      <c r="E54" s="29">
        <v>812330.75</v>
      </c>
    </row>
    <row r="55" spans="1:5" ht="13.15" customHeight="1" x14ac:dyDescent="0.2">
      <c r="A55" s="29" t="s">
        <v>58</v>
      </c>
      <c r="B55" s="25">
        <v>53</v>
      </c>
      <c r="D55" s="29">
        <v>1016822.1</v>
      </c>
      <c r="E55" s="29">
        <v>609584.5</v>
      </c>
    </row>
    <row r="56" spans="1:5" ht="13.15" customHeight="1" x14ac:dyDescent="0.2">
      <c r="A56" s="29" t="s">
        <v>59</v>
      </c>
      <c r="B56" s="25">
        <v>54</v>
      </c>
      <c r="D56" s="29">
        <v>40905.9</v>
      </c>
      <c r="E56" s="29">
        <v>22426.25</v>
      </c>
    </row>
    <row r="57" spans="1:5" ht="13.15" customHeight="1" x14ac:dyDescent="0.2">
      <c r="A57" s="29" t="s">
        <v>60</v>
      </c>
      <c r="B57" s="25">
        <v>55</v>
      </c>
      <c r="D57" s="29">
        <v>925277.5</v>
      </c>
      <c r="E57" s="29">
        <v>583196.6</v>
      </c>
    </row>
    <row r="58" spans="1:5" ht="13.15" customHeight="1" x14ac:dyDescent="0.2">
      <c r="A58" s="29" t="s">
        <v>61</v>
      </c>
      <c r="B58" s="25">
        <v>56</v>
      </c>
      <c r="D58" s="29">
        <v>685629.68</v>
      </c>
      <c r="E58" s="29">
        <v>348601.77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1146809.6499999999</v>
      </c>
    </row>
    <row r="60" spans="1:5" ht="13.15" customHeight="1" x14ac:dyDescent="0.2">
      <c r="A60" s="29" t="s">
        <v>63</v>
      </c>
      <c r="B60" s="25">
        <v>58</v>
      </c>
      <c r="D60" s="29">
        <v>1493430.4</v>
      </c>
      <c r="E60" s="29">
        <v>542102.05000000005</v>
      </c>
    </row>
    <row r="61" spans="1:5" ht="13.15" customHeight="1" x14ac:dyDescent="0.2">
      <c r="A61" s="29" t="s">
        <v>64</v>
      </c>
      <c r="B61" s="25">
        <v>59</v>
      </c>
      <c r="D61" s="29">
        <v>874979.7</v>
      </c>
      <c r="E61" s="29">
        <v>563287.9</v>
      </c>
    </row>
    <row r="62" spans="1:5" ht="13.15" customHeight="1" x14ac:dyDescent="0.2">
      <c r="A62" s="29" t="s">
        <v>65</v>
      </c>
      <c r="B62" s="25">
        <v>60</v>
      </c>
      <c r="D62" s="29">
        <v>311150.7</v>
      </c>
      <c r="E62" s="29">
        <v>155224.29999999999</v>
      </c>
    </row>
    <row r="63" spans="1:5" ht="13.15" customHeight="1" x14ac:dyDescent="0.2">
      <c r="A63" s="29" t="s">
        <v>66</v>
      </c>
      <c r="B63" s="25">
        <v>61</v>
      </c>
      <c r="D63" s="29">
        <v>15105.3</v>
      </c>
      <c r="E63" s="29">
        <v>11595.15</v>
      </c>
    </row>
    <row r="64" spans="1:5" ht="13.15" customHeight="1" x14ac:dyDescent="0.2">
      <c r="A64" s="29" t="s">
        <v>67</v>
      </c>
      <c r="B64" s="25">
        <v>62</v>
      </c>
      <c r="D64" s="29">
        <v>6974.1</v>
      </c>
      <c r="E64" s="29">
        <v>2825.55</v>
      </c>
    </row>
    <row r="65" spans="1:13" ht="13.15" customHeight="1" x14ac:dyDescent="0.2">
      <c r="A65" s="29" t="s">
        <v>68</v>
      </c>
      <c r="B65" s="25">
        <v>63</v>
      </c>
      <c r="D65" s="29">
        <v>3969.7</v>
      </c>
      <c r="E65" s="29">
        <v>4226.25</v>
      </c>
    </row>
    <row r="66" spans="1:13" ht="13.15" customHeight="1" x14ac:dyDescent="0.2">
      <c r="A66" s="29" t="s">
        <v>69</v>
      </c>
      <c r="B66" s="25">
        <v>64</v>
      </c>
      <c r="D66" s="29">
        <v>817982.2</v>
      </c>
      <c r="E66" s="29">
        <v>643002.85</v>
      </c>
    </row>
    <row r="67" spans="1:13" ht="13.15" customHeight="1" x14ac:dyDescent="0.2">
      <c r="A67" s="29" t="s">
        <v>70</v>
      </c>
      <c r="B67" s="25">
        <v>65</v>
      </c>
      <c r="D67" s="29">
        <v>39319.699999999997</v>
      </c>
      <c r="E67" s="29">
        <v>20479.2</v>
      </c>
    </row>
    <row r="68" spans="1:13" ht="13.15" customHeight="1" x14ac:dyDescent="0.2">
      <c r="A68" s="29" t="s">
        <v>71</v>
      </c>
      <c r="B68" s="25">
        <v>66</v>
      </c>
      <c r="D68" s="29">
        <v>781253.9</v>
      </c>
      <c r="E68" s="29">
        <v>320278.34999999998</v>
      </c>
    </row>
    <row r="69" spans="1:13" ht="13.15" customHeight="1" x14ac:dyDescent="0.2">
      <c r="A69" s="29" t="s">
        <v>72</v>
      </c>
      <c r="B69" s="25">
        <v>67</v>
      </c>
      <c r="D69" s="29">
        <v>21074.9</v>
      </c>
      <c r="E69" s="29">
        <v>10146.5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39873187.870000012</v>
      </c>
      <c r="E71" s="28">
        <f>SUM(E3:E69)</f>
        <v>22958260.18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364D-C6DA-49FD-A7EE-0C4838CD5190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231375.1</v>
      </c>
      <c r="E3" s="29">
        <v>125776.61</v>
      </c>
    </row>
    <row r="4" spans="1:12" ht="13.15" customHeight="1" x14ac:dyDescent="0.2">
      <c r="A4" s="29" t="s">
        <v>7</v>
      </c>
      <c r="B4" s="25">
        <v>2</v>
      </c>
      <c r="D4" s="29">
        <v>3242.4</v>
      </c>
      <c r="E4" s="29">
        <v>9783.5499999999993</v>
      </c>
    </row>
    <row r="5" spans="1:12" ht="13.15" customHeight="1" x14ac:dyDescent="0.2">
      <c r="A5" s="29" t="s">
        <v>8</v>
      </c>
      <c r="B5" s="25">
        <v>3</v>
      </c>
      <c r="D5" s="29">
        <v>430817.1</v>
      </c>
      <c r="E5" s="29">
        <v>160713.35</v>
      </c>
    </row>
    <row r="6" spans="1:12" ht="13.15" customHeight="1" x14ac:dyDescent="0.2">
      <c r="A6" s="29" t="s">
        <v>9</v>
      </c>
      <c r="B6" s="25">
        <v>4</v>
      </c>
      <c r="D6" s="29">
        <v>11048.8</v>
      </c>
      <c r="E6" s="29">
        <v>7130.9</v>
      </c>
    </row>
    <row r="7" spans="1:12" ht="13.15" customHeight="1" x14ac:dyDescent="0.2">
      <c r="A7" s="29" t="s">
        <v>10</v>
      </c>
      <c r="B7" s="25">
        <v>5</v>
      </c>
      <c r="D7" s="29">
        <v>861466.9</v>
      </c>
      <c r="E7" s="29">
        <v>624946.69999999995</v>
      </c>
    </row>
    <row r="8" spans="1:12" ht="13.15" customHeight="1" x14ac:dyDescent="0.2">
      <c r="A8" s="29" t="s">
        <v>11</v>
      </c>
      <c r="B8" s="25">
        <v>6</v>
      </c>
      <c r="D8" s="29">
        <v>2752144.5</v>
      </c>
      <c r="E8" s="29">
        <v>1584333.8</v>
      </c>
    </row>
    <row r="9" spans="1:12" ht="13.15" customHeight="1" x14ac:dyDescent="0.2">
      <c r="A9" s="29" t="s">
        <v>12</v>
      </c>
      <c r="B9" s="25">
        <v>7</v>
      </c>
      <c r="D9" s="29">
        <v>1637.3</v>
      </c>
      <c r="E9" s="29">
        <v>630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420093.8</v>
      </c>
      <c r="E10" s="29">
        <v>187784.8</v>
      </c>
    </row>
    <row r="11" spans="1:12" ht="13.15" customHeight="1" x14ac:dyDescent="0.2">
      <c r="A11" s="29" t="s">
        <v>14</v>
      </c>
      <c r="B11" s="25">
        <v>9</v>
      </c>
      <c r="D11" s="29">
        <v>185195.5</v>
      </c>
      <c r="E11" s="29">
        <v>79386.3</v>
      </c>
    </row>
    <row r="12" spans="1:12" ht="13.15" customHeight="1" x14ac:dyDescent="0.2">
      <c r="A12" s="29" t="s">
        <v>15</v>
      </c>
      <c r="B12" s="25">
        <v>10</v>
      </c>
      <c r="D12" s="29">
        <v>245406</v>
      </c>
      <c r="E12" s="29">
        <v>199291.75</v>
      </c>
    </row>
    <row r="13" spans="1:12" ht="13.15" customHeight="1" x14ac:dyDescent="0.2">
      <c r="A13" s="29" t="s">
        <v>16</v>
      </c>
      <c r="B13" s="25">
        <v>11</v>
      </c>
      <c r="D13" s="29">
        <v>1401389.5</v>
      </c>
      <c r="E13" s="29">
        <v>567504</v>
      </c>
    </row>
    <row r="14" spans="1:12" ht="13.15" customHeight="1" x14ac:dyDescent="0.2">
      <c r="A14" s="29" t="s">
        <v>17</v>
      </c>
      <c r="B14" s="25">
        <v>12</v>
      </c>
      <c r="D14" s="29">
        <v>39235</v>
      </c>
      <c r="E14" s="29">
        <v>47451.6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3877271.4</v>
      </c>
      <c r="E15" s="29">
        <v>2005594.85</v>
      </c>
    </row>
    <row r="16" spans="1:12" ht="13.15" customHeight="1" x14ac:dyDescent="0.2">
      <c r="A16" s="29" t="s">
        <v>19</v>
      </c>
      <c r="B16" s="25">
        <v>14</v>
      </c>
      <c r="D16" s="29">
        <v>43659.7</v>
      </c>
      <c r="E16" s="29">
        <v>3655.05</v>
      </c>
    </row>
    <row r="17" spans="1:5" ht="13.15" customHeight="1" x14ac:dyDescent="0.2">
      <c r="A17" s="29" t="s">
        <v>20</v>
      </c>
      <c r="B17" s="25">
        <v>15</v>
      </c>
      <c r="D17" s="29">
        <v>324076.90000000002</v>
      </c>
      <c r="E17" s="29">
        <v>94958.2</v>
      </c>
    </row>
    <row r="18" spans="1:5" ht="13.15" customHeight="1" x14ac:dyDescent="0.2">
      <c r="A18" s="29" t="s">
        <v>21</v>
      </c>
      <c r="B18" s="25">
        <v>16</v>
      </c>
      <c r="D18" s="29">
        <v>1380759.8</v>
      </c>
      <c r="E18" s="29">
        <v>1082006.8</v>
      </c>
    </row>
    <row r="19" spans="1:5" ht="13.15" customHeight="1" x14ac:dyDescent="0.2">
      <c r="A19" s="29" t="s">
        <v>22</v>
      </c>
      <c r="B19" s="25">
        <v>17</v>
      </c>
      <c r="D19" s="29">
        <v>463672.3</v>
      </c>
      <c r="E19" s="29">
        <v>260194.9</v>
      </c>
    </row>
    <row r="20" spans="1:5" ht="13.15" customHeight="1" x14ac:dyDescent="0.2">
      <c r="A20" s="29" t="s">
        <v>23</v>
      </c>
      <c r="B20" s="25">
        <v>18</v>
      </c>
      <c r="D20" s="29">
        <v>305160.09999999998</v>
      </c>
      <c r="E20" s="29">
        <v>122289.3</v>
      </c>
    </row>
    <row r="21" spans="1:5" ht="13.15" customHeight="1" x14ac:dyDescent="0.2">
      <c r="A21" s="29" t="s">
        <v>24</v>
      </c>
      <c r="B21" s="25">
        <v>19</v>
      </c>
      <c r="D21" s="29">
        <v>126158.2</v>
      </c>
      <c r="E21" s="29">
        <v>37956.1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10157</v>
      </c>
      <c r="E23" s="29">
        <v>4262.3</v>
      </c>
    </row>
    <row r="24" spans="1:5" ht="13.15" customHeight="1" x14ac:dyDescent="0.2">
      <c r="A24" s="29" t="s">
        <v>27</v>
      </c>
      <c r="B24" s="25">
        <v>22</v>
      </c>
      <c r="D24" s="29">
        <v>17367</v>
      </c>
      <c r="E24" s="29">
        <v>3637.55</v>
      </c>
    </row>
    <row r="25" spans="1:5" ht="13.15" customHeight="1" x14ac:dyDescent="0.2">
      <c r="A25" s="29" t="s">
        <v>28</v>
      </c>
      <c r="B25" s="25">
        <v>23</v>
      </c>
      <c r="D25" s="29">
        <v>40471.9</v>
      </c>
      <c r="E25" s="29">
        <v>141589.70000000001</v>
      </c>
    </row>
    <row r="26" spans="1:5" ht="13.15" customHeight="1" x14ac:dyDescent="0.2">
      <c r="A26" s="29" t="s">
        <v>29</v>
      </c>
      <c r="B26" s="25">
        <v>24</v>
      </c>
      <c r="D26" s="29">
        <v>3142.3</v>
      </c>
      <c r="E26" s="29">
        <v>2931.6</v>
      </c>
    </row>
    <row r="27" spans="1:5" ht="13.15" customHeight="1" x14ac:dyDescent="0.2">
      <c r="A27" s="29" t="s">
        <v>30</v>
      </c>
      <c r="B27" s="25">
        <v>25</v>
      </c>
      <c r="D27" s="29">
        <v>62633.2</v>
      </c>
      <c r="E27" s="29">
        <v>5546.45</v>
      </c>
    </row>
    <row r="28" spans="1:5" ht="13.15" customHeight="1" x14ac:dyDescent="0.2">
      <c r="A28" s="29" t="s">
        <v>31</v>
      </c>
      <c r="B28" s="25">
        <v>26</v>
      </c>
      <c r="D28" s="29">
        <v>25095.7</v>
      </c>
      <c r="E28" s="29">
        <v>14005.6</v>
      </c>
    </row>
    <row r="29" spans="1:5" ht="13.15" customHeight="1" x14ac:dyDescent="0.2">
      <c r="A29" s="29" t="s">
        <v>32</v>
      </c>
      <c r="B29" s="25">
        <v>27</v>
      </c>
      <c r="D29" s="29">
        <v>231557.2</v>
      </c>
      <c r="E29" s="29">
        <v>137610.20000000001</v>
      </c>
    </row>
    <row r="30" spans="1:5" ht="13.15" customHeight="1" x14ac:dyDescent="0.2">
      <c r="A30" s="29" t="s">
        <v>33</v>
      </c>
      <c r="B30" s="25">
        <v>28</v>
      </c>
      <c r="D30" s="29">
        <v>179011</v>
      </c>
      <c r="E30" s="29">
        <v>80950.100000000006</v>
      </c>
    </row>
    <row r="31" spans="1:5" ht="13.15" customHeight="1" x14ac:dyDescent="0.2">
      <c r="A31" s="29" t="s">
        <v>34</v>
      </c>
      <c r="B31" s="25">
        <v>29</v>
      </c>
      <c r="D31" s="29">
        <v>2169223</v>
      </c>
      <c r="E31" s="29">
        <v>1525412</v>
      </c>
    </row>
    <row r="32" spans="1:5" ht="13.15" customHeight="1" x14ac:dyDescent="0.2">
      <c r="A32" s="29" t="s">
        <v>35</v>
      </c>
      <c r="B32" s="25">
        <v>30</v>
      </c>
      <c r="D32" s="29">
        <v>8556.1</v>
      </c>
      <c r="E32" s="29">
        <v>4201.05</v>
      </c>
    </row>
    <row r="33" spans="1:5" ht="13.15" customHeight="1" x14ac:dyDescent="0.2">
      <c r="A33" s="29" t="s">
        <v>36</v>
      </c>
      <c r="B33" s="25">
        <v>31</v>
      </c>
      <c r="D33" s="29">
        <v>483729.4</v>
      </c>
      <c r="E33" s="29">
        <v>178906.7</v>
      </c>
    </row>
    <row r="34" spans="1:5" ht="13.15" customHeight="1" x14ac:dyDescent="0.2">
      <c r="A34" s="29" t="s">
        <v>37</v>
      </c>
      <c r="B34" s="25">
        <v>32</v>
      </c>
      <c r="D34" s="29">
        <v>18119.5</v>
      </c>
      <c r="E34" s="29">
        <v>6980.4</v>
      </c>
    </row>
    <row r="35" spans="1:5" ht="13.15" customHeight="1" x14ac:dyDescent="0.2">
      <c r="A35" s="29" t="s">
        <v>38</v>
      </c>
      <c r="B35" s="25">
        <v>33</v>
      </c>
      <c r="D35" s="29">
        <v>1802.5</v>
      </c>
      <c r="E35" s="29">
        <v>5944.05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564374.30000000005</v>
      </c>
      <c r="E37" s="29">
        <v>345836.05</v>
      </c>
    </row>
    <row r="38" spans="1:5" ht="13.15" customHeight="1" x14ac:dyDescent="0.2">
      <c r="A38" s="29" t="s">
        <v>41</v>
      </c>
      <c r="B38" s="25">
        <v>36</v>
      </c>
      <c r="D38" s="29">
        <v>1738534</v>
      </c>
      <c r="E38" s="29">
        <v>838812.8</v>
      </c>
    </row>
    <row r="39" spans="1:5" ht="13.15" customHeight="1" x14ac:dyDescent="0.2">
      <c r="A39" s="29" t="s">
        <v>42</v>
      </c>
      <c r="B39" s="25">
        <v>37</v>
      </c>
      <c r="D39" s="29">
        <v>206931.20000000001</v>
      </c>
      <c r="E39" s="29">
        <v>170449.65</v>
      </c>
    </row>
    <row r="40" spans="1:5" ht="13.15" customHeight="1" x14ac:dyDescent="0.2">
      <c r="A40" s="29" t="s">
        <v>43</v>
      </c>
      <c r="B40" s="25">
        <v>38</v>
      </c>
      <c r="D40" s="29">
        <v>31934</v>
      </c>
      <c r="E40" s="29">
        <v>11391.8</v>
      </c>
    </row>
    <row r="41" spans="1:5" ht="13.15" customHeight="1" x14ac:dyDescent="0.2">
      <c r="A41" s="29" t="s">
        <v>44</v>
      </c>
      <c r="B41" s="25">
        <v>39</v>
      </c>
      <c r="D41" s="29">
        <v>4190.8999999999996</v>
      </c>
      <c r="E41" s="29">
        <v>1783.6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873851.3</v>
      </c>
      <c r="E43" s="29">
        <v>599742.85</v>
      </c>
    </row>
    <row r="44" spans="1:5" ht="13.15" customHeight="1" x14ac:dyDescent="0.2">
      <c r="A44" s="29" t="s">
        <v>47</v>
      </c>
      <c r="B44" s="25">
        <v>42</v>
      </c>
      <c r="D44" s="29">
        <v>357866.6</v>
      </c>
      <c r="E44" s="29">
        <v>169631.35</v>
      </c>
    </row>
    <row r="45" spans="1:5" ht="13.15" customHeight="1" x14ac:dyDescent="0.2">
      <c r="A45" s="29" t="s">
        <v>48</v>
      </c>
      <c r="B45" s="25">
        <v>43</v>
      </c>
      <c r="D45" s="29">
        <v>292042.8</v>
      </c>
      <c r="E45" s="29">
        <v>208706.05</v>
      </c>
    </row>
    <row r="46" spans="1:5" ht="13.15" customHeight="1" x14ac:dyDescent="0.2">
      <c r="A46" s="29" t="s">
        <v>49</v>
      </c>
      <c r="B46" s="25">
        <v>44</v>
      </c>
      <c r="D46" s="29">
        <v>509835.9</v>
      </c>
      <c r="E46" s="29">
        <v>169098.65</v>
      </c>
    </row>
    <row r="47" spans="1:5" ht="13.15" customHeight="1" x14ac:dyDescent="0.2">
      <c r="A47" s="29" t="s">
        <v>50</v>
      </c>
      <c r="B47" s="25">
        <v>45</v>
      </c>
      <c r="D47" s="29">
        <v>184859</v>
      </c>
      <c r="E47" s="29">
        <v>92901.2</v>
      </c>
    </row>
    <row r="48" spans="1:5" ht="13.15" customHeight="1" x14ac:dyDescent="0.2">
      <c r="A48" s="29" t="s">
        <v>51</v>
      </c>
      <c r="B48" s="25">
        <v>46</v>
      </c>
      <c r="D48" s="29">
        <v>844175.8</v>
      </c>
      <c r="E48" s="29">
        <v>550622.1</v>
      </c>
    </row>
    <row r="49" spans="1:5" ht="13.15" customHeight="1" x14ac:dyDescent="0.2">
      <c r="A49" s="29" t="s">
        <v>52</v>
      </c>
      <c r="B49" s="25">
        <v>47</v>
      </c>
      <c r="D49" s="29">
        <v>12409.6</v>
      </c>
      <c r="E49" s="29">
        <v>4815.6499999999996</v>
      </c>
    </row>
    <row r="50" spans="1:5" ht="13.15" customHeight="1" x14ac:dyDescent="0.2">
      <c r="A50" s="29" t="s">
        <v>53</v>
      </c>
      <c r="B50" s="25">
        <v>48</v>
      </c>
      <c r="D50" s="29">
        <v>2205774.9</v>
      </c>
      <c r="E50" s="29">
        <v>1284405.5</v>
      </c>
    </row>
    <row r="51" spans="1:5" ht="13.15" customHeight="1" x14ac:dyDescent="0.2">
      <c r="A51" s="29" t="s">
        <v>54</v>
      </c>
      <c r="B51" s="25">
        <v>49</v>
      </c>
      <c r="D51" s="29">
        <v>878231.2</v>
      </c>
      <c r="E51" s="29">
        <v>384051.5</v>
      </c>
    </row>
    <row r="52" spans="1:5" ht="13.15" customHeight="1" x14ac:dyDescent="0.2">
      <c r="A52" s="29" t="s">
        <v>55</v>
      </c>
      <c r="B52" s="25">
        <v>50</v>
      </c>
      <c r="D52" s="29">
        <v>3647108.5</v>
      </c>
      <c r="E52" s="29">
        <v>1642504.85</v>
      </c>
    </row>
    <row r="53" spans="1:5" ht="13.15" customHeight="1" x14ac:dyDescent="0.2">
      <c r="A53" s="29" t="s">
        <v>56</v>
      </c>
      <c r="B53" s="25">
        <v>51</v>
      </c>
      <c r="D53" s="29">
        <v>1030848.7</v>
      </c>
      <c r="E53" s="29">
        <v>564331.25</v>
      </c>
    </row>
    <row r="54" spans="1:5" ht="13.15" customHeight="1" x14ac:dyDescent="0.2">
      <c r="A54" s="29" t="s">
        <v>57</v>
      </c>
      <c r="B54" s="25">
        <v>52</v>
      </c>
      <c r="D54" s="29">
        <v>2163350</v>
      </c>
      <c r="E54" s="29">
        <v>1127590.45</v>
      </c>
    </row>
    <row r="55" spans="1:5" ht="13.15" customHeight="1" x14ac:dyDescent="0.2">
      <c r="A55" s="29" t="s">
        <v>58</v>
      </c>
      <c r="B55" s="25">
        <v>53</v>
      </c>
      <c r="D55" s="29">
        <v>935603.9</v>
      </c>
      <c r="E55" s="29">
        <v>600075.35</v>
      </c>
    </row>
    <row r="56" spans="1:5" ht="13.15" customHeight="1" x14ac:dyDescent="0.2">
      <c r="A56" s="29" t="s">
        <v>59</v>
      </c>
      <c r="B56" s="25">
        <v>54</v>
      </c>
      <c r="D56" s="29">
        <v>35432.6</v>
      </c>
      <c r="E56" s="29">
        <v>13638.8</v>
      </c>
    </row>
    <row r="57" spans="1:5" ht="13.15" customHeight="1" x14ac:dyDescent="0.2">
      <c r="A57" s="29" t="s">
        <v>60</v>
      </c>
      <c r="B57" s="25">
        <v>55</v>
      </c>
      <c r="D57" s="29">
        <v>832407.1</v>
      </c>
      <c r="E57" s="29">
        <v>551101.6</v>
      </c>
    </row>
    <row r="58" spans="1:5" ht="13.15" customHeight="1" x14ac:dyDescent="0.2">
      <c r="A58" s="29" t="s">
        <v>61</v>
      </c>
      <c r="B58" s="25">
        <v>56</v>
      </c>
      <c r="D58" s="29">
        <v>408450</v>
      </c>
      <c r="E58" s="29">
        <v>244368.25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1415829.1</v>
      </c>
      <c r="E60" s="29">
        <v>642171.94999999995</v>
      </c>
    </row>
    <row r="61" spans="1:5" ht="13.15" customHeight="1" x14ac:dyDescent="0.2">
      <c r="A61" s="29" t="s">
        <v>64</v>
      </c>
      <c r="B61" s="25">
        <v>59</v>
      </c>
      <c r="D61" s="29">
        <v>749673.4</v>
      </c>
      <c r="E61" s="29">
        <v>507276.35</v>
      </c>
    </row>
    <row r="62" spans="1:5" ht="13.15" customHeight="1" x14ac:dyDescent="0.2">
      <c r="A62" s="29" t="s">
        <v>65</v>
      </c>
      <c r="B62" s="25">
        <v>60</v>
      </c>
      <c r="D62" s="29">
        <v>255841.6</v>
      </c>
      <c r="E62" s="29">
        <v>94331.65</v>
      </c>
    </row>
    <row r="63" spans="1:5" ht="13.15" customHeight="1" x14ac:dyDescent="0.2">
      <c r="A63" s="29" t="s">
        <v>66</v>
      </c>
      <c r="B63" s="25">
        <v>61</v>
      </c>
      <c r="D63" s="29">
        <v>17163.3</v>
      </c>
      <c r="E63" s="29">
        <v>9285.15</v>
      </c>
    </row>
    <row r="64" spans="1:5" ht="13.15" customHeight="1" x14ac:dyDescent="0.2">
      <c r="A64" s="29" t="s">
        <v>67</v>
      </c>
      <c r="B64" s="25">
        <v>62</v>
      </c>
      <c r="D64" s="29">
        <v>13875.4</v>
      </c>
      <c r="E64" s="29">
        <v>4058.95</v>
      </c>
    </row>
    <row r="65" spans="1:13" ht="13.15" customHeight="1" x14ac:dyDescent="0.2">
      <c r="A65" s="29" t="s">
        <v>68</v>
      </c>
      <c r="B65" s="25">
        <v>63</v>
      </c>
      <c r="D65" s="29">
        <v>3893.4</v>
      </c>
      <c r="E65" s="29">
        <v>4812.1499999999996</v>
      </c>
    </row>
    <row r="66" spans="1:13" ht="13.15" customHeight="1" x14ac:dyDescent="0.2">
      <c r="A66" s="29" t="s">
        <v>69</v>
      </c>
      <c r="B66" s="25">
        <v>64</v>
      </c>
      <c r="D66" s="29">
        <v>952066.15</v>
      </c>
      <c r="E66" s="29">
        <v>765930.2</v>
      </c>
    </row>
    <row r="67" spans="1:13" ht="13.15" customHeight="1" x14ac:dyDescent="0.2">
      <c r="A67" s="29" t="s">
        <v>70</v>
      </c>
      <c r="B67" s="25">
        <v>65</v>
      </c>
      <c r="D67" s="29">
        <v>56758.1</v>
      </c>
      <c r="E67" s="29">
        <v>28725.9</v>
      </c>
    </row>
    <row r="68" spans="1:13" ht="13.15" customHeight="1" x14ac:dyDescent="0.2">
      <c r="A68" s="29" t="s">
        <v>71</v>
      </c>
      <c r="B68" s="25">
        <v>66</v>
      </c>
      <c r="D68" s="29">
        <v>964729.5</v>
      </c>
      <c r="E68" s="29">
        <v>343023.45</v>
      </c>
    </row>
    <row r="69" spans="1:13" ht="13.15" customHeight="1" x14ac:dyDescent="0.2">
      <c r="A69" s="29" t="s">
        <v>72</v>
      </c>
      <c r="B69" s="25">
        <v>67</v>
      </c>
      <c r="D69" s="29">
        <v>9790.9</v>
      </c>
      <c r="E69" s="29">
        <v>6625.85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38552509.249999993</v>
      </c>
      <c r="E71" s="28">
        <f>SUM(E3:E69)</f>
        <v>21295467.16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1193217.6499999999</v>
      </c>
      <c r="E4" s="6">
        <v>741116.95000000007</v>
      </c>
      <c r="F4" s="7"/>
      <c r="G4" s="9">
        <v>-2.0548477351770567E-2</v>
      </c>
      <c r="H4" s="9">
        <v>0.1542214712054728</v>
      </c>
      <c r="J4" s="17"/>
      <c r="K4" s="17"/>
    </row>
    <row r="5" spans="1:11" x14ac:dyDescent="0.25">
      <c r="A5" s="5" t="s">
        <v>7</v>
      </c>
      <c r="B5">
        <v>2</v>
      </c>
      <c r="D5" s="6">
        <v>52722.6</v>
      </c>
      <c r="E5" s="6">
        <v>46356.799999999996</v>
      </c>
      <c r="F5" s="7"/>
      <c r="G5" s="2">
        <v>-0.17862089272277182</v>
      </c>
      <c r="H5" s="2">
        <v>0.17391381419176422</v>
      </c>
      <c r="J5" s="17"/>
      <c r="K5" s="17"/>
    </row>
    <row r="6" spans="1:11" x14ac:dyDescent="0.25">
      <c r="A6" s="5" t="s">
        <v>8</v>
      </c>
      <c r="B6">
        <v>3</v>
      </c>
      <c r="D6" s="6">
        <v>1496980.8</v>
      </c>
      <c r="E6" s="6">
        <v>552368.6</v>
      </c>
      <c r="F6" s="7"/>
      <c r="G6" s="2">
        <v>-0.14319780765717394</v>
      </c>
      <c r="H6" s="2">
        <v>-5.67961707572604E-2</v>
      </c>
      <c r="J6" s="17"/>
      <c r="K6" s="17"/>
    </row>
    <row r="7" spans="1:11" x14ac:dyDescent="0.25">
      <c r="A7" s="5" t="s">
        <v>9</v>
      </c>
      <c r="B7">
        <v>4</v>
      </c>
      <c r="D7" s="6">
        <v>53812.5</v>
      </c>
      <c r="E7" s="6">
        <v>44420.950000000004</v>
      </c>
      <c r="F7" s="7"/>
      <c r="G7" s="2">
        <v>3.3935913332898693E-3</v>
      </c>
      <c r="H7" s="2">
        <v>-4.3363232079595915E-2</v>
      </c>
      <c r="J7" s="17"/>
      <c r="K7" s="17"/>
    </row>
    <row r="8" spans="1:11" x14ac:dyDescent="0.25">
      <c r="A8" s="5" t="s">
        <v>10</v>
      </c>
      <c r="B8">
        <v>5</v>
      </c>
      <c r="D8" s="6">
        <v>3212422.3</v>
      </c>
      <c r="E8" s="6">
        <v>1717883.3</v>
      </c>
      <c r="F8" s="7"/>
      <c r="G8" s="2">
        <v>-0.1850616216131199</v>
      </c>
      <c r="H8" s="2">
        <v>-0.22872722907136223</v>
      </c>
      <c r="J8" s="17"/>
      <c r="K8" s="17"/>
    </row>
    <row r="9" spans="1:11" x14ac:dyDescent="0.25">
      <c r="A9" s="5" t="s">
        <v>11</v>
      </c>
      <c r="B9">
        <v>6</v>
      </c>
      <c r="D9" s="6">
        <v>11772507.080000002</v>
      </c>
      <c r="E9" s="6">
        <v>6626754.7500000009</v>
      </c>
      <c r="F9" s="7"/>
      <c r="G9" s="2">
        <v>-0.24607924555963645</v>
      </c>
      <c r="H9" s="2">
        <v>2.3040363863243707E-2</v>
      </c>
      <c r="J9" s="17"/>
      <c r="K9" s="17"/>
    </row>
    <row r="10" spans="1:11" x14ac:dyDescent="0.25">
      <c r="A10" s="5" t="s">
        <v>12</v>
      </c>
      <c r="B10">
        <v>7</v>
      </c>
      <c r="D10" s="6">
        <v>14922.600000000002</v>
      </c>
      <c r="E10" s="6">
        <v>8752.1</v>
      </c>
      <c r="F10" s="7"/>
      <c r="G10" s="2">
        <v>-0.51030252911584317</v>
      </c>
      <c r="H10" s="2">
        <v>-0.32120850185944239</v>
      </c>
      <c r="J10" s="17"/>
      <c r="K10" s="17"/>
    </row>
    <row r="11" spans="1:11" x14ac:dyDescent="0.25">
      <c r="A11" s="5" t="s">
        <v>13</v>
      </c>
      <c r="B11">
        <v>8</v>
      </c>
      <c r="D11" s="6">
        <v>1321683.3</v>
      </c>
      <c r="E11" s="6">
        <v>487974.9</v>
      </c>
      <c r="F11" s="7"/>
      <c r="G11" s="2">
        <v>-4.7650196952390145E-3</v>
      </c>
      <c r="H11" s="2">
        <v>0.1895465656475166</v>
      </c>
      <c r="J11" s="17"/>
      <c r="K11" s="17"/>
    </row>
    <row r="12" spans="1:11" x14ac:dyDescent="0.25">
      <c r="A12" s="5" t="s">
        <v>14</v>
      </c>
      <c r="B12">
        <v>9</v>
      </c>
      <c r="D12" s="6">
        <v>803996.89999999991</v>
      </c>
      <c r="E12" s="6">
        <v>359951.19999999995</v>
      </c>
      <c r="F12" s="7"/>
      <c r="G12" s="2">
        <v>-0.1375220957178237</v>
      </c>
      <c r="H12" s="2">
        <v>-7.7697364291031135E-2</v>
      </c>
      <c r="J12" s="17"/>
      <c r="K12" s="17"/>
    </row>
    <row r="13" spans="1:11" x14ac:dyDescent="0.25">
      <c r="A13" s="5" t="s">
        <v>15</v>
      </c>
      <c r="B13">
        <v>10</v>
      </c>
      <c r="D13" s="6">
        <v>1277347.3999999999</v>
      </c>
      <c r="E13" s="6">
        <v>711366.6</v>
      </c>
      <c r="F13" s="7"/>
      <c r="G13" s="2">
        <v>0.30349019943996791</v>
      </c>
      <c r="H13" s="2">
        <v>0.2334370059745785</v>
      </c>
      <c r="J13" s="17"/>
      <c r="K13" s="17"/>
    </row>
    <row r="14" spans="1:11" x14ac:dyDescent="0.25">
      <c r="A14" s="5" t="s">
        <v>16</v>
      </c>
      <c r="B14">
        <v>11</v>
      </c>
      <c r="D14" s="6">
        <v>5688401.5999999996</v>
      </c>
      <c r="E14" s="6">
        <v>1713280.1</v>
      </c>
      <c r="F14" s="7"/>
      <c r="G14" s="2">
        <v>0.3857789264703726</v>
      </c>
      <c r="H14" s="2">
        <v>-0.10647459584885788</v>
      </c>
      <c r="J14" s="17"/>
      <c r="K14" s="17"/>
    </row>
    <row r="15" spans="1:11" x14ac:dyDescent="0.25">
      <c r="A15" s="5" t="s">
        <v>17</v>
      </c>
      <c r="B15">
        <v>12</v>
      </c>
      <c r="D15" s="6">
        <v>144328.79999999999</v>
      </c>
      <c r="E15" s="6">
        <v>72753.100000000006</v>
      </c>
      <c r="F15" s="7"/>
      <c r="G15" s="2">
        <v>0.27515724242855288</v>
      </c>
      <c r="H15" s="2">
        <v>-0.10726970533793134</v>
      </c>
      <c r="J15" s="17"/>
      <c r="K15" s="17"/>
    </row>
    <row r="16" spans="1:11" x14ac:dyDescent="0.25">
      <c r="A16" s="5" t="s">
        <v>18</v>
      </c>
      <c r="B16">
        <v>13</v>
      </c>
      <c r="D16" s="6">
        <v>16099802.4</v>
      </c>
      <c r="E16" s="6">
        <v>9169494.25</v>
      </c>
      <c r="F16" s="7"/>
      <c r="G16" s="2">
        <v>-6.3348365903902915E-2</v>
      </c>
      <c r="H16" s="2">
        <v>2.9243723427743396E-2</v>
      </c>
      <c r="J16" s="17"/>
      <c r="K16" s="17"/>
    </row>
    <row r="17" spans="1:11" x14ac:dyDescent="0.25">
      <c r="A17" s="5" t="s">
        <v>19</v>
      </c>
      <c r="B17">
        <v>14</v>
      </c>
      <c r="D17" s="6">
        <v>157200.4</v>
      </c>
      <c r="E17" s="6">
        <v>34690.25</v>
      </c>
      <c r="F17" s="7"/>
      <c r="G17" s="2">
        <v>0.53082481254260383</v>
      </c>
      <c r="H17" s="2">
        <v>0.11159087085739916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4203504.2</v>
      </c>
      <c r="E19" s="6">
        <v>2362294.5500000003</v>
      </c>
      <c r="F19" s="7"/>
      <c r="G19" s="2">
        <v>-0.35714957085896071</v>
      </c>
      <c r="H19" s="2">
        <v>-0.18481587961487167</v>
      </c>
      <c r="J19" s="17"/>
      <c r="K19" s="17"/>
    </row>
    <row r="20" spans="1:11" x14ac:dyDescent="0.25">
      <c r="A20" s="5" t="s">
        <v>22</v>
      </c>
      <c r="B20">
        <v>17</v>
      </c>
      <c r="D20" s="6">
        <v>1236973.5</v>
      </c>
      <c r="E20" s="6">
        <v>662036.90000000014</v>
      </c>
      <c r="F20" s="7"/>
      <c r="G20" s="2">
        <v>-0.11417624789961456</v>
      </c>
      <c r="H20" s="2">
        <v>-0.13289264381621213</v>
      </c>
      <c r="J20" s="17"/>
      <c r="K20" s="17"/>
    </row>
    <row r="21" spans="1:11" x14ac:dyDescent="0.25">
      <c r="A21" s="5" t="s">
        <v>23</v>
      </c>
      <c r="B21">
        <v>18</v>
      </c>
      <c r="D21" s="6">
        <v>1069844.2999999998</v>
      </c>
      <c r="E21" s="6">
        <v>538522.6</v>
      </c>
      <c r="F21" s="7"/>
      <c r="G21" s="2">
        <v>0.42584500275214765</v>
      </c>
      <c r="H21" s="2">
        <v>1.0642054014749345</v>
      </c>
      <c r="J21" s="17"/>
      <c r="K21" s="17"/>
    </row>
    <row r="22" spans="1:11" x14ac:dyDescent="0.25">
      <c r="A22" s="5" t="s">
        <v>24</v>
      </c>
      <c r="B22">
        <v>19</v>
      </c>
      <c r="D22" s="6">
        <v>94821.299999999988</v>
      </c>
      <c r="E22" s="6">
        <v>48093.15</v>
      </c>
      <c r="F22" s="7"/>
      <c r="G22" s="2">
        <v>-0.20223441972225831</v>
      </c>
      <c r="H22" s="2">
        <v>0.28768625245993817</v>
      </c>
      <c r="J22" s="17"/>
      <c r="K22" s="17"/>
    </row>
    <row r="23" spans="1:11" x14ac:dyDescent="0.25">
      <c r="A23" s="5" t="s">
        <v>25</v>
      </c>
      <c r="B23">
        <v>20</v>
      </c>
      <c r="D23" s="6">
        <v>65366.7</v>
      </c>
      <c r="E23" s="6">
        <v>34136.9</v>
      </c>
      <c r="F23" s="7"/>
      <c r="G23" s="2">
        <v>-0.22616492504537067</v>
      </c>
      <c r="H23" s="2">
        <v>-0.38401783515116306</v>
      </c>
      <c r="J23" s="17"/>
      <c r="K23" s="17"/>
    </row>
    <row r="24" spans="1:11" x14ac:dyDescent="0.25">
      <c r="A24" s="5" t="s">
        <v>26</v>
      </c>
      <c r="B24">
        <v>21</v>
      </c>
      <c r="D24" s="6">
        <v>48402.2</v>
      </c>
      <c r="E24" s="6">
        <v>25985.05</v>
      </c>
      <c r="F24" s="7"/>
      <c r="G24" s="2">
        <v>0.48004024058734118</v>
      </c>
      <c r="H24" s="2">
        <v>0.30803925368663987</v>
      </c>
      <c r="J24" s="17"/>
      <c r="K24" s="17"/>
    </row>
    <row r="25" spans="1:11" x14ac:dyDescent="0.25">
      <c r="A25" s="5" t="s">
        <v>27</v>
      </c>
      <c r="B25">
        <v>22</v>
      </c>
      <c r="D25" s="6">
        <v>20995.800000000003</v>
      </c>
      <c r="E25" s="6">
        <v>6320.65</v>
      </c>
      <c r="F25" s="7"/>
      <c r="G25" s="2">
        <v>0.21207467873595753</v>
      </c>
      <c r="H25" s="2">
        <v>-0.31345042579075444</v>
      </c>
      <c r="J25" s="17"/>
      <c r="K25" s="17"/>
    </row>
    <row r="26" spans="1:11" x14ac:dyDescent="0.25">
      <c r="A26" s="5" t="s">
        <v>28</v>
      </c>
      <c r="B26">
        <v>23</v>
      </c>
      <c r="D26" s="6">
        <v>55641.599999999991</v>
      </c>
      <c r="E26" s="6">
        <v>162908.9</v>
      </c>
      <c r="F26" s="7"/>
      <c r="G26" s="2">
        <v>7.6008825958063131E-2</v>
      </c>
      <c r="H26" s="2">
        <v>0.34308452313623183</v>
      </c>
      <c r="J26" s="17"/>
      <c r="K26" s="17"/>
    </row>
    <row r="27" spans="1:11" x14ac:dyDescent="0.25">
      <c r="A27" s="5" t="s">
        <v>29</v>
      </c>
      <c r="B27">
        <v>24</v>
      </c>
      <c r="D27" s="6">
        <v>16338</v>
      </c>
      <c r="E27" s="6">
        <v>8848</v>
      </c>
      <c r="F27" s="7"/>
      <c r="G27" s="2">
        <v>-0.25827056916769953</v>
      </c>
      <c r="H27" s="2">
        <v>0.65185572399372727</v>
      </c>
      <c r="J27" s="17"/>
      <c r="K27" s="17"/>
    </row>
    <row r="28" spans="1:11" x14ac:dyDescent="0.25">
      <c r="A28" s="5" t="s">
        <v>30</v>
      </c>
      <c r="B28">
        <v>25</v>
      </c>
      <c r="D28" s="6">
        <v>31502.1</v>
      </c>
      <c r="E28" s="6">
        <v>20129.21</v>
      </c>
      <c r="F28" s="7"/>
      <c r="G28" s="2">
        <v>-0.61534582378884761</v>
      </c>
      <c r="H28" s="2">
        <v>1.1100685563335988</v>
      </c>
      <c r="J28" s="17"/>
      <c r="K28" s="17"/>
    </row>
    <row r="29" spans="1:11" x14ac:dyDescent="0.25">
      <c r="A29" s="5" t="s">
        <v>31</v>
      </c>
      <c r="B29">
        <v>26</v>
      </c>
      <c r="D29" s="6">
        <v>67469.5</v>
      </c>
      <c r="E29" s="6">
        <v>37212.700000000004</v>
      </c>
      <c r="F29" s="7"/>
      <c r="G29" s="2">
        <v>-0.39121674540815043</v>
      </c>
      <c r="H29" s="2">
        <v>-8.9576393824443601E-2</v>
      </c>
      <c r="J29" s="17"/>
      <c r="K29" s="17"/>
    </row>
    <row r="30" spans="1:11" x14ac:dyDescent="0.25">
      <c r="A30" s="5" t="s">
        <v>32</v>
      </c>
      <c r="B30">
        <v>27</v>
      </c>
      <c r="D30" s="6">
        <v>810086.20000000007</v>
      </c>
      <c r="E30" s="6">
        <v>394840.25</v>
      </c>
      <c r="F30" s="7"/>
      <c r="G30" s="2">
        <v>6.3731063826658385E-2</v>
      </c>
      <c r="H30" s="2">
        <v>9.7170405872764487E-2</v>
      </c>
      <c r="J30" s="17"/>
      <c r="K30" s="17"/>
    </row>
    <row r="31" spans="1:11" x14ac:dyDescent="0.25">
      <c r="A31" s="5" t="s">
        <v>33</v>
      </c>
      <c r="B31">
        <v>28</v>
      </c>
      <c r="D31" s="6">
        <v>406808.5</v>
      </c>
      <c r="E31" s="6">
        <v>199238.2</v>
      </c>
      <c r="F31" s="7"/>
      <c r="G31" s="2">
        <v>0.36447946430877387</v>
      </c>
      <c r="H31" s="2">
        <v>1.0727810306155146</v>
      </c>
      <c r="J31" s="17"/>
      <c r="K31" s="17"/>
    </row>
    <row r="32" spans="1:11" x14ac:dyDescent="0.25">
      <c r="A32" s="5" t="s">
        <v>34</v>
      </c>
      <c r="B32">
        <v>29</v>
      </c>
      <c r="D32" s="6">
        <v>11432621.9</v>
      </c>
      <c r="E32" s="6">
        <v>7285980.0999999996</v>
      </c>
      <c r="F32" s="7"/>
      <c r="G32" s="2">
        <v>0.21836610220977137</v>
      </c>
      <c r="H32" s="2">
        <v>0.34403013424879636</v>
      </c>
      <c r="J32" s="17"/>
      <c r="K32" s="17"/>
    </row>
    <row r="33" spans="1:11" x14ac:dyDescent="0.25">
      <c r="A33" s="5" t="s">
        <v>35</v>
      </c>
      <c r="B33">
        <v>30</v>
      </c>
      <c r="D33" s="6">
        <v>52099.25</v>
      </c>
      <c r="E33" s="6">
        <v>0</v>
      </c>
      <c r="F33" s="7"/>
      <c r="G33" s="2">
        <v>2.4117579647031855</v>
      </c>
      <c r="H33" s="2"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v>1083961.5</v>
      </c>
      <c r="E34" s="6">
        <v>391134.45000000007</v>
      </c>
      <c r="F34" s="7"/>
      <c r="G34" s="2">
        <v>-0.31258076234216148</v>
      </c>
      <c r="H34" s="2">
        <v>-0.23736045057089095</v>
      </c>
      <c r="J34" s="17"/>
      <c r="K34" s="17"/>
    </row>
    <row r="35" spans="1:11" x14ac:dyDescent="0.25">
      <c r="A35" s="5" t="s">
        <v>37</v>
      </c>
      <c r="B35">
        <v>32</v>
      </c>
      <c r="D35" s="6">
        <v>88359.6</v>
      </c>
      <c r="E35" s="6">
        <v>51895.9</v>
      </c>
      <c r="F35" s="7"/>
      <c r="G35" s="2">
        <v>0.25202590781499512</v>
      </c>
      <c r="H35" s="2">
        <v>-4.9793647945451269E-2</v>
      </c>
      <c r="J35" s="17"/>
      <c r="K35" s="17"/>
    </row>
    <row r="36" spans="1:11" x14ac:dyDescent="0.25">
      <c r="A36" s="5" t="s">
        <v>38</v>
      </c>
      <c r="B36">
        <v>33</v>
      </c>
      <c r="D36" s="6">
        <v>54443.199999999997</v>
      </c>
      <c r="E36" s="6">
        <v>24128.3</v>
      </c>
      <c r="F36" s="7"/>
      <c r="G36" s="2">
        <v>-2.6899882391211882E-2</v>
      </c>
      <c r="H36" s="2">
        <v>1.6613905725205576</v>
      </c>
      <c r="J36" s="17"/>
      <c r="K36" s="17"/>
    </row>
    <row r="37" spans="1:11" x14ac:dyDescent="0.25">
      <c r="A37" s="5" t="s">
        <v>39</v>
      </c>
      <c r="B37">
        <v>34</v>
      </c>
      <c r="D37" s="6">
        <v>37546.6</v>
      </c>
      <c r="E37" s="6">
        <v>12675.25</v>
      </c>
      <c r="F37" s="7"/>
      <c r="G37" s="2">
        <v>5.1195664575014259</v>
      </c>
      <c r="H37" s="2">
        <v>2.0990073592332701</v>
      </c>
      <c r="J37" s="17"/>
      <c r="K37" s="17"/>
    </row>
    <row r="38" spans="1:11" x14ac:dyDescent="0.25">
      <c r="A38" s="5" t="s">
        <v>40</v>
      </c>
      <c r="B38">
        <v>35</v>
      </c>
      <c r="D38" s="6">
        <v>2371641.2999999998</v>
      </c>
      <c r="E38" s="6">
        <v>1290794.05</v>
      </c>
      <c r="F38" s="7"/>
      <c r="G38" s="2">
        <v>0.21459575960026567</v>
      </c>
      <c r="H38" s="2">
        <v>0.37329933334351151</v>
      </c>
      <c r="J38" s="17"/>
      <c r="K38" s="17"/>
    </row>
    <row r="39" spans="1:11" x14ac:dyDescent="0.25">
      <c r="A39" s="5" t="s">
        <v>41</v>
      </c>
      <c r="B39">
        <v>36</v>
      </c>
      <c r="D39" s="6">
        <v>7491177.3999999994</v>
      </c>
      <c r="E39" s="6">
        <v>3149476.0500000003</v>
      </c>
      <c r="F39" s="7"/>
      <c r="G39" s="2">
        <v>4.2735802241061771E-2</v>
      </c>
      <c r="H39" s="2">
        <v>0.20411047330216969</v>
      </c>
      <c r="J39" s="17"/>
      <c r="K39" s="17"/>
    </row>
    <row r="40" spans="1:11" x14ac:dyDescent="0.25">
      <c r="A40" s="5" t="s">
        <v>42</v>
      </c>
      <c r="B40">
        <v>37</v>
      </c>
      <c r="D40" s="6">
        <v>1238419.7</v>
      </c>
      <c r="E40" s="6">
        <v>585898.25</v>
      </c>
      <c r="F40" s="7"/>
      <c r="G40" s="2">
        <v>-0.27860312898585227</v>
      </c>
      <c r="H40" s="2">
        <v>-7.7225029877271756E-2</v>
      </c>
      <c r="J40" s="17"/>
      <c r="K40" s="17"/>
    </row>
    <row r="41" spans="1:11" x14ac:dyDescent="0.25">
      <c r="A41" s="5" t="s">
        <v>43</v>
      </c>
      <c r="B41">
        <v>38</v>
      </c>
      <c r="D41" s="6">
        <v>129677.79999999999</v>
      </c>
      <c r="E41" s="6">
        <v>50178.45</v>
      </c>
      <c r="F41" s="7"/>
      <c r="G41" s="2">
        <v>1.1974085282581592E-2</v>
      </c>
      <c r="H41" s="2">
        <v>-6.2911786237188849E-2</v>
      </c>
      <c r="J41" s="17"/>
      <c r="K41" s="17"/>
    </row>
    <row r="42" spans="1:11" x14ac:dyDescent="0.25">
      <c r="A42" s="5" t="s">
        <v>44</v>
      </c>
      <c r="B42">
        <v>39</v>
      </c>
      <c r="D42" s="6">
        <v>5656</v>
      </c>
      <c r="E42" s="6">
        <v>2569</v>
      </c>
      <c r="F42" s="7"/>
      <c r="G42" s="2">
        <v>3.8560411311054033E-2</v>
      </c>
      <c r="H42" s="2">
        <v>-0.26658673061550753</v>
      </c>
      <c r="J42" s="17"/>
      <c r="K42" s="17"/>
    </row>
    <row r="43" spans="1:11" x14ac:dyDescent="0.25">
      <c r="A43" s="5" t="s">
        <v>45</v>
      </c>
      <c r="B43">
        <v>40</v>
      </c>
      <c r="D43" s="6">
        <v>15253.7</v>
      </c>
      <c r="E43" s="6">
        <v>1232.3499999999999</v>
      </c>
      <c r="F43" s="7"/>
      <c r="G43" s="2">
        <v>-0.78428810421801842</v>
      </c>
      <c r="H43" s="2">
        <v>-0.95829483808305493</v>
      </c>
      <c r="J43" s="17"/>
      <c r="K43" s="17"/>
    </row>
    <row r="44" spans="1:11" x14ac:dyDescent="0.25">
      <c r="A44" s="5" t="s">
        <v>46</v>
      </c>
      <c r="B44">
        <v>41</v>
      </c>
      <c r="D44" s="6">
        <v>2807612.5</v>
      </c>
      <c r="E44" s="6">
        <v>1114441.6499999999</v>
      </c>
      <c r="F44" s="7"/>
      <c r="G44" s="2">
        <v>-0.20596685704127016</v>
      </c>
      <c r="H44" s="2">
        <v>-0.20977543719451008</v>
      </c>
      <c r="J44" s="17"/>
      <c r="K44" s="17"/>
    </row>
    <row r="45" spans="1:11" x14ac:dyDescent="0.25">
      <c r="A45" s="5" t="s">
        <v>47</v>
      </c>
      <c r="B45">
        <v>42</v>
      </c>
      <c r="D45" s="6">
        <v>1617751.8</v>
      </c>
      <c r="E45" s="6">
        <v>733180.35000000009</v>
      </c>
      <c r="F45" s="7"/>
      <c r="G45" s="2">
        <v>-0.2971147927120511</v>
      </c>
      <c r="H45" s="2">
        <v>-4.7468358459475501E-2</v>
      </c>
      <c r="J45" s="17"/>
      <c r="K45" s="17"/>
    </row>
    <row r="46" spans="1:11" x14ac:dyDescent="0.25">
      <c r="A46" s="5" t="s">
        <v>48</v>
      </c>
      <c r="B46">
        <v>43</v>
      </c>
      <c r="D46" s="6">
        <v>1618045.8</v>
      </c>
      <c r="E46" s="6">
        <v>605859.79999999993</v>
      </c>
      <c r="F46" s="7"/>
      <c r="G46" s="2">
        <v>0.19331494097167012</v>
      </c>
      <c r="H46" s="2">
        <v>5.4708058972519957E-2</v>
      </c>
      <c r="J46" s="17"/>
      <c r="K46" s="17"/>
    </row>
    <row r="47" spans="1:11" x14ac:dyDescent="0.25">
      <c r="A47" s="5" t="s">
        <v>49</v>
      </c>
      <c r="B47">
        <v>44</v>
      </c>
      <c r="D47" s="6">
        <v>1359059.1</v>
      </c>
      <c r="E47" s="6">
        <v>483369.6</v>
      </c>
      <c r="F47" s="7"/>
      <c r="G47" s="2">
        <v>-0.27670079803894487</v>
      </c>
      <c r="H47" s="2">
        <v>-0.30076732231881476</v>
      </c>
      <c r="J47" s="17"/>
      <c r="K47" s="17"/>
    </row>
    <row r="48" spans="1:11" x14ac:dyDescent="0.25">
      <c r="A48" s="5" t="s">
        <v>50</v>
      </c>
      <c r="B48">
        <v>45</v>
      </c>
      <c r="D48" s="6">
        <v>972639.5</v>
      </c>
      <c r="E48" s="6">
        <v>409866.1</v>
      </c>
      <c r="F48" s="7"/>
      <c r="G48" s="2">
        <v>0.15260793321355037</v>
      </c>
      <c r="H48" s="2">
        <v>0.18203180358249571</v>
      </c>
      <c r="J48" s="17"/>
      <c r="K48" s="17"/>
    </row>
    <row r="49" spans="1:11" x14ac:dyDescent="0.25">
      <c r="A49" s="5" t="s">
        <v>51</v>
      </c>
      <c r="B49">
        <v>46</v>
      </c>
      <c r="D49" s="6">
        <v>1796443.21</v>
      </c>
      <c r="E49" s="6">
        <v>945876.75</v>
      </c>
      <c r="F49" s="7"/>
      <c r="G49" s="2">
        <v>4.463504071966673E-2</v>
      </c>
      <c r="H49" s="2">
        <v>0.10971658239953741</v>
      </c>
      <c r="J49" s="17"/>
      <c r="K49" s="17"/>
    </row>
    <row r="50" spans="1:11" x14ac:dyDescent="0.25">
      <c r="A50" s="5" t="s">
        <v>52</v>
      </c>
      <c r="B50">
        <v>47</v>
      </c>
      <c r="D50" s="6">
        <v>132695.5</v>
      </c>
      <c r="E50" s="6">
        <v>57197</v>
      </c>
      <c r="F50" s="7"/>
      <c r="G50" s="2">
        <v>0.42417640208857676</v>
      </c>
      <c r="H50" s="2">
        <v>0.74251471466348207</v>
      </c>
      <c r="J50" s="17"/>
      <c r="K50" s="17"/>
    </row>
    <row r="51" spans="1:11" x14ac:dyDescent="0.25">
      <c r="A51" s="5" t="s">
        <v>53</v>
      </c>
      <c r="B51">
        <v>48</v>
      </c>
      <c r="D51" s="6">
        <v>11107131.699999999</v>
      </c>
      <c r="E51" s="6">
        <v>5246642.8</v>
      </c>
      <c r="F51" s="7"/>
      <c r="G51" s="2">
        <v>5.6661397584545803E-2</v>
      </c>
      <c r="H51" s="2">
        <v>0.25486691364297864</v>
      </c>
      <c r="J51" s="17"/>
      <c r="K51" s="17"/>
    </row>
    <row r="52" spans="1:11" x14ac:dyDescent="0.25">
      <c r="A52" s="5" t="s">
        <v>54</v>
      </c>
      <c r="B52">
        <v>49</v>
      </c>
      <c r="D52" s="6">
        <v>3032955.0999999996</v>
      </c>
      <c r="E52" s="6">
        <v>1264926.25</v>
      </c>
      <c r="F52" s="7"/>
      <c r="G52" s="2">
        <v>3.3366230277335873E-2</v>
      </c>
      <c r="H52" s="2">
        <v>0.22821275982583811</v>
      </c>
      <c r="J52" s="17"/>
      <c r="K52" s="17"/>
    </row>
    <row r="53" spans="1:11" x14ac:dyDescent="0.25">
      <c r="A53" s="5" t="s">
        <v>55</v>
      </c>
      <c r="B53">
        <v>50</v>
      </c>
      <c r="D53" s="6">
        <v>14040176.5</v>
      </c>
      <c r="E53" s="6">
        <v>5291943.3000000007</v>
      </c>
      <c r="F53" s="7"/>
      <c r="G53" s="2">
        <v>0.21012041839646067</v>
      </c>
      <c r="H53" s="2">
        <v>0.28600246458257339</v>
      </c>
      <c r="J53" s="17"/>
      <c r="K53" s="17"/>
    </row>
    <row r="54" spans="1:11" x14ac:dyDescent="0.25">
      <c r="A54" s="5" t="s">
        <v>56</v>
      </c>
      <c r="B54">
        <v>51</v>
      </c>
      <c r="D54" s="6">
        <v>2725054.5</v>
      </c>
      <c r="E54" s="6">
        <v>1367727.2</v>
      </c>
      <c r="F54" s="7"/>
      <c r="G54" s="2">
        <v>-0.21978265784182627</v>
      </c>
      <c r="H54" s="2">
        <v>-0.18191971458615563</v>
      </c>
      <c r="J54" s="17"/>
      <c r="K54" s="17"/>
    </row>
    <row r="55" spans="1:11" x14ac:dyDescent="0.25">
      <c r="A55" s="5" t="s">
        <v>57</v>
      </c>
      <c r="B55">
        <v>52</v>
      </c>
      <c r="D55" s="6">
        <v>6596221.0999999996</v>
      </c>
      <c r="E55" s="6">
        <v>3215627.8</v>
      </c>
      <c r="F55" s="7"/>
      <c r="G55" s="2">
        <v>-0.14052999716225456</v>
      </c>
      <c r="H55" s="2">
        <v>1.9033702895173477E-2</v>
      </c>
      <c r="J55" s="17"/>
      <c r="K55" s="17"/>
    </row>
    <row r="56" spans="1:11" x14ac:dyDescent="0.25">
      <c r="A56" s="5" t="s">
        <v>58</v>
      </c>
      <c r="B56">
        <v>53</v>
      </c>
      <c r="D56" s="6">
        <v>3325266.1</v>
      </c>
      <c r="E56" s="6">
        <v>1961237.25</v>
      </c>
      <c r="F56" s="7"/>
      <c r="G56" s="2">
        <v>-0.20195387816138066</v>
      </c>
      <c r="H56" s="2">
        <v>-0.2171595706202597</v>
      </c>
      <c r="J56" s="17"/>
      <c r="K56" s="17"/>
    </row>
    <row r="57" spans="1:11" x14ac:dyDescent="0.25">
      <c r="A57" s="5" t="s">
        <v>59</v>
      </c>
      <c r="B57">
        <v>54</v>
      </c>
      <c r="D57" s="6">
        <v>161746.90000000002</v>
      </c>
      <c r="E57" s="6">
        <v>79023.350000000006</v>
      </c>
      <c r="F57" s="7"/>
      <c r="G57" s="2">
        <v>-0.1816238008092339</v>
      </c>
      <c r="H57" s="2">
        <v>5.5515039316335502E-2</v>
      </c>
      <c r="J57" s="17"/>
      <c r="K57" s="17"/>
    </row>
    <row r="58" spans="1:11" x14ac:dyDescent="0.25">
      <c r="A58" s="5" t="s">
        <v>60</v>
      </c>
      <c r="B58">
        <v>55</v>
      </c>
      <c r="D58" s="6">
        <v>3878744.1</v>
      </c>
      <c r="E58" s="6">
        <v>1730803.9</v>
      </c>
      <c r="F58" s="7"/>
      <c r="G58" s="2">
        <v>0.22101483446744008</v>
      </c>
      <c r="H58" s="2">
        <v>0.38223024359756619</v>
      </c>
      <c r="J58" s="17"/>
      <c r="K58" s="17"/>
    </row>
    <row r="59" spans="1:11" x14ac:dyDescent="0.25">
      <c r="A59" s="5" t="s">
        <v>61</v>
      </c>
      <c r="B59">
        <v>56</v>
      </c>
      <c r="D59" s="6">
        <v>2403180.5</v>
      </c>
      <c r="E59" s="6">
        <v>1075431.7</v>
      </c>
      <c r="F59" s="7"/>
      <c r="G59" s="2">
        <v>2.5911695061325624E-2</v>
      </c>
      <c r="H59" s="2">
        <v>0.29161459495882824</v>
      </c>
      <c r="J59" s="17"/>
      <c r="K59" s="17"/>
    </row>
    <row r="60" spans="1:11" x14ac:dyDescent="0.25">
      <c r="A60" s="5" t="s">
        <v>62</v>
      </c>
      <c r="B60">
        <v>57</v>
      </c>
      <c r="D60" s="6">
        <v>1299535.3</v>
      </c>
      <c r="E60" s="6">
        <v>662135.25</v>
      </c>
      <c r="F60" s="7"/>
      <c r="G60" s="2">
        <v>6.1122853866897753E-2</v>
      </c>
      <c r="H60" s="2">
        <v>0.1302711063819364</v>
      </c>
      <c r="J60" s="17"/>
      <c r="K60" s="17"/>
    </row>
    <row r="61" spans="1:11" x14ac:dyDescent="0.25">
      <c r="A61" s="5" t="s">
        <v>63</v>
      </c>
      <c r="B61">
        <v>58</v>
      </c>
      <c r="D61" s="6">
        <v>4395724</v>
      </c>
      <c r="E61" s="6">
        <v>1754628.4</v>
      </c>
      <c r="F61" s="7"/>
      <c r="G61" s="2">
        <v>-8.1377794711822382E-2</v>
      </c>
      <c r="H61" s="2">
        <v>7.6989839410438465E-2</v>
      </c>
      <c r="J61" s="17"/>
      <c r="K61" s="17"/>
    </row>
    <row r="62" spans="1:11" x14ac:dyDescent="0.25">
      <c r="A62" s="5" t="s">
        <v>64</v>
      </c>
      <c r="B62">
        <v>59</v>
      </c>
      <c r="D62" s="6">
        <v>2543528.4</v>
      </c>
      <c r="E62" s="6">
        <v>1341231.5</v>
      </c>
      <c r="F62" s="7"/>
      <c r="G62" s="2">
        <v>-0.11889442178061749</v>
      </c>
      <c r="H62" s="2">
        <v>-7.3927689274270736E-2</v>
      </c>
      <c r="J62" s="17"/>
      <c r="K62" s="17"/>
    </row>
    <row r="63" spans="1:11" x14ac:dyDescent="0.25">
      <c r="A63" s="5" t="s">
        <v>65</v>
      </c>
      <c r="B63">
        <v>60</v>
      </c>
      <c r="D63" s="6">
        <v>1483008.1</v>
      </c>
      <c r="E63" s="6">
        <v>487120.55000000005</v>
      </c>
      <c r="F63" s="7"/>
      <c r="G63" s="2">
        <v>0.12494856024438339</v>
      </c>
      <c r="H63" s="2">
        <v>0.26565779470446804</v>
      </c>
      <c r="J63" s="17"/>
      <c r="K63" s="17"/>
    </row>
    <row r="64" spans="1:11" x14ac:dyDescent="0.25">
      <c r="A64" s="5" t="s">
        <v>66</v>
      </c>
      <c r="B64">
        <v>61</v>
      </c>
      <c r="D64" s="6">
        <v>73710.7</v>
      </c>
      <c r="E64" s="6">
        <v>40938.800000000003</v>
      </c>
      <c r="F64" s="7"/>
      <c r="G64" s="2">
        <v>7.1885910890786775E-2</v>
      </c>
      <c r="H64" s="2">
        <v>-0.15323415499330362</v>
      </c>
      <c r="J64" s="17"/>
      <c r="K64" s="17"/>
    </row>
    <row r="65" spans="1:11" x14ac:dyDescent="0.25">
      <c r="A65" s="5" t="s">
        <v>67</v>
      </c>
      <c r="B65">
        <v>62</v>
      </c>
      <c r="D65" s="6">
        <v>42050.400000000001</v>
      </c>
      <c r="E65" s="6">
        <v>11813.55</v>
      </c>
      <c r="F65" s="7"/>
      <c r="G65" s="2">
        <v>-0.26944593082648238</v>
      </c>
      <c r="H65" s="2">
        <v>-0.45753041577602427</v>
      </c>
      <c r="J65" s="17"/>
      <c r="K65" s="17"/>
    </row>
    <row r="66" spans="1:11" x14ac:dyDescent="0.25">
      <c r="A66" s="5" t="s">
        <v>68</v>
      </c>
      <c r="B66">
        <v>63</v>
      </c>
      <c r="D66" s="6">
        <v>5670.7</v>
      </c>
      <c r="E66" s="6">
        <v>6360.2</v>
      </c>
      <c r="F66" s="7"/>
      <c r="G66" s="2">
        <v>-0.68519022267127805</v>
      </c>
      <c r="H66" s="2">
        <v>-0.43466898954703836</v>
      </c>
      <c r="J66" s="17"/>
      <c r="K66" s="17"/>
    </row>
    <row r="67" spans="1:11" x14ac:dyDescent="0.25">
      <c r="A67" s="5" t="s">
        <v>69</v>
      </c>
      <c r="B67">
        <v>64</v>
      </c>
      <c r="D67" s="6">
        <v>3414888.7</v>
      </c>
      <c r="E67" s="6">
        <v>1658753.5999999999</v>
      </c>
      <c r="F67" s="7"/>
      <c r="G67" s="2">
        <v>5.2002787161975927E-2</v>
      </c>
      <c r="H67" s="2">
        <v>5.9175696890121143E-2</v>
      </c>
      <c r="J67" s="17"/>
      <c r="K67" s="17"/>
    </row>
    <row r="68" spans="1:11" x14ac:dyDescent="0.25">
      <c r="A68" s="5" t="s">
        <v>70</v>
      </c>
      <c r="B68">
        <v>65</v>
      </c>
      <c r="D68" s="6">
        <v>144751.6</v>
      </c>
      <c r="E68" s="6">
        <v>50620.149999999994</v>
      </c>
      <c r="F68" s="7"/>
      <c r="G68" s="2">
        <v>0.44795328189113115</v>
      </c>
      <c r="H68" s="2">
        <v>-1.2117238034739852E-2</v>
      </c>
      <c r="J68" s="17"/>
      <c r="K68" s="17"/>
    </row>
    <row r="69" spans="1:11" x14ac:dyDescent="0.25">
      <c r="A69" s="5" t="s">
        <v>71</v>
      </c>
      <c r="B69">
        <v>66</v>
      </c>
      <c r="D69" s="6">
        <v>2074765.7000000002</v>
      </c>
      <c r="E69" s="6">
        <v>793508.8</v>
      </c>
      <c r="F69" s="7"/>
      <c r="G69" s="2">
        <v>-0.12220219536003318</v>
      </c>
      <c r="H69" s="2">
        <v>-8.3869622527298016E-2</v>
      </c>
      <c r="J69" s="17"/>
      <c r="K69" s="17"/>
    </row>
    <row r="70" spans="1:11" x14ac:dyDescent="0.25">
      <c r="A70" t="s">
        <v>72</v>
      </c>
      <c r="B70">
        <v>67</v>
      </c>
      <c r="D70" s="6">
        <v>38322.199999999997</v>
      </c>
      <c r="E70" s="6">
        <v>25909.45</v>
      </c>
      <c r="G70" s="10">
        <v>-0.24846937374735745</v>
      </c>
      <c r="H70" s="10">
        <v>0.91938913088570851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148508637.88999993</v>
      </c>
      <c r="E72" s="6">
        <v>72049868.109999999</v>
      </c>
      <c r="G72" s="11">
        <v>-3.4405470170036145E-2</v>
      </c>
      <c r="H72" s="11">
        <v>6.8408071358045719E-2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89A828D2-B751-45D2-A97F-3E7D9EBC26D5}"/>
</file>

<file path=customXml/itemProps2.xml><?xml version="1.0" encoding="utf-8"?>
<ds:datastoreItem xmlns:ds="http://schemas.openxmlformats.org/officeDocument/2006/customXml" ds:itemID="{DED3BF13-6A1F-4496-884C-2CE1CB081AD8}"/>
</file>

<file path=customXml/itemProps3.xml><?xml version="1.0" encoding="utf-8"?>
<ds:datastoreItem xmlns:ds="http://schemas.openxmlformats.org/officeDocument/2006/customXml" ds:itemID="{E2EA9B3A-4635-41F4-BB3A-6A0E9212E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August 2020</vt:lpstr>
      <vt:lpstr>Week of August 3rd</vt:lpstr>
      <vt:lpstr>Week of August 10th</vt:lpstr>
      <vt:lpstr>Week of August 17th</vt:lpstr>
      <vt:lpstr>Week of August 24th</vt:lpstr>
      <vt:lpstr>August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2020-09-01T13:58:24Z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