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19-20\1908\"/>
    </mc:Choice>
  </mc:AlternateContent>
  <bookViews>
    <workbookView xWindow="0" yWindow="0" windowWidth="28800" windowHeight="11775" tabRatio="907"/>
  </bookViews>
  <sheets>
    <sheet name="August 2019" sheetId="11" r:id="rId1"/>
    <sheet name="Week of July 29th" sheetId="140" r:id="rId2"/>
    <sheet name="Week of August 5th" sheetId="141" r:id="rId3"/>
    <sheet name="Week of August 12th" sheetId="142" r:id="rId4"/>
    <sheet name="Week of August 19th" sheetId="143" r:id="rId5"/>
    <sheet name="Week of August 26th" sheetId="144" r:id="rId6"/>
    <sheet name="August 2018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44" l="1"/>
  <c r="E71" i="144"/>
  <c r="D71" i="143"/>
  <c r="E71" i="143"/>
  <c r="D71" i="142"/>
  <c r="E71" i="142"/>
  <c r="D71" i="141"/>
  <c r="E71" i="141"/>
  <c r="D71" i="140"/>
  <c r="E71" i="140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<sst xmlns="http://schemas.openxmlformats.org/spreadsheetml/2006/main" count="537" uniqueCount="83">
  <si>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</si>
  <si>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</si>
  <si>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</si>
  <si>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</si>
  <si>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</si>
  <si>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</si>
  <si>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</si>
  <si>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</si>
  <si>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</si>
  <si>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</si>
  <si>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</si>
  <si>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</si>
  <si>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</si>
  <si>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</si>
  <si>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</si>
  <si>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</si>
  <si>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</si>
  <si>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</si>
  <si>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</si>
  <si>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</si>
  <si>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</si>
  <si>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</si>
  <si>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</si>
  <si>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</si>
  <si>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</si>
  <si>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</si>
  <si>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</si>
  <si>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</si>
  <si>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</si>
  <si>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</si>
  <si>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</si>
  <si>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</si>
  <si>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</si>
  <si>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</si>
  <si>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</si>
  <si>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</si>
  <si>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</si>
  <si>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</si>
  <si>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</si>
  <si>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</si>
  <si>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</si>
  <si>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</si>
  <si>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</si>
  <si>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</si>
  <si>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</si>
  <si>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</si>
  <si>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</si>
  <si>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</si>
  <si>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</si>
  <si>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</si>
  <si>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</si>
  <si>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</si>
  <si>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</si>
  <si>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</si>
  <si>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</si>
  <si>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</si>
  <si>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</si>
  <si>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</si>
  <si>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</si>
  <si>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</si>
  <si>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</si>
  <si>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</si>
  <si>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</si>
  <si>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</si>
  <si>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</si>
  <si>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</si>
  <si>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</si>
  <si>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</si>
  <si>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</si>
  <si>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</si>
  <si>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</si>
  <si>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</si>
  <si>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</si>
  <si>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</si>
  <si>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</si>
  <si>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</si>
  <si>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</si>
  <si>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07/29/2019</t>
  </si>
  <si>
    <t>August 1 - 31</t>
  </si>
  <si>
    <t>Week of 08/05/2019</t>
  </si>
  <si>
    <t>Week of 08/12/2019</t>
  </si>
  <si>
    <t>Week of 08/19/2019</t>
  </si>
  <si>
    <t>Week of 08/26/2019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</si>
</sst>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0" fontId="2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164" fontId="12" fillId="0" borderId="0" xfId="1" applyNumberFormat="1" applyFont="1"/>
    <xf numFmtId="0" fontId="12" fillId="0" borderId="0" xfId="1" applyFont="1"/>
    <xf numFmtId="0" fontId="1" fillId="0" borderId="0" xfId="1" applyFont="1"/>
    <xf numFmtId="0" fontId="12" fillId="0" borderId="0" xfId="1" applyFont="1" applyAlignment="1">
      <alignment horizontal="center"/>
    </xf>
    <xf numFmtId="7" fontId="13" fillId="0" borderId="0" xfId="1" applyNumberFormat="1" applyFont="1" applyAlignment="1">
      <alignment horizontal="center"/>
    </xf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</cellXfs>
  <cellStyles count="25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1" xfId="18"/>
    <cellStyle name="Normal 12" xfId="19"/>
    <cellStyle name="Normal 13" xfId="7"/>
    <cellStyle name="Normal 14" xfId="20"/>
    <cellStyle name="Normal 15" xfId="21"/>
    <cellStyle name="Normal 16" xfId="22"/>
    <cellStyle name="Normal 17" xfId="23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" xfId="24" builtinId="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'August 2018'!A1</f>
        <v>August 1 - 31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July 29th:Week of August 26th'!D3)</f>
        <v>1193217.6499999999</v>
      </c>
      <c r="E4" s="6">
        <f>SUM('Week of July 29th:Week of August 26th'!E3)</f>
        <v>741116.95000000007</v>
      </c>
      <c r="F4" s="7"/>
      <c r="G4" s="28">
        <f>IFERROR((D4/'August 2018'!D4)-1,0)</f>
        <v>-2.0548477351770567E-2</v>
      </c>
      <c r="H4" s="28">
        <f>IFERROR((E4/'August 2018'!E4)-1,0)</f>
        <v>0.1542214712054728</v>
      </c>
      <c r="J4" s="17"/>
      <c r="K4" s="17"/>
    </row>
    <row r="5" spans="1:11" x14ac:dyDescent="0.25">
      <c r="A5" s="5" t="s">
        <v>7</v>
      </c>
      <c r="B5">
        <v>2</v>
      </c>
      <c r="D5" s="6">
        <f>SUM('Week of July 29th:Week of August 26th'!D4)</f>
        <v>52722.6</v>
      </c>
      <c r="E5" s="6">
        <f>SUM('Week of July 29th:Week of August 26th'!E4)</f>
        <v>46356.799999999996</v>
      </c>
      <c r="F5" s="7"/>
      <c r="G5" s="29">
        <f>IFERROR((D5/'August 2018'!D5)-1,0)</f>
        <v>-0.17862089272277182</v>
      </c>
      <c r="H5" s="29">
        <f>IFERROR((E5/'August 2018'!E5)-1,0)</f>
        <v>0.17391381419176422</v>
      </c>
      <c r="J5" s="17"/>
      <c r="K5" s="17"/>
    </row>
    <row r="6" spans="1:11" x14ac:dyDescent="0.25">
      <c r="A6" s="5" t="s">
        <v>8</v>
      </c>
      <c r="B6">
        <v>3</v>
      </c>
      <c r="D6" s="6">
        <f>SUM('Week of July 29th:Week of August 26th'!D5)</f>
        <v>1496980.8</v>
      </c>
      <c r="E6" s="6">
        <f>SUM('Week of July 29th:Week of August 26th'!E5)</f>
        <v>552368.6</v>
      </c>
      <c r="F6" s="7"/>
      <c r="G6" s="29">
        <f>IFERROR((D6/'August 2018'!D6)-1,0)</f>
        <v>-0.14319780765717394</v>
      </c>
      <c r="H6" s="29">
        <f>IFERROR((E6/'August 2018'!E6)-1,0)</f>
        <v>-5.67961707572604E-2</v>
      </c>
      <c r="J6" s="17"/>
      <c r="K6" s="17"/>
    </row>
    <row r="7" spans="1:11" x14ac:dyDescent="0.25">
      <c r="A7" s="5" t="s">
        <v>9</v>
      </c>
      <c r="B7">
        <v>4</v>
      </c>
      <c r="D7" s="6">
        <f>SUM('Week of July 29th:Week of August 26th'!D6)</f>
        <v>53812.5</v>
      </c>
      <c r="E7" s="6">
        <f>SUM('Week of July 29th:Week of August 26th'!E6)</f>
        <v>44420.950000000004</v>
      </c>
      <c r="F7" s="7"/>
      <c r="G7" s="29">
        <f>IFERROR((D7/'August 2018'!D7)-1,0)</f>
        <v>3.3935913332898693E-3</v>
      </c>
      <c r="H7" s="29">
        <f>IFERROR((E7/'August 2018'!E7)-1,0)</f>
        <v>-4.3363232079595915E-2</v>
      </c>
      <c r="J7" s="17"/>
      <c r="K7" s="17"/>
    </row>
    <row r="8" spans="1:11" x14ac:dyDescent="0.25">
      <c r="A8" s="5" t="s">
        <v>10</v>
      </c>
      <c r="B8">
        <v>5</v>
      </c>
      <c r="D8" s="6">
        <f>SUM('Week of July 29th:Week of August 26th'!D7)</f>
        <v>3212422.3</v>
      </c>
      <c r="E8" s="6">
        <f>SUM('Week of July 29th:Week of August 26th'!E7)</f>
        <v>1717883.3</v>
      </c>
      <c r="F8" s="7"/>
      <c r="G8" s="29">
        <f>IFERROR((D8/'August 2018'!D8)-1,0)</f>
        <v>-0.1850616216131199</v>
      </c>
      <c r="H8" s="29">
        <f>IFERROR((E8/'August 2018'!E8)-1,0)</f>
        <v>-0.22872722907136223</v>
      </c>
      <c r="J8" s="17"/>
      <c r="K8" s="17"/>
    </row>
    <row r="9" spans="1:11" x14ac:dyDescent="0.25">
      <c r="A9" s="5" t="s">
        <v>11</v>
      </c>
      <c r="B9">
        <v>6</v>
      </c>
      <c r="D9" s="6">
        <f>SUM('Week of July 29th:Week of August 26th'!D8)</f>
        <v>11772507.080000002</v>
      </c>
      <c r="E9" s="6">
        <f>SUM('Week of July 29th:Week of August 26th'!E8)</f>
        <v>6626754.7500000009</v>
      </c>
      <c r="F9" s="7"/>
      <c r="G9" s="29">
        <f>IFERROR((D9/'August 2018'!D9)-1,0)</f>
        <v>-0.24607924555963645</v>
      </c>
      <c r="H9" s="29">
        <f>IFERROR((E9/'August 2018'!E9)-1,0)</f>
        <v>2.3040363863243707E-2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July 29th:Week of August 26th'!D9)</f>
        <v>14922.600000000002</v>
      </c>
      <c r="E10" s="6">
        <f>SUM('Week of July 29th:Week of August 26th'!E9)</f>
        <v>8752.1</v>
      </c>
      <c r="F10" s="7"/>
      <c r="G10" s="29">
        <f>IFERROR((D10/'August 2018'!D10)-1,0)</f>
        <v>-0.51030252911584317</v>
      </c>
      <c r="H10" s="29">
        <f>IFERROR((E10/'August 2018'!E10)-1,0)</f>
        <v>-0.32120850185944239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July 29th:Week of August 26th'!D10)</f>
        <v>1321683.3</v>
      </c>
      <c r="E11" s="6">
        <f>SUM('Week of July 29th:Week of August 26th'!E10)</f>
        <v>487974.9</v>
      </c>
      <c r="F11" s="7"/>
      <c r="G11" s="29">
        <f>IFERROR((D11/'August 2018'!D11)-1,0)</f>
        <v>-4.7650196952390145E-3</v>
      </c>
      <c r="H11" s="29">
        <f>IFERROR((E11/'August 2018'!E11)-1,0)</f>
        <v>0.1895465656475166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July 29th:Week of August 26th'!D11)</f>
        <v>803996.89999999991</v>
      </c>
      <c r="E12" s="6">
        <f>SUM('Week of July 29th:Week of August 26th'!E11)</f>
        <v>359951.19999999995</v>
      </c>
      <c r="F12" s="7"/>
      <c r="G12" s="29">
        <f>IFERROR((D12/'August 2018'!D12)-1,0)</f>
        <v>-0.1375220957178237</v>
      </c>
      <c r="H12" s="29">
        <f>IFERROR((E12/'August 2018'!E12)-1,0)</f>
        <v>-7.7697364291031135E-2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July 29th:Week of August 26th'!D12)</f>
        <v>1277347.3999999999</v>
      </c>
      <c r="E13" s="6">
        <f>SUM('Week of July 29th:Week of August 26th'!E12)</f>
        <v>711366.6</v>
      </c>
      <c r="F13" s="7"/>
      <c r="G13" s="29">
        <f>IFERROR((D13/'August 2018'!D13)-1,0)</f>
        <v>0.30349019943996791</v>
      </c>
      <c r="H13" s="29">
        <f>IFERROR((E13/'August 2018'!E13)-1,0)</f>
        <v>0.2334370059745785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July 29th:Week of August 26th'!D13)</f>
        <v>5688401.5999999996</v>
      </c>
      <c r="E14" s="6">
        <f>SUM('Week of July 29th:Week of August 26th'!E13)</f>
        <v>1713280.1</v>
      </c>
      <c r="F14" s="7"/>
      <c r="G14" s="29">
        <f>IFERROR((D14/'August 2018'!D14)-1,0)</f>
        <v>0.3857789264703726</v>
      </c>
      <c r="H14" s="29">
        <f>IFERROR((E14/'August 2018'!E14)-1,0)</f>
        <v>-0.10647459584885788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July 29th:Week of August 26th'!D14)</f>
        <v>144328.79999999999</v>
      </c>
      <c r="E15" s="6">
        <f>SUM('Week of July 29th:Week of August 26th'!E14)</f>
        <v>72753.100000000006</v>
      </c>
      <c r="F15" s="7"/>
      <c r="G15" s="29">
        <f>IFERROR((D15/'August 2018'!D15)-1,0)</f>
        <v>0.27515724242855288</v>
      </c>
      <c r="H15" s="29">
        <f>IFERROR((E15/'August 2018'!E15)-1,0)</f>
        <v>-0.10726970533793134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July 29th:Week of August 26th'!D15)</f>
        <v>16099802.4</v>
      </c>
      <c r="E16" s="6">
        <f>SUM('Week of July 29th:Week of August 26th'!E15)</f>
        <v>9169494.25</v>
      </c>
      <c r="F16" s="7"/>
      <c r="G16" s="29">
        <f>IFERROR((D16/'August 2018'!D16)-1,0)</f>
        <v>-6.3348365903902915E-2</v>
      </c>
      <c r="H16" s="29">
        <f>IFERROR((E16/'August 2018'!E16)-1,0)</f>
        <v>2.9243723427743396E-2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July 29th:Week of August 26th'!D16)</f>
        <v>157200.4</v>
      </c>
      <c r="E17" s="6">
        <f>SUM('Week of July 29th:Week of August 26th'!E16)</f>
        <v>34690.25</v>
      </c>
      <c r="F17" s="7"/>
      <c r="G17" s="29">
        <f>IFERROR((D17/'August 2018'!D17)-1,0)</f>
        <v>0.53082481254260383</v>
      </c>
      <c r="H17" s="29">
        <f>IFERROR((E17/'August 2018'!E17)-1,0)</f>
        <v>0.11159087085739916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July 29th:Week of August 26th'!D17)</f>
        <v>0</v>
      </c>
      <c r="E18" s="6">
        <f>SUM('Week of July 29th:Week of August 26th'!E17)</f>
        <v>0</v>
      </c>
      <c r="F18" s="7"/>
      <c r="G18" s="29">
        <f>IFERROR((D18/'August 2018'!D18)-1,0)</f>
        <v>0</v>
      </c>
      <c r="H18" s="29">
        <f>IFERROR((E18/'August 2018'!E18)-1,0)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July 29th:Week of August 26th'!D18)</f>
        <v>4203504.2</v>
      </c>
      <c r="E19" s="6">
        <f>SUM('Week of July 29th:Week of August 26th'!E18)</f>
        <v>2362294.5500000003</v>
      </c>
      <c r="F19" s="7"/>
      <c r="G19" s="29">
        <f>IFERROR((D19/'August 2018'!D19)-1,0)</f>
        <v>-0.35714957085896071</v>
      </c>
      <c r="H19" s="29">
        <f>IFERROR((E19/'August 2018'!E19)-1,0)</f>
        <v>-0.18481587961487167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July 29th:Week of August 26th'!D19)</f>
        <v>1236973.5</v>
      </c>
      <c r="E20" s="6">
        <f>SUM('Week of July 29th:Week of August 26th'!E19)</f>
        <v>662036.90000000014</v>
      </c>
      <c r="F20" s="7"/>
      <c r="G20" s="29">
        <f>IFERROR((D20/'August 2018'!D20)-1,0)</f>
        <v>-0.11417624789961456</v>
      </c>
      <c r="H20" s="29">
        <f>IFERROR((E20/'August 2018'!E20)-1,0)</f>
        <v>-0.13289264381621213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July 29th:Week of August 26th'!D20)</f>
        <v>1069844.2999999998</v>
      </c>
      <c r="E21" s="6">
        <f>SUM('Week of July 29th:Week of August 26th'!E20)</f>
        <v>538522.6</v>
      </c>
      <c r="F21" s="7"/>
      <c r="G21" s="29">
        <f>IFERROR((D21/'August 2018'!D21)-1,0)</f>
        <v>0.42584500275214765</v>
      </c>
      <c r="H21" s="29">
        <f>IFERROR((E21/'August 2018'!E21)-1,0)</f>
        <v>1.0642054014749345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July 29th:Week of August 26th'!D21)</f>
        <v>94821.299999999988</v>
      </c>
      <c r="E22" s="6">
        <f>SUM('Week of July 29th:Week of August 26th'!E21)</f>
        <v>48093.15</v>
      </c>
      <c r="F22" s="7"/>
      <c r="G22" s="29">
        <f>IFERROR((D22/'August 2018'!D22)-1,0)</f>
        <v>-0.20223441972225831</v>
      </c>
      <c r="H22" s="29">
        <f>IFERROR((E22/'August 2018'!E22)-1,0)</f>
        <v>0.28768625245993817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July 29th:Week of August 26th'!D22)</f>
        <v>65366.7</v>
      </c>
      <c r="E23" s="6">
        <f>SUM('Week of July 29th:Week of August 26th'!E22)</f>
        <v>34136.9</v>
      </c>
      <c r="F23" s="7"/>
      <c r="G23" s="29">
        <f>IFERROR((D23/'August 2018'!D23)-1,0)</f>
        <v>-0.22616492504537067</v>
      </c>
      <c r="H23" s="29">
        <f>IFERROR((E23/'August 2018'!E23)-1,0)</f>
        <v>-0.38401783515116306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July 29th:Week of August 26th'!D23)</f>
        <v>48402.2</v>
      </c>
      <c r="E24" s="6">
        <f>SUM('Week of July 29th:Week of August 26th'!E23)</f>
        <v>25985.05</v>
      </c>
      <c r="F24" s="7"/>
      <c r="G24" s="29">
        <f>IFERROR((D24/'August 2018'!D24)-1,0)</f>
        <v>0.48004024058734118</v>
      </c>
      <c r="H24" s="29">
        <f>IFERROR((E24/'August 2018'!E24)-1,0)</f>
        <v>0.30803925368663987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July 29th:Week of August 26th'!D24)</f>
        <v>20995.800000000003</v>
      </c>
      <c r="E25" s="6">
        <f>SUM('Week of July 29th:Week of August 26th'!E24)</f>
        <v>6320.65</v>
      </c>
      <c r="F25" s="7"/>
      <c r="G25" s="29">
        <f>IFERROR((D25/'August 2018'!D25)-1,0)</f>
        <v>0.21207467873595753</v>
      </c>
      <c r="H25" s="29">
        <f>IFERROR((E25/'August 2018'!E25)-1,0)</f>
        <v>-0.31345042579075444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July 29th:Week of August 26th'!D25)</f>
        <v>55641.599999999991</v>
      </c>
      <c r="E26" s="6">
        <f>SUM('Week of July 29th:Week of August 26th'!E25)</f>
        <v>162908.9</v>
      </c>
      <c r="F26" s="7"/>
      <c r="G26" s="29">
        <f>IFERROR((D26/'August 2018'!D26)-1,0)</f>
        <v>7.6008825958063131E-2</v>
      </c>
      <c r="H26" s="29">
        <f>IFERROR((E26/'August 2018'!E26)-1,0)</f>
        <v>0.34308452313623183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July 29th:Week of August 26th'!D26)</f>
        <v>16338</v>
      </c>
      <c r="E27" s="6">
        <f>SUM('Week of July 29th:Week of August 26th'!E26)</f>
        <v>8848</v>
      </c>
      <c r="F27" s="7"/>
      <c r="G27" s="29">
        <f>IFERROR((D27/'August 2018'!D27)-1,0)</f>
        <v>-0.25827056916769953</v>
      </c>
      <c r="H27" s="29">
        <f>IFERROR((E27/'August 2018'!E27)-1,0)</f>
        <v>0.65185572399372727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July 29th:Week of August 26th'!D27)</f>
        <v>31502.1</v>
      </c>
      <c r="E28" s="6">
        <f>SUM('Week of July 29th:Week of August 26th'!E27)</f>
        <v>20129.21</v>
      </c>
      <c r="F28" s="7"/>
      <c r="G28" s="29">
        <f>IFERROR((D28/'August 2018'!D28)-1,0)</f>
        <v>-0.61534582378884761</v>
      </c>
      <c r="H28" s="29">
        <f>IFERROR((E28/'August 2018'!E28)-1,0)</f>
        <v>1.1100685563335988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July 29th:Week of August 26th'!D28)</f>
        <v>67469.5</v>
      </c>
      <c r="E29" s="6">
        <f>SUM('Week of July 29th:Week of August 26th'!E28)</f>
        <v>37212.700000000004</v>
      </c>
      <c r="F29" s="7"/>
      <c r="G29" s="29">
        <f>IFERROR((D29/'August 2018'!D29)-1,0)</f>
        <v>-0.39121674540815043</v>
      </c>
      <c r="H29" s="29">
        <f>IFERROR((E29/'August 2018'!E29)-1,0)</f>
        <v>-8.9576393824443601E-2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July 29th:Week of August 26th'!D29)</f>
        <v>810086.20000000007</v>
      </c>
      <c r="E30" s="6">
        <f>SUM('Week of July 29th:Week of August 26th'!E29)</f>
        <v>394840.25</v>
      </c>
      <c r="F30" s="7"/>
      <c r="G30" s="29">
        <f>IFERROR((D30/'August 2018'!D30)-1,0)</f>
        <v>6.3731063826658385E-2</v>
      </c>
      <c r="H30" s="29">
        <f>IFERROR((E30/'August 2018'!E30)-1,0)</f>
        <v>9.7170405872764487E-2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July 29th:Week of August 26th'!D30)</f>
        <v>406808.5</v>
      </c>
      <c r="E31" s="6">
        <f>SUM('Week of July 29th:Week of August 26th'!E30)</f>
        <v>199238.2</v>
      </c>
      <c r="F31" s="7"/>
      <c r="G31" s="29">
        <f>IFERROR((D31/'August 2018'!D31)-1,0)</f>
        <v>0.36447946430877387</v>
      </c>
      <c r="H31" s="29">
        <f>IFERROR((E31/'August 2018'!E31)-1,0)</f>
        <v>1.0727810306155146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July 29th:Week of August 26th'!D31)</f>
        <v>11432621.9</v>
      </c>
      <c r="E32" s="6">
        <f>SUM('Week of July 29th:Week of August 26th'!E31)</f>
        <v>7285980.0999999996</v>
      </c>
      <c r="F32" s="7"/>
      <c r="G32" s="29">
        <f>IFERROR((D32/'August 2018'!D32)-1,0)</f>
        <v>0.21836610220977137</v>
      </c>
      <c r="H32" s="29">
        <f>IFERROR((E32/'August 2018'!E32)-1,0)</f>
        <v>0.34403013424879636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July 29th:Week of August 26th'!D32)</f>
        <v>52099.25</v>
      </c>
      <c r="E33" s="6">
        <f>SUM('Week of July 29th:Week of August 26th'!E32)</f>
        <v>0</v>
      </c>
      <c r="F33" s="7"/>
      <c r="G33" s="29">
        <f>IFERROR((D33/'August 2018'!D33)-1,0)</f>
        <v>2.4117579647031855</v>
      </c>
      <c r="H33" s="29">
        <f>IFERROR((E33/'August 2018'!E33)-1,0)</f>
        <v>-1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July 29th:Week of August 26th'!D33)</f>
        <v>1083961.5</v>
      </c>
      <c r="E34" s="6">
        <f>SUM('Week of July 29th:Week of August 26th'!E33)</f>
        <v>391134.45000000007</v>
      </c>
      <c r="F34" s="7"/>
      <c r="G34" s="29">
        <f>IFERROR((D34/'August 2018'!D34)-1,0)</f>
        <v>-0.31258076234216148</v>
      </c>
      <c r="H34" s="29">
        <f>IFERROR((E34/'August 2018'!E34)-1,0)</f>
        <v>-0.23736045057089095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July 29th:Week of August 26th'!D34)</f>
        <v>88359.6</v>
      </c>
      <c r="E35" s="6">
        <f>SUM('Week of July 29th:Week of August 26th'!E34)</f>
        <v>51895.9</v>
      </c>
      <c r="F35" s="7"/>
      <c r="G35" s="29">
        <f>IFERROR((D35/'August 2018'!D35)-1,0)</f>
        <v>0.25202590781499512</v>
      </c>
      <c r="H35" s="29">
        <f>IFERROR((E35/'August 2018'!E35)-1,0)</f>
        <v>-4.9793647945451269E-2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July 29th:Week of August 26th'!D35)</f>
        <v>54443.199999999997</v>
      </c>
      <c r="E36" s="6">
        <f>SUM('Week of July 29th:Week of August 26th'!E35)</f>
        <v>24128.3</v>
      </c>
      <c r="F36" s="7"/>
      <c r="G36" s="29">
        <f>IFERROR((D36/'August 2018'!D36)-1,0)</f>
        <v>-2.6899882391211882E-2</v>
      </c>
      <c r="H36" s="29">
        <f>IFERROR((E36/'August 2018'!E36)-1,0)</f>
        <v>1.6613905725205576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July 29th:Week of August 26th'!D36)</f>
        <v>37546.6</v>
      </c>
      <c r="E37" s="6">
        <f>SUM('Week of July 29th:Week of August 26th'!E36)</f>
        <v>12675.25</v>
      </c>
      <c r="F37" s="7"/>
      <c r="G37" s="29">
        <f>IFERROR((D37/'August 2018'!D37)-1,0)</f>
        <v>5.1195664575014259</v>
      </c>
      <c r="H37" s="29">
        <f>IFERROR((E37/'August 2018'!E37)-1,0)</f>
        <v>2.0990073592332701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July 29th:Week of August 26th'!D37)</f>
        <v>2371641.2999999998</v>
      </c>
      <c r="E38" s="6">
        <f>SUM('Week of July 29th:Week of August 26th'!E37)</f>
        <v>1290794.05</v>
      </c>
      <c r="F38" s="7"/>
      <c r="G38" s="29">
        <f>IFERROR((D38/'August 2018'!D38)-1,0)</f>
        <v>0.21459575960026567</v>
      </c>
      <c r="H38" s="29">
        <f>IFERROR((E38/'August 2018'!E38)-1,0)</f>
        <v>0.37329933334351151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July 29th:Week of August 26th'!D38)</f>
        <v>7491177.3999999994</v>
      </c>
      <c r="E39" s="6">
        <f>SUM('Week of July 29th:Week of August 26th'!E38)</f>
        <v>3149476.0500000003</v>
      </c>
      <c r="F39" s="7"/>
      <c r="G39" s="29">
        <f>IFERROR((D39/'August 2018'!D39)-1,0)</f>
        <v>4.2735802241061771E-2</v>
      </c>
      <c r="H39" s="29">
        <f>IFERROR((E39/'August 2018'!E39)-1,0)</f>
        <v>0.20411047330216969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July 29th:Week of August 26th'!D39)</f>
        <v>1238419.7</v>
      </c>
      <c r="E40" s="6">
        <f>SUM('Week of July 29th:Week of August 26th'!E39)</f>
        <v>585898.25</v>
      </c>
      <c r="F40" s="7"/>
      <c r="G40" s="29">
        <f>IFERROR((D40/'August 2018'!D40)-1,0)</f>
        <v>-0.27860312898585227</v>
      </c>
      <c r="H40" s="29">
        <f>IFERROR((E40/'August 2018'!E40)-1,0)</f>
        <v>-7.7225029877271756E-2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July 29th:Week of August 26th'!D40)</f>
        <v>129677.79999999999</v>
      </c>
      <c r="E41" s="6">
        <f>SUM('Week of July 29th:Week of August 26th'!E40)</f>
        <v>50178.45</v>
      </c>
      <c r="F41" s="7"/>
      <c r="G41" s="29">
        <f>IFERROR((D41/'August 2018'!D41)-1,0)</f>
        <v>1.1974085282581592E-2</v>
      </c>
      <c r="H41" s="29">
        <f>IFERROR((E41/'August 2018'!E41)-1,0)</f>
        <v>-6.2911786237188849E-2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July 29th:Week of August 26th'!D41)</f>
        <v>5656</v>
      </c>
      <c r="E42" s="6">
        <f>SUM('Week of July 29th:Week of August 26th'!E41)</f>
        <v>2569</v>
      </c>
      <c r="F42" s="7"/>
      <c r="G42" s="29">
        <f>IFERROR((D42/'August 2018'!D42)-1,0)</f>
        <v>3.8560411311054033E-2</v>
      </c>
      <c r="H42" s="29">
        <f>IFERROR((E42/'August 2018'!E42)-1,0)</f>
        <v>-0.26658673061550753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July 29th:Week of August 26th'!D42)</f>
        <v>15253.7</v>
      </c>
      <c r="E43" s="6">
        <f>SUM('Week of July 29th:Week of August 26th'!E42)</f>
        <v>1232.3499999999999</v>
      </c>
      <c r="F43" s="7"/>
      <c r="G43" s="29">
        <f>IFERROR((D43/'August 2018'!D43)-1,0)</f>
        <v>-0.78428810421801842</v>
      </c>
      <c r="H43" s="29">
        <f>IFERROR((E43/'August 2018'!E43)-1,0)</f>
        <v>-0.95829483808305493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July 29th:Week of August 26th'!D43)</f>
        <v>2807612.5</v>
      </c>
      <c r="E44" s="6">
        <f>SUM('Week of July 29th:Week of August 26th'!E43)</f>
        <v>1114441.6499999999</v>
      </c>
      <c r="F44" s="7"/>
      <c r="G44" s="29">
        <f>IFERROR((D44/'August 2018'!D44)-1,0)</f>
        <v>-0.20596685704127016</v>
      </c>
      <c r="H44" s="29">
        <f>IFERROR((E44/'August 2018'!E44)-1,0)</f>
        <v>-0.20977543719451008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July 29th:Week of August 26th'!D44)</f>
        <v>1617751.8</v>
      </c>
      <c r="E45" s="6">
        <f>SUM('Week of July 29th:Week of August 26th'!E44)</f>
        <v>733180.35000000009</v>
      </c>
      <c r="F45" s="7"/>
      <c r="G45" s="29">
        <f>IFERROR((D45/'August 2018'!D45)-1,0)</f>
        <v>-0.2971147927120511</v>
      </c>
      <c r="H45" s="29">
        <f>IFERROR((E45/'August 2018'!E45)-1,0)</f>
        <v>-4.7468358459475501E-2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July 29th:Week of August 26th'!D45)</f>
        <v>1618045.8</v>
      </c>
      <c r="E46" s="6">
        <f>SUM('Week of July 29th:Week of August 26th'!E45)</f>
        <v>605859.79999999993</v>
      </c>
      <c r="F46" s="7"/>
      <c r="G46" s="29">
        <f>IFERROR((D46/'August 2018'!D46)-1,0)</f>
        <v>0.19331494097167012</v>
      </c>
      <c r="H46" s="29">
        <f>IFERROR((E46/'August 2018'!E46)-1,0)</f>
        <v>5.4708058972519957E-2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July 29th:Week of August 26th'!D46)</f>
        <v>1359059.1</v>
      </c>
      <c r="E47" s="6">
        <f>SUM('Week of July 29th:Week of August 26th'!E46)</f>
        <v>483369.6</v>
      </c>
      <c r="F47" s="7"/>
      <c r="G47" s="29">
        <f>IFERROR((D47/'August 2018'!D47)-1,0)</f>
        <v>-0.27670079803894487</v>
      </c>
      <c r="H47" s="29">
        <f>IFERROR((E47/'August 2018'!E47)-1,0)</f>
        <v>-0.30076732231881476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July 29th:Week of August 26th'!D47)</f>
        <v>972639.5</v>
      </c>
      <c r="E48" s="6">
        <f>SUM('Week of July 29th:Week of August 26th'!E47)</f>
        <v>409866.1</v>
      </c>
      <c r="F48" s="7"/>
      <c r="G48" s="29">
        <f>IFERROR((D48/'August 2018'!D48)-1,0)</f>
        <v>0.15260793321355037</v>
      </c>
      <c r="H48" s="29">
        <f>IFERROR((E48/'August 2018'!E48)-1,0)</f>
        <v>0.18203180358249571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July 29th:Week of August 26th'!D48)</f>
        <v>1796443.21</v>
      </c>
      <c r="E49" s="6">
        <f>SUM('Week of July 29th:Week of August 26th'!E48)</f>
        <v>945876.75</v>
      </c>
      <c r="F49" s="7"/>
      <c r="G49" s="29">
        <f>IFERROR((D49/'August 2018'!D49)-1,0)</f>
        <v>4.463504071966673E-2</v>
      </c>
      <c r="H49" s="29">
        <f>IFERROR((E49/'August 2018'!E49)-1,0)</f>
        <v>0.10971658239953741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July 29th:Week of August 26th'!D49)</f>
        <v>132695.5</v>
      </c>
      <c r="E50" s="6">
        <f>SUM('Week of July 29th:Week of August 26th'!E49)</f>
        <v>57197</v>
      </c>
      <c r="F50" s="7"/>
      <c r="G50" s="29">
        <f>IFERROR((D50/'August 2018'!D50)-1,0)</f>
        <v>0.42417640208857676</v>
      </c>
      <c r="H50" s="29">
        <f>IFERROR((E50/'August 2018'!E50)-1,0)</f>
        <v>0.74251471466348207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July 29th:Week of August 26th'!D50)</f>
        <v>11107131.699999999</v>
      </c>
      <c r="E51" s="6">
        <f>SUM('Week of July 29th:Week of August 26th'!E50)</f>
        <v>5246642.8</v>
      </c>
      <c r="F51" s="7"/>
      <c r="G51" s="29">
        <f>IFERROR((D51/'August 2018'!D51)-1,0)</f>
        <v>5.6661397584545803E-2</v>
      </c>
      <c r="H51" s="29">
        <f>IFERROR((E51/'August 2018'!E51)-1,0)</f>
        <v>0.25486691364297864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July 29th:Week of August 26th'!D51)</f>
        <v>3032955.0999999996</v>
      </c>
      <c r="E52" s="6">
        <f>SUM('Week of July 29th:Week of August 26th'!E51)</f>
        <v>1264926.25</v>
      </c>
      <c r="F52" s="7"/>
      <c r="G52" s="29">
        <f>IFERROR((D52/'August 2018'!D52)-1,0)</f>
        <v>3.3366230277335873E-2</v>
      </c>
      <c r="H52" s="29">
        <f>IFERROR((E52/'August 2018'!E52)-1,0)</f>
        <v>0.22821275982583811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July 29th:Week of August 26th'!D52)</f>
        <v>14040176.5</v>
      </c>
      <c r="E53" s="6">
        <f>SUM('Week of July 29th:Week of August 26th'!E52)</f>
        <v>5291943.3000000007</v>
      </c>
      <c r="F53" s="7"/>
      <c r="G53" s="29">
        <f>IFERROR((D53/'August 2018'!D53)-1,0)</f>
        <v>0.21012041839646067</v>
      </c>
      <c r="H53" s="29">
        <f>IFERROR((E53/'August 2018'!E53)-1,0)</f>
        <v>0.28600246458257339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July 29th:Week of August 26th'!D53)</f>
        <v>2725054.5</v>
      </c>
      <c r="E54" s="6">
        <f>SUM('Week of July 29th:Week of August 26th'!E53)</f>
        <v>1367727.2</v>
      </c>
      <c r="F54" s="7"/>
      <c r="G54" s="29">
        <f>IFERROR((D54/'August 2018'!D54)-1,0)</f>
        <v>-0.21978265784182627</v>
      </c>
      <c r="H54" s="29">
        <f>IFERROR((E54/'August 2018'!E54)-1,0)</f>
        <v>-0.18191971458615563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July 29th:Week of August 26th'!D54)</f>
        <v>6596221.0999999996</v>
      </c>
      <c r="E55" s="6">
        <f>SUM('Week of July 29th:Week of August 26th'!E54)</f>
        <v>3215627.8</v>
      </c>
      <c r="F55" s="7"/>
      <c r="G55" s="29">
        <f>IFERROR((D55/'August 2018'!D55)-1,0)</f>
        <v>-0.14052999716225456</v>
      </c>
      <c r="H55" s="29">
        <f>IFERROR((E55/'August 2018'!E55)-1,0)</f>
        <v>1.9033702895173477E-2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July 29th:Week of August 26th'!D55)</f>
        <v>3325266.1</v>
      </c>
      <c r="E56" s="6">
        <f>SUM('Week of July 29th:Week of August 26th'!E55)</f>
        <v>1961237.25</v>
      </c>
      <c r="F56" s="7"/>
      <c r="G56" s="29">
        <f>IFERROR((D56/'August 2018'!D56)-1,0)</f>
        <v>-0.20195387816138066</v>
      </c>
      <c r="H56" s="29">
        <f>IFERROR((E56/'August 2018'!E56)-1,0)</f>
        <v>-0.2171595706202597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July 29th:Week of August 26th'!D56)</f>
        <v>161746.90000000002</v>
      </c>
      <c r="E57" s="6">
        <f>SUM('Week of July 29th:Week of August 26th'!E56)</f>
        <v>79023.350000000006</v>
      </c>
      <c r="F57" s="7"/>
      <c r="G57" s="29">
        <f>IFERROR((D57/'August 2018'!D57)-1,0)</f>
        <v>-0.1816238008092339</v>
      </c>
      <c r="H57" s="29">
        <f>IFERROR((E57/'August 2018'!E57)-1,0)</f>
        <v>5.5515039316335502E-2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July 29th:Week of August 26th'!D57)</f>
        <v>3878744.1</v>
      </c>
      <c r="E58" s="6">
        <f>SUM('Week of July 29th:Week of August 26th'!E57)</f>
        <v>1730803.9</v>
      </c>
      <c r="F58" s="7"/>
      <c r="G58" s="29">
        <f>IFERROR((D58/'August 2018'!D58)-1,0)</f>
        <v>0.22101483446744008</v>
      </c>
      <c r="H58" s="29">
        <f>IFERROR((E58/'August 2018'!E58)-1,0)</f>
        <v>0.38223024359756619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July 29th:Week of August 26th'!D58)</f>
        <v>2403180.5</v>
      </c>
      <c r="E59" s="6">
        <f>SUM('Week of July 29th:Week of August 26th'!E58)</f>
        <v>1075431.7</v>
      </c>
      <c r="F59" s="7"/>
      <c r="G59" s="29">
        <f>IFERROR((D59/'August 2018'!D59)-1,0)</f>
        <v>2.5911695061325624E-2</v>
      </c>
      <c r="H59" s="29">
        <f>IFERROR((E59/'August 2018'!E59)-1,0)</f>
        <v>0.29161459495882824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July 29th:Week of August 26th'!D59)</f>
        <v>1299535.3</v>
      </c>
      <c r="E60" s="6">
        <f>SUM('Week of July 29th:Week of August 26th'!E59)</f>
        <v>662135.25</v>
      </c>
      <c r="F60" s="7"/>
      <c r="G60" s="29">
        <f>IFERROR((D60/'August 2018'!D60)-1,0)</f>
        <v>6.1122853866897753E-2</v>
      </c>
      <c r="H60" s="29">
        <f>IFERROR((E60/'August 2018'!E60)-1,0)</f>
        <v>0.1302711063819364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July 29th:Week of August 26th'!D60)</f>
        <v>4395724</v>
      </c>
      <c r="E61" s="6">
        <f>SUM('Week of July 29th:Week of August 26th'!E60)</f>
        <v>1754628.4</v>
      </c>
      <c r="F61" s="7"/>
      <c r="G61" s="29">
        <f>IFERROR((D61/'August 2018'!D61)-1,0)</f>
        <v>-8.1377794711822382E-2</v>
      </c>
      <c r="H61" s="29">
        <f>IFERROR((E61/'August 2018'!E61)-1,0)</f>
        <v>7.6989839410438465E-2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July 29th:Week of August 26th'!D61)</f>
        <v>2543528.4</v>
      </c>
      <c r="E62" s="6">
        <f>SUM('Week of July 29th:Week of August 26th'!E61)</f>
        <v>1341231.5</v>
      </c>
      <c r="F62" s="7"/>
      <c r="G62" s="29">
        <f>IFERROR((D62/'August 2018'!D62)-1,0)</f>
        <v>-0.11889442178061749</v>
      </c>
      <c r="H62" s="29">
        <f>IFERROR((E62/'August 2018'!E62)-1,0)</f>
        <v>-7.3927689274270736E-2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July 29th:Week of August 26th'!D62)</f>
        <v>1483008.1</v>
      </c>
      <c r="E63" s="6">
        <f>SUM('Week of July 29th:Week of August 26th'!E62)</f>
        <v>487120.55000000005</v>
      </c>
      <c r="F63" s="7"/>
      <c r="G63" s="29">
        <f>IFERROR((D63/'August 2018'!D63)-1,0)</f>
        <v>0.12494856024438339</v>
      </c>
      <c r="H63" s="29">
        <f>IFERROR((E63/'August 2018'!E63)-1,0)</f>
        <v>0.26565779470446804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July 29th:Week of August 26th'!D63)</f>
        <v>73710.7</v>
      </c>
      <c r="E64" s="6">
        <f>SUM('Week of July 29th:Week of August 26th'!E63)</f>
        <v>40938.800000000003</v>
      </c>
      <c r="F64" s="7"/>
      <c r="G64" s="29">
        <f>IFERROR((D64/'August 2018'!D64)-1,0)</f>
        <v>7.1885910890786775E-2</v>
      </c>
      <c r="H64" s="29">
        <f>IFERROR((E64/'August 2018'!E64)-1,0)</f>
        <v>-0.15323415499330362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July 29th:Week of August 26th'!D64)</f>
        <v>42050.400000000001</v>
      </c>
      <c r="E65" s="6">
        <f>SUM('Week of July 29th:Week of August 26th'!E64)</f>
        <v>11813.55</v>
      </c>
      <c r="F65" s="7"/>
      <c r="G65" s="29">
        <f>IFERROR((D65/'August 2018'!D65)-1,0)</f>
        <v>-0.26944593082648238</v>
      </c>
      <c r="H65" s="29">
        <f>IFERROR((E65/'August 2018'!E65)-1,0)</f>
        <v>-0.45753041577602427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July 29th:Week of August 26th'!D65)</f>
        <v>5670.7</v>
      </c>
      <c r="E66" s="6">
        <f>SUM('Week of July 29th:Week of August 26th'!E65)</f>
        <v>6360.2</v>
      </c>
      <c r="F66" s="7"/>
      <c r="G66" s="29">
        <f>IFERROR((D66/'August 2018'!D66)-1,0)</f>
        <v>-0.68519022267127805</v>
      </c>
      <c r="H66" s="29">
        <f>IFERROR((E66/'August 2018'!E66)-1,0)</f>
        <v>-0.43466898954703836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July 29th:Week of August 26th'!D66)</f>
        <v>3414888.7</v>
      </c>
      <c r="E67" s="6">
        <f>SUM('Week of July 29th:Week of August 26th'!E66)</f>
        <v>1658753.5999999999</v>
      </c>
      <c r="F67" s="7"/>
      <c r="G67" s="29">
        <f>IFERROR((D67/'August 2018'!D67)-1,0)</f>
        <v>5.2002787161975927E-2</v>
      </c>
      <c r="H67" s="29">
        <f>IFERROR((E67/'August 2018'!E67)-1,0)</f>
        <v>5.9175696890121143E-2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July 29th:Week of August 26th'!D67)</f>
        <v>144751.6</v>
      </c>
      <c r="E68" s="6">
        <f>SUM('Week of July 29th:Week of August 26th'!E67)</f>
        <v>50620.149999999994</v>
      </c>
      <c r="F68" s="7"/>
      <c r="G68" s="29">
        <f>IFERROR((D68/'August 2018'!D68)-1,0)</f>
        <v>0.44795328189113115</v>
      </c>
      <c r="H68" s="29">
        <f>IFERROR((E68/'August 2018'!E68)-1,0)</f>
        <v>-1.2117238034739852E-2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July 29th:Week of August 26th'!D68)</f>
        <v>2074765.7000000002</v>
      </c>
      <c r="E69" s="6">
        <f>SUM('Week of July 29th:Week of August 26th'!E68)</f>
        <v>793508.8</v>
      </c>
      <c r="F69" s="7"/>
      <c r="G69" s="29">
        <f>IFERROR((D69/'August 2018'!D69)-1,0)</f>
        <v>-0.12220219536003318</v>
      </c>
      <c r="H69" s="29">
        <f>IFERROR((E69/'August 2018'!E69)-1,0)</f>
        <v>-8.3869622527298016E-2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July 29th:Week of August 26th'!D69)</f>
        <v>38322.199999999997</v>
      </c>
      <c r="E70" s="6">
        <f>SUM('Week of July 29th:Week of August 26th'!E69)</f>
        <v>25909.45</v>
      </c>
      <c r="G70" s="30">
        <f>IFERROR((D70/'August 2018'!D70)-1,0)</f>
        <v>-0.24846937374735745</v>
      </c>
      <c r="H70" s="30">
        <f>IFERROR((E70/'August 2018'!E70)-1,0)</f>
        <v>0.91938913088570851</v>
      </c>
      <c r="J70" s="17"/>
      <c r="K70" s="17"/>
    </row>
    <row r="71" spans="1:11" x14ac:dyDescent="0.25">
      <c r="D71" s="6"/>
      <c r="E71" s="6"/>
      <c r="G71" s="31"/>
      <c r="H71" s="31"/>
    </row>
    <row r="72" spans="1:11" x14ac:dyDescent="0.25">
      <c r="A72" t="s">
        <v>73</v>
      </c>
      <c r="D72" s="6">
        <f>SUM(D4:D70)</f>
        <v>148508637.88999993</v>
      </c>
      <c r="E72" s="6">
        <f>SUM(E4:E70)</f>
        <v>72049868.109999999</v>
      </c>
      <c r="G72" s="32">
        <f>(D72/'August 2018'!D72)-1</f>
        <v>-3.4405470170036145E-2</v>
      </c>
      <c r="H72" s="32">
        <f>(E72/'August 2018'!E72)-1</f>
        <v>6.8408071358045719E-2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F37" sqref="F37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77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0</v>
      </c>
      <c r="E3" s="24">
        <v>0</v>
      </c>
    </row>
    <row r="4" spans="1:12" ht="13.15" customHeight="1" x14ac:dyDescent="0.2">
      <c r="A4" s="24" t="s">
        <v>7</v>
      </c>
      <c r="B4" s="20">
        <v>2</v>
      </c>
      <c r="D4" s="24">
        <v>3542</v>
      </c>
      <c r="E4" s="24">
        <v>5986.05</v>
      </c>
    </row>
    <row r="5" spans="1:12" ht="13.15" customHeight="1" x14ac:dyDescent="0.2">
      <c r="A5" s="24" t="s">
        <v>8</v>
      </c>
      <c r="B5" s="20">
        <v>3</v>
      </c>
      <c r="D5" s="24">
        <v>0</v>
      </c>
      <c r="E5" s="24">
        <v>0</v>
      </c>
    </row>
    <row r="6" spans="1:12" ht="13.15" customHeight="1" x14ac:dyDescent="0.2">
      <c r="A6" s="24" t="s">
        <v>9</v>
      </c>
      <c r="B6" s="20">
        <v>4</v>
      </c>
      <c r="D6" s="24">
        <v>0</v>
      </c>
      <c r="E6" s="24">
        <v>0</v>
      </c>
    </row>
    <row r="7" spans="1:12" ht="13.15" customHeight="1" x14ac:dyDescent="0.2">
      <c r="A7" s="24" t="s">
        <v>10</v>
      </c>
      <c r="B7" s="20">
        <v>5</v>
      </c>
      <c r="D7" s="24">
        <v>0</v>
      </c>
      <c r="E7" s="24">
        <v>0</v>
      </c>
    </row>
    <row r="8" spans="1:12" ht="13.15" customHeight="1" x14ac:dyDescent="0.2">
      <c r="A8" s="24" t="s">
        <v>11</v>
      </c>
      <c r="B8" s="20">
        <v>6</v>
      </c>
      <c r="D8" s="24">
        <v>0</v>
      </c>
      <c r="E8" s="24">
        <v>0</v>
      </c>
    </row>
    <row r="9" spans="1:12" ht="13.15" customHeight="1" x14ac:dyDescent="0.2">
      <c r="A9" s="24" t="s">
        <v>12</v>
      </c>
      <c r="B9" s="20">
        <v>7</v>
      </c>
      <c r="D9" s="24">
        <v>3047.8</v>
      </c>
      <c r="E9" s="24">
        <v>1033.55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0</v>
      </c>
      <c r="E10" s="24">
        <v>0</v>
      </c>
    </row>
    <row r="11" spans="1:12" ht="13.15" customHeight="1" x14ac:dyDescent="0.2">
      <c r="A11" s="24" t="s">
        <v>14</v>
      </c>
      <c r="B11" s="20">
        <v>9</v>
      </c>
      <c r="D11" s="24">
        <v>189227.5</v>
      </c>
      <c r="E11" s="24">
        <v>84147.7</v>
      </c>
    </row>
    <row r="12" spans="1:12" ht="13.15" customHeight="1" x14ac:dyDescent="0.2">
      <c r="A12" s="24" t="s">
        <v>15</v>
      </c>
      <c r="B12" s="20">
        <v>10</v>
      </c>
      <c r="D12" s="24">
        <v>479786.3</v>
      </c>
      <c r="E12" s="24">
        <v>256965.1</v>
      </c>
    </row>
    <row r="13" spans="1:12" ht="13.15" customHeight="1" x14ac:dyDescent="0.2">
      <c r="A13" s="24" t="s">
        <v>16</v>
      </c>
      <c r="B13" s="20">
        <v>11</v>
      </c>
      <c r="D13" s="24">
        <v>0</v>
      </c>
      <c r="E13" s="24">
        <v>0</v>
      </c>
    </row>
    <row r="14" spans="1:12" ht="13.15" customHeight="1" x14ac:dyDescent="0.2">
      <c r="A14" s="24" t="s">
        <v>17</v>
      </c>
      <c r="B14" s="20">
        <v>12</v>
      </c>
      <c r="D14" s="24">
        <v>0</v>
      </c>
      <c r="E14" s="24">
        <v>0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0</v>
      </c>
      <c r="E15" s="24">
        <v>0</v>
      </c>
    </row>
    <row r="16" spans="1:12" ht="13.15" customHeight="1" x14ac:dyDescent="0.2">
      <c r="A16" s="24" t="s">
        <v>19</v>
      </c>
      <c r="B16" s="20">
        <v>14</v>
      </c>
      <c r="D16" s="24">
        <v>94593.8</v>
      </c>
      <c r="E16" s="24">
        <v>12394.9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0</v>
      </c>
      <c r="E18" s="24">
        <v>0</v>
      </c>
    </row>
    <row r="19" spans="1:5" ht="13.15" customHeight="1" x14ac:dyDescent="0.2">
      <c r="A19" s="24" t="s">
        <v>22</v>
      </c>
      <c r="B19" s="20">
        <v>17</v>
      </c>
      <c r="D19" s="24">
        <v>0</v>
      </c>
      <c r="E19" s="24">
        <v>0</v>
      </c>
    </row>
    <row r="20" spans="1:5" ht="13.15" customHeight="1" x14ac:dyDescent="0.2">
      <c r="A20" s="24" t="s">
        <v>23</v>
      </c>
      <c r="B20" s="20">
        <v>18</v>
      </c>
      <c r="D20" s="24">
        <v>0</v>
      </c>
      <c r="E20" s="24">
        <v>0</v>
      </c>
    </row>
    <row r="21" spans="1:5" ht="13.15" customHeight="1" x14ac:dyDescent="0.2">
      <c r="A21" s="24" t="s">
        <v>24</v>
      </c>
      <c r="B21" s="20">
        <v>19</v>
      </c>
      <c r="D21" s="24">
        <v>35126.699999999997</v>
      </c>
      <c r="E21" s="24">
        <v>18672.150000000001</v>
      </c>
    </row>
    <row r="22" spans="1:5" ht="13.15" customHeight="1" x14ac:dyDescent="0.2">
      <c r="A22" s="24" t="s">
        <v>25</v>
      </c>
      <c r="B22" s="20">
        <v>20</v>
      </c>
      <c r="D22" s="24">
        <v>0</v>
      </c>
      <c r="E22" s="24">
        <v>0</v>
      </c>
    </row>
    <row r="23" spans="1:5" ht="13.15" customHeight="1" x14ac:dyDescent="0.2">
      <c r="A23" s="24" t="s">
        <v>26</v>
      </c>
      <c r="B23" s="20">
        <v>21</v>
      </c>
      <c r="D23" s="24">
        <v>0</v>
      </c>
      <c r="E23" s="24">
        <v>0</v>
      </c>
    </row>
    <row r="24" spans="1:5" ht="13.15" customHeight="1" x14ac:dyDescent="0.2">
      <c r="A24" s="24" t="s">
        <v>27</v>
      </c>
      <c r="B24" s="20">
        <v>22</v>
      </c>
      <c r="D24" s="24">
        <v>0</v>
      </c>
      <c r="E24" s="24">
        <v>0</v>
      </c>
    </row>
    <row r="25" spans="1:5" ht="13.15" customHeight="1" x14ac:dyDescent="0.2">
      <c r="A25" s="24" t="s">
        <v>28</v>
      </c>
      <c r="B25" s="20">
        <v>23</v>
      </c>
      <c r="D25" s="24">
        <v>11124.4</v>
      </c>
      <c r="E25" s="24">
        <v>28954.799999999999</v>
      </c>
    </row>
    <row r="26" spans="1:5" ht="13.15" customHeight="1" x14ac:dyDescent="0.2">
      <c r="A26" s="24" t="s">
        <v>29</v>
      </c>
      <c r="B26" s="20">
        <v>24</v>
      </c>
      <c r="D26" s="24">
        <v>0</v>
      </c>
      <c r="E26" s="24">
        <v>0</v>
      </c>
    </row>
    <row r="27" spans="1:5" ht="13.15" customHeight="1" x14ac:dyDescent="0.2">
      <c r="A27" s="24" t="s">
        <v>30</v>
      </c>
      <c r="B27" s="20">
        <v>25</v>
      </c>
      <c r="D27" s="24">
        <v>5058.8999999999996</v>
      </c>
      <c r="E27" s="24">
        <v>5486.25</v>
      </c>
    </row>
    <row r="28" spans="1:5" ht="13.15" customHeight="1" x14ac:dyDescent="0.2">
      <c r="A28" s="24" t="s">
        <v>31</v>
      </c>
      <c r="B28" s="20">
        <v>26</v>
      </c>
      <c r="D28" s="24">
        <v>0</v>
      </c>
      <c r="E28" s="24">
        <v>0</v>
      </c>
    </row>
    <row r="29" spans="1:5" ht="13.15" customHeight="1" x14ac:dyDescent="0.2">
      <c r="A29" s="24" t="s">
        <v>32</v>
      </c>
      <c r="B29" s="20">
        <v>27</v>
      </c>
      <c r="D29" s="24">
        <v>0</v>
      </c>
      <c r="E29" s="24">
        <v>0</v>
      </c>
    </row>
    <row r="30" spans="1:5" ht="13.15" customHeight="1" x14ac:dyDescent="0.2">
      <c r="A30" s="24" t="s">
        <v>33</v>
      </c>
      <c r="B30" s="20">
        <v>28</v>
      </c>
      <c r="D30" s="24">
        <v>131693.79999999999</v>
      </c>
      <c r="E30" s="24">
        <v>49339.85</v>
      </c>
    </row>
    <row r="31" spans="1:5" ht="13.15" customHeight="1" x14ac:dyDescent="0.2">
      <c r="A31" s="24" t="s">
        <v>34</v>
      </c>
      <c r="B31" s="20">
        <v>29</v>
      </c>
      <c r="D31" s="24">
        <v>2136633.1</v>
      </c>
      <c r="E31" s="24">
        <v>1146568.8500000001</v>
      </c>
    </row>
    <row r="32" spans="1:5" ht="13.15" customHeight="1" x14ac:dyDescent="0.2">
      <c r="A32" s="24" t="s">
        <v>35</v>
      </c>
      <c r="B32" s="20">
        <v>30</v>
      </c>
      <c r="D32" s="24">
        <v>20461.7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0</v>
      </c>
      <c r="E33" s="24">
        <v>0</v>
      </c>
    </row>
    <row r="34" spans="1:5" ht="13.15" customHeight="1" x14ac:dyDescent="0.2">
      <c r="A34" s="24" t="s">
        <v>37</v>
      </c>
      <c r="B34" s="20">
        <v>32</v>
      </c>
      <c r="D34" s="24">
        <v>0</v>
      </c>
      <c r="E34" s="24">
        <v>0</v>
      </c>
    </row>
    <row r="35" spans="1:5" ht="13.15" customHeight="1" x14ac:dyDescent="0.2">
      <c r="A35" s="24" t="s">
        <v>38</v>
      </c>
      <c r="B35" s="20">
        <v>33</v>
      </c>
      <c r="D35" s="24">
        <v>34666.1</v>
      </c>
      <c r="E35" s="24">
        <v>13132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449821.4</v>
      </c>
      <c r="E37" s="24">
        <v>230908.65</v>
      </c>
    </row>
    <row r="38" spans="1:5" ht="13.15" customHeight="1" x14ac:dyDescent="0.2">
      <c r="A38" s="24" t="s">
        <v>41</v>
      </c>
      <c r="B38" s="20">
        <v>36</v>
      </c>
      <c r="D38" s="24">
        <v>1322914.6000000001</v>
      </c>
      <c r="E38" s="24">
        <v>611313.5</v>
      </c>
    </row>
    <row r="39" spans="1:5" ht="13.15" customHeight="1" x14ac:dyDescent="0.2">
      <c r="A39" s="24" t="s">
        <v>42</v>
      </c>
      <c r="B39" s="20">
        <v>37</v>
      </c>
      <c r="D39" s="24">
        <v>0</v>
      </c>
      <c r="E39" s="24">
        <v>0</v>
      </c>
    </row>
    <row r="40" spans="1:5" ht="13.15" customHeight="1" x14ac:dyDescent="0.2">
      <c r="A40" s="24" t="s">
        <v>43</v>
      </c>
      <c r="B40" s="20">
        <v>38</v>
      </c>
      <c r="D40" s="24">
        <v>0</v>
      </c>
      <c r="E40" s="24">
        <v>0</v>
      </c>
    </row>
    <row r="41" spans="1:5" ht="13.15" customHeight="1" x14ac:dyDescent="0.2">
      <c r="A41" s="24" t="s">
        <v>44</v>
      </c>
      <c r="B41" s="20">
        <v>39</v>
      </c>
      <c r="D41" s="24">
        <v>0</v>
      </c>
      <c r="E41" s="24">
        <v>0</v>
      </c>
    </row>
    <row r="42" spans="1:5" ht="13.15" customHeight="1" x14ac:dyDescent="0.2">
      <c r="A42" s="24" t="s">
        <v>45</v>
      </c>
      <c r="B42" s="20">
        <v>40</v>
      </c>
      <c r="D42" s="24">
        <v>0</v>
      </c>
      <c r="E42" s="24">
        <v>0</v>
      </c>
    </row>
    <row r="43" spans="1:5" ht="13.15" customHeight="1" x14ac:dyDescent="0.2">
      <c r="A43" s="24" t="s">
        <v>46</v>
      </c>
      <c r="B43" s="20">
        <v>41</v>
      </c>
      <c r="D43" s="24">
        <v>0</v>
      </c>
      <c r="E43" s="24">
        <v>0</v>
      </c>
    </row>
    <row r="44" spans="1:5" ht="13.15" customHeight="1" x14ac:dyDescent="0.2">
      <c r="A44" s="24" t="s">
        <v>47</v>
      </c>
      <c r="B44" s="20">
        <v>42</v>
      </c>
      <c r="D44" s="24">
        <v>0</v>
      </c>
      <c r="E44" s="24">
        <v>0</v>
      </c>
    </row>
    <row r="45" spans="1:5" ht="13.15" customHeight="1" x14ac:dyDescent="0.2">
      <c r="A45" s="24" t="s">
        <v>48</v>
      </c>
      <c r="B45" s="20">
        <v>43</v>
      </c>
      <c r="D45" s="24">
        <v>343459.2</v>
      </c>
      <c r="E45" s="24">
        <v>107476.25</v>
      </c>
    </row>
    <row r="46" spans="1:5" ht="13.15" customHeight="1" x14ac:dyDescent="0.2">
      <c r="A46" s="24" t="s">
        <v>49</v>
      </c>
      <c r="B46" s="20">
        <v>44</v>
      </c>
      <c r="D46" s="24">
        <v>0</v>
      </c>
      <c r="E46" s="24">
        <v>0</v>
      </c>
    </row>
    <row r="47" spans="1:5" ht="13.15" customHeight="1" x14ac:dyDescent="0.2">
      <c r="A47" s="24" t="s">
        <v>50</v>
      </c>
      <c r="B47" s="20">
        <v>45</v>
      </c>
      <c r="D47" s="24">
        <v>180446</v>
      </c>
      <c r="E47" s="24">
        <v>68532.800000000003</v>
      </c>
    </row>
    <row r="48" spans="1:5" ht="13.15" customHeight="1" x14ac:dyDescent="0.2">
      <c r="A48" s="24" t="s">
        <v>51</v>
      </c>
      <c r="B48" s="20">
        <v>46</v>
      </c>
      <c r="D48" s="24">
        <v>406772.8</v>
      </c>
      <c r="E48" s="24">
        <v>167102.6</v>
      </c>
    </row>
    <row r="49" spans="1:5" ht="13.15" customHeight="1" x14ac:dyDescent="0.2">
      <c r="A49" s="24" t="s">
        <v>52</v>
      </c>
      <c r="B49" s="20">
        <v>47</v>
      </c>
      <c r="D49" s="24">
        <v>0</v>
      </c>
      <c r="E49" s="24">
        <v>0</v>
      </c>
    </row>
    <row r="50" spans="1:5" ht="13.15" customHeight="1" x14ac:dyDescent="0.2">
      <c r="A50" s="24" t="s">
        <v>53</v>
      </c>
      <c r="B50" s="20">
        <v>48</v>
      </c>
      <c r="D50" s="24">
        <v>0</v>
      </c>
      <c r="E50" s="24">
        <v>0</v>
      </c>
    </row>
    <row r="51" spans="1:5" ht="13.15" customHeight="1" x14ac:dyDescent="0.2">
      <c r="A51" s="24" t="s">
        <v>54</v>
      </c>
      <c r="B51" s="20">
        <v>49</v>
      </c>
      <c r="D51" s="24">
        <v>0</v>
      </c>
      <c r="E51" s="24">
        <v>0</v>
      </c>
    </row>
    <row r="52" spans="1:5" ht="13.15" customHeight="1" x14ac:dyDescent="0.2">
      <c r="A52" s="24" t="s">
        <v>55</v>
      </c>
      <c r="B52" s="20">
        <v>50</v>
      </c>
      <c r="D52" s="24">
        <v>0</v>
      </c>
      <c r="E52" s="24">
        <v>0</v>
      </c>
    </row>
    <row r="53" spans="1:5" ht="13.15" customHeight="1" x14ac:dyDescent="0.2">
      <c r="A53" s="24" t="s">
        <v>56</v>
      </c>
      <c r="B53" s="20">
        <v>51</v>
      </c>
      <c r="D53" s="24">
        <v>0</v>
      </c>
      <c r="E53" s="24">
        <v>0</v>
      </c>
    </row>
    <row r="54" spans="1:5" ht="13.15" customHeight="1" x14ac:dyDescent="0.2">
      <c r="A54" s="24" t="s">
        <v>57</v>
      </c>
      <c r="B54" s="20">
        <v>52</v>
      </c>
      <c r="D54" s="24">
        <v>0</v>
      </c>
      <c r="E54" s="24">
        <v>0</v>
      </c>
    </row>
    <row r="55" spans="1:5" ht="13.15" customHeight="1" x14ac:dyDescent="0.2">
      <c r="A55" s="24" t="s">
        <v>58</v>
      </c>
      <c r="B55" s="20">
        <v>53</v>
      </c>
      <c r="D55" s="24">
        <v>462898.1</v>
      </c>
      <c r="E55" s="24">
        <v>349426</v>
      </c>
    </row>
    <row r="56" spans="1:5" ht="13.15" customHeight="1" x14ac:dyDescent="0.2">
      <c r="A56" s="24" t="s">
        <v>59</v>
      </c>
      <c r="B56" s="20">
        <v>54</v>
      </c>
      <c r="D56" s="24">
        <v>0</v>
      </c>
      <c r="E56" s="24">
        <v>0</v>
      </c>
    </row>
    <row r="57" spans="1:5" ht="13.15" customHeight="1" x14ac:dyDescent="0.2">
      <c r="A57" s="24" t="s">
        <v>60</v>
      </c>
      <c r="B57" s="20">
        <v>55</v>
      </c>
      <c r="D57" s="24">
        <v>682811.5</v>
      </c>
      <c r="E57" s="24">
        <v>323227.09999999998</v>
      </c>
    </row>
    <row r="58" spans="1:5" ht="13.15" customHeight="1" x14ac:dyDescent="0.2">
      <c r="A58" s="24" t="s">
        <v>61</v>
      </c>
      <c r="B58" s="20">
        <v>56</v>
      </c>
      <c r="D58" s="24">
        <v>420765.1</v>
      </c>
      <c r="E58" s="24">
        <v>181116.25</v>
      </c>
    </row>
    <row r="59" spans="1:5" ht="13.15" customHeight="1" x14ac:dyDescent="0.2">
      <c r="A59" s="24" t="s">
        <v>62</v>
      </c>
      <c r="B59" s="20">
        <v>57</v>
      </c>
      <c r="D59" s="24">
        <v>0</v>
      </c>
      <c r="E59" s="24">
        <v>0</v>
      </c>
    </row>
    <row r="60" spans="1:5" ht="13.15" customHeight="1" x14ac:dyDescent="0.2">
      <c r="A60" s="24" t="s">
        <v>63</v>
      </c>
      <c r="B60" s="20">
        <v>58</v>
      </c>
      <c r="D60" s="24">
        <v>0</v>
      </c>
      <c r="E60" s="24">
        <v>0</v>
      </c>
    </row>
    <row r="61" spans="1:5" ht="13.15" customHeight="1" x14ac:dyDescent="0.2">
      <c r="A61" s="24" t="s">
        <v>64</v>
      </c>
      <c r="B61" s="20">
        <v>59</v>
      </c>
      <c r="D61" s="24">
        <v>0</v>
      </c>
      <c r="E61" s="24">
        <v>0</v>
      </c>
    </row>
    <row r="62" spans="1:5" ht="13.15" customHeight="1" x14ac:dyDescent="0.2">
      <c r="A62" s="24" t="s">
        <v>65</v>
      </c>
      <c r="B62" s="20">
        <v>60</v>
      </c>
      <c r="D62" s="24">
        <v>284865.7</v>
      </c>
      <c r="E62" s="24">
        <v>84227.5</v>
      </c>
    </row>
    <row r="63" spans="1:5" ht="13.15" customHeight="1" x14ac:dyDescent="0.2">
      <c r="A63" s="24" t="s">
        <v>66</v>
      </c>
      <c r="B63" s="20">
        <v>61</v>
      </c>
      <c r="D63" s="24">
        <v>9200.1</v>
      </c>
      <c r="E63" s="24">
        <v>7064.05</v>
      </c>
    </row>
    <row r="64" spans="1:5" ht="13.15" customHeight="1" x14ac:dyDescent="0.2">
      <c r="A64" s="24" t="s">
        <v>67</v>
      </c>
      <c r="B64" s="20">
        <v>62</v>
      </c>
      <c r="D64" s="24">
        <v>6232.8</v>
      </c>
      <c r="E64" s="24">
        <v>2051.6999999999998</v>
      </c>
    </row>
    <row r="65" spans="1:13" ht="13.15" customHeight="1" x14ac:dyDescent="0.2">
      <c r="A65" s="24" t="s">
        <v>68</v>
      </c>
      <c r="B65" s="20">
        <v>63</v>
      </c>
      <c r="D65" s="24">
        <v>0</v>
      </c>
      <c r="E65" s="24">
        <v>0</v>
      </c>
    </row>
    <row r="66" spans="1:13" ht="13.15" customHeight="1" x14ac:dyDescent="0.2">
      <c r="A66" s="24" t="s">
        <v>69</v>
      </c>
      <c r="B66" s="20">
        <v>64</v>
      </c>
      <c r="D66" s="24">
        <v>748360.2</v>
      </c>
      <c r="E66" s="24">
        <v>298061.75</v>
      </c>
    </row>
    <row r="67" spans="1:13" ht="13.15" customHeight="1" x14ac:dyDescent="0.2">
      <c r="A67" s="24" t="s">
        <v>70</v>
      </c>
      <c r="B67" s="20">
        <v>65</v>
      </c>
      <c r="D67" s="24">
        <v>0</v>
      </c>
      <c r="E67" s="24">
        <v>0</v>
      </c>
    </row>
    <row r="68" spans="1:13" ht="13.15" customHeight="1" x14ac:dyDescent="0.2">
      <c r="A68" s="24" t="s">
        <v>71</v>
      </c>
      <c r="B68" s="20">
        <v>66</v>
      </c>
      <c r="D68" s="24">
        <v>0</v>
      </c>
      <c r="E68" s="24">
        <v>0</v>
      </c>
    </row>
    <row r="69" spans="1:13" ht="13.15" customHeight="1" x14ac:dyDescent="0.2">
      <c r="A69" s="24" t="s">
        <v>72</v>
      </c>
      <c r="B69" s="20">
        <v>67</v>
      </c>
      <c r="D69" s="24">
        <v>9666.2999999999993</v>
      </c>
      <c r="E69" s="24">
        <v>11402.3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8473175.8999999985</v>
      </c>
      <c r="E71" s="23">
        <f>SUM(E3:E69)</f>
        <v>4064591.65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79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292201.09999999998</v>
      </c>
      <c r="E3" s="24">
        <v>146001.1</v>
      </c>
    </row>
    <row r="4" spans="1:12" ht="13.15" customHeight="1" x14ac:dyDescent="0.2">
      <c r="A4" s="24" t="s">
        <v>7</v>
      </c>
      <c r="B4" s="20">
        <v>2</v>
      </c>
      <c r="D4" s="24">
        <v>18210.5</v>
      </c>
      <c r="E4" s="24">
        <v>12659.5</v>
      </c>
    </row>
    <row r="5" spans="1:12" ht="13.15" customHeight="1" x14ac:dyDescent="0.2">
      <c r="A5" s="24" t="s">
        <v>8</v>
      </c>
      <c r="B5" s="20">
        <v>3</v>
      </c>
      <c r="D5" s="24">
        <v>458304</v>
      </c>
      <c r="E5" s="24">
        <v>151711.35</v>
      </c>
    </row>
    <row r="6" spans="1:12" ht="13.15" customHeight="1" x14ac:dyDescent="0.2">
      <c r="A6" s="24" t="s">
        <v>9</v>
      </c>
      <c r="B6" s="20">
        <v>4</v>
      </c>
      <c r="D6" s="24">
        <v>12169.5</v>
      </c>
      <c r="E6" s="24">
        <v>8659.7000000000007</v>
      </c>
    </row>
    <row r="7" spans="1:12" ht="13.15" customHeight="1" x14ac:dyDescent="0.2">
      <c r="A7" s="24" t="s">
        <v>10</v>
      </c>
      <c r="B7" s="20">
        <v>5</v>
      </c>
      <c r="D7" s="24">
        <v>742752.5</v>
      </c>
      <c r="E7" s="24">
        <v>377434.4</v>
      </c>
    </row>
    <row r="8" spans="1:12" ht="13.15" customHeight="1" x14ac:dyDescent="0.2">
      <c r="A8" s="24" t="s">
        <v>11</v>
      </c>
      <c r="B8" s="20">
        <v>6</v>
      </c>
      <c r="D8" s="24">
        <v>2649395.7000000002</v>
      </c>
      <c r="E8" s="24">
        <v>2031635.55</v>
      </c>
    </row>
    <row r="9" spans="1:12" ht="13.15" customHeight="1" x14ac:dyDescent="0.2">
      <c r="A9" s="24" t="s">
        <v>12</v>
      </c>
      <c r="B9" s="20">
        <v>7</v>
      </c>
      <c r="D9" s="24">
        <v>1899.8</v>
      </c>
      <c r="E9" s="24">
        <v>374.5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264308.09999999998</v>
      </c>
      <c r="E10" s="24">
        <v>91522.55</v>
      </c>
    </row>
    <row r="11" spans="1:12" ht="13.15" customHeight="1" x14ac:dyDescent="0.2">
      <c r="A11" s="24" t="s">
        <v>14</v>
      </c>
      <c r="B11" s="20">
        <v>9</v>
      </c>
      <c r="D11" s="24">
        <v>195739.6</v>
      </c>
      <c r="E11" s="24">
        <v>81164.649999999994</v>
      </c>
    </row>
    <row r="12" spans="1:12" ht="13.15" customHeight="1" x14ac:dyDescent="0.2">
      <c r="A12" s="24" t="s">
        <v>15</v>
      </c>
      <c r="B12" s="20">
        <v>10</v>
      </c>
      <c r="D12" s="24">
        <v>0</v>
      </c>
      <c r="E12" s="24">
        <v>0</v>
      </c>
    </row>
    <row r="13" spans="1:12" ht="13.15" customHeight="1" x14ac:dyDescent="0.2">
      <c r="A13" s="24" t="s">
        <v>16</v>
      </c>
      <c r="B13" s="20">
        <v>11</v>
      </c>
      <c r="D13" s="24">
        <v>1542534</v>
      </c>
      <c r="E13" s="24">
        <v>417042.5</v>
      </c>
    </row>
    <row r="14" spans="1:12" ht="13.15" customHeight="1" x14ac:dyDescent="0.2">
      <c r="A14" s="24" t="s">
        <v>17</v>
      </c>
      <c r="B14" s="20">
        <v>12</v>
      </c>
      <c r="D14" s="24">
        <v>38507</v>
      </c>
      <c r="E14" s="24">
        <v>23224.95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4822498.2</v>
      </c>
      <c r="E15" s="24">
        <v>2348012.7999999998</v>
      </c>
    </row>
    <row r="16" spans="1:12" ht="13.15" customHeight="1" x14ac:dyDescent="0.2">
      <c r="A16" s="24" t="s">
        <v>19</v>
      </c>
      <c r="B16" s="20">
        <v>14</v>
      </c>
      <c r="D16" s="24">
        <v>0</v>
      </c>
      <c r="E16" s="24">
        <v>0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955147.9</v>
      </c>
      <c r="E18" s="24">
        <v>519663.2</v>
      </c>
    </row>
    <row r="19" spans="1:5" ht="13.15" customHeight="1" x14ac:dyDescent="0.2">
      <c r="A19" s="24" t="s">
        <v>22</v>
      </c>
      <c r="B19" s="20">
        <v>17</v>
      </c>
      <c r="D19" s="24">
        <v>426881.7</v>
      </c>
      <c r="E19" s="24">
        <v>227960.6</v>
      </c>
    </row>
    <row r="20" spans="1:5" ht="13.15" customHeight="1" x14ac:dyDescent="0.2">
      <c r="A20" s="24" t="s">
        <v>23</v>
      </c>
      <c r="B20" s="20">
        <v>18</v>
      </c>
      <c r="D20" s="24">
        <v>152922</v>
      </c>
      <c r="E20" s="24">
        <v>66384.850000000006</v>
      </c>
    </row>
    <row r="21" spans="1:5" ht="13.15" customHeight="1" x14ac:dyDescent="0.2">
      <c r="A21" s="24" t="s">
        <v>24</v>
      </c>
      <c r="B21" s="20">
        <v>19</v>
      </c>
      <c r="D21" s="24">
        <v>0</v>
      </c>
      <c r="E21" s="24">
        <v>0</v>
      </c>
    </row>
    <row r="22" spans="1:5" ht="13.15" customHeight="1" x14ac:dyDescent="0.2">
      <c r="A22" s="24" t="s">
        <v>25</v>
      </c>
      <c r="B22" s="20">
        <v>20</v>
      </c>
      <c r="D22" s="24">
        <v>6512.8</v>
      </c>
      <c r="E22" s="24">
        <v>6172.6</v>
      </c>
    </row>
    <row r="23" spans="1:5" ht="13.15" customHeight="1" x14ac:dyDescent="0.2">
      <c r="A23" s="24" t="s">
        <v>26</v>
      </c>
      <c r="B23" s="20">
        <v>21</v>
      </c>
      <c r="D23" s="24">
        <v>8419.6</v>
      </c>
      <c r="E23" s="24">
        <v>4678.1000000000004</v>
      </c>
    </row>
    <row r="24" spans="1:5" ht="13.15" customHeight="1" x14ac:dyDescent="0.2">
      <c r="A24" s="24" t="s">
        <v>27</v>
      </c>
      <c r="B24" s="20">
        <v>22</v>
      </c>
      <c r="D24" s="24">
        <v>6229.3</v>
      </c>
      <c r="E24" s="24">
        <v>2402.75</v>
      </c>
    </row>
    <row r="25" spans="1:5" ht="13.15" customHeight="1" x14ac:dyDescent="0.2">
      <c r="A25" s="24" t="s">
        <v>28</v>
      </c>
      <c r="B25" s="20">
        <v>23</v>
      </c>
      <c r="D25" s="24">
        <v>12842.55</v>
      </c>
      <c r="E25" s="24">
        <v>57432.2</v>
      </c>
    </row>
    <row r="26" spans="1:5" ht="13.15" customHeight="1" x14ac:dyDescent="0.2">
      <c r="A26" s="24" t="s">
        <v>29</v>
      </c>
      <c r="B26" s="20">
        <v>24</v>
      </c>
      <c r="D26" s="24">
        <v>6346.9</v>
      </c>
      <c r="E26" s="24">
        <v>3192</v>
      </c>
    </row>
    <row r="27" spans="1:5" ht="13.15" customHeight="1" x14ac:dyDescent="0.2">
      <c r="A27" s="24" t="s">
        <v>30</v>
      </c>
      <c r="B27" s="20">
        <v>25</v>
      </c>
      <c r="D27" s="24">
        <v>2095.1</v>
      </c>
      <c r="E27" s="24">
        <v>3864.35</v>
      </c>
    </row>
    <row r="28" spans="1:5" ht="13.15" customHeight="1" x14ac:dyDescent="0.2">
      <c r="A28" s="24" t="s">
        <v>31</v>
      </c>
      <c r="B28" s="20">
        <v>26</v>
      </c>
      <c r="D28" s="24">
        <v>20157.2</v>
      </c>
      <c r="E28" s="24">
        <v>8641.15</v>
      </c>
    </row>
    <row r="29" spans="1:5" ht="13.15" customHeight="1" x14ac:dyDescent="0.2">
      <c r="A29" s="24" t="s">
        <v>32</v>
      </c>
      <c r="B29" s="20">
        <v>27</v>
      </c>
      <c r="D29" s="24">
        <v>198215.5</v>
      </c>
      <c r="E29" s="24">
        <v>94032.05</v>
      </c>
    </row>
    <row r="30" spans="1:5" ht="13.15" customHeight="1" x14ac:dyDescent="0.2">
      <c r="A30" s="24" t="s">
        <v>33</v>
      </c>
      <c r="B30" s="20">
        <v>28</v>
      </c>
      <c r="D30" s="24">
        <v>0</v>
      </c>
      <c r="E30" s="24">
        <v>0</v>
      </c>
    </row>
    <row r="31" spans="1:5" ht="13.15" customHeight="1" x14ac:dyDescent="0.2">
      <c r="A31" s="24" t="s">
        <v>34</v>
      </c>
      <c r="B31" s="20">
        <v>29</v>
      </c>
      <c r="D31" s="24">
        <v>2572894.1</v>
      </c>
      <c r="E31" s="24">
        <v>1423908.15</v>
      </c>
    </row>
    <row r="32" spans="1:5" ht="13.15" customHeight="1" x14ac:dyDescent="0.2">
      <c r="A32" s="24" t="s">
        <v>35</v>
      </c>
      <c r="B32" s="20">
        <v>30</v>
      </c>
      <c r="D32" s="24">
        <v>6232.8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327567.09999999998</v>
      </c>
      <c r="E33" s="24">
        <v>130351.55</v>
      </c>
    </row>
    <row r="34" spans="1:5" ht="13.15" customHeight="1" x14ac:dyDescent="0.2">
      <c r="A34" s="24" t="s">
        <v>37</v>
      </c>
      <c r="B34" s="20">
        <v>32</v>
      </c>
      <c r="D34" s="24">
        <v>0</v>
      </c>
      <c r="E34" s="24">
        <v>0</v>
      </c>
    </row>
    <row r="35" spans="1:5" ht="13.15" customHeight="1" x14ac:dyDescent="0.2">
      <c r="A35" s="24" t="s">
        <v>38</v>
      </c>
      <c r="B35" s="20">
        <v>33</v>
      </c>
      <c r="D35" s="24">
        <v>0</v>
      </c>
      <c r="E35" s="24">
        <v>0</v>
      </c>
    </row>
    <row r="36" spans="1:5" ht="13.15" customHeight="1" x14ac:dyDescent="0.2">
      <c r="A36" s="24" t="s">
        <v>39</v>
      </c>
      <c r="B36" s="20">
        <v>34</v>
      </c>
      <c r="D36" s="24">
        <v>37546.6</v>
      </c>
      <c r="E36" s="24">
        <v>12675.25</v>
      </c>
    </row>
    <row r="37" spans="1:5" ht="13.15" customHeight="1" x14ac:dyDescent="0.2">
      <c r="A37" s="24" t="s">
        <v>40</v>
      </c>
      <c r="B37" s="20">
        <v>35</v>
      </c>
      <c r="D37" s="24">
        <v>624944.6</v>
      </c>
      <c r="E37" s="24">
        <v>274338.05</v>
      </c>
    </row>
    <row r="38" spans="1:5" ht="13.15" customHeight="1" x14ac:dyDescent="0.2">
      <c r="A38" s="24" t="s">
        <v>41</v>
      </c>
      <c r="B38" s="20">
        <v>36</v>
      </c>
      <c r="D38" s="24">
        <v>1333784.2</v>
      </c>
      <c r="E38" s="24">
        <v>540610.69999999995</v>
      </c>
    </row>
    <row r="39" spans="1:5" ht="13.15" customHeight="1" x14ac:dyDescent="0.2">
      <c r="A39" s="24" t="s">
        <v>42</v>
      </c>
      <c r="B39" s="20">
        <v>37</v>
      </c>
      <c r="D39" s="24">
        <v>238351.4</v>
      </c>
      <c r="E39" s="24">
        <v>114480.8</v>
      </c>
    </row>
    <row r="40" spans="1:5" ht="13.15" customHeight="1" x14ac:dyDescent="0.2">
      <c r="A40" s="24" t="s">
        <v>43</v>
      </c>
      <c r="B40" s="20">
        <v>38</v>
      </c>
      <c r="D40" s="24">
        <v>35506.1</v>
      </c>
      <c r="E40" s="24">
        <v>13675.55</v>
      </c>
    </row>
    <row r="41" spans="1:5" ht="13.15" customHeight="1" x14ac:dyDescent="0.2">
      <c r="A41" s="24" t="s">
        <v>44</v>
      </c>
      <c r="B41" s="20">
        <v>39</v>
      </c>
      <c r="D41" s="24">
        <v>2077.6</v>
      </c>
      <c r="E41" s="24">
        <v>1033.55</v>
      </c>
    </row>
    <row r="42" spans="1:5" ht="13.15" customHeight="1" x14ac:dyDescent="0.2">
      <c r="A42" s="24" t="s">
        <v>45</v>
      </c>
      <c r="B42" s="20">
        <v>40</v>
      </c>
      <c r="D42" s="24">
        <v>0</v>
      </c>
      <c r="E42" s="24">
        <v>0</v>
      </c>
    </row>
    <row r="43" spans="1:5" ht="13.15" customHeight="1" x14ac:dyDescent="0.2">
      <c r="A43" s="24" t="s">
        <v>46</v>
      </c>
      <c r="B43" s="20">
        <v>41</v>
      </c>
      <c r="D43" s="24">
        <v>852720.4</v>
      </c>
      <c r="E43" s="24">
        <v>328314.34999999998</v>
      </c>
    </row>
    <row r="44" spans="1:5" ht="13.15" customHeight="1" x14ac:dyDescent="0.2">
      <c r="A44" s="24" t="s">
        <v>47</v>
      </c>
      <c r="B44" s="20">
        <v>42</v>
      </c>
      <c r="D44" s="24">
        <v>492960.3</v>
      </c>
      <c r="E44" s="24">
        <v>187067.65</v>
      </c>
    </row>
    <row r="45" spans="1:5" ht="13.15" customHeight="1" x14ac:dyDescent="0.2">
      <c r="A45" s="24" t="s">
        <v>48</v>
      </c>
      <c r="B45" s="20">
        <v>43</v>
      </c>
      <c r="D45" s="24">
        <v>435628.2</v>
      </c>
      <c r="E45" s="24">
        <v>157498.6</v>
      </c>
    </row>
    <row r="46" spans="1:5" ht="13.15" customHeight="1" x14ac:dyDescent="0.2">
      <c r="A46" s="24" t="s">
        <v>49</v>
      </c>
      <c r="B46" s="20">
        <v>44</v>
      </c>
      <c r="D46" s="24">
        <v>340074</v>
      </c>
      <c r="E46" s="24">
        <v>113928.85</v>
      </c>
    </row>
    <row r="47" spans="1:5" ht="13.15" customHeight="1" x14ac:dyDescent="0.2">
      <c r="A47" s="24" t="s">
        <v>50</v>
      </c>
      <c r="B47" s="20">
        <v>45</v>
      </c>
      <c r="D47" s="24">
        <v>91369.600000000006</v>
      </c>
      <c r="E47" s="24">
        <v>46003.3</v>
      </c>
    </row>
    <row r="48" spans="1:5" ht="13.15" customHeight="1" x14ac:dyDescent="0.2">
      <c r="A48" s="24" t="s">
        <v>51</v>
      </c>
      <c r="B48" s="20">
        <v>46</v>
      </c>
      <c r="D48" s="24">
        <v>333508.7</v>
      </c>
      <c r="E48" s="24">
        <v>171869.95</v>
      </c>
    </row>
    <row r="49" spans="1:5" ht="13.15" customHeight="1" x14ac:dyDescent="0.2">
      <c r="A49" s="24" t="s">
        <v>52</v>
      </c>
      <c r="B49" s="20">
        <v>47</v>
      </c>
      <c r="D49" s="24">
        <v>53256.7</v>
      </c>
      <c r="E49" s="24">
        <v>34498.1</v>
      </c>
    </row>
    <row r="50" spans="1:5" ht="13.15" customHeight="1" x14ac:dyDescent="0.2">
      <c r="A50" s="24" t="s">
        <v>53</v>
      </c>
      <c r="B50" s="20">
        <v>48</v>
      </c>
      <c r="D50" s="24">
        <v>2782373.3</v>
      </c>
      <c r="E50" s="24">
        <v>1279984.3</v>
      </c>
    </row>
    <row r="51" spans="1:5" ht="13.15" customHeight="1" x14ac:dyDescent="0.2">
      <c r="A51" s="24" t="s">
        <v>54</v>
      </c>
      <c r="B51" s="20">
        <v>49</v>
      </c>
      <c r="D51" s="24">
        <v>0</v>
      </c>
      <c r="E51" s="24">
        <v>0</v>
      </c>
    </row>
    <row r="52" spans="1:5" ht="13.15" customHeight="1" x14ac:dyDescent="0.2">
      <c r="A52" s="24" t="s">
        <v>55</v>
      </c>
      <c r="B52" s="20">
        <v>50</v>
      </c>
      <c r="D52" s="24">
        <v>4731346.2</v>
      </c>
      <c r="E52" s="24">
        <v>1333546.55</v>
      </c>
    </row>
    <row r="53" spans="1:5" ht="13.15" customHeight="1" x14ac:dyDescent="0.2">
      <c r="A53" s="24" t="s">
        <v>56</v>
      </c>
      <c r="B53" s="20">
        <v>51</v>
      </c>
      <c r="D53" s="24">
        <v>656467.69999999995</v>
      </c>
      <c r="E53" s="24">
        <v>305679.84999999998</v>
      </c>
    </row>
    <row r="54" spans="1:5" ht="13.15" customHeight="1" x14ac:dyDescent="0.2">
      <c r="A54" s="24" t="s">
        <v>57</v>
      </c>
      <c r="B54" s="20">
        <v>52</v>
      </c>
      <c r="D54" s="24">
        <v>1295191.1000000001</v>
      </c>
      <c r="E54" s="24">
        <v>602949.9</v>
      </c>
    </row>
    <row r="55" spans="1:5" ht="13.15" customHeight="1" x14ac:dyDescent="0.2">
      <c r="A55" s="24" t="s">
        <v>58</v>
      </c>
      <c r="B55" s="20">
        <v>53</v>
      </c>
      <c r="D55" s="24">
        <v>1156937.6000000001</v>
      </c>
      <c r="E55" s="24">
        <v>707376.25</v>
      </c>
    </row>
    <row r="56" spans="1:5" ht="13.15" customHeight="1" x14ac:dyDescent="0.2">
      <c r="A56" s="24" t="s">
        <v>59</v>
      </c>
      <c r="B56" s="20">
        <v>54</v>
      </c>
      <c r="D56" s="24">
        <v>71435</v>
      </c>
      <c r="E56" s="24">
        <v>39443.25</v>
      </c>
    </row>
    <row r="57" spans="1:5" ht="13.15" customHeight="1" x14ac:dyDescent="0.2">
      <c r="A57" s="24" t="s">
        <v>60</v>
      </c>
      <c r="B57" s="20">
        <v>55</v>
      </c>
      <c r="D57" s="24">
        <v>962367</v>
      </c>
      <c r="E57" s="24">
        <v>419514.55</v>
      </c>
    </row>
    <row r="58" spans="1:5" ht="13.15" customHeight="1" x14ac:dyDescent="0.2">
      <c r="A58" s="24" t="s">
        <v>61</v>
      </c>
      <c r="B58" s="20">
        <v>56</v>
      </c>
      <c r="D58" s="24">
        <v>0</v>
      </c>
      <c r="E58" s="24">
        <v>0</v>
      </c>
    </row>
    <row r="59" spans="1:5" ht="13.15" customHeight="1" x14ac:dyDescent="0.2">
      <c r="A59" s="24" t="s">
        <v>62</v>
      </c>
      <c r="B59" s="20">
        <v>57</v>
      </c>
      <c r="D59" s="24">
        <v>0</v>
      </c>
      <c r="E59" s="24">
        <v>0</v>
      </c>
    </row>
    <row r="60" spans="1:5" ht="13.15" customHeight="1" x14ac:dyDescent="0.2">
      <c r="A60" s="24" t="s">
        <v>63</v>
      </c>
      <c r="B60" s="20">
        <v>58</v>
      </c>
      <c r="D60" s="24">
        <v>940525.6</v>
      </c>
      <c r="E60" s="24">
        <v>411898.2</v>
      </c>
    </row>
    <row r="61" spans="1:5" ht="13.15" customHeight="1" x14ac:dyDescent="0.2">
      <c r="A61" s="24" t="s">
        <v>64</v>
      </c>
      <c r="B61" s="20">
        <v>59</v>
      </c>
      <c r="D61" s="24">
        <v>603178.80000000005</v>
      </c>
      <c r="E61" s="24">
        <v>312293.09999999998</v>
      </c>
    </row>
    <row r="62" spans="1:5" ht="13.15" customHeight="1" x14ac:dyDescent="0.2">
      <c r="A62" s="24" t="s">
        <v>65</v>
      </c>
      <c r="B62" s="20">
        <v>60</v>
      </c>
      <c r="D62" s="24">
        <v>0</v>
      </c>
      <c r="E62" s="24">
        <v>0</v>
      </c>
    </row>
    <row r="63" spans="1:5" ht="13.15" customHeight="1" x14ac:dyDescent="0.2">
      <c r="A63" s="24" t="s">
        <v>66</v>
      </c>
      <c r="B63" s="20">
        <v>61</v>
      </c>
      <c r="D63" s="24">
        <v>25286.1</v>
      </c>
      <c r="E63" s="24">
        <v>11446.4</v>
      </c>
    </row>
    <row r="64" spans="1:5" ht="13.15" customHeight="1" x14ac:dyDescent="0.2">
      <c r="A64" s="24" t="s">
        <v>67</v>
      </c>
      <c r="B64" s="20">
        <v>62</v>
      </c>
      <c r="D64" s="24">
        <v>11762.1</v>
      </c>
      <c r="E64" s="24">
        <v>5733</v>
      </c>
    </row>
    <row r="65" spans="1:13" ht="13.15" customHeight="1" x14ac:dyDescent="0.2">
      <c r="A65" s="24" t="s">
        <v>68</v>
      </c>
      <c r="B65" s="20">
        <v>63</v>
      </c>
      <c r="D65" s="24">
        <v>0</v>
      </c>
      <c r="E65" s="24">
        <v>0</v>
      </c>
    </row>
    <row r="66" spans="1:13" ht="13.15" customHeight="1" x14ac:dyDescent="0.2">
      <c r="A66" s="24" t="s">
        <v>69</v>
      </c>
      <c r="B66" s="20">
        <v>64</v>
      </c>
      <c r="D66" s="24">
        <v>745611.55</v>
      </c>
      <c r="E66" s="24">
        <v>442905.05</v>
      </c>
    </row>
    <row r="67" spans="1:13" ht="13.15" customHeight="1" x14ac:dyDescent="0.2">
      <c r="A67" s="24" t="s">
        <v>70</v>
      </c>
      <c r="B67" s="20">
        <v>65</v>
      </c>
      <c r="D67" s="24">
        <v>53363.8</v>
      </c>
      <c r="E67" s="24">
        <v>19141.849999999999</v>
      </c>
    </row>
    <row r="68" spans="1:13" ht="13.15" customHeight="1" x14ac:dyDescent="0.2">
      <c r="A68" s="24" t="s">
        <v>71</v>
      </c>
      <c r="B68" s="20">
        <v>66</v>
      </c>
      <c r="D68" s="24">
        <v>690999.4</v>
      </c>
      <c r="E68" s="24">
        <v>232249.15</v>
      </c>
    </row>
    <row r="69" spans="1:13" ht="13.15" customHeight="1" x14ac:dyDescent="0.2">
      <c r="A69" s="24" t="s">
        <v>72</v>
      </c>
      <c r="B69" s="20">
        <v>67</v>
      </c>
      <c r="D69" s="24">
        <v>9449.2999999999993</v>
      </c>
      <c r="E69" s="24">
        <v>2796.5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35349007.499999993</v>
      </c>
      <c r="E71" s="23">
        <f>SUM(E3:E69)</f>
        <v>16361079.700000001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80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310072.34999999998</v>
      </c>
      <c r="E3" s="24">
        <v>237784.05</v>
      </c>
    </row>
    <row r="4" spans="1:12" ht="13.15" customHeight="1" x14ac:dyDescent="0.2">
      <c r="A4" s="24" t="s">
        <v>7</v>
      </c>
      <c r="B4" s="20">
        <v>2</v>
      </c>
      <c r="D4" s="24">
        <v>8267</v>
      </c>
      <c r="E4" s="24">
        <v>9832.2000000000007</v>
      </c>
    </row>
    <row r="5" spans="1:12" ht="13.15" customHeight="1" x14ac:dyDescent="0.2">
      <c r="A5" s="24" t="s">
        <v>8</v>
      </c>
      <c r="B5" s="20">
        <v>3</v>
      </c>
      <c r="D5" s="24">
        <v>333459</v>
      </c>
      <c r="E5" s="24">
        <v>131080.25</v>
      </c>
    </row>
    <row r="6" spans="1:12" ht="13.15" customHeight="1" x14ac:dyDescent="0.2">
      <c r="A6" s="24" t="s">
        <v>9</v>
      </c>
      <c r="B6" s="20">
        <v>4</v>
      </c>
      <c r="D6" s="24">
        <v>7009.1</v>
      </c>
      <c r="E6" s="24">
        <v>21629.3</v>
      </c>
    </row>
    <row r="7" spans="1:12" ht="13.15" customHeight="1" x14ac:dyDescent="0.2">
      <c r="A7" s="24" t="s">
        <v>10</v>
      </c>
      <c r="B7" s="20">
        <v>5</v>
      </c>
      <c r="D7" s="24">
        <v>1051033</v>
      </c>
      <c r="E7" s="24">
        <v>480159.4</v>
      </c>
    </row>
    <row r="8" spans="1:12" ht="13.15" customHeight="1" x14ac:dyDescent="0.2">
      <c r="A8" s="24" t="s">
        <v>11</v>
      </c>
      <c r="B8" s="20">
        <v>6</v>
      </c>
      <c r="D8" s="24">
        <v>2270497.7799999998</v>
      </c>
      <c r="E8" s="24">
        <v>1268485.3999999999</v>
      </c>
    </row>
    <row r="9" spans="1:12" ht="13.15" customHeight="1" x14ac:dyDescent="0.2">
      <c r="A9" s="24" t="s">
        <v>12</v>
      </c>
      <c r="B9" s="20">
        <v>7</v>
      </c>
      <c r="D9" s="24">
        <v>884.1</v>
      </c>
      <c r="E9" s="24">
        <v>495.25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474810.7</v>
      </c>
      <c r="E10" s="24">
        <v>182194.95</v>
      </c>
    </row>
    <row r="11" spans="1:12" ht="13.15" customHeight="1" x14ac:dyDescent="0.2">
      <c r="A11" s="24" t="s">
        <v>14</v>
      </c>
      <c r="B11" s="20">
        <v>9</v>
      </c>
      <c r="D11" s="24">
        <v>149077.6</v>
      </c>
      <c r="E11" s="24">
        <v>62358.1</v>
      </c>
    </row>
    <row r="12" spans="1:12" ht="13.15" customHeight="1" x14ac:dyDescent="0.2">
      <c r="A12" s="24" t="s">
        <v>15</v>
      </c>
      <c r="B12" s="20">
        <v>10</v>
      </c>
      <c r="D12" s="24">
        <v>407210.3</v>
      </c>
      <c r="E12" s="24">
        <v>168191.1</v>
      </c>
    </row>
    <row r="13" spans="1:12" ht="13.15" customHeight="1" x14ac:dyDescent="0.2">
      <c r="A13" s="24" t="s">
        <v>16</v>
      </c>
      <c r="B13" s="20">
        <v>11</v>
      </c>
      <c r="D13" s="24">
        <v>3013241.7</v>
      </c>
      <c r="E13" s="24">
        <v>930466.6</v>
      </c>
    </row>
    <row r="14" spans="1:12" ht="13.15" customHeight="1" x14ac:dyDescent="0.2">
      <c r="A14" s="24" t="s">
        <v>17</v>
      </c>
      <c r="B14" s="20">
        <v>12</v>
      </c>
      <c r="D14" s="24">
        <v>48342</v>
      </c>
      <c r="E14" s="24">
        <v>18898.25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3441153.6</v>
      </c>
      <c r="E15" s="24">
        <v>2757816.6</v>
      </c>
    </row>
    <row r="16" spans="1:12" ht="13.15" customHeight="1" x14ac:dyDescent="0.2">
      <c r="A16" s="24" t="s">
        <v>19</v>
      </c>
      <c r="B16" s="20">
        <v>14</v>
      </c>
      <c r="D16" s="24">
        <v>16386.3</v>
      </c>
      <c r="E16" s="24">
        <v>9817.5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1034548.2</v>
      </c>
      <c r="E18" s="24">
        <v>597538.9</v>
      </c>
    </row>
    <row r="19" spans="1:5" ht="13.15" customHeight="1" x14ac:dyDescent="0.2">
      <c r="A19" s="24" t="s">
        <v>22</v>
      </c>
      <c r="B19" s="20">
        <v>17</v>
      </c>
      <c r="D19" s="24">
        <v>245948.5</v>
      </c>
      <c r="E19" s="24">
        <v>162341.20000000001</v>
      </c>
    </row>
    <row r="20" spans="1:5" ht="13.15" customHeight="1" x14ac:dyDescent="0.2">
      <c r="A20" s="24" t="s">
        <v>23</v>
      </c>
      <c r="B20" s="20">
        <v>18</v>
      </c>
      <c r="D20" s="24">
        <v>540374.1</v>
      </c>
      <c r="E20" s="24">
        <v>279567.40000000002</v>
      </c>
    </row>
    <row r="21" spans="1:5" ht="13.15" customHeight="1" x14ac:dyDescent="0.2">
      <c r="A21" s="24" t="s">
        <v>24</v>
      </c>
      <c r="B21" s="20">
        <v>19</v>
      </c>
      <c r="D21" s="24">
        <v>0</v>
      </c>
      <c r="E21" s="24">
        <v>0</v>
      </c>
    </row>
    <row r="22" spans="1:5" ht="13.15" customHeight="1" x14ac:dyDescent="0.2">
      <c r="A22" s="24" t="s">
        <v>25</v>
      </c>
      <c r="B22" s="20">
        <v>20</v>
      </c>
      <c r="D22" s="24">
        <v>27662.6</v>
      </c>
      <c r="E22" s="24">
        <v>12075.7</v>
      </c>
    </row>
    <row r="23" spans="1:5" ht="13.15" customHeight="1" x14ac:dyDescent="0.2">
      <c r="A23" s="24" t="s">
        <v>26</v>
      </c>
      <c r="B23" s="20">
        <v>21</v>
      </c>
      <c r="D23" s="24">
        <v>6849.5</v>
      </c>
      <c r="E23" s="24">
        <v>6283.2</v>
      </c>
    </row>
    <row r="24" spans="1:5" ht="13.15" customHeight="1" x14ac:dyDescent="0.2">
      <c r="A24" s="24" t="s">
        <v>27</v>
      </c>
      <c r="B24" s="20">
        <v>22</v>
      </c>
      <c r="D24" s="24">
        <v>2372.3000000000002</v>
      </c>
      <c r="E24" s="24">
        <v>616.35</v>
      </c>
    </row>
    <row r="25" spans="1:5" ht="13.15" customHeight="1" x14ac:dyDescent="0.2">
      <c r="A25" s="24" t="s">
        <v>28</v>
      </c>
      <c r="B25" s="20">
        <v>23</v>
      </c>
      <c r="D25" s="24">
        <v>12535.95</v>
      </c>
      <c r="E25" s="24">
        <v>28914.2</v>
      </c>
    </row>
    <row r="26" spans="1:5" ht="13.15" customHeight="1" x14ac:dyDescent="0.2">
      <c r="A26" s="24" t="s">
        <v>29</v>
      </c>
      <c r="B26" s="20">
        <v>24</v>
      </c>
      <c r="D26" s="24">
        <v>2784.6</v>
      </c>
      <c r="E26" s="24">
        <v>2680.3</v>
      </c>
    </row>
    <row r="27" spans="1:5" ht="13.15" customHeight="1" x14ac:dyDescent="0.2">
      <c r="A27" s="24" t="s">
        <v>30</v>
      </c>
      <c r="B27" s="20">
        <v>25</v>
      </c>
      <c r="D27" s="24">
        <v>9517.2000000000007</v>
      </c>
      <c r="E27" s="24">
        <v>5166</v>
      </c>
    </row>
    <row r="28" spans="1:5" ht="13.15" customHeight="1" x14ac:dyDescent="0.2">
      <c r="A28" s="24" t="s">
        <v>31</v>
      </c>
      <c r="B28" s="20">
        <v>26</v>
      </c>
      <c r="D28" s="24">
        <v>19247.2</v>
      </c>
      <c r="E28" s="24">
        <v>8184.05</v>
      </c>
    </row>
    <row r="29" spans="1:5" ht="13.15" customHeight="1" x14ac:dyDescent="0.2">
      <c r="A29" s="24" t="s">
        <v>32</v>
      </c>
      <c r="B29" s="20">
        <v>27</v>
      </c>
      <c r="D29" s="24">
        <v>266898.8</v>
      </c>
      <c r="E29" s="24">
        <v>109155.55</v>
      </c>
    </row>
    <row r="30" spans="1:5" ht="13.15" customHeight="1" x14ac:dyDescent="0.2">
      <c r="A30" s="24" t="s">
        <v>33</v>
      </c>
      <c r="B30" s="20">
        <v>28</v>
      </c>
      <c r="D30" s="24">
        <v>143608.5</v>
      </c>
      <c r="E30" s="24">
        <v>69347.25</v>
      </c>
    </row>
    <row r="31" spans="1:5" ht="13.15" customHeight="1" x14ac:dyDescent="0.2">
      <c r="A31" s="24" t="s">
        <v>34</v>
      </c>
      <c r="B31" s="20">
        <v>29</v>
      </c>
      <c r="D31" s="24">
        <v>2504095.2999999998</v>
      </c>
      <c r="E31" s="24">
        <v>1952391.35</v>
      </c>
    </row>
    <row r="32" spans="1:5" ht="13.15" customHeight="1" x14ac:dyDescent="0.2">
      <c r="A32" s="24" t="s">
        <v>35</v>
      </c>
      <c r="B32" s="20">
        <v>30</v>
      </c>
      <c r="D32" s="24">
        <v>4428.8999999999996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302429</v>
      </c>
      <c r="E33" s="24">
        <v>87730.65</v>
      </c>
    </row>
    <row r="34" spans="1:5" ht="13.15" customHeight="1" x14ac:dyDescent="0.2">
      <c r="A34" s="24" t="s">
        <v>37</v>
      </c>
      <c r="B34" s="20">
        <v>32</v>
      </c>
      <c r="D34" s="24">
        <v>88359.6</v>
      </c>
      <c r="E34" s="24">
        <v>51895.9</v>
      </c>
    </row>
    <row r="35" spans="1:5" ht="13.15" customHeight="1" x14ac:dyDescent="0.2">
      <c r="A35" s="24" t="s">
        <v>38</v>
      </c>
      <c r="B35" s="20">
        <v>33</v>
      </c>
      <c r="D35" s="24">
        <v>0</v>
      </c>
      <c r="E35" s="24">
        <v>0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0</v>
      </c>
      <c r="E37" s="24">
        <v>0</v>
      </c>
    </row>
    <row r="38" spans="1:5" ht="13.15" customHeight="1" x14ac:dyDescent="0.2">
      <c r="A38" s="24" t="s">
        <v>41</v>
      </c>
      <c r="B38" s="20">
        <v>36</v>
      </c>
      <c r="D38" s="24">
        <v>0</v>
      </c>
      <c r="E38" s="24">
        <v>0</v>
      </c>
    </row>
    <row r="39" spans="1:5" ht="13.15" customHeight="1" x14ac:dyDescent="0.2">
      <c r="A39" s="24" t="s">
        <v>42</v>
      </c>
      <c r="B39" s="20">
        <v>37</v>
      </c>
      <c r="D39" s="24">
        <v>487748.8</v>
      </c>
      <c r="E39" s="24">
        <v>196519.75</v>
      </c>
    </row>
    <row r="40" spans="1:5" ht="13.15" customHeight="1" x14ac:dyDescent="0.2">
      <c r="A40" s="24" t="s">
        <v>43</v>
      </c>
      <c r="B40" s="20">
        <v>38</v>
      </c>
      <c r="D40" s="24">
        <v>13663.3</v>
      </c>
      <c r="E40" s="24">
        <v>9374.0499999999993</v>
      </c>
    </row>
    <row r="41" spans="1:5" ht="13.15" customHeight="1" x14ac:dyDescent="0.2">
      <c r="A41" s="24" t="s">
        <v>44</v>
      </c>
      <c r="B41" s="20">
        <v>39</v>
      </c>
      <c r="D41" s="24">
        <v>924.7</v>
      </c>
      <c r="E41" s="24">
        <v>885.5</v>
      </c>
    </row>
    <row r="42" spans="1:5" ht="13.15" customHeight="1" x14ac:dyDescent="0.2">
      <c r="A42" s="24" t="s">
        <v>45</v>
      </c>
      <c r="B42" s="20">
        <v>40</v>
      </c>
      <c r="D42" s="24">
        <v>0</v>
      </c>
      <c r="E42" s="24">
        <v>0</v>
      </c>
    </row>
    <row r="43" spans="1:5" ht="13.15" customHeight="1" x14ac:dyDescent="0.2">
      <c r="A43" s="24" t="s">
        <v>46</v>
      </c>
      <c r="B43" s="20">
        <v>41</v>
      </c>
      <c r="D43" s="24">
        <v>894285.7</v>
      </c>
      <c r="E43" s="24">
        <v>332166.09999999998</v>
      </c>
    </row>
    <row r="44" spans="1:5" ht="13.15" customHeight="1" x14ac:dyDescent="0.2">
      <c r="A44" s="24" t="s">
        <v>47</v>
      </c>
      <c r="B44" s="20">
        <v>42</v>
      </c>
      <c r="D44" s="24">
        <v>475738.2</v>
      </c>
      <c r="E44" s="24">
        <v>183139.25</v>
      </c>
    </row>
    <row r="45" spans="1:5" ht="13.15" customHeight="1" x14ac:dyDescent="0.2">
      <c r="A45" s="24" t="s">
        <v>48</v>
      </c>
      <c r="B45" s="20">
        <v>43</v>
      </c>
      <c r="D45" s="24">
        <v>245230.3</v>
      </c>
      <c r="E45" s="24">
        <v>117514.6</v>
      </c>
    </row>
    <row r="46" spans="1:5" ht="13.15" customHeight="1" x14ac:dyDescent="0.2">
      <c r="A46" s="24" t="s">
        <v>49</v>
      </c>
      <c r="B46" s="20">
        <v>44</v>
      </c>
      <c r="D46" s="24">
        <v>358648.5</v>
      </c>
      <c r="E46" s="24">
        <v>120143.1</v>
      </c>
    </row>
    <row r="47" spans="1:5" ht="13.15" customHeight="1" x14ac:dyDescent="0.2">
      <c r="A47" s="24" t="s">
        <v>50</v>
      </c>
      <c r="B47" s="20">
        <v>45</v>
      </c>
      <c r="D47" s="24">
        <v>118871.9</v>
      </c>
      <c r="E47" s="24">
        <v>49128.45</v>
      </c>
    </row>
    <row r="48" spans="1:5" ht="13.15" customHeight="1" x14ac:dyDescent="0.2">
      <c r="A48" s="24" t="s">
        <v>51</v>
      </c>
      <c r="B48" s="20">
        <v>46</v>
      </c>
      <c r="D48" s="24">
        <v>397407.93</v>
      </c>
      <c r="E48" s="24">
        <v>204636.95</v>
      </c>
    </row>
    <row r="49" spans="1:5" ht="13.15" customHeight="1" x14ac:dyDescent="0.2">
      <c r="A49" s="24" t="s">
        <v>52</v>
      </c>
      <c r="B49" s="20">
        <v>47</v>
      </c>
      <c r="D49" s="24">
        <v>21674.799999999999</v>
      </c>
      <c r="E49" s="24">
        <v>8038.45</v>
      </c>
    </row>
    <row r="50" spans="1:5" ht="13.15" customHeight="1" x14ac:dyDescent="0.2">
      <c r="A50" s="24" t="s">
        <v>53</v>
      </c>
      <c r="B50" s="20">
        <v>48</v>
      </c>
      <c r="D50" s="24">
        <v>2774015.3</v>
      </c>
      <c r="E50" s="24">
        <v>1384431.65</v>
      </c>
    </row>
    <row r="51" spans="1:5" ht="13.15" customHeight="1" x14ac:dyDescent="0.2">
      <c r="A51" s="24" t="s">
        <v>54</v>
      </c>
      <c r="B51" s="20">
        <v>49</v>
      </c>
      <c r="D51" s="24">
        <v>1759297.4</v>
      </c>
      <c r="E51" s="24">
        <v>747856.55</v>
      </c>
    </row>
    <row r="52" spans="1:5" ht="13.15" customHeight="1" x14ac:dyDescent="0.2">
      <c r="A52" s="24" t="s">
        <v>55</v>
      </c>
      <c r="B52" s="20">
        <v>50</v>
      </c>
      <c r="D52" s="24">
        <v>3868461.8</v>
      </c>
      <c r="E52" s="24">
        <v>1504133.05</v>
      </c>
    </row>
    <row r="53" spans="1:5" ht="13.15" customHeight="1" x14ac:dyDescent="0.2">
      <c r="A53" s="24" t="s">
        <v>56</v>
      </c>
      <c r="B53" s="20">
        <v>51</v>
      </c>
      <c r="D53" s="24">
        <v>760867.8</v>
      </c>
      <c r="E53" s="24">
        <v>372289.75</v>
      </c>
    </row>
    <row r="54" spans="1:5" ht="13.15" customHeight="1" x14ac:dyDescent="0.2">
      <c r="A54" s="24" t="s">
        <v>57</v>
      </c>
      <c r="B54" s="20">
        <v>52</v>
      </c>
      <c r="D54" s="24">
        <v>961451.4</v>
      </c>
      <c r="E54" s="24">
        <v>451517.85</v>
      </c>
    </row>
    <row r="55" spans="1:5" ht="13.15" customHeight="1" x14ac:dyDescent="0.2">
      <c r="A55" s="24" t="s">
        <v>58</v>
      </c>
      <c r="B55" s="20">
        <v>53</v>
      </c>
      <c r="D55" s="24">
        <v>349857.9</v>
      </c>
      <c r="E55" s="24">
        <v>167686.75</v>
      </c>
    </row>
    <row r="56" spans="1:5" ht="13.15" customHeight="1" x14ac:dyDescent="0.2">
      <c r="A56" s="24" t="s">
        <v>59</v>
      </c>
      <c r="B56" s="20">
        <v>54</v>
      </c>
      <c r="D56" s="24">
        <v>23158.799999999999</v>
      </c>
      <c r="E56" s="24">
        <v>11141.9</v>
      </c>
    </row>
    <row r="57" spans="1:5" ht="13.15" customHeight="1" x14ac:dyDescent="0.2">
      <c r="A57" s="24" t="s">
        <v>60</v>
      </c>
      <c r="B57" s="20">
        <v>55</v>
      </c>
      <c r="D57" s="24">
        <v>686121.1</v>
      </c>
      <c r="E57" s="24">
        <v>313293.75</v>
      </c>
    </row>
    <row r="58" spans="1:5" ht="13.15" customHeight="1" x14ac:dyDescent="0.2">
      <c r="A58" s="24" t="s">
        <v>61</v>
      </c>
      <c r="B58" s="20">
        <v>56</v>
      </c>
      <c r="D58" s="24">
        <v>534177.69999999995</v>
      </c>
      <c r="E58" s="24">
        <v>259623.7</v>
      </c>
    </row>
    <row r="59" spans="1:5" ht="13.15" customHeight="1" x14ac:dyDescent="0.2">
      <c r="A59" s="24" t="s">
        <v>62</v>
      </c>
      <c r="B59" s="20">
        <v>57</v>
      </c>
      <c r="D59" s="24">
        <v>1299535.3</v>
      </c>
      <c r="E59" s="24">
        <v>662135.25</v>
      </c>
    </row>
    <row r="60" spans="1:5" ht="13.15" customHeight="1" x14ac:dyDescent="0.2">
      <c r="A60" s="24" t="s">
        <v>63</v>
      </c>
      <c r="B60" s="20">
        <v>58</v>
      </c>
      <c r="D60" s="24">
        <v>1647012.3</v>
      </c>
      <c r="E60" s="24">
        <v>709115.4</v>
      </c>
    </row>
    <row r="61" spans="1:5" ht="13.15" customHeight="1" x14ac:dyDescent="0.2">
      <c r="A61" s="24" t="s">
        <v>64</v>
      </c>
      <c r="B61" s="20">
        <v>59</v>
      </c>
      <c r="D61" s="24">
        <v>0</v>
      </c>
      <c r="E61" s="24">
        <v>0</v>
      </c>
    </row>
    <row r="62" spans="1:5" ht="13.15" customHeight="1" x14ac:dyDescent="0.2">
      <c r="A62" s="24" t="s">
        <v>65</v>
      </c>
      <c r="B62" s="20">
        <v>60</v>
      </c>
      <c r="D62" s="24">
        <v>312536.7</v>
      </c>
      <c r="E62" s="24">
        <v>100427.6</v>
      </c>
    </row>
    <row r="63" spans="1:5" ht="13.15" customHeight="1" x14ac:dyDescent="0.2">
      <c r="A63" s="24" t="s">
        <v>66</v>
      </c>
      <c r="B63" s="20">
        <v>61</v>
      </c>
      <c r="D63" s="24">
        <v>11148.9</v>
      </c>
      <c r="E63" s="24">
        <v>6407.1</v>
      </c>
    </row>
    <row r="64" spans="1:5" ht="13.15" customHeight="1" x14ac:dyDescent="0.2">
      <c r="A64" s="24" t="s">
        <v>67</v>
      </c>
      <c r="B64" s="20">
        <v>62</v>
      </c>
      <c r="D64" s="24">
        <v>11949</v>
      </c>
      <c r="E64" s="24">
        <v>2283.0500000000002</v>
      </c>
    </row>
    <row r="65" spans="1:13" ht="13.15" customHeight="1" x14ac:dyDescent="0.2">
      <c r="A65" s="24" t="s">
        <v>68</v>
      </c>
      <c r="B65" s="20">
        <v>63</v>
      </c>
      <c r="D65" s="24">
        <v>0</v>
      </c>
      <c r="E65" s="24">
        <v>0</v>
      </c>
    </row>
    <row r="66" spans="1:13" ht="13.15" customHeight="1" x14ac:dyDescent="0.2">
      <c r="A66" s="24" t="s">
        <v>69</v>
      </c>
      <c r="B66" s="20">
        <v>64</v>
      </c>
      <c r="D66" s="24">
        <v>638152.6</v>
      </c>
      <c r="E66" s="24">
        <v>313245.09999999998</v>
      </c>
    </row>
    <row r="67" spans="1:13" ht="13.15" customHeight="1" x14ac:dyDescent="0.2">
      <c r="A67" s="24" t="s">
        <v>70</v>
      </c>
      <c r="B67" s="20">
        <v>65</v>
      </c>
      <c r="D67" s="24">
        <v>31836</v>
      </c>
      <c r="E67" s="24">
        <v>8437.7999999999993</v>
      </c>
    </row>
    <row r="68" spans="1:13" ht="13.15" customHeight="1" x14ac:dyDescent="0.2">
      <c r="A68" s="24" t="s">
        <v>71</v>
      </c>
      <c r="B68" s="20">
        <v>66</v>
      </c>
      <c r="D68" s="24">
        <v>409096.1</v>
      </c>
      <c r="E68" s="24">
        <v>160954.85</v>
      </c>
    </row>
    <row r="69" spans="1:13" ht="13.15" customHeight="1" x14ac:dyDescent="0.2">
      <c r="A69" s="24" t="s">
        <v>72</v>
      </c>
      <c r="B69" s="20">
        <v>67</v>
      </c>
      <c r="D69" s="24">
        <v>5476.8</v>
      </c>
      <c r="E69" s="24">
        <v>2051.6999999999998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35841451.809999995</v>
      </c>
      <c r="E71" s="23">
        <f>SUM(E3:E69)</f>
        <v>18051675.950000007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81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410400.2</v>
      </c>
      <c r="E3" s="24">
        <v>195814.15</v>
      </c>
    </row>
    <row r="4" spans="1:12" ht="13.15" customHeight="1" x14ac:dyDescent="0.2">
      <c r="A4" s="24" t="s">
        <v>7</v>
      </c>
      <c r="B4" s="20">
        <v>2</v>
      </c>
      <c r="D4" s="24">
        <v>9905</v>
      </c>
      <c r="E4" s="24">
        <v>7728.7</v>
      </c>
    </row>
    <row r="5" spans="1:12" ht="13.15" customHeight="1" x14ac:dyDescent="0.2">
      <c r="A5" s="24" t="s">
        <v>8</v>
      </c>
      <c r="B5" s="20">
        <v>3</v>
      </c>
      <c r="D5" s="24">
        <v>369476.1</v>
      </c>
      <c r="E5" s="24">
        <v>158106.54999999999</v>
      </c>
    </row>
    <row r="6" spans="1:12" ht="13.15" customHeight="1" x14ac:dyDescent="0.2">
      <c r="A6" s="24" t="s">
        <v>9</v>
      </c>
      <c r="B6" s="20">
        <v>4</v>
      </c>
      <c r="D6" s="24">
        <v>21852.6</v>
      </c>
      <c r="E6" s="24">
        <v>6742.05</v>
      </c>
    </row>
    <row r="7" spans="1:12" ht="13.15" customHeight="1" x14ac:dyDescent="0.2">
      <c r="A7" s="24" t="s">
        <v>10</v>
      </c>
      <c r="B7" s="20">
        <v>5</v>
      </c>
      <c r="D7" s="24">
        <v>729268.4</v>
      </c>
      <c r="E7" s="24">
        <v>531056.75</v>
      </c>
    </row>
    <row r="8" spans="1:12" ht="13.15" customHeight="1" x14ac:dyDescent="0.2">
      <c r="A8" s="24" t="s">
        <v>11</v>
      </c>
      <c r="B8" s="20">
        <v>6</v>
      </c>
      <c r="D8" s="24">
        <v>4491825.8</v>
      </c>
      <c r="E8" s="24">
        <v>2299607.1</v>
      </c>
    </row>
    <row r="9" spans="1:12" ht="13.15" customHeight="1" x14ac:dyDescent="0.2">
      <c r="A9" s="24" t="s">
        <v>12</v>
      </c>
      <c r="B9" s="20">
        <v>7</v>
      </c>
      <c r="D9" s="24">
        <v>2116.1</v>
      </c>
      <c r="E9" s="24">
        <v>1208.55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200107.6</v>
      </c>
      <c r="E10" s="24">
        <v>91957.25</v>
      </c>
    </row>
    <row r="11" spans="1:12" ht="13.15" customHeight="1" x14ac:dyDescent="0.2">
      <c r="A11" s="24" t="s">
        <v>14</v>
      </c>
      <c r="B11" s="20">
        <v>9</v>
      </c>
      <c r="D11" s="24">
        <v>141561</v>
      </c>
      <c r="E11" s="24">
        <v>67815.649999999994</v>
      </c>
    </row>
    <row r="12" spans="1:12" ht="13.15" customHeight="1" x14ac:dyDescent="0.2">
      <c r="A12" s="24" t="s">
        <v>15</v>
      </c>
      <c r="B12" s="20">
        <v>10</v>
      </c>
      <c r="D12" s="24">
        <v>203958.3</v>
      </c>
      <c r="E12" s="24">
        <v>158491.20000000001</v>
      </c>
    </row>
    <row r="13" spans="1:12" ht="13.15" customHeight="1" x14ac:dyDescent="0.2">
      <c r="A13" s="24" t="s">
        <v>16</v>
      </c>
      <c r="B13" s="20">
        <v>11</v>
      </c>
      <c r="D13" s="24">
        <v>0</v>
      </c>
      <c r="E13" s="24">
        <v>0</v>
      </c>
    </row>
    <row r="14" spans="1:12" ht="13.15" customHeight="1" x14ac:dyDescent="0.2">
      <c r="A14" s="24" t="s">
        <v>17</v>
      </c>
      <c r="B14" s="20">
        <v>12</v>
      </c>
      <c r="D14" s="24">
        <v>57479.8</v>
      </c>
      <c r="E14" s="24">
        <v>30629.9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4565295.5999999996</v>
      </c>
      <c r="E15" s="24">
        <v>2222122.7000000002</v>
      </c>
    </row>
    <row r="16" spans="1:12" ht="13.15" customHeight="1" x14ac:dyDescent="0.2">
      <c r="A16" s="24" t="s">
        <v>19</v>
      </c>
      <c r="B16" s="20">
        <v>14</v>
      </c>
      <c r="D16" s="24">
        <v>34447</v>
      </c>
      <c r="E16" s="24">
        <v>5928.3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978396.3</v>
      </c>
      <c r="E18" s="24">
        <v>634515.35</v>
      </c>
    </row>
    <row r="19" spans="1:5" ht="13.15" customHeight="1" x14ac:dyDescent="0.2">
      <c r="A19" s="24" t="s">
        <v>22</v>
      </c>
      <c r="B19" s="20">
        <v>17</v>
      </c>
      <c r="D19" s="24">
        <v>300307.7</v>
      </c>
      <c r="E19" s="24">
        <v>141719.54999999999</v>
      </c>
    </row>
    <row r="20" spans="1:5" ht="13.15" customHeight="1" x14ac:dyDescent="0.2">
      <c r="A20" s="24" t="s">
        <v>23</v>
      </c>
      <c r="B20" s="20">
        <v>18</v>
      </c>
      <c r="D20" s="24">
        <v>222672.8</v>
      </c>
      <c r="E20" s="24">
        <v>115391.5</v>
      </c>
    </row>
    <row r="21" spans="1:5" ht="13.15" customHeight="1" x14ac:dyDescent="0.2">
      <c r="A21" s="24" t="s">
        <v>24</v>
      </c>
      <c r="B21" s="20">
        <v>19</v>
      </c>
      <c r="D21" s="24">
        <v>27146.7</v>
      </c>
      <c r="E21" s="24">
        <v>14894.6</v>
      </c>
    </row>
    <row r="22" spans="1:5" ht="13.15" customHeight="1" x14ac:dyDescent="0.2">
      <c r="A22" s="24" t="s">
        <v>25</v>
      </c>
      <c r="B22" s="20">
        <v>20</v>
      </c>
      <c r="D22" s="24">
        <v>6669.6</v>
      </c>
      <c r="E22" s="24">
        <v>3488.8</v>
      </c>
    </row>
    <row r="23" spans="1:5" ht="13.15" customHeight="1" x14ac:dyDescent="0.2">
      <c r="A23" s="24" t="s">
        <v>26</v>
      </c>
      <c r="B23" s="20">
        <v>21</v>
      </c>
      <c r="D23" s="24">
        <v>15997.8</v>
      </c>
      <c r="E23" s="24">
        <v>5283.25</v>
      </c>
    </row>
    <row r="24" spans="1:5" ht="13.15" customHeight="1" x14ac:dyDescent="0.2">
      <c r="A24" s="24" t="s">
        <v>27</v>
      </c>
      <c r="B24" s="20">
        <v>22</v>
      </c>
      <c r="D24" s="24">
        <v>6627.6</v>
      </c>
      <c r="E24" s="24">
        <v>1614.55</v>
      </c>
    </row>
    <row r="25" spans="1:5" ht="13.15" customHeight="1" x14ac:dyDescent="0.2">
      <c r="A25" s="24" t="s">
        <v>28</v>
      </c>
      <c r="B25" s="20">
        <v>23</v>
      </c>
      <c r="D25" s="24">
        <v>6015.1</v>
      </c>
      <c r="E25" s="24">
        <v>18660.599999999999</v>
      </c>
    </row>
    <row r="26" spans="1:5" ht="13.15" customHeight="1" x14ac:dyDescent="0.2">
      <c r="A26" s="24" t="s">
        <v>29</v>
      </c>
      <c r="B26" s="20">
        <v>24</v>
      </c>
      <c r="D26" s="24">
        <v>2961.7</v>
      </c>
      <c r="E26" s="24">
        <v>1354.85</v>
      </c>
    </row>
    <row r="27" spans="1:5" ht="13.15" customHeight="1" x14ac:dyDescent="0.2">
      <c r="A27" s="24" t="s">
        <v>30</v>
      </c>
      <c r="B27" s="20">
        <v>25</v>
      </c>
      <c r="D27" s="24">
        <v>0</v>
      </c>
      <c r="E27" s="24">
        <v>0</v>
      </c>
    </row>
    <row r="28" spans="1:5" ht="13.15" customHeight="1" x14ac:dyDescent="0.2">
      <c r="A28" s="24" t="s">
        <v>31</v>
      </c>
      <c r="B28" s="20">
        <v>26</v>
      </c>
      <c r="D28" s="24">
        <v>14101.5</v>
      </c>
      <c r="E28" s="24">
        <v>11326.35</v>
      </c>
    </row>
    <row r="29" spans="1:5" ht="13.15" customHeight="1" x14ac:dyDescent="0.2">
      <c r="A29" s="24" t="s">
        <v>32</v>
      </c>
      <c r="B29" s="20">
        <v>27</v>
      </c>
      <c r="D29" s="24">
        <v>181709.5</v>
      </c>
      <c r="E29" s="24">
        <v>102267.9</v>
      </c>
    </row>
    <row r="30" spans="1:5" ht="13.15" customHeight="1" x14ac:dyDescent="0.2">
      <c r="A30" s="24" t="s">
        <v>33</v>
      </c>
      <c r="B30" s="20">
        <v>28</v>
      </c>
      <c r="D30" s="24">
        <v>0</v>
      </c>
      <c r="E30" s="24">
        <v>0</v>
      </c>
    </row>
    <row r="31" spans="1:5" ht="13.15" customHeight="1" x14ac:dyDescent="0.2">
      <c r="A31" s="24" t="s">
        <v>34</v>
      </c>
      <c r="B31" s="20">
        <v>29</v>
      </c>
      <c r="D31" s="24">
        <v>2194859.7999999998</v>
      </c>
      <c r="E31" s="24">
        <v>1547333.55</v>
      </c>
    </row>
    <row r="32" spans="1:5" ht="13.15" customHeight="1" x14ac:dyDescent="0.2">
      <c r="A32" s="24" t="s">
        <v>35</v>
      </c>
      <c r="B32" s="20">
        <v>30</v>
      </c>
      <c r="D32" s="24">
        <v>13757.8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220861.9</v>
      </c>
      <c r="E33" s="24">
        <v>84019.6</v>
      </c>
    </row>
    <row r="34" spans="1:5" ht="13.15" customHeight="1" x14ac:dyDescent="0.2">
      <c r="A34" s="24" t="s">
        <v>37</v>
      </c>
      <c r="B34" s="20">
        <v>32</v>
      </c>
      <c r="D34" s="24">
        <v>0</v>
      </c>
      <c r="E34" s="24">
        <v>0</v>
      </c>
    </row>
    <row r="35" spans="1:5" ht="13.15" customHeight="1" x14ac:dyDescent="0.2">
      <c r="A35" s="24" t="s">
        <v>38</v>
      </c>
      <c r="B35" s="20">
        <v>33</v>
      </c>
      <c r="D35" s="24">
        <v>10504.9</v>
      </c>
      <c r="E35" s="24">
        <v>4850.3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504332.5</v>
      </c>
      <c r="E37" s="24">
        <v>265329.05</v>
      </c>
    </row>
    <row r="38" spans="1:5" ht="13.15" customHeight="1" x14ac:dyDescent="0.2">
      <c r="A38" s="24" t="s">
        <v>41</v>
      </c>
      <c r="B38" s="20">
        <v>36</v>
      </c>
      <c r="D38" s="24">
        <v>3485806.8</v>
      </c>
      <c r="E38" s="24">
        <v>1246089.25</v>
      </c>
    </row>
    <row r="39" spans="1:5" ht="13.15" customHeight="1" x14ac:dyDescent="0.2">
      <c r="A39" s="24" t="s">
        <v>42</v>
      </c>
      <c r="B39" s="20">
        <v>37</v>
      </c>
      <c r="D39" s="24">
        <v>187952.1</v>
      </c>
      <c r="E39" s="24">
        <v>124175.1</v>
      </c>
    </row>
    <row r="40" spans="1:5" ht="13.15" customHeight="1" x14ac:dyDescent="0.2">
      <c r="A40" s="24" t="s">
        <v>43</v>
      </c>
      <c r="B40" s="20">
        <v>38</v>
      </c>
      <c r="D40" s="24">
        <v>25008.2</v>
      </c>
      <c r="E40" s="24">
        <v>10215.799999999999</v>
      </c>
    </row>
    <row r="41" spans="1:5" ht="13.15" customHeight="1" x14ac:dyDescent="0.2">
      <c r="A41" s="24" t="s">
        <v>44</v>
      </c>
      <c r="B41" s="20">
        <v>39</v>
      </c>
      <c r="D41" s="24">
        <v>1561</v>
      </c>
      <c r="E41" s="24">
        <v>0.35</v>
      </c>
    </row>
    <row r="42" spans="1:5" ht="13.15" customHeight="1" x14ac:dyDescent="0.2">
      <c r="A42" s="24" t="s">
        <v>45</v>
      </c>
      <c r="B42" s="20">
        <v>40</v>
      </c>
      <c r="D42" s="24">
        <v>0</v>
      </c>
      <c r="E42" s="24">
        <v>0</v>
      </c>
    </row>
    <row r="43" spans="1:5" ht="13.15" customHeight="1" x14ac:dyDescent="0.2">
      <c r="A43" s="24" t="s">
        <v>46</v>
      </c>
      <c r="B43" s="20">
        <v>41</v>
      </c>
      <c r="D43" s="24">
        <v>588809.9</v>
      </c>
      <c r="E43" s="24">
        <v>235473.7</v>
      </c>
    </row>
    <row r="44" spans="1:5" ht="13.15" customHeight="1" x14ac:dyDescent="0.2">
      <c r="A44" s="24" t="s">
        <v>47</v>
      </c>
      <c r="B44" s="20">
        <v>42</v>
      </c>
      <c r="D44" s="24">
        <v>324238.59999999998</v>
      </c>
      <c r="E44" s="24">
        <v>176575.7</v>
      </c>
    </row>
    <row r="45" spans="1:5" ht="13.15" customHeight="1" x14ac:dyDescent="0.2">
      <c r="A45" s="24" t="s">
        <v>48</v>
      </c>
      <c r="B45" s="20">
        <v>43</v>
      </c>
      <c r="D45" s="24">
        <v>280631.40000000002</v>
      </c>
      <c r="E45" s="24">
        <v>117807.55</v>
      </c>
    </row>
    <row r="46" spans="1:5" ht="13.15" customHeight="1" x14ac:dyDescent="0.2">
      <c r="A46" s="24" t="s">
        <v>49</v>
      </c>
      <c r="B46" s="20">
        <v>44</v>
      </c>
      <c r="D46" s="24">
        <v>392821.1</v>
      </c>
      <c r="E46" s="24">
        <v>142754.5</v>
      </c>
    </row>
    <row r="47" spans="1:5" ht="13.15" customHeight="1" x14ac:dyDescent="0.2">
      <c r="A47" s="24" t="s">
        <v>50</v>
      </c>
      <c r="B47" s="20">
        <v>45</v>
      </c>
      <c r="D47" s="24">
        <v>388253.6</v>
      </c>
      <c r="E47" s="24">
        <v>169368.15</v>
      </c>
    </row>
    <row r="48" spans="1:5" ht="13.15" customHeight="1" x14ac:dyDescent="0.2">
      <c r="A48" s="24" t="s">
        <v>51</v>
      </c>
      <c r="B48" s="20">
        <v>46</v>
      </c>
      <c r="D48" s="24">
        <v>348577.83</v>
      </c>
      <c r="E48" s="24">
        <v>230647.9</v>
      </c>
    </row>
    <row r="49" spans="1:5" ht="13.15" customHeight="1" x14ac:dyDescent="0.2">
      <c r="A49" s="24" t="s">
        <v>52</v>
      </c>
      <c r="B49" s="20">
        <v>47</v>
      </c>
      <c r="D49" s="24">
        <v>30465.4</v>
      </c>
      <c r="E49" s="24">
        <v>8606.15</v>
      </c>
    </row>
    <row r="50" spans="1:5" ht="13.15" customHeight="1" x14ac:dyDescent="0.2">
      <c r="A50" s="24" t="s">
        <v>53</v>
      </c>
      <c r="B50" s="20">
        <v>48</v>
      </c>
      <c r="D50" s="24">
        <v>3269159.6</v>
      </c>
      <c r="E50" s="24">
        <v>1439714.15</v>
      </c>
    </row>
    <row r="51" spans="1:5" ht="13.15" customHeight="1" x14ac:dyDescent="0.2">
      <c r="A51" s="24" t="s">
        <v>54</v>
      </c>
      <c r="B51" s="20">
        <v>49</v>
      </c>
      <c r="D51" s="24">
        <v>627946.19999999995</v>
      </c>
      <c r="E51" s="24">
        <v>245273.7</v>
      </c>
    </row>
    <row r="52" spans="1:5" ht="13.15" customHeight="1" x14ac:dyDescent="0.2">
      <c r="A52" s="24" t="s">
        <v>55</v>
      </c>
      <c r="B52" s="20">
        <v>50</v>
      </c>
      <c r="D52" s="24">
        <v>3206161.7</v>
      </c>
      <c r="E52" s="24">
        <v>1321556.6000000001</v>
      </c>
    </row>
    <row r="53" spans="1:5" ht="13.15" customHeight="1" x14ac:dyDescent="0.2">
      <c r="A53" s="24" t="s">
        <v>56</v>
      </c>
      <c r="B53" s="20">
        <v>51</v>
      </c>
      <c r="D53" s="24">
        <v>580568.1</v>
      </c>
      <c r="E53" s="24">
        <v>317303.34999999998</v>
      </c>
    </row>
    <row r="54" spans="1:5" ht="13.15" customHeight="1" x14ac:dyDescent="0.2">
      <c r="A54" s="24" t="s">
        <v>57</v>
      </c>
      <c r="B54" s="20">
        <v>52</v>
      </c>
      <c r="D54" s="24">
        <v>2400573.7000000002</v>
      </c>
      <c r="E54" s="24">
        <v>1170472.1000000001</v>
      </c>
    </row>
    <row r="55" spans="1:5" ht="13.15" customHeight="1" x14ac:dyDescent="0.2">
      <c r="A55" s="24" t="s">
        <v>58</v>
      </c>
      <c r="B55" s="20">
        <v>53</v>
      </c>
      <c r="D55" s="24">
        <v>995393.1</v>
      </c>
      <c r="E55" s="24">
        <v>551780.25</v>
      </c>
    </row>
    <row r="56" spans="1:5" ht="13.15" customHeight="1" x14ac:dyDescent="0.2">
      <c r="A56" s="24" t="s">
        <v>59</v>
      </c>
      <c r="B56" s="20">
        <v>54</v>
      </c>
      <c r="D56" s="24">
        <v>34497.4</v>
      </c>
      <c r="E56" s="24">
        <v>16131.15</v>
      </c>
    </row>
    <row r="57" spans="1:5" ht="13.15" customHeight="1" x14ac:dyDescent="0.2">
      <c r="A57" s="24" t="s">
        <v>60</v>
      </c>
      <c r="B57" s="20">
        <v>55</v>
      </c>
      <c r="D57" s="24">
        <v>923952.4</v>
      </c>
      <c r="E57" s="24">
        <v>356242.95</v>
      </c>
    </row>
    <row r="58" spans="1:5" ht="13.15" customHeight="1" x14ac:dyDescent="0.2">
      <c r="A58" s="24" t="s">
        <v>61</v>
      </c>
      <c r="B58" s="20">
        <v>56</v>
      </c>
      <c r="D58" s="24">
        <v>554211.69999999995</v>
      </c>
      <c r="E58" s="24">
        <v>256254.25</v>
      </c>
    </row>
    <row r="59" spans="1:5" ht="13.15" customHeight="1" x14ac:dyDescent="0.2">
      <c r="A59" s="24" t="s">
        <v>62</v>
      </c>
      <c r="B59" s="20">
        <v>57</v>
      </c>
      <c r="D59" s="24">
        <v>0</v>
      </c>
      <c r="E59" s="24">
        <v>0</v>
      </c>
    </row>
    <row r="60" spans="1:5" ht="13.15" customHeight="1" x14ac:dyDescent="0.2">
      <c r="A60" s="24" t="s">
        <v>63</v>
      </c>
      <c r="B60" s="20">
        <v>58</v>
      </c>
      <c r="D60" s="24">
        <v>1072507.8</v>
      </c>
      <c r="E60" s="24">
        <v>349956.95</v>
      </c>
    </row>
    <row r="61" spans="1:5" ht="13.15" customHeight="1" x14ac:dyDescent="0.2">
      <c r="A61" s="24" t="s">
        <v>64</v>
      </c>
      <c r="B61" s="20">
        <v>59</v>
      </c>
      <c r="D61" s="24">
        <v>1410731</v>
      </c>
      <c r="E61" s="24">
        <v>695726.5</v>
      </c>
    </row>
    <row r="62" spans="1:5" ht="13.15" customHeight="1" x14ac:dyDescent="0.2">
      <c r="A62" s="24" t="s">
        <v>65</v>
      </c>
      <c r="B62" s="20">
        <v>60</v>
      </c>
      <c r="D62" s="24">
        <v>551586.69999999995</v>
      </c>
      <c r="E62" s="24">
        <v>189616.7</v>
      </c>
    </row>
    <row r="63" spans="1:5" ht="13.15" customHeight="1" x14ac:dyDescent="0.2">
      <c r="A63" s="24" t="s">
        <v>66</v>
      </c>
      <c r="B63" s="20">
        <v>61</v>
      </c>
      <c r="D63" s="24">
        <v>16598.400000000001</v>
      </c>
      <c r="E63" s="24">
        <v>12027.05</v>
      </c>
    </row>
    <row r="64" spans="1:5" ht="13.15" customHeight="1" x14ac:dyDescent="0.2">
      <c r="A64" s="24" t="s">
        <v>67</v>
      </c>
      <c r="B64" s="20">
        <v>62</v>
      </c>
      <c r="D64" s="24">
        <v>5453.7</v>
      </c>
      <c r="E64" s="24">
        <v>304.5</v>
      </c>
    </row>
    <row r="65" spans="1:13" ht="13.15" customHeight="1" x14ac:dyDescent="0.2">
      <c r="A65" s="24" t="s">
        <v>68</v>
      </c>
      <c r="B65" s="20">
        <v>63</v>
      </c>
      <c r="D65" s="24">
        <v>0</v>
      </c>
      <c r="E65" s="24">
        <v>0</v>
      </c>
    </row>
    <row r="66" spans="1:13" ht="13.15" customHeight="1" x14ac:dyDescent="0.2">
      <c r="A66" s="24" t="s">
        <v>69</v>
      </c>
      <c r="B66" s="20">
        <v>64</v>
      </c>
      <c r="D66" s="24">
        <v>537668.6</v>
      </c>
      <c r="E66" s="24">
        <v>228380.25</v>
      </c>
    </row>
    <row r="67" spans="1:13" ht="13.15" customHeight="1" x14ac:dyDescent="0.2">
      <c r="A67" s="24" t="s">
        <v>70</v>
      </c>
      <c r="B67" s="20">
        <v>65</v>
      </c>
      <c r="D67" s="24">
        <v>14074.2</v>
      </c>
      <c r="E67" s="24">
        <v>5356.75</v>
      </c>
    </row>
    <row r="68" spans="1:13" ht="13.15" customHeight="1" x14ac:dyDescent="0.2">
      <c r="A68" s="24" t="s">
        <v>71</v>
      </c>
      <c r="B68" s="20">
        <v>66</v>
      </c>
      <c r="D68" s="24">
        <v>372402.8</v>
      </c>
      <c r="E68" s="24">
        <v>180095.65</v>
      </c>
    </row>
    <row r="69" spans="1:13" ht="13.15" customHeight="1" x14ac:dyDescent="0.2">
      <c r="A69" s="24" t="s">
        <v>72</v>
      </c>
      <c r="B69" s="20">
        <v>67</v>
      </c>
      <c r="D69" s="24">
        <v>4636.8</v>
      </c>
      <c r="E69" s="24">
        <v>6380.15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38576866.530000001</v>
      </c>
      <c r="E71" s="23">
        <f>SUM(E3:E69)</f>
        <v>18533545.799999993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82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180544</v>
      </c>
      <c r="E3" s="24">
        <v>161517.65</v>
      </c>
    </row>
    <row r="4" spans="1:12" ht="13.15" customHeight="1" x14ac:dyDescent="0.2">
      <c r="A4" s="24" t="s">
        <v>7</v>
      </c>
      <c r="B4" s="20">
        <v>2</v>
      </c>
      <c r="D4" s="24">
        <v>12798.1</v>
      </c>
      <c r="E4" s="24">
        <v>10150.35</v>
      </c>
    </row>
    <row r="5" spans="1:12" ht="13.15" customHeight="1" x14ac:dyDescent="0.2">
      <c r="A5" s="24" t="s">
        <v>8</v>
      </c>
      <c r="B5" s="20">
        <v>3</v>
      </c>
      <c r="D5" s="24">
        <v>335741.7</v>
      </c>
      <c r="E5" s="24">
        <v>111470.45</v>
      </c>
    </row>
    <row r="6" spans="1:12" ht="13.15" customHeight="1" x14ac:dyDescent="0.2">
      <c r="A6" s="24" t="s">
        <v>9</v>
      </c>
      <c r="B6" s="20">
        <v>4</v>
      </c>
      <c r="D6" s="24">
        <v>12781.3</v>
      </c>
      <c r="E6" s="24">
        <v>7389.9</v>
      </c>
    </row>
    <row r="7" spans="1:12" ht="13.15" customHeight="1" x14ac:dyDescent="0.2">
      <c r="A7" s="24" t="s">
        <v>10</v>
      </c>
      <c r="B7" s="20">
        <v>5</v>
      </c>
      <c r="D7" s="24">
        <v>689368.4</v>
      </c>
      <c r="E7" s="24">
        <v>329232.75</v>
      </c>
    </row>
    <row r="8" spans="1:12" ht="13.15" customHeight="1" x14ac:dyDescent="0.2">
      <c r="A8" s="24" t="s">
        <v>11</v>
      </c>
      <c r="B8" s="20">
        <v>6</v>
      </c>
      <c r="D8" s="24">
        <v>2360787.7999999998</v>
      </c>
      <c r="E8" s="24">
        <v>1027026.7</v>
      </c>
    </row>
    <row r="9" spans="1:12" ht="13.15" customHeight="1" x14ac:dyDescent="0.2">
      <c r="A9" s="24" t="s">
        <v>12</v>
      </c>
      <c r="B9" s="20">
        <v>7</v>
      </c>
      <c r="D9" s="24">
        <v>6974.8</v>
      </c>
      <c r="E9" s="24">
        <v>5640.25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382456.9</v>
      </c>
      <c r="E10" s="24">
        <v>122300.15</v>
      </c>
    </row>
    <row r="11" spans="1:12" ht="13.15" customHeight="1" x14ac:dyDescent="0.2">
      <c r="A11" s="24" t="s">
        <v>14</v>
      </c>
      <c r="B11" s="20">
        <v>9</v>
      </c>
      <c r="D11" s="24">
        <v>128391.2</v>
      </c>
      <c r="E11" s="24">
        <v>64465.1</v>
      </c>
    </row>
    <row r="12" spans="1:12" ht="13.15" customHeight="1" x14ac:dyDescent="0.2">
      <c r="A12" s="24" t="s">
        <v>15</v>
      </c>
      <c r="B12" s="20">
        <v>10</v>
      </c>
      <c r="D12" s="24">
        <v>186392.5</v>
      </c>
      <c r="E12" s="24">
        <v>127719.2</v>
      </c>
    </row>
    <row r="13" spans="1:12" ht="13.15" customHeight="1" x14ac:dyDescent="0.2">
      <c r="A13" s="24" t="s">
        <v>16</v>
      </c>
      <c r="B13" s="20">
        <v>11</v>
      </c>
      <c r="D13" s="24">
        <v>1132625.8999999999</v>
      </c>
      <c r="E13" s="24">
        <v>365771</v>
      </c>
    </row>
    <row r="14" spans="1:12" ht="13.15" customHeight="1" x14ac:dyDescent="0.2">
      <c r="A14" s="24" t="s">
        <v>17</v>
      </c>
      <c r="B14" s="20">
        <v>12</v>
      </c>
      <c r="D14" s="24">
        <v>0</v>
      </c>
      <c r="E14" s="24">
        <v>0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3270855</v>
      </c>
      <c r="E15" s="24">
        <v>1841542.15</v>
      </c>
    </row>
    <row r="16" spans="1:12" ht="13.15" customHeight="1" x14ac:dyDescent="0.2">
      <c r="A16" s="24" t="s">
        <v>19</v>
      </c>
      <c r="B16" s="20">
        <v>14</v>
      </c>
      <c r="D16" s="24">
        <v>11773.3</v>
      </c>
      <c r="E16" s="24">
        <v>6549.55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1235411.8</v>
      </c>
      <c r="E18" s="24">
        <v>610577.1</v>
      </c>
    </row>
    <row r="19" spans="1:5" ht="13.15" customHeight="1" x14ac:dyDescent="0.2">
      <c r="A19" s="24" t="s">
        <v>22</v>
      </c>
      <c r="B19" s="20">
        <v>17</v>
      </c>
      <c r="D19" s="24">
        <v>263835.59999999998</v>
      </c>
      <c r="E19" s="24">
        <v>130015.55</v>
      </c>
    </row>
    <row r="20" spans="1:5" ht="13.15" customHeight="1" x14ac:dyDescent="0.2">
      <c r="A20" s="24" t="s">
        <v>23</v>
      </c>
      <c r="B20" s="20">
        <v>18</v>
      </c>
      <c r="D20" s="24">
        <v>153875.4</v>
      </c>
      <c r="E20" s="24">
        <v>77178.850000000006</v>
      </c>
    </row>
    <row r="21" spans="1:5" ht="13.15" customHeight="1" x14ac:dyDescent="0.2">
      <c r="A21" s="24" t="s">
        <v>24</v>
      </c>
      <c r="B21" s="20">
        <v>19</v>
      </c>
      <c r="D21" s="24">
        <v>32547.9</v>
      </c>
      <c r="E21" s="24">
        <v>14526.4</v>
      </c>
    </row>
    <row r="22" spans="1:5" ht="13.15" customHeight="1" x14ac:dyDescent="0.2">
      <c r="A22" s="24" t="s">
        <v>25</v>
      </c>
      <c r="B22" s="20">
        <v>20</v>
      </c>
      <c r="D22" s="24">
        <v>24521.7</v>
      </c>
      <c r="E22" s="24">
        <v>12399.8</v>
      </c>
    </row>
    <row r="23" spans="1:5" ht="13.15" customHeight="1" x14ac:dyDescent="0.2">
      <c r="A23" s="24" t="s">
        <v>26</v>
      </c>
      <c r="B23" s="20">
        <v>21</v>
      </c>
      <c r="D23" s="24">
        <v>17135.3</v>
      </c>
      <c r="E23" s="24">
        <v>9740.5</v>
      </c>
    </row>
    <row r="24" spans="1:5" ht="13.15" customHeight="1" x14ac:dyDescent="0.2">
      <c r="A24" s="24" t="s">
        <v>27</v>
      </c>
      <c r="B24" s="20">
        <v>22</v>
      </c>
      <c r="D24" s="24">
        <v>5766.6</v>
      </c>
      <c r="E24" s="24">
        <v>1687</v>
      </c>
    </row>
    <row r="25" spans="1:5" ht="13.15" customHeight="1" x14ac:dyDescent="0.2">
      <c r="A25" s="24" t="s">
        <v>28</v>
      </c>
      <c r="B25" s="20">
        <v>23</v>
      </c>
      <c r="D25" s="24">
        <v>13123.6</v>
      </c>
      <c r="E25" s="24">
        <v>28947.1</v>
      </c>
    </row>
    <row r="26" spans="1:5" ht="13.15" customHeight="1" x14ac:dyDescent="0.2">
      <c r="A26" s="24" t="s">
        <v>29</v>
      </c>
      <c r="B26" s="20">
        <v>24</v>
      </c>
      <c r="D26" s="24">
        <v>4244.8</v>
      </c>
      <c r="E26" s="24">
        <v>1620.85</v>
      </c>
    </row>
    <row r="27" spans="1:5" ht="13.15" customHeight="1" x14ac:dyDescent="0.2">
      <c r="A27" s="24" t="s">
        <v>30</v>
      </c>
      <c r="B27" s="20">
        <v>25</v>
      </c>
      <c r="D27" s="24">
        <v>14830.9</v>
      </c>
      <c r="E27" s="24">
        <v>5612.61</v>
      </c>
    </row>
    <row r="28" spans="1:5" ht="13.15" customHeight="1" x14ac:dyDescent="0.2">
      <c r="A28" s="24" t="s">
        <v>31</v>
      </c>
      <c r="B28" s="20">
        <v>26</v>
      </c>
      <c r="D28" s="24">
        <v>13963.6</v>
      </c>
      <c r="E28" s="24">
        <v>9061.15</v>
      </c>
    </row>
    <row r="29" spans="1:5" ht="13.15" customHeight="1" x14ac:dyDescent="0.2">
      <c r="A29" s="24" t="s">
        <v>32</v>
      </c>
      <c r="B29" s="20">
        <v>27</v>
      </c>
      <c r="D29" s="24">
        <v>163262.39999999999</v>
      </c>
      <c r="E29" s="24">
        <v>89384.75</v>
      </c>
    </row>
    <row r="30" spans="1:5" ht="13.15" customHeight="1" x14ac:dyDescent="0.2">
      <c r="A30" s="24" t="s">
        <v>33</v>
      </c>
      <c r="B30" s="20">
        <v>28</v>
      </c>
      <c r="D30" s="24">
        <v>131506.20000000001</v>
      </c>
      <c r="E30" s="24">
        <v>80551.100000000006</v>
      </c>
    </row>
    <row r="31" spans="1:5" ht="13.15" customHeight="1" x14ac:dyDescent="0.2">
      <c r="A31" s="24" t="s">
        <v>34</v>
      </c>
      <c r="B31" s="20">
        <v>29</v>
      </c>
      <c r="D31" s="24">
        <v>2024139.6</v>
      </c>
      <c r="E31" s="24">
        <v>1215778.2</v>
      </c>
    </row>
    <row r="32" spans="1:5" ht="13.15" customHeight="1" x14ac:dyDescent="0.2">
      <c r="A32" s="24" t="s">
        <v>35</v>
      </c>
      <c r="B32" s="20">
        <v>30</v>
      </c>
      <c r="D32" s="24">
        <v>7218.05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233103.5</v>
      </c>
      <c r="E33" s="24">
        <v>89032.65</v>
      </c>
    </row>
    <row r="34" spans="1:5" ht="13.15" customHeight="1" x14ac:dyDescent="0.2">
      <c r="A34" s="24" t="s">
        <v>37</v>
      </c>
      <c r="B34" s="20">
        <v>32</v>
      </c>
      <c r="D34" s="24">
        <v>0</v>
      </c>
      <c r="E34" s="24">
        <v>0</v>
      </c>
    </row>
    <row r="35" spans="1:5" ht="13.15" customHeight="1" x14ac:dyDescent="0.2">
      <c r="A35" s="24" t="s">
        <v>38</v>
      </c>
      <c r="B35" s="20">
        <v>33</v>
      </c>
      <c r="D35" s="24">
        <v>9272.2000000000007</v>
      </c>
      <c r="E35" s="24">
        <v>6146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792542.8</v>
      </c>
      <c r="E37" s="24">
        <v>520218.3</v>
      </c>
    </row>
    <row r="38" spans="1:5" ht="13.15" customHeight="1" x14ac:dyDescent="0.2">
      <c r="A38" s="24" t="s">
        <v>41</v>
      </c>
      <c r="B38" s="20">
        <v>36</v>
      </c>
      <c r="D38" s="24">
        <v>1348671.8</v>
      </c>
      <c r="E38" s="24">
        <v>751462.6</v>
      </c>
    </row>
    <row r="39" spans="1:5" ht="13.15" customHeight="1" x14ac:dyDescent="0.2">
      <c r="A39" s="24" t="s">
        <v>42</v>
      </c>
      <c r="B39" s="20">
        <v>37</v>
      </c>
      <c r="D39" s="24">
        <v>324367.40000000002</v>
      </c>
      <c r="E39" s="24">
        <v>150722.6</v>
      </c>
    </row>
    <row r="40" spans="1:5" ht="13.15" customHeight="1" x14ac:dyDescent="0.2">
      <c r="A40" s="24" t="s">
        <v>43</v>
      </c>
      <c r="B40" s="20">
        <v>38</v>
      </c>
      <c r="D40" s="24">
        <v>55500.2</v>
      </c>
      <c r="E40" s="24">
        <v>16913.05</v>
      </c>
    </row>
    <row r="41" spans="1:5" ht="13.15" customHeight="1" x14ac:dyDescent="0.2">
      <c r="A41" s="24" t="s">
        <v>44</v>
      </c>
      <c r="B41" s="20">
        <v>39</v>
      </c>
      <c r="D41" s="24">
        <v>1092.7</v>
      </c>
      <c r="E41" s="24">
        <v>649.6</v>
      </c>
    </row>
    <row r="42" spans="1:5" ht="13.15" customHeight="1" x14ac:dyDescent="0.2">
      <c r="A42" s="24" t="s">
        <v>45</v>
      </c>
      <c r="B42" s="20">
        <v>40</v>
      </c>
      <c r="D42" s="24">
        <v>15253.7</v>
      </c>
      <c r="E42" s="24">
        <v>1232.3499999999999</v>
      </c>
    </row>
    <row r="43" spans="1:5" ht="13.15" customHeight="1" x14ac:dyDescent="0.2">
      <c r="A43" s="24" t="s">
        <v>46</v>
      </c>
      <c r="B43" s="20">
        <v>41</v>
      </c>
      <c r="D43" s="24">
        <v>471796.5</v>
      </c>
      <c r="E43" s="24">
        <v>218487.5</v>
      </c>
    </row>
    <row r="44" spans="1:5" ht="13.15" customHeight="1" x14ac:dyDescent="0.2">
      <c r="A44" s="24" t="s">
        <v>47</v>
      </c>
      <c r="B44" s="20">
        <v>42</v>
      </c>
      <c r="D44" s="24">
        <v>324814.7</v>
      </c>
      <c r="E44" s="24">
        <v>186397.75</v>
      </c>
    </row>
    <row r="45" spans="1:5" ht="13.15" customHeight="1" x14ac:dyDescent="0.2">
      <c r="A45" s="24" t="s">
        <v>48</v>
      </c>
      <c r="B45" s="20">
        <v>43</v>
      </c>
      <c r="D45" s="24">
        <v>313096.7</v>
      </c>
      <c r="E45" s="24">
        <v>105562.8</v>
      </c>
    </row>
    <row r="46" spans="1:5" ht="13.15" customHeight="1" x14ac:dyDescent="0.2">
      <c r="A46" s="24" t="s">
        <v>49</v>
      </c>
      <c r="B46" s="20">
        <v>44</v>
      </c>
      <c r="D46" s="24">
        <v>267515.5</v>
      </c>
      <c r="E46" s="24">
        <v>106543.15</v>
      </c>
    </row>
    <row r="47" spans="1:5" ht="13.15" customHeight="1" x14ac:dyDescent="0.2">
      <c r="A47" s="24" t="s">
        <v>50</v>
      </c>
      <c r="B47" s="20">
        <v>45</v>
      </c>
      <c r="D47" s="24">
        <v>193698.4</v>
      </c>
      <c r="E47" s="24">
        <v>76833.399999999994</v>
      </c>
    </row>
    <row r="48" spans="1:5" ht="13.15" customHeight="1" x14ac:dyDescent="0.2">
      <c r="A48" s="24" t="s">
        <v>51</v>
      </c>
      <c r="B48" s="20">
        <v>46</v>
      </c>
      <c r="D48" s="24">
        <v>310175.95</v>
      </c>
      <c r="E48" s="24">
        <v>171619.35</v>
      </c>
    </row>
    <row r="49" spans="1:5" ht="13.15" customHeight="1" x14ac:dyDescent="0.2">
      <c r="A49" s="24" t="s">
        <v>52</v>
      </c>
      <c r="B49" s="20">
        <v>47</v>
      </c>
      <c r="D49" s="24">
        <v>27298.6</v>
      </c>
      <c r="E49" s="24">
        <v>6054.3</v>
      </c>
    </row>
    <row r="50" spans="1:5" ht="13.15" customHeight="1" x14ac:dyDescent="0.2">
      <c r="A50" s="24" t="s">
        <v>53</v>
      </c>
      <c r="B50" s="20">
        <v>48</v>
      </c>
      <c r="D50" s="24">
        <v>2281583.5</v>
      </c>
      <c r="E50" s="24">
        <v>1142512.7</v>
      </c>
    </row>
    <row r="51" spans="1:5" ht="13.15" customHeight="1" x14ac:dyDescent="0.2">
      <c r="A51" s="24" t="s">
        <v>54</v>
      </c>
      <c r="B51" s="20">
        <v>49</v>
      </c>
      <c r="D51" s="24">
        <v>645711.5</v>
      </c>
      <c r="E51" s="24">
        <v>271796</v>
      </c>
    </row>
    <row r="52" spans="1:5" ht="13.15" customHeight="1" x14ac:dyDescent="0.2">
      <c r="A52" s="24" t="s">
        <v>55</v>
      </c>
      <c r="B52" s="20">
        <v>50</v>
      </c>
      <c r="D52" s="24">
        <v>2234206.7999999998</v>
      </c>
      <c r="E52" s="24">
        <v>1132707.1000000001</v>
      </c>
    </row>
    <row r="53" spans="1:5" ht="13.15" customHeight="1" x14ac:dyDescent="0.2">
      <c r="A53" s="24" t="s">
        <v>56</v>
      </c>
      <c r="B53" s="20">
        <v>51</v>
      </c>
      <c r="D53" s="24">
        <v>727150.9</v>
      </c>
      <c r="E53" s="24">
        <v>372454.25</v>
      </c>
    </row>
    <row r="54" spans="1:5" ht="13.15" customHeight="1" x14ac:dyDescent="0.2">
      <c r="A54" s="24" t="s">
        <v>57</v>
      </c>
      <c r="B54" s="20">
        <v>52</v>
      </c>
      <c r="D54" s="24">
        <v>1939004.9</v>
      </c>
      <c r="E54" s="24">
        <v>990687.95</v>
      </c>
    </row>
    <row r="55" spans="1:5" ht="13.15" customHeight="1" x14ac:dyDescent="0.2">
      <c r="A55" s="24" t="s">
        <v>58</v>
      </c>
      <c r="B55" s="20">
        <v>53</v>
      </c>
      <c r="D55" s="24">
        <v>360179.4</v>
      </c>
      <c r="E55" s="24">
        <v>184968</v>
      </c>
    </row>
    <row r="56" spans="1:5" ht="13.15" customHeight="1" x14ac:dyDescent="0.2">
      <c r="A56" s="24" t="s">
        <v>59</v>
      </c>
      <c r="B56" s="20">
        <v>54</v>
      </c>
      <c r="D56" s="24">
        <v>32655.7</v>
      </c>
      <c r="E56" s="24">
        <v>12307.05</v>
      </c>
    </row>
    <row r="57" spans="1:5" ht="13.15" customHeight="1" x14ac:dyDescent="0.2">
      <c r="A57" s="24" t="s">
        <v>60</v>
      </c>
      <c r="B57" s="20">
        <v>55</v>
      </c>
      <c r="D57" s="24">
        <v>623492.1</v>
      </c>
      <c r="E57" s="24">
        <v>318525.55</v>
      </c>
    </row>
    <row r="58" spans="1:5" ht="13.15" customHeight="1" x14ac:dyDescent="0.2">
      <c r="A58" s="24" t="s">
        <v>61</v>
      </c>
      <c r="B58" s="20">
        <v>56</v>
      </c>
      <c r="D58" s="24">
        <v>894026</v>
      </c>
      <c r="E58" s="24">
        <v>378437.5</v>
      </c>
    </row>
    <row r="59" spans="1:5" ht="13.15" customHeight="1" x14ac:dyDescent="0.2">
      <c r="A59" s="24" t="s">
        <v>62</v>
      </c>
      <c r="B59" s="20">
        <v>57</v>
      </c>
      <c r="D59" s="24">
        <v>0</v>
      </c>
      <c r="E59" s="24">
        <v>0</v>
      </c>
    </row>
    <row r="60" spans="1:5" ht="13.15" customHeight="1" x14ac:dyDescent="0.2">
      <c r="A60" s="24" t="s">
        <v>63</v>
      </c>
      <c r="B60" s="20">
        <v>58</v>
      </c>
      <c r="D60" s="24">
        <v>735678.3</v>
      </c>
      <c r="E60" s="24">
        <v>283657.84999999998</v>
      </c>
    </row>
    <row r="61" spans="1:5" ht="13.15" customHeight="1" x14ac:dyDescent="0.2">
      <c r="A61" s="24" t="s">
        <v>64</v>
      </c>
      <c r="B61" s="20">
        <v>59</v>
      </c>
      <c r="D61" s="24">
        <v>529618.6</v>
      </c>
      <c r="E61" s="24">
        <v>333211.90000000002</v>
      </c>
    </row>
    <row r="62" spans="1:5" ht="13.15" customHeight="1" x14ac:dyDescent="0.2">
      <c r="A62" s="24" t="s">
        <v>65</v>
      </c>
      <c r="B62" s="20">
        <v>60</v>
      </c>
      <c r="D62" s="24">
        <v>334019</v>
      </c>
      <c r="E62" s="24">
        <v>112848.75</v>
      </c>
    </row>
    <row r="63" spans="1:5" ht="13.15" customHeight="1" x14ac:dyDescent="0.2">
      <c r="A63" s="24" t="s">
        <v>66</v>
      </c>
      <c r="B63" s="20">
        <v>61</v>
      </c>
      <c r="D63" s="24">
        <v>11477.2</v>
      </c>
      <c r="E63" s="24">
        <v>3994.2</v>
      </c>
    </row>
    <row r="64" spans="1:5" ht="13.15" customHeight="1" x14ac:dyDescent="0.2">
      <c r="A64" s="24" t="s">
        <v>67</v>
      </c>
      <c r="B64" s="20">
        <v>62</v>
      </c>
      <c r="D64" s="24">
        <v>6652.8</v>
      </c>
      <c r="E64" s="24">
        <v>1441.3</v>
      </c>
    </row>
    <row r="65" spans="1:13" ht="13.15" customHeight="1" x14ac:dyDescent="0.2">
      <c r="A65" s="24" t="s">
        <v>68</v>
      </c>
      <c r="B65" s="20">
        <v>63</v>
      </c>
      <c r="D65" s="24">
        <v>5670.7</v>
      </c>
      <c r="E65" s="24">
        <v>6360.2</v>
      </c>
    </row>
    <row r="66" spans="1:13" ht="13.15" customHeight="1" x14ac:dyDescent="0.2">
      <c r="A66" s="24" t="s">
        <v>69</v>
      </c>
      <c r="B66" s="20">
        <v>64</v>
      </c>
      <c r="D66" s="24">
        <v>745095.75</v>
      </c>
      <c r="E66" s="24">
        <v>376161.45</v>
      </c>
    </row>
    <row r="67" spans="1:13" ht="13.15" customHeight="1" x14ac:dyDescent="0.2">
      <c r="A67" s="24" t="s">
        <v>70</v>
      </c>
      <c r="B67" s="20">
        <v>65</v>
      </c>
      <c r="D67" s="24">
        <v>45477.599999999999</v>
      </c>
      <c r="E67" s="24">
        <v>17683.75</v>
      </c>
    </row>
    <row r="68" spans="1:13" ht="13.15" customHeight="1" x14ac:dyDescent="0.2">
      <c r="A68" s="24" t="s">
        <v>71</v>
      </c>
      <c r="B68" s="20">
        <v>66</v>
      </c>
      <c r="D68" s="24">
        <v>602267.4</v>
      </c>
      <c r="E68" s="24">
        <v>220209.15</v>
      </c>
    </row>
    <row r="69" spans="1:13" ht="13.15" customHeight="1" x14ac:dyDescent="0.2">
      <c r="A69" s="24" t="s">
        <v>72</v>
      </c>
      <c r="B69" s="20">
        <v>67</v>
      </c>
      <c r="D69" s="24">
        <v>9093</v>
      </c>
      <c r="E69" s="24">
        <v>3278.8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30268136.149999995</v>
      </c>
      <c r="E71" s="23">
        <f>SUM(E3:E69)</f>
        <v>15038975.01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4"/>
  <sheetViews>
    <sheetView topLeftCell="A43" workbookViewId="0">
      <selection sqref="A1:XFD1048576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78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1218250.8500000001</v>
      </c>
      <c r="E4" s="6">
        <v>642092.5</v>
      </c>
      <c r="F4" s="7"/>
      <c r="G4" s="9">
        <v>3.2443999306184468E-2</v>
      </c>
      <c r="H4" s="9">
        <v>5.1573562859972943E-2</v>
      </c>
      <c r="J4" s="17"/>
      <c r="K4" s="17"/>
    </row>
    <row r="5" spans="1:11" x14ac:dyDescent="0.25">
      <c r="A5" s="5" t="s">
        <v>7</v>
      </c>
      <c r="B5">
        <v>2</v>
      </c>
      <c r="D5" s="6">
        <v>64187.9</v>
      </c>
      <c r="E5" s="6">
        <v>39489.1</v>
      </c>
      <c r="F5" s="7"/>
      <c r="G5" s="2">
        <v>0.72278585653627903</v>
      </c>
      <c r="H5" s="2">
        <v>0.60707062074466545</v>
      </c>
      <c r="J5" s="17"/>
      <c r="K5" s="17"/>
    </row>
    <row r="6" spans="1:11" x14ac:dyDescent="0.25">
      <c r="A6" s="5" t="s">
        <v>8</v>
      </c>
      <c r="B6">
        <v>3</v>
      </c>
      <c r="D6" s="6">
        <v>1747172</v>
      </c>
      <c r="E6" s="6">
        <v>585630.15</v>
      </c>
      <c r="F6" s="7"/>
      <c r="G6" s="2">
        <v>0.14928619710942526</v>
      </c>
      <c r="H6" s="2">
        <v>-1.6729980853597004E-3</v>
      </c>
      <c r="J6" s="17"/>
      <c r="K6" s="17"/>
    </row>
    <row r="7" spans="1:11" x14ac:dyDescent="0.25">
      <c r="A7" s="5" t="s">
        <v>9</v>
      </c>
      <c r="B7">
        <v>4</v>
      </c>
      <c r="D7" s="6">
        <v>53630.5</v>
      </c>
      <c r="E7" s="6">
        <v>46434.5</v>
      </c>
      <c r="F7" s="7"/>
      <c r="G7" s="2">
        <v>0.62450701836224098</v>
      </c>
      <c r="H7" s="2">
        <v>0.66363624963948453</v>
      </c>
      <c r="J7" s="17"/>
      <c r="K7" s="17"/>
    </row>
    <row r="8" spans="1:11" x14ac:dyDescent="0.25">
      <c r="A8" s="5" t="s">
        <v>10</v>
      </c>
      <c r="B8">
        <v>5</v>
      </c>
      <c r="D8" s="6">
        <v>3941920.5</v>
      </c>
      <c r="E8" s="6">
        <v>2227335.6</v>
      </c>
      <c r="F8" s="7"/>
      <c r="G8" s="2">
        <v>0.11730511794736875</v>
      </c>
      <c r="H8" s="2">
        <v>0.35033251095903761</v>
      </c>
      <c r="J8" s="17"/>
      <c r="K8" s="17"/>
    </row>
    <row r="9" spans="1:11" x14ac:dyDescent="0.25">
      <c r="A9" s="5" t="s">
        <v>11</v>
      </c>
      <c r="B9">
        <v>6</v>
      </c>
      <c r="D9" s="6">
        <v>15615045.760000002</v>
      </c>
      <c r="E9" s="6">
        <v>6477510.5500000007</v>
      </c>
      <c r="F9" s="7"/>
      <c r="G9" s="2">
        <v>4.145329869978287E-2</v>
      </c>
      <c r="H9" s="2">
        <v>-5.7314267764356108E-2</v>
      </c>
      <c r="J9" s="17"/>
      <c r="K9" s="17"/>
    </row>
    <row r="10" spans="1:11" x14ac:dyDescent="0.25">
      <c r="A10" s="5" t="s">
        <v>12</v>
      </c>
      <c r="B10">
        <v>7</v>
      </c>
      <c r="D10" s="6">
        <v>30473.100000000002</v>
      </c>
      <c r="E10" s="6">
        <v>12893.65</v>
      </c>
      <c r="F10" s="7"/>
      <c r="G10" s="2">
        <v>1.6963765871786931</v>
      </c>
      <c r="H10" s="2">
        <v>0.8936465508378737</v>
      </c>
      <c r="J10" s="17"/>
      <c r="K10" s="17"/>
    </row>
    <row r="11" spans="1:11" x14ac:dyDescent="0.25">
      <c r="A11" s="5" t="s">
        <v>13</v>
      </c>
      <c r="B11">
        <v>8</v>
      </c>
      <c r="D11" s="6">
        <v>1328011.3</v>
      </c>
      <c r="E11" s="6">
        <v>410219.25</v>
      </c>
      <c r="F11" s="7"/>
      <c r="G11" s="2">
        <v>-7.8149105753237635E-2</v>
      </c>
      <c r="H11" s="2">
        <v>-0.15296808602896528</v>
      </c>
      <c r="J11" s="17"/>
      <c r="K11" s="17"/>
    </row>
    <row r="12" spans="1:11" x14ac:dyDescent="0.25">
      <c r="A12" s="5" t="s">
        <v>14</v>
      </c>
      <c r="B12">
        <v>9</v>
      </c>
      <c r="D12" s="6">
        <v>932194.2</v>
      </c>
      <c r="E12" s="6">
        <v>390274.5</v>
      </c>
      <c r="F12" s="7"/>
      <c r="G12" s="2">
        <v>1.135701513122549</v>
      </c>
      <c r="H12" s="2">
        <v>1.2077927220672358</v>
      </c>
      <c r="J12" s="17"/>
      <c r="K12" s="17"/>
    </row>
    <row r="13" spans="1:11" x14ac:dyDescent="0.25">
      <c r="A13" s="5" t="s">
        <v>15</v>
      </c>
      <c r="B13">
        <v>10</v>
      </c>
      <c r="D13" s="6">
        <v>979944</v>
      </c>
      <c r="E13" s="6">
        <v>576735.25</v>
      </c>
      <c r="F13" s="7"/>
      <c r="G13" s="2">
        <v>-6.813022958589332E-2</v>
      </c>
      <c r="H13" s="2">
        <v>-7.4916589988777371E-2</v>
      </c>
      <c r="J13" s="17"/>
      <c r="K13" s="17"/>
    </row>
    <row r="14" spans="1:11" x14ac:dyDescent="0.25">
      <c r="A14" s="5" t="s">
        <v>16</v>
      </c>
      <c r="B14">
        <v>11</v>
      </c>
      <c r="D14" s="6">
        <v>4104840.5999999996</v>
      </c>
      <c r="E14" s="6">
        <v>1917438.5999999999</v>
      </c>
      <c r="F14" s="7"/>
      <c r="G14" s="2">
        <v>-0.38127634548115164</v>
      </c>
      <c r="H14" s="2">
        <v>-0.13091684976164608</v>
      </c>
      <c r="J14" s="17"/>
      <c r="K14" s="17"/>
    </row>
    <row r="15" spans="1:11" x14ac:dyDescent="0.25">
      <c r="A15" s="5" t="s">
        <v>17</v>
      </c>
      <c r="B15">
        <v>12</v>
      </c>
      <c r="D15" s="6">
        <v>113185.09999999999</v>
      </c>
      <c r="E15" s="6">
        <v>81495.049999999988</v>
      </c>
      <c r="F15" s="7"/>
      <c r="G15" s="2">
        <v>0.37718894794221836</v>
      </c>
      <c r="H15" s="2">
        <v>0.57265782772850993</v>
      </c>
      <c r="J15" s="17"/>
      <c r="K15" s="17"/>
    </row>
    <row r="16" spans="1:11" x14ac:dyDescent="0.25">
      <c r="A16" s="5" t="s">
        <v>18</v>
      </c>
      <c r="B16">
        <v>13</v>
      </c>
      <c r="D16" s="6">
        <v>17188677</v>
      </c>
      <c r="E16" s="6">
        <v>8908963</v>
      </c>
      <c r="F16" s="7"/>
      <c r="G16" s="2">
        <v>2.4700143043411948E-2</v>
      </c>
      <c r="H16" s="2">
        <v>-3.736559982564247E-2</v>
      </c>
      <c r="J16" s="17"/>
      <c r="K16" s="17"/>
    </row>
    <row r="17" spans="1:11" x14ac:dyDescent="0.25">
      <c r="A17" s="5" t="s">
        <v>19</v>
      </c>
      <c r="B17">
        <v>14</v>
      </c>
      <c r="D17" s="6">
        <v>102690</v>
      </c>
      <c r="E17" s="6">
        <v>31207.75</v>
      </c>
      <c r="F17" s="7"/>
      <c r="G17" s="2">
        <v>0.11585846885397677</v>
      </c>
      <c r="H17" s="2">
        <v>-0.29953493487517091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-1</v>
      </c>
      <c r="H18" s="2">
        <v>-1</v>
      </c>
      <c r="J18" s="17"/>
      <c r="K18" s="17"/>
    </row>
    <row r="19" spans="1:11" x14ac:dyDescent="0.25">
      <c r="A19" s="5" t="s">
        <v>21</v>
      </c>
      <c r="B19">
        <v>16</v>
      </c>
      <c r="D19" s="6">
        <v>6538852.5999999996</v>
      </c>
      <c r="E19" s="6">
        <v>2897866.25</v>
      </c>
      <c r="F19" s="7"/>
      <c r="G19" s="2">
        <v>3.3365499185971315E-2</v>
      </c>
      <c r="H19" s="2">
        <v>1.4767616332342692E-2</v>
      </c>
      <c r="J19" s="17"/>
      <c r="K19" s="17"/>
    </row>
    <row r="20" spans="1:11" x14ac:dyDescent="0.25">
      <c r="A20" s="5" t="s">
        <v>22</v>
      </c>
      <c r="B20">
        <v>17</v>
      </c>
      <c r="D20" s="6">
        <v>1396410.4</v>
      </c>
      <c r="E20" s="6">
        <v>763500.5</v>
      </c>
      <c r="F20" s="7"/>
      <c r="G20" s="2">
        <v>5.1104336307525866E-2</v>
      </c>
      <c r="H20" s="2">
        <v>0.34877555197079646</v>
      </c>
      <c r="J20" s="17"/>
      <c r="K20" s="17"/>
    </row>
    <row r="21" spans="1:11" x14ac:dyDescent="0.25">
      <c r="A21" s="5" t="s">
        <v>23</v>
      </c>
      <c r="B21">
        <v>18</v>
      </c>
      <c r="D21" s="6">
        <v>750323.00000000012</v>
      </c>
      <c r="E21" s="6">
        <v>260886.15000000002</v>
      </c>
      <c r="F21" s="7"/>
      <c r="G21" s="2">
        <v>-0.19978374026614698</v>
      </c>
      <c r="H21" s="2">
        <v>-0.21276389010638497</v>
      </c>
      <c r="J21" s="17"/>
      <c r="K21" s="17"/>
    </row>
    <row r="22" spans="1:11" x14ac:dyDescent="0.25">
      <c r="A22" s="5" t="s">
        <v>24</v>
      </c>
      <c r="B22">
        <v>19</v>
      </c>
      <c r="D22" s="6">
        <v>118858.6</v>
      </c>
      <c r="E22" s="6">
        <v>37348.5</v>
      </c>
      <c r="F22" s="7"/>
      <c r="G22" s="2">
        <v>7.9878909678322119E-2</v>
      </c>
      <c r="H22" s="2">
        <v>0.18756677350427364</v>
      </c>
      <c r="J22" s="17"/>
      <c r="K22" s="17"/>
    </row>
    <row r="23" spans="1:11" x14ac:dyDescent="0.25">
      <c r="A23" s="5" t="s">
        <v>25</v>
      </c>
      <c r="B23">
        <v>20</v>
      </c>
      <c r="D23" s="6">
        <v>84471.1</v>
      </c>
      <c r="E23" s="6">
        <v>55418.650000000009</v>
      </c>
      <c r="F23" s="7"/>
      <c r="G23" s="2">
        <v>1.2569750367107169E-2</v>
      </c>
      <c r="H23" s="2">
        <v>-0.54703470924960151</v>
      </c>
      <c r="J23" s="17"/>
      <c r="K23" s="17"/>
    </row>
    <row r="24" spans="1:11" x14ac:dyDescent="0.25">
      <c r="A24" s="5" t="s">
        <v>26</v>
      </c>
      <c r="B24">
        <v>21</v>
      </c>
      <c r="D24" s="6">
        <v>32703.300000000003</v>
      </c>
      <c r="E24" s="6">
        <v>19865.650000000001</v>
      </c>
      <c r="F24" s="7"/>
      <c r="G24" s="2">
        <v>0.10488600889225252</v>
      </c>
      <c r="H24" s="2">
        <v>5.5451215203525805E-2</v>
      </c>
      <c r="J24" s="17"/>
      <c r="K24" s="17"/>
    </row>
    <row r="25" spans="1:11" x14ac:dyDescent="0.25">
      <c r="A25" s="5" t="s">
        <v>27</v>
      </c>
      <c r="B25">
        <v>22</v>
      </c>
      <c r="D25" s="6">
        <v>17322.2</v>
      </c>
      <c r="E25" s="6">
        <v>9206.4000000000015</v>
      </c>
      <c r="F25" s="7"/>
      <c r="G25" s="2">
        <v>-0.4402497229071004</v>
      </c>
      <c r="H25" s="2">
        <v>0.10219987429289779</v>
      </c>
      <c r="J25" s="17"/>
      <c r="K25" s="17"/>
    </row>
    <row r="26" spans="1:11" x14ac:dyDescent="0.25">
      <c r="A26" s="5" t="s">
        <v>28</v>
      </c>
      <c r="B26">
        <v>23</v>
      </c>
      <c r="D26" s="6">
        <v>51711.1</v>
      </c>
      <c r="E26" s="6">
        <v>121294.6</v>
      </c>
      <c r="F26" s="7"/>
      <c r="G26" s="2">
        <v>-0.72363572425300127</v>
      </c>
      <c r="H26" s="2">
        <v>1.3395711816807085</v>
      </c>
      <c r="J26" s="17"/>
      <c r="K26" s="17"/>
    </row>
    <row r="27" spans="1:11" x14ac:dyDescent="0.25">
      <c r="A27" s="5" t="s">
        <v>29</v>
      </c>
      <c r="B27">
        <v>24</v>
      </c>
      <c r="D27" s="6">
        <v>22026.9</v>
      </c>
      <c r="E27" s="6">
        <v>5356.4</v>
      </c>
      <c r="F27" s="7"/>
      <c r="G27" s="2">
        <v>1.4745989304812834</v>
      </c>
      <c r="H27" s="2">
        <v>-0.1694344947356996</v>
      </c>
      <c r="J27" s="17"/>
      <c r="K27" s="17"/>
    </row>
    <row r="28" spans="1:11" x14ac:dyDescent="0.25">
      <c r="A28" s="5" t="s">
        <v>30</v>
      </c>
      <c r="B28">
        <v>25</v>
      </c>
      <c r="D28" s="6">
        <v>81897.200000000012</v>
      </c>
      <c r="E28" s="6">
        <v>9539.6</v>
      </c>
      <c r="F28" s="7"/>
      <c r="G28" s="2">
        <v>0.27659388741584578</v>
      </c>
      <c r="H28" s="2">
        <v>-0.62079136290277703</v>
      </c>
      <c r="J28" s="17"/>
      <c r="K28" s="17"/>
    </row>
    <row r="29" spans="1:11" x14ac:dyDescent="0.25">
      <c r="A29" s="5" t="s">
        <v>31</v>
      </c>
      <c r="B29">
        <v>26</v>
      </c>
      <c r="D29" s="6">
        <v>110826.8</v>
      </c>
      <c r="E29" s="6">
        <v>40874.050000000003</v>
      </c>
      <c r="F29" s="7"/>
      <c r="G29" s="2">
        <v>-0.32887681266929192</v>
      </c>
      <c r="H29" s="2">
        <v>-0.48311697508597529</v>
      </c>
      <c r="J29" s="17"/>
      <c r="K29" s="17"/>
    </row>
    <row r="30" spans="1:11" x14ac:dyDescent="0.25">
      <c r="A30" s="5" t="s">
        <v>32</v>
      </c>
      <c r="B30">
        <v>27</v>
      </c>
      <c r="D30" s="6">
        <v>761551.7</v>
      </c>
      <c r="E30" s="6">
        <v>359871.4</v>
      </c>
      <c r="F30" s="7"/>
      <c r="G30" s="2">
        <v>3.08458493978927E-2</v>
      </c>
      <c r="H30" s="2">
        <v>8.404420082889752E-2</v>
      </c>
      <c r="J30" s="17"/>
      <c r="K30" s="17"/>
    </row>
    <row r="31" spans="1:11" x14ac:dyDescent="0.25">
      <c r="A31" s="5" t="s">
        <v>33</v>
      </c>
      <c r="B31">
        <v>28</v>
      </c>
      <c r="D31" s="6">
        <v>298141.89999999997</v>
      </c>
      <c r="E31" s="6">
        <v>96121.200000000012</v>
      </c>
      <c r="F31" s="7"/>
      <c r="G31" s="2">
        <v>4.8467855490020195E-2</v>
      </c>
      <c r="H31" s="2">
        <v>-0.27843870859256759</v>
      </c>
      <c r="J31" s="17"/>
      <c r="K31" s="17"/>
    </row>
    <row r="32" spans="1:11" x14ac:dyDescent="0.25">
      <c r="A32" s="5" t="s">
        <v>34</v>
      </c>
      <c r="B32">
        <v>29</v>
      </c>
      <c r="D32" s="6">
        <v>9383568.5999999996</v>
      </c>
      <c r="E32" s="6">
        <v>5420994.5999999996</v>
      </c>
      <c r="F32" s="7"/>
      <c r="G32" s="2">
        <v>0.23238536118923725</v>
      </c>
      <c r="H32" s="2">
        <v>0.46410846340205247</v>
      </c>
      <c r="J32" s="17"/>
      <c r="K32" s="17"/>
    </row>
    <row r="33" spans="1:11" x14ac:dyDescent="0.25">
      <c r="A33" s="5" t="s">
        <v>35</v>
      </c>
      <c r="B33">
        <v>30</v>
      </c>
      <c r="D33" s="6">
        <v>15270.500000000002</v>
      </c>
      <c r="E33" s="6">
        <v>10545.150000000001</v>
      </c>
      <c r="F33" s="7"/>
      <c r="G33" s="2">
        <v>-0.81856968204991731</v>
      </c>
      <c r="H33" s="2">
        <v>0.31728751311647452</v>
      </c>
      <c r="J33" s="17"/>
      <c r="K33" s="17"/>
    </row>
    <row r="34" spans="1:11" x14ac:dyDescent="0.25">
      <c r="A34" s="5" t="s">
        <v>36</v>
      </c>
      <c r="B34">
        <v>31</v>
      </c>
      <c r="D34" s="6">
        <v>1576856.5100000002</v>
      </c>
      <c r="E34" s="6">
        <v>512869.35000000003</v>
      </c>
      <c r="F34" s="7"/>
      <c r="G34" s="2">
        <v>-4.3242511371705872E-2</v>
      </c>
      <c r="H34" s="2">
        <v>6.874477603884821E-2</v>
      </c>
      <c r="J34" s="17"/>
      <c r="K34" s="17"/>
    </row>
    <row r="35" spans="1:11" x14ac:dyDescent="0.25">
      <c r="A35" s="5" t="s">
        <v>37</v>
      </c>
      <c r="B35">
        <v>32</v>
      </c>
      <c r="D35" s="6">
        <v>70573.3</v>
      </c>
      <c r="E35" s="6">
        <v>54615.4</v>
      </c>
      <c r="F35" s="7"/>
      <c r="G35" s="2">
        <v>0.46513689472766373</v>
      </c>
      <c r="H35" s="2">
        <v>0.89293382665130117</v>
      </c>
      <c r="J35" s="17"/>
      <c r="K35" s="17"/>
    </row>
    <row r="36" spans="1:11" x14ac:dyDescent="0.25">
      <c r="A36" s="5" t="s">
        <v>38</v>
      </c>
      <c r="B36">
        <v>33</v>
      </c>
      <c r="D36" s="6">
        <v>55948.2</v>
      </c>
      <c r="E36" s="6">
        <v>9066.0499999999993</v>
      </c>
      <c r="F36" s="7"/>
      <c r="G36" s="2">
        <v>1.2280887600356825</v>
      </c>
      <c r="H36" s="2">
        <v>-9.6921521458703919E-2</v>
      </c>
      <c r="J36" s="17"/>
      <c r="K36" s="17"/>
    </row>
    <row r="37" spans="1:11" x14ac:dyDescent="0.25">
      <c r="A37" s="5" t="s">
        <v>39</v>
      </c>
      <c r="B37">
        <v>34</v>
      </c>
      <c r="D37" s="6">
        <v>6135.5</v>
      </c>
      <c r="E37" s="6">
        <v>4090.1000000000004</v>
      </c>
      <c r="F37" s="7"/>
      <c r="G37" s="2">
        <v>-0.32519824466856562</v>
      </c>
      <c r="H37" s="2">
        <v>-0.12595362752430805</v>
      </c>
      <c r="J37" s="17"/>
      <c r="K37" s="17"/>
    </row>
    <row r="38" spans="1:11" x14ac:dyDescent="0.25">
      <c r="A38" s="5" t="s">
        <v>40</v>
      </c>
      <c r="B38">
        <v>35</v>
      </c>
      <c r="D38" s="6">
        <v>1952617.8</v>
      </c>
      <c r="E38" s="6">
        <v>939921.85000000009</v>
      </c>
      <c r="F38" s="7"/>
      <c r="G38" s="2">
        <v>-6.1050402177981633E-2</v>
      </c>
      <c r="H38" s="2">
        <v>8.6623020866630984E-2</v>
      </c>
      <c r="J38" s="17"/>
      <c r="K38" s="17"/>
    </row>
    <row r="39" spans="1:11" x14ac:dyDescent="0.25">
      <c r="A39" s="5" t="s">
        <v>41</v>
      </c>
      <c r="B39">
        <v>36</v>
      </c>
      <c r="D39" s="6">
        <v>7184156.7000000011</v>
      </c>
      <c r="E39" s="6">
        <v>2615603.8999999994</v>
      </c>
      <c r="F39" s="7"/>
      <c r="G39" s="2">
        <v>0.35421001212881276</v>
      </c>
      <c r="H39" s="2">
        <v>0.12260744805324797</v>
      </c>
      <c r="J39" s="17"/>
      <c r="K39" s="17"/>
    </row>
    <row r="40" spans="1:11" x14ac:dyDescent="0.25">
      <c r="A40" s="5" t="s">
        <v>42</v>
      </c>
      <c r="B40">
        <v>37</v>
      </c>
      <c r="D40" s="6">
        <v>1716696.7999999998</v>
      </c>
      <c r="E40" s="6">
        <v>634930.80000000005</v>
      </c>
      <c r="F40" s="7"/>
      <c r="G40" s="2">
        <v>0.3711692732270131</v>
      </c>
      <c r="H40" s="2">
        <v>-0.18343911199935181</v>
      </c>
      <c r="J40" s="17"/>
      <c r="K40" s="17"/>
    </row>
    <row r="41" spans="1:11" x14ac:dyDescent="0.25">
      <c r="A41" s="5" t="s">
        <v>43</v>
      </c>
      <c r="B41">
        <v>38</v>
      </c>
      <c r="D41" s="6">
        <v>128143.40000000001</v>
      </c>
      <c r="E41" s="6">
        <v>53547.199999999997</v>
      </c>
      <c r="F41" s="7"/>
      <c r="G41" s="2">
        <v>-0.17948419137091787</v>
      </c>
      <c r="H41" s="2">
        <v>9.0113648509031252E-2</v>
      </c>
      <c r="J41" s="17"/>
      <c r="K41" s="17"/>
    </row>
    <row r="42" spans="1:11" x14ac:dyDescent="0.25">
      <c r="A42" s="5" t="s">
        <v>44</v>
      </c>
      <c r="B42">
        <v>39</v>
      </c>
      <c r="D42" s="6">
        <v>5446</v>
      </c>
      <c r="E42" s="6">
        <v>3502.7999999999997</v>
      </c>
      <c r="F42" s="7"/>
      <c r="G42" s="2">
        <v>-0.4384293344882344</v>
      </c>
      <c r="H42" s="2">
        <v>-0.32006250424621241</v>
      </c>
      <c r="J42" s="17"/>
      <c r="K42" s="17"/>
    </row>
    <row r="43" spans="1:11" x14ac:dyDescent="0.25">
      <c r="A43" s="5" t="s">
        <v>45</v>
      </c>
      <c r="B43">
        <v>40</v>
      </c>
      <c r="D43" s="6">
        <v>70713.3</v>
      </c>
      <c r="E43" s="6">
        <v>29549.100000000002</v>
      </c>
      <c r="F43" s="7"/>
      <c r="G43" s="2">
        <v>0.76086388119018977</v>
      </c>
      <c r="H43" s="2">
        <v>1.4295950962617634</v>
      </c>
      <c r="J43" s="17"/>
      <c r="K43" s="17"/>
    </row>
    <row r="44" spans="1:11" x14ac:dyDescent="0.25">
      <c r="A44" s="5" t="s">
        <v>46</v>
      </c>
      <c r="B44">
        <v>41</v>
      </c>
      <c r="D44" s="6">
        <v>3535888.3</v>
      </c>
      <c r="E44" s="6">
        <v>1410284.7500000002</v>
      </c>
      <c r="F44" s="7"/>
      <c r="G44" s="2">
        <v>-0.17210742264263135</v>
      </c>
      <c r="H44" s="2">
        <v>-0.20605973312442083</v>
      </c>
      <c r="J44" s="17"/>
      <c r="K44" s="17"/>
    </row>
    <row r="45" spans="1:11" x14ac:dyDescent="0.25">
      <c r="A45" s="5" t="s">
        <v>47</v>
      </c>
      <c r="B45">
        <v>42</v>
      </c>
      <c r="D45" s="6">
        <v>2301587.4900000002</v>
      </c>
      <c r="E45" s="6">
        <v>769717.58000000007</v>
      </c>
      <c r="F45" s="7"/>
      <c r="G45" s="2">
        <v>0.45256711171382924</v>
      </c>
      <c r="H45" s="2">
        <v>0.20877779086982318</v>
      </c>
      <c r="J45" s="17"/>
      <c r="K45" s="17"/>
    </row>
    <row r="46" spans="1:11" x14ac:dyDescent="0.25">
      <c r="A46" s="5" t="s">
        <v>48</v>
      </c>
      <c r="B46">
        <v>43</v>
      </c>
      <c r="D46" s="6">
        <v>1355925.2</v>
      </c>
      <c r="E46" s="6">
        <v>574433.65</v>
      </c>
      <c r="F46" s="7"/>
      <c r="G46" s="2">
        <v>0.11757191963786018</v>
      </c>
      <c r="H46" s="2">
        <v>0.21238282375362894</v>
      </c>
      <c r="J46" s="17"/>
      <c r="K46" s="17"/>
    </row>
    <row r="47" spans="1:11" x14ac:dyDescent="0.25">
      <c r="A47" s="5" t="s">
        <v>49</v>
      </c>
      <c r="B47">
        <v>44</v>
      </c>
      <c r="D47" s="6">
        <v>1878972.21</v>
      </c>
      <c r="E47" s="6">
        <v>691285.77</v>
      </c>
      <c r="F47" s="7"/>
      <c r="G47" s="2">
        <v>6.6018775994343137E-2</v>
      </c>
      <c r="H47" s="2">
        <v>0.25220625060320168</v>
      </c>
      <c r="J47" s="17"/>
      <c r="K47" s="17"/>
    </row>
    <row r="48" spans="1:11" x14ac:dyDescent="0.25">
      <c r="A48" s="5" t="s">
        <v>50</v>
      </c>
      <c r="B48">
        <v>45</v>
      </c>
      <c r="D48" s="6">
        <v>843859.8</v>
      </c>
      <c r="E48" s="6">
        <v>346747.1</v>
      </c>
      <c r="F48" s="7"/>
      <c r="G48" s="2">
        <v>0.12370805369127513</v>
      </c>
      <c r="H48" s="2">
        <v>2.5841056173957933E-2</v>
      </c>
      <c r="J48" s="17"/>
      <c r="K48" s="17"/>
    </row>
    <row r="49" spans="1:11" x14ac:dyDescent="0.25">
      <c r="A49" s="5" t="s">
        <v>51</v>
      </c>
      <c r="B49">
        <v>46</v>
      </c>
      <c r="D49" s="6">
        <v>1719685</v>
      </c>
      <c r="E49" s="6">
        <v>852358.85</v>
      </c>
      <c r="F49" s="7"/>
      <c r="G49" s="2">
        <v>-0.1530435360597483</v>
      </c>
      <c r="H49" s="2">
        <v>-5.1868806301483605E-2</v>
      </c>
      <c r="J49" s="17"/>
      <c r="K49" s="17"/>
    </row>
    <row r="50" spans="1:11" x14ac:dyDescent="0.25">
      <c r="A50" s="5" t="s">
        <v>52</v>
      </c>
      <c r="B50">
        <v>47</v>
      </c>
      <c r="D50" s="6">
        <v>93173.5</v>
      </c>
      <c r="E50" s="6">
        <v>32824.400000000001</v>
      </c>
      <c r="F50" s="7"/>
      <c r="G50" s="2">
        <v>-0.47733296683878823</v>
      </c>
      <c r="H50" s="2">
        <v>-0.36158365157487016</v>
      </c>
      <c r="J50" s="17"/>
      <c r="K50" s="17"/>
    </row>
    <row r="51" spans="1:11" x14ac:dyDescent="0.25">
      <c r="A51" s="5" t="s">
        <v>53</v>
      </c>
      <c r="B51">
        <v>48</v>
      </c>
      <c r="D51" s="6">
        <v>10511533.52</v>
      </c>
      <c r="E51" s="6">
        <v>4181035.2500000005</v>
      </c>
      <c r="F51" s="7"/>
      <c r="G51" s="2">
        <v>7.5415917862240445E-3</v>
      </c>
      <c r="H51" s="2">
        <v>-8.9961895278002912E-2</v>
      </c>
      <c r="J51" s="17"/>
      <c r="K51" s="17"/>
    </row>
    <row r="52" spans="1:11" x14ac:dyDescent="0.25">
      <c r="A52" s="5" t="s">
        <v>54</v>
      </c>
      <c r="B52">
        <v>49</v>
      </c>
      <c r="D52" s="6">
        <v>2935024.4000000004</v>
      </c>
      <c r="E52" s="6">
        <v>1029891.7999999999</v>
      </c>
      <c r="F52" s="7"/>
      <c r="G52" s="2">
        <v>-8.757106161328021E-2</v>
      </c>
      <c r="H52" s="2">
        <v>-0.23161500792657486</v>
      </c>
      <c r="J52" s="17"/>
      <c r="K52" s="17"/>
    </row>
    <row r="53" spans="1:11" x14ac:dyDescent="0.25">
      <c r="A53" s="5" t="s">
        <v>55</v>
      </c>
      <c r="B53">
        <v>50</v>
      </c>
      <c r="D53" s="6">
        <v>11602297</v>
      </c>
      <c r="E53" s="6">
        <v>4115033.5599999996</v>
      </c>
      <c r="F53" s="7"/>
      <c r="G53" s="2">
        <v>-0.35401793067140674</v>
      </c>
      <c r="H53" s="2">
        <v>-0.38507425858903421</v>
      </c>
      <c r="J53" s="17"/>
      <c r="K53" s="17"/>
    </row>
    <row r="54" spans="1:11" x14ac:dyDescent="0.25">
      <c r="A54" s="5" t="s">
        <v>56</v>
      </c>
      <c r="B54">
        <v>51</v>
      </c>
      <c r="D54" s="6">
        <v>3492686.4</v>
      </c>
      <c r="E54" s="6">
        <v>1671874.05</v>
      </c>
      <c r="F54" s="7"/>
      <c r="G54" s="2">
        <v>0.14454701689126881</v>
      </c>
      <c r="H54" s="2">
        <v>0.19975270458948224</v>
      </c>
      <c r="J54" s="17"/>
      <c r="K54" s="17"/>
    </row>
    <row r="55" spans="1:11" x14ac:dyDescent="0.25">
      <c r="A55" s="5" t="s">
        <v>57</v>
      </c>
      <c r="B55">
        <v>52</v>
      </c>
      <c r="D55" s="6">
        <v>7674754.3000000007</v>
      </c>
      <c r="E55" s="6">
        <v>3155565.6999999997</v>
      </c>
      <c r="F55" s="7"/>
      <c r="G55" s="2">
        <v>1.0276492897496103E-2</v>
      </c>
      <c r="H55" s="2">
        <v>6.43997161884724E-2</v>
      </c>
      <c r="J55" s="17"/>
      <c r="K55" s="17"/>
    </row>
    <row r="56" spans="1:11" x14ac:dyDescent="0.25">
      <c r="A56" s="5" t="s">
        <v>58</v>
      </c>
      <c r="B56">
        <v>53</v>
      </c>
      <c r="D56" s="6">
        <v>4166759.3</v>
      </c>
      <c r="E56" s="6">
        <v>2505283.5499999998</v>
      </c>
      <c r="F56" s="7"/>
      <c r="G56" s="2">
        <v>0.44944808580418516</v>
      </c>
      <c r="H56" s="2">
        <v>0.98256917502921359</v>
      </c>
      <c r="J56" s="17"/>
      <c r="K56" s="17"/>
    </row>
    <row r="57" spans="1:11" x14ac:dyDescent="0.25">
      <c r="A57" s="5" t="s">
        <v>59</v>
      </c>
      <c r="B57">
        <v>54</v>
      </c>
      <c r="D57" s="6">
        <v>197643.7</v>
      </c>
      <c r="E57" s="6">
        <v>74867.099999999991</v>
      </c>
      <c r="F57" s="7"/>
      <c r="G57" s="2">
        <v>-0.12124025341455602</v>
      </c>
      <c r="H57" s="2">
        <v>-0.10204647062527572</v>
      </c>
      <c r="J57" s="17"/>
      <c r="K57" s="17"/>
    </row>
    <row r="58" spans="1:11" x14ac:dyDescent="0.25">
      <c r="A58" s="5" t="s">
        <v>60</v>
      </c>
      <c r="B58">
        <v>55</v>
      </c>
      <c r="D58" s="6">
        <v>3176656</v>
      </c>
      <c r="E58" s="6">
        <v>1252182.05</v>
      </c>
      <c r="F58" s="7"/>
      <c r="G58" s="2">
        <v>-2.810458678147032E-2</v>
      </c>
      <c r="H58" s="2">
        <v>-0.10065833084260756</v>
      </c>
      <c r="J58" s="17"/>
      <c r="K58" s="17"/>
    </row>
    <row r="59" spans="1:11" x14ac:dyDescent="0.25">
      <c r="A59" s="5" t="s">
        <v>61</v>
      </c>
      <c r="B59">
        <v>56</v>
      </c>
      <c r="D59" s="6">
        <v>2342482.7999999998</v>
      </c>
      <c r="E59" s="6">
        <v>832625.84999999986</v>
      </c>
      <c r="F59" s="7"/>
      <c r="G59" s="2">
        <v>-6.3746258304891446E-2</v>
      </c>
      <c r="H59" s="2">
        <v>-0.13723979082807447</v>
      </c>
      <c r="J59" s="17"/>
      <c r="K59" s="17"/>
    </row>
    <row r="60" spans="1:11" x14ac:dyDescent="0.25">
      <c r="A60" s="5" t="s">
        <v>62</v>
      </c>
      <c r="B60">
        <v>57</v>
      </c>
      <c r="D60" s="6">
        <v>1224679.3999999999</v>
      </c>
      <c r="E60" s="6">
        <v>585819.85</v>
      </c>
      <c r="F60" s="7"/>
      <c r="G60" s="2">
        <v>0.33268078357768394</v>
      </c>
      <c r="H60" s="2">
        <v>0.19430266799765672</v>
      </c>
      <c r="J60" s="17"/>
      <c r="K60" s="17"/>
    </row>
    <row r="61" spans="1:11" x14ac:dyDescent="0.25">
      <c r="A61" s="5" t="s">
        <v>63</v>
      </c>
      <c r="B61">
        <v>58</v>
      </c>
      <c r="D61" s="6">
        <v>4785127.09</v>
      </c>
      <c r="E61" s="6">
        <v>1629196.7999999998</v>
      </c>
      <c r="F61" s="7"/>
      <c r="G61" s="2">
        <v>7.835018786344472E-2</v>
      </c>
      <c r="H61" s="2">
        <v>-4.1584744267546991E-2</v>
      </c>
      <c r="J61" s="17"/>
      <c r="K61" s="17"/>
    </row>
    <row r="62" spans="1:11" x14ac:dyDescent="0.25">
      <c r="A62" s="5" t="s">
        <v>64</v>
      </c>
      <c r="B62">
        <v>59</v>
      </c>
      <c r="D62" s="6">
        <v>2886746.45</v>
      </c>
      <c r="E62" s="6">
        <v>1448301.05</v>
      </c>
      <c r="F62" s="7"/>
      <c r="G62" s="2">
        <v>-4.3794972828076206E-2</v>
      </c>
      <c r="H62" s="2">
        <v>6.7214896248851908E-2</v>
      </c>
      <c r="J62" s="17"/>
      <c r="K62" s="17"/>
    </row>
    <row r="63" spans="1:11" x14ac:dyDescent="0.25">
      <c r="A63" s="5" t="s">
        <v>65</v>
      </c>
      <c r="B63">
        <v>60</v>
      </c>
      <c r="D63" s="6">
        <v>1318289.7</v>
      </c>
      <c r="E63" s="6">
        <v>384875.4</v>
      </c>
      <c r="F63" s="7"/>
      <c r="G63" s="2">
        <v>0.22958853558993164</v>
      </c>
      <c r="H63" s="2">
        <v>0.108021752470429</v>
      </c>
      <c r="J63" s="17"/>
      <c r="K63" s="17"/>
    </row>
    <row r="64" spans="1:11" x14ac:dyDescent="0.25">
      <c r="A64" s="5" t="s">
        <v>66</v>
      </c>
      <c r="B64">
        <v>61</v>
      </c>
      <c r="D64" s="6">
        <v>68767.3</v>
      </c>
      <c r="E64" s="6">
        <v>48347.25</v>
      </c>
      <c r="F64" s="7"/>
      <c r="G64" s="2">
        <v>-6.6121419270837034E-4</v>
      </c>
      <c r="H64" s="2">
        <v>0.85445977875630952</v>
      </c>
      <c r="J64" s="17"/>
      <c r="K64" s="17"/>
    </row>
    <row r="65" spans="1:11" x14ac:dyDescent="0.25">
      <c r="A65" s="5" t="s">
        <v>67</v>
      </c>
      <c r="B65">
        <v>62</v>
      </c>
      <c r="D65" s="6">
        <v>57559.6</v>
      </c>
      <c r="E65" s="6">
        <v>21777.350000000002</v>
      </c>
      <c r="F65" s="7"/>
      <c r="G65" s="2">
        <v>0.6575552330269312</v>
      </c>
      <c r="H65" s="2">
        <v>0.22397954165437217</v>
      </c>
      <c r="J65" s="17"/>
      <c r="K65" s="17"/>
    </row>
    <row r="66" spans="1:11" x14ac:dyDescent="0.25">
      <c r="A66" s="5" t="s">
        <v>68</v>
      </c>
      <c r="B66">
        <v>63</v>
      </c>
      <c r="D66" s="6">
        <v>18013.099999999999</v>
      </c>
      <c r="E66" s="6">
        <v>11250.4</v>
      </c>
      <c r="F66" s="7"/>
      <c r="G66" s="2">
        <v>0.43479230554781134</v>
      </c>
      <c r="H66" s="2">
        <v>0.7755192222713212</v>
      </c>
      <c r="J66" s="17"/>
      <c r="K66" s="17"/>
    </row>
    <row r="67" spans="1:11" x14ac:dyDescent="0.25">
      <c r="A67" s="5" t="s">
        <v>69</v>
      </c>
      <c r="B67">
        <v>64</v>
      </c>
      <c r="D67" s="6">
        <v>3246083.32</v>
      </c>
      <c r="E67" s="6">
        <v>1566079.74</v>
      </c>
      <c r="F67" s="7"/>
      <c r="G67" s="2">
        <v>0.12891897327016633</v>
      </c>
      <c r="H67" s="2">
        <v>0.32875812994604692</v>
      </c>
      <c r="J67" s="17"/>
      <c r="K67" s="17"/>
    </row>
    <row r="68" spans="1:11" x14ac:dyDescent="0.25">
      <c r="A68" s="5" t="s">
        <v>70</v>
      </c>
      <c r="B68">
        <v>65</v>
      </c>
      <c r="D68" s="6">
        <v>99969.8</v>
      </c>
      <c r="E68" s="6">
        <v>51241.05</v>
      </c>
      <c r="F68" s="7"/>
      <c r="G68" s="2">
        <v>-6.8881659158033237E-2</v>
      </c>
      <c r="H68" s="2">
        <v>-0.26279507734450525</v>
      </c>
      <c r="J68" s="17"/>
      <c r="K68" s="17"/>
    </row>
    <row r="69" spans="1:11" x14ac:dyDescent="0.25">
      <c r="A69" s="5" t="s">
        <v>71</v>
      </c>
      <c r="B69">
        <v>66</v>
      </c>
      <c r="D69" s="6">
        <v>2363603.1999999997</v>
      </c>
      <c r="E69" s="6">
        <v>866152.70000000007</v>
      </c>
      <c r="F69" s="7"/>
      <c r="G69" s="2">
        <v>7.4768324443179601E-2</v>
      </c>
      <c r="H69" s="2">
        <v>0.11441836587650411</v>
      </c>
      <c r="J69" s="17"/>
      <c r="K69" s="17"/>
    </row>
    <row r="70" spans="1:11" x14ac:dyDescent="0.25">
      <c r="A70" t="s">
        <v>72</v>
      </c>
      <c r="B70">
        <v>67</v>
      </c>
      <c r="D70" s="6">
        <v>50992.2</v>
      </c>
      <c r="E70" s="6">
        <v>13498.8</v>
      </c>
      <c r="G70" s="10">
        <v>-8.2879049213763323E-2</v>
      </c>
      <c r="H70" s="10">
        <v>-0.4119924989708954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153800206.29999998</v>
      </c>
      <c r="E72" s="6">
        <v>67436656.499999985</v>
      </c>
      <c r="G72" s="11">
        <v>-2.2606979026608132E-3</v>
      </c>
      <c r="H72" s="11">
        <v>8.3510467521514808E-3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2020-06-21T00:01:55+00:00</_EndDate>
    <Subsite xmlns="49dd70ed-5133-4753-9c09-07253e2e7b43"/>
    <StartDate xmlns="http://schemas.microsoft.com/sharepoint/v3">2020-06-21T00:01:55+00:00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5B6B23-5A98-401E-95FF-1C6938A7EF51}"/>
</file>

<file path=customXml/itemProps2.xml><?xml version="1.0" encoding="utf-8"?>
<ds:datastoreItem xmlns:ds="http://schemas.openxmlformats.org/officeDocument/2006/customXml" ds:itemID="{F712D10F-EFB8-43F2-B1C6-E07CA247A3C6}"/>
</file>

<file path=customXml/itemProps3.xml><?xml version="1.0" encoding="utf-8"?>
<ds:datastoreItem xmlns:ds="http://schemas.openxmlformats.org/officeDocument/2006/customXml" ds:itemID="{5654F0C8-336D-4C2C-ABBD-0C599D5B95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August 2019</vt:lpstr>
      <vt:lpstr>Week of July 29th</vt:lpstr>
      <vt:lpstr>Week of August 5th</vt:lpstr>
      <vt:lpstr>Week of August 12th</vt:lpstr>
      <vt:lpstr>Week of August 19th</vt:lpstr>
      <vt:lpstr>Week of August 26th</vt:lpstr>
      <vt:lpstr>August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Thaddeus Parker</cp:lastModifiedBy>
  <dcterms:created xsi:type="dcterms:W3CDTF">2016-07-06T18:55:21Z</dcterms:created>
  <dcterms:modified xsi:type="dcterms:W3CDTF">2019-09-04T17:12:57Z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