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mberR\Desktop\"/>
    </mc:Choice>
  </mc:AlternateContent>
  <bookViews>
    <workbookView xWindow="0" yWindow="0" windowWidth="28800" windowHeight="11775" tabRatio="907"/>
  </bookViews>
  <sheets>
    <sheet name="July 2019" sheetId="11" r:id="rId1"/>
    <sheet name="Week of July 1st" sheetId="135" r:id="rId2"/>
    <sheet name="Week of July 8th" sheetId="136" r:id="rId3"/>
    <sheet name="Week of July 15th" sheetId="137" r:id="rId4"/>
    <sheet name="Week of July 22nd" sheetId="138" r:id="rId5"/>
    <sheet name="Week of July 29th" sheetId="139" r:id="rId6"/>
    <sheet name="June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39" l="1"/>
  <c r="E71" i="139"/>
  <c r="D71" i="138"/>
  <c r="E71" i="138"/>
  <c r="D71" i="137"/>
  <c r="E71" i="137"/>
  <c r="D71" i="136" l="1"/>
  <c r="E71" i="136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<sst xmlns="http://schemas.openxmlformats.org/spreadsheetml/2006/main" count="537" uniqueCount="83">
  <si>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</si>
  <si>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</si>
  <si>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</si>
  <si>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</si>
  <si>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</si>
  <si>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</si>
  <si>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</si>
  <si>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</si>
  <si>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</si>
  <si>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</si>
  <si>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</si>
  <si>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</si>
  <si>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</si>
  <si>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</si>
  <si>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</si>
  <si>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</si>
  <si>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</si>
  <si>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</si>
  <si>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</si>
  <si>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</si>
  <si>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</si>
  <si>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</si>
  <si>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</si>
  <si>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</si>
  <si>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</si>
  <si>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</si>
  <si>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</si>
  <si>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</si>
  <si>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</si>
  <si>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</si>
  <si>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</si>
  <si>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</si>
  <si>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</si>
  <si>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</si>
  <si>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</si>
  <si>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</si>
  <si>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</si>
  <si>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</si>
  <si>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</si>
  <si>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</si>
  <si>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</si>
  <si>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</si>
  <si>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</si>
  <si>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</si>
  <si>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</si>
  <si>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</si>
  <si>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</si>
  <si>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</si>
  <si>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</si>
  <si>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</si>
  <si>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</si>
  <si>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</si>
  <si>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</si>
  <si>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</si>
  <si>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</si>
  <si>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</si>
  <si>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</si>
  <si>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</si>
  <si>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</si>
  <si>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</si>
  <si>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</si>
  <si>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</si>
  <si>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</si>
  <si>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</si>
  <si>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</si>
  <si>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</si>
  <si>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</si>
  <si>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</si>
  <si>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</si>
  <si>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</si>
  <si>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</si>
  <si>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</si>
  <si>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</si>
  <si>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</si>
  <si>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</si>
  <si>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</si>
  <si>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</si>
  <si>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07/01/2019</t>
  </si>
  <si>
    <t>Week of 07/08/2019</t>
  </si>
  <si>
    <t>Week of 07/15/2019</t>
  </si>
  <si>
    <t>Week of 07/22/2019</t>
  </si>
  <si>
    <t>Week of 07/29/2019</t>
  </si>
  <si>
    <t>July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</si>
</sst>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15" fillId="0" borderId="0" xfId="23"/>
    <xf numFmtId="0" fontId="16" fillId="0" borderId="0" xfId="23" applyFont="1" applyAlignment="1">
      <alignment horizontal="left"/>
    </xf>
    <xf numFmtId="0" fontId="13" fillId="0" borderId="0" xfId="23" applyFont="1"/>
    <xf numFmtId="164" fontId="12" fillId="0" borderId="0" xfId="23" applyNumberFormat="1" applyFont="1"/>
    <xf numFmtId="0" fontId="16" fillId="0" borderId="0" xfId="23" applyFont="1"/>
    <xf numFmtId="0" fontId="1" fillId="0" borderId="0" xfId="23" applyFont="1"/>
    <xf numFmtId="0" fontId="16" fillId="0" borderId="0" xfId="23" applyFont="1" applyAlignment="1">
      <alignment horizontal="center"/>
    </xf>
    <xf numFmtId="7" fontId="13" fillId="0" borderId="0" xfId="23" applyNumberFormat="1" applyFont="1" applyAlignment="1">
      <alignment horizontal="center"/>
    </xf>
    <xf numFmtId="0" fontId="12" fillId="0" borderId="0" xfId="23" applyFont="1"/>
    <xf numFmtId="0" fontId="12" fillId="0" borderId="0" xfId="23" applyFont="1" applyAlignment="1">
      <alignment horizontal="left"/>
    </xf>
    <xf numFmtId="0" fontId="12" fillId="0" borderId="0" xfId="23" applyFont="1" applyAlignment="1">
      <alignment horizontal="center"/>
    </xf>
    <xf numFmtId="164" fontId="15" fillId="0" borderId="0" xfId="23" applyNumberFormat="1"/>
    <xf numFmtId="44" fontId="15" fillId="0" borderId="0" xfId="24" applyFont="1"/>
  </cellXfs>
  <cellStyles count="25">
    <cellStyle name="Comma" xfId="12" builtinId="3"/>
    <cellStyle name="Comma 2" xfId="3"/>
    <cellStyle name="Comma 3" xfId="11"/>
    <cellStyle name="Currency" xfId="24" builtinId="4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17" xfId="23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E68" sqref="E68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'June 2018'!A1</f>
        <v>July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July 1st:Week of July 29th'!D3)</f>
        <v>1322392.4000000001</v>
      </c>
      <c r="E4" s="6">
        <f>SUM('Week of July 1st:Week of July 29th'!E3)</f>
        <v>701042.29999999993</v>
      </c>
      <c r="F4" s="7"/>
      <c r="G4" s="9">
        <f>IFERROR((D4/'June 2018'!D4)-1,0)</f>
        <v>-2.331682007441116E-2</v>
      </c>
      <c r="H4" s="9">
        <f>IFERROR((E4/'June 2018'!E4)-1,0)</f>
        <v>3.6274668057349135E-2</v>
      </c>
      <c r="J4" s="17"/>
      <c r="K4" s="17"/>
    </row>
    <row r="5" spans="1:11" x14ac:dyDescent="0.25">
      <c r="A5" s="5" t="s">
        <v>7</v>
      </c>
      <c r="B5">
        <v>2</v>
      </c>
      <c r="D5" s="6">
        <f>SUM('Week of July 1st:Week of July 29th'!D4)</f>
        <v>49412.3</v>
      </c>
      <c r="E5" s="6">
        <f>SUM('Week of July 1st:Week of July 29th'!E4)</f>
        <v>31613.4</v>
      </c>
      <c r="F5" s="7"/>
      <c r="G5" s="2">
        <f>IFERROR((D5/'June 2018'!D5)-1,0)</f>
        <v>4.38453803383414E-2</v>
      </c>
      <c r="H5" s="2">
        <f>IFERROR((E5/'June 2018'!E5)-1,0)</f>
        <v>-8.697234352256189E-2</v>
      </c>
      <c r="J5" s="17"/>
      <c r="K5" s="17"/>
    </row>
    <row r="6" spans="1:11" x14ac:dyDescent="0.25">
      <c r="A6" s="5" t="s">
        <v>8</v>
      </c>
      <c r="B6">
        <v>3</v>
      </c>
      <c r="D6" s="6">
        <f>SUM('Week of July 1st:Week of July 29th'!D5)</f>
        <v>1870288</v>
      </c>
      <c r="E6" s="6">
        <f>SUM('Week of July 1st:Week of July 29th'!E5)</f>
        <v>907287.85</v>
      </c>
      <c r="F6" s="7"/>
      <c r="G6" s="2">
        <f>IFERROR((D6/'June 2018'!D6)-1,0)</f>
        <v>0.36758156459266722</v>
      </c>
      <c r="H6" s="2">
        <f>IFERROR((E6/'June 2018'!E6)-1,0)</f>
        <v>0.59812768370986191</v>
      </c>
      <c r="J6" s="17"/>
      <c r="K6" s="17"/>
    </row>
    <row r="7" spans="1:11" x14ac:dyDescent="0.25">
      <c r="A7" s="5" t="s">
        <v>9</v>
      </c>
      <c r="B7">
        <v>4</v>
      </c>
      <c r="D7" s="6">
        <f>SUM('Week of July 1st:Week of July 29th'!D6)</f>
        <v>52302.600000000006</v>
      </c>
      <c r="E7" s="6">
        <f>SUM('Week of July 1st:Week of July 29th'!E6)</f>
        <v>24950.799999999999</v>
      </c>
      <c r="F7" s="7"/>
      <c r="G7" s="2">
        <f>IFERROR((D7/'June 2018'!D7)-1,0)</f>
        <v>0.61189972817879812</v>
      </c>
      <c r="H7" s="2">
        <f>IFERROR((E7/'June 2018'!E7)-1,0)</f>
        <v>0.69802062739680348</v>
      </c>
      <c r="J7" s="17"/>
      <c r="K7" s="17"/>
    </row>
    <row r="8" spans="1:11" x14ac:dyDescent="0.25">
      <c r="A8" s="5" t="s">
        <v>10</v>
      </c>
      <c r="B8">
        <v>5</v>
      </c>
      <c r="D8" s="6">
        <f>SUM('Week of July 1st:Week of July 29th'!D7)</f>
        <v>4135367.4</v>
      </c>
      <c r="E8" s="6">
        <f>SUM('Week of July 1st:Week of July 29th'!E7)</f>
        <v>2002816.9</v>
      </c>
      <c r="F8" s="7"/>
      <c r="G8" s="2">
        <f>IFERROR((D8/'June 2018'!D8)-1,0)</f>
        <v>0.23429934618689408</v>
      </c>
      <c r="H8" s="2">
        <f>IFERROR((E8/'June 2018'!E8)-1,0)</f>
        <v>0.3358001318914754</v>
      </c>
      <c r="J8" s="17"/>
      <c r="K8" s="17"/>
    </row>
    <row r="9" spans="1:11" x14ac:dyDescent="0.25">
      <c r="A9" s="5" t="s">
        <v>11</v>
      </c>
      <c r="B9">
        <v>6</v>
      </c>
      <c r="D9" s="6">
        <f>SUM('Week of July 1st:Week of July 29th'!D8)</f>
        <v>17334704.009999998</v>
      </c>
      <c r="E9" s="6">
        <f>SUM('Week of July 1st:Week of July 29th'!E8)</f>
        <v>9071344.4499999993</v>
      </c>
      <c r="F9" s="7"/>
      <c r="G9" s="2">
        <f>IFERROR((D9/'June 2018'!D9)-1,0)</f>
        <v>0.42030723976652595</v>
      </c>
      <c r="H9" s="2">
        <f>IFERROR((E9/'June 2018'!E9)-1,0)</f>
        <v>0.85354061496082689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July 1st:Week of July 29th'!D9)</f>
        <v>28885.5</v>
      </c>
      <c r="E10" s="6">
        <f>SUM('Week of July 1st:Week of July 29th'!E9)</f>
        <v>17773.7</v>
      </c>
      <c r="F10" s="7"/>
      <c r="G10" s="2">
        <f>IFERROR((D10/'June 2018'!D10)-1,0)</f>
        <v>1.3281990521327014</v>
      </c>
      <c r="H10" s="2">
        <f>IFERROR((E10/'June 2018'!E10)-1,0)</f>
        <v>1.9959882005899705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July 1st:Week of July 29th'!D10)</f>
        <v>1627080.7</v>
      </c>
      <c r="E11" s="6">
        <f>SUM('Week of July 1st:Week of July 29th'!E10)</f>
        <v>588985.95000000007</v>
      </c>
      <c r="F11" s="7"/>
      <c r="G11" s="2">
        <f>IFERROR((D11/'June 2018'!D11)-1,0)</f>
        <v>7.0664568083946833E-2</v>
      </c>
      <c r="H11" s="2">
        <f>IFERROR((E11/'June 2018'!E11)-1,0)</f>
        <v>3.5311466998396268E-2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July 1st:Week of July 29th'!D11)</f>
        <v>638456.69999999995</v>
      </c>
      <c r="E12" s="6">
        <f>SUM('Week of July 1st:Week of July 29th'!E11)</f>
        <v>293489.35000000003</v>
      </c>
      <c r="F12" s="7"/>
      <c r="G12" s="2">
        <f>IFERROR((D12/'June 2018'!D12)-1,0)</f>
        <v>-3.3004280060347058E-2</v>
      </c>
      <c r="H12" s="2">
        <f>IFERROR((E12/'June 2018'!E12)-1,0)</f>
        <v>0.44896806032665459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July 1st:Week of July 29th'!D12)</f>
        <v>938566.3</v>
      </c>
      <c r="E13" s="6">
        <f>SUM('Week of July 1st:Week of July 29th'!E12)</f>
        <v>522212.6</v>
      </c>
      <c r="F13" s="7"/>
      <c r="G13" s="2">
        <f>IFERROR((D13/'June 2018'!D13)-1,0)</f>
        <v>9.9617048714055745E-3</v>
      </c>
      <c r="H13" s="2">
        <f>IFERROR((E13/'June 2018'!E13)-1,0)</f>
        <v>0.28063625143123971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July 1st:Week of July 29th'!D13)</f>
        <v>7736240.3999999985</v>
      </c>
      <c r="E14" s="6">
        <f>SUM('Week of July 1st:Week of July 29th'!E13)</f>
        <v>2658841.85</v>
      </c>
      <c r="F14" s="7"/>
      <c r="G14" s="2">
        <f>IFERROR((D14/'June 2018'!D14)-1,0)</f>
        <v>-1.1056052319543097E-2</v>
      </c>
      <c r="H14" s="2">
        <f>IFERROR((E14/'June 2018'!E14)-1,0)</f>
        <v>0.2978688253476216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July 1st:Week of July 29th'!D14)</f>
        <v>114916.9</v>
      </c>
      <c r="E15" s="6">
        <f>SUM('Week of July 1st:Week of July 29th'!E14)</f>
        <v>76506.849999999991</v>
      </c>
      <c r="F15" s="7"/>
      <c r="G15" s="2">
        <f>IFERROR((D15/'June 2018'!D15)-1,0)</f>
        <v>-0.1985363757969868</v>
      </c>
      <c r="H15" s="2">
        <f>IFERROR((E15/'June 2018'!E15)-1,0)</f>
        <v>-1.589223891482594E-2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July 1st:Week of July 29th'!D15)</f>
        <v>19299746.399999999</v>
      </c>
      <c r="E16" s="6">
        <f>SUM('Week of July 1st:Week of July 29th'!E15)</f>
        <v>13066588.150000002</v>
      </c>
      <c r="F16" s="7"/>
      <c r="G16" s="2">
        <f>IFERROR((D16/'June 2018'!D16)-1,0)</f>
        <v>-0.14926213080422668</v>
      </c>
      <c r="H16" s="2">
        <f>IFERROR((E16/'June 2018'!E16)-1,0)</f>
        <v>0.17023010142884076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July 1st:Week of July 29th'!D16)</f>
        <v>109847.49999999999</v>
      </c>
      <c r="E17" s="6">
        <f>SUM('Week of July 1st:Week of July 29th'!E16)</f>
        <v>82421.850000000006</v>
      </c>
      <c r="F17" s="7"/>
      <c r="G17" s="2">
        <f>IFERROR((D17/'June 2018'!D17)-1,0)</f>
        <v>0.29245733675956997</v>
      </c>
      <c r="H17" s="2">
        <f>IFERROR((E17/'June 2018'!E17)-1,0)</f>
        <v>1.9756630738321181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July 1st:Week of July 29th'!D17)</f>
        <v>0</v>
      </c>
      <c r="E18" s="6">
        <f>SUM('Week of July 1st:Week of July 29th'!E17)</f>
        <v>0</v>
      </c>
      <c r="F18" s="7"/>
      <c r="G18" s="2">
        <f>IFERROR((D18/'June 2018'!D18)-1,0)</f>
        <v>0</v>
      </c>
      <c r="H18" s="2">
        <f>IFERROR((E18/'June 2018'!E18)-1,0)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July 1st:Week of July 29th'!D18)</f>
        <v>7005534.2000000002</v>
      </c>
      <c r="E19" s="6">
        <f>SUM('Week of July 1st:Week of July 29th'!E18)</f>
        <v>3634399.6500000004</v>
      </c>
      <c r="F19" s="7"/>
      <c r="G19" s="2">
        <f>IFERROR((D19/'June 2018'!D19)-1,0)</f>
        <v>0.21510159148478736</v>
      </c>
      <c r="H19" s="2">
        <f>IFERROR((E19/'June 2018'!E19)-1,0)</f>
        <v>0.38199015385155954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July 1st:Week of July 29th'!D19)</f>
        <v>1534590.4</v>
      </c>
      <c r="E20" s="6">
        <f>SUM('Week of July 1st:Week of July 29th'!E19)</f>
        <v>713360.2</v>
      </c>
      <c r="F20" s="7"/>
      <c r="G20" s="2">
        <f>IFERROR((D20/'June 2018'!D20)-1,0)</f>
        <v>-6.7072643980450208E-2</v>
      </c>
      <c r="H20" s="2">
        <f>IFERROR((E20/'June 2018'!E20)-1,0)</f>
        <v>-2.7736276401077009E-2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July 1st:Week of July 29th'!D20)</f>
        <v>552730.69999999995</v>
      </c>
      <c r="E21" s="6">
        <f>SUM('Week of July 1st:Week of July 29th'!E20)</f>
        <v>234414.95</v>
      </c>
      <c r="F21" s="7"/>
      <c r="G21" s="2">
        <f>IFERROR((D21/'June 2018'!D21)-1,0)</f>
        <v>-0.31509291765859304</v>
      </c>
      <c r="H21" s="2">
        <f>IFERROR((E21/'June 2018'!E21)-1,0)</f>
        <v>-0.30820589890977068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July 1st:Week of July 29th'!D21)</f>
        <v>103829.59999999999</v>
      </c>
      <c r="E22" s="6">
        <f>SUM('Week of July 1st:Week of July 29th'!E21)</f>
        <v>47065.2</v>
      </c>
      <c r="F22" s="7"/>
      <c r="G22" s="2">
        <f>IFERROR((D22/'June 2018'!D22)-1,0)</f>
        <v>-0.37053666154590448</v>
      </c>
      <c r="H22" s="2">
        <f>IFERROR((E22/'June 2018'!E22)-1,0)</f>
        <v>-0.11015821968117834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July 1st:Week of July 29th'!D22)</f>
        <v>99042.3</v>
      </c>
      <c r="E23" s="6">
        <f>SUM('Week of July 1st:Week of July 29th'!E22)</f>
        <v>47564.3</v>
      </c>
      <c r="F23" s="7"/>
      <c r="G23" s="2">
        <f>IFERROR((D23/'June 2018'!D23)-1,0)</f>
        <v>0.53452127890330137</v>
      </c>
      <c r="H23" s="2">
        <f>IFERROR((E23/'June 2018'!E23)-1,0)</f>
        <v>0.44755594848797964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July 1st:Week of July 29th'!D23)</f>
        <v>46500.299999999996</v>
      </c>
      <c r="E24" s="6">
        <f>SUM('Week of July 1st:Week of July 29th'!E23)</f>
        <v>31330.25</v>
      </c>
      <c r="F24" s="7"/>
      <c r="G24" s="2">
        <f>IFERROR((D24/'June 2018'!D24)-1,0)</f>
        <v>0.29297156315082629</v>
      </c>
      <c r="H24" s="2">
        <f>IFERROR((E24/'June 2018'!E24)-1,0)</f>
        <v>0.50435264856144113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July 1st:Week of July 29th'!D24)</f>
        <v>32869.899999999994</v>
      </c>
      <c r="E25" s="6">
        <f>SUM('Week of July 1st:Week of July 29th'!E24)</f>
        <v>13859.65</v>
      </c>
      <c r="F25" s="7"/>
      <c r="G25" s="2">
        <f>IFERROR((D25/'June 2018'!D25)-1,0)</f>
        <v>-0.15838620640212231</v>
      </c>
      <c r="H25" s="2">
        <f>IFERROR((E25/'June 2018'!E25)-1,0)</f>
        <v>-0.29950468777640193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July 1st:Week of July 29th'!D25)</f>
        <v>46795.700000000004</v>
      </c>
      <c r="E26" s="6">
        <f>SUM('Week of July 1st:Week of July 29th'!E25)</f>
        <v>97523.3</v>
      </c>
      <c r="F26" s="7"/>
      <c r="G26" s="2">
        <f>IFERROR((D26/'June 2018'!D26)-1,0)</f>
        <v>-0.45984664237292239</v>
      </c>
      <c r="H26" s="2">
        <f>IFERROR((E26/'June 2018'!E26)-1,0)</f>
        <v>-0.2856974395258457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July 1st:Week of July 29th'!D26)</f>
        <v>22299.200000000001</v>
      </c>
      <c r="E27" s="6">
        <f>SUM('Week of July 1st:Week of July 29th'!E26)</f>
        <v>6030.15</v>
      </c>
      <c r="F27" s="7"/>
      <c r="G27" s="2">
        <f>IFERROR((D27/'June 2018'!D27)-1,0)</f>
        <v>0.40719144800777474</v>
      </c>
      <c r="H27" s="2">
        <f>IFERROR((E27/'June 2018'!E27)-1,0)</f>
        <v>-0.35165951682095298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July 1st:Week of July 29th'!D27)</f>
        <v>64206.799999999996</v>
      </c>
      <c r="E28" s="6">
        <f>SUM('Week of July 1st:Week of July 29th'!E27)</f>
        <v>32289.600000000002</v>
      </c>
      <c r="F28" s="7"/>
      <c r="G28" s="2">
        <f>IFERROR((D28/'June 2018'!D28)-1,0)</f>
        <v>-0.13835343629053465</v>
      </c>
      <c r="H28" s="2">
        <f>IFERROR((E28/'June 2018'!E28)-1,0)</f>
        <v>2.7222513617107125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July 1st:Week of July 29th'!D28)</f>
        <v>80866.8</v>
      </c>
      <c r="E29" s="6">
        <f>SUM('Week of July 1st:Week of July 29th'!E28)</f>
        <v>30842.7</v>
      </c>
      <c r="F29" s="7"/>
      <c r="G29" s="2">
        <f>IFERROR((D29/'June 2018'!D29)-1,0)</f>
        <v>-0.25015577941634637</v>
      </c>
      <c r="H29" s="2">
        <f>IFERROR((E29/'June 2018'!E29)-1,0)</f>
        <v>-0.2273050111797974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July 1st:Week of July 29th'!D29)</f>
        <v>988061.3</v>
      </c>
      <c r="E30" s="6">
        <f>SUM('Week of July 1st:Week of July 29th'!E29)</f>
        <v>446681.9</v>
      </c>
      <c r="F30" s="7"/>
      <c r="G30" s="2">
        <f>IFERROR((D30/'June 2018'!D30)-1,0)</f>
        <v>0.49453454792529739</v>
      </c>
      <c r="H30" s="2">
        <f>IFERROR((E30/'June 2018'!E30)-1,0)</f>
        <v>0.39749460705408279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July 1st:Week of July 29th'!D30)</f>
        <v>227817.8</v>
      </c>
      <c r="E31" s="6">
        <f>SUM('Week of July 1st:Week of July 29th'!E30)</f>
        <v>85442</v>
      </c>
      <c r="F31" s="7"/>
      <c r="G31" s="2">
        <f>IFERROR((D31/'June 2018'!D31)-1,0)</f>
        <v>-0.52694058086244167</v>
      </c>
      <c r="H31" s="2">
        <f>IFERROR((E31/'June 2018'!E31)-1,0)</f>
        <v>-0.43213248071013677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July 1st:Week of July 29th'!D31)</f>
        <v>11761068.9</v>
      </c>
      <c r="E32" s="6">
        <f>SUM('Week of July 1st:Week of July 29th'!E31)</f>
        <v>6319791.0999999996</v>
      </c>
      <c r="F32" s="7"/>
      <c r="G32" s="2">
        <f>IFERROR((D32/'June 2018'!D32)-1,0)</f>
        <v>0.11693372917058076</v>
      </c>
      <c r="H32" s="2">
        <f>IFERROR((E32/'June 2018'!E32)-1,0)</f>
        <v>0.24947252278076726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July 1st:Week of July 29th'!D32)</f>
        <v>43798.3</v>
      </c>
      <c r="E33" s="6">
        <f>SUM('Week of July 1st:Week of July 29th'!E32)</f>
        <v>0</v>
      </c>
      <c r="F33" s="7"/>
      <c r="G33" s="2">
        <f>IFERROR((D33/'June 2018'!D33)-1,0)</f>
        <v>2.0647041536050161</v>
      </c>
      <c r="H33" s="2">
        <f>IFERROR((E33/'June 2018'!E33)-1,0)</f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July 1st:Week of July 29th'!D33)</f>
        <v>1690588.9000000001</v>
      </c>
      <c r="E34" s="6">
        <f>SUM('Week of July 1st:Week of July 29th'!E33)</f>
        <v>563806.6</v>
      </c>
      <c r="F34" s="7"/>
      <c r="G34" s="2">
        <f>IFERROR((D34/'June 2018'!D34)-1,0)</f>
        <v>0.3028372523026639</v>
      </c>
      <c r="H34" s="2">
        <f>IFERROR((E34/'June 2018'!E34)-1,0)</f>
        <v>0.39044463990235934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July 1st:Week of July 29th'!D34)</f>
        <v>54100.9</v>
      </c>
      <c r="E35" s="6">
        <f>SUM('Week of July 1st:Week of July 29th'!E34)</f>
        <v>27752.2</v>
      </c>
      <c r="F35" s="7"/>
      <c r="G35" s="2">
        <f>IFERROR((D35/'June 2018'!D35)-1,0)</f>
        <v>-0.46977264307569866</v>
      </c>
      <c r="H35" s="2">
        <f>IFERROR((E35/'June 2018'!E35)-1,0)</f>
        <v>-0.188891470591244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July 1st:Week of July 29th'!D35)</f>
        <v>43754.9</v>
      </c>
      <c r="E36" s="6">
        <f>SUM('Week of July 1st:Week of July 29th'!E35)</f>
        <v>20332.2</v>
      </c>
      <c r="F36" s="7"/>
      <c r="G36" s="2">
        <f>IFERROR((D36/'June 2018'!D36)-1,0)</f>
        <v>-3.9491679087849785E-2</v>
      </c>
      <c r="H36" s="2">
        <f>IFERROR((E36/'June 2018'!E36)-1,0)</f>
        <v>0.52970297029702973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July 1st:Week of July 29th'!D36)</f>
        <v>0</v>
      </c>
      <c r="E37" s="6">
        <f>SUM('Week of July 1st:Week of July 29th'!E36)</f>
        <v>0</v>
      </c>
      <c r="F37" s="7"/>
      <c r="G37" s="2">
        <f>IFERROR((D37/'June 2018'!D37)-1,0)</f>
        <v>-1</v>
      </c>
      <c r="H37" s="2">
        <f>IFERROR((E37/'June 2018'!E37)-1,0)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July 1st:Week of July 29th'!D37)</f>
        <v>2581868.7999999998</v>
      </c>
      <c r="E38" s="6">
        <f>SUM('Week of July 1st:Week of July 29th'!E37)</f>
        <v>1191985.8999999999</v>
      </c>
      <c r="F38" s="7"/>
      <c r="G38" s="2">
        <f>IFERROR((D38/'June 2018'!D38)-1,0)</f>
        <v>-4.3304881879388524E-2</v>
      </c>
      <c r="H38" s="2">
        <f>IFERROR((E38/'June 2018'!E38)-1,0)</f>
        <v>0.13030632706881429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July 1st:Week of July 29th'!D38)</f>
        <v>6925721.5999999996</v>
      </c>
      <c r="E39" s="6">
        <f>SUM('Week of July 1st:Week of July 29th'!E38)</f>
        <v>2761955</v>
      </c>
      <c r="F39" s="7"/>
      <c r="G39" s="2">
        <f>IFERROR((D39/'June 2018'!D39)-1,0)</f>
        <v>0.10010587554808548</v>
      </c>
      <c r="H39" s="2">
        <f>IFERROR((E39/'June 2018'!E39)-1,0)</f>
        <v>0.18892239453818571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July 1st:Week of July 29th'!D39)</f>
        <v>1572529</v>
      </c>
      <c r="E40" s="6">
        <f>SUM('Week of July 1st:Week of July 29th'!E39)</f>
        <v>1029940.8</v>
      </c>
      <c r="F40" s="7"/>
      <c r="G40" s="2">
        <f>IFERROR((D40/'June 2018'!D40)-1,0)</f>
        <v>0.45538519147657008</v>
      </c>
      <c r="H40" s="2">
        <f>IFERROR((E40/'June 2018'!E40)-1,0)</f>
        <v>1.054542255586183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July 1st:Week of July 29th'!D40)</f>
        <v>99995.000000000015</v>
      </c>
      <c r="E41" s="6">
        <f>SUM('Week of July 1st:Week of July 29th'!E40)</f>
        <v>58306.15</v>
      </c>
      <c r="F41" s="7"/>
      <c r="G41" s="2">
        <f>IFERROR((D41/'June 2018'!D41)-1,0)</f>
        <v>0.18113491479457267</v>
      </c>
      <c r="H41" s="2">
        <f>IFERROR((E41/'June 2018'!E41)-1,0)</f>
        <v>0.81730811188200914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July 1st:Week of July 29th'!D41)</f>
        <v>7342.3</v>
      </c>
      <c r="E42" s="6">
        <f>SUM('Week of July 1st:Week of July 29th'!E41)</f>
        <v>2010.75</v>
      </c>
      <c r="F42" s="7"/>
      <c r="G42" s="2">
        <f>IFERROR((D42/'June 2018'!D42)-1,0)</f>
        <v>-0.26003527336860666</v>
      </c>
      <c r="H42" s="2">
        <f>IFERROR((E42/'June 2018'!E42)-1,0)</f>
        <v>-0.44987072680264295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July 1st:Week of July 29th'!D42)</f>
        <v>6556.2</v>
      </c>
      <c r="E43" s="6">
        <f>SUM('Week of July 1st:Week of July 29th'!E42)</f>
        <v>5900.65</v>
      </c>
      <c r="F43" s="7"/>
      <c r="G43" s="2">
        <f>IFERROR((D43/'June 2018'!D43)-1,0)</f>
        <v>-0.71868805190124352</v>
      </c>
      <c r="H43" s="2">
        <f>IFERROR((E43/'June 2018'!E43)-1,0)</f>
        <v>-0.29548683660676978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July 1st:Week of July 29th'!D43)</f>
        <v>4078424.7</v>
      </c>
      <c r="E44" s="6">
        <f>SUM('Week of July 1st:Week of July 29th'!E43)</f>
        <v>1516773.6500000004</v>
      </c>
      <c r="F44" s="7"/>
      <c r="G44" s="2">
        <f>IFERROR((D44/'June 2018'!D44)-1,0)</f>
        <v>0.12159965256582117</v>
      </c>
      <c r="H44" s="2">
        <f>IFERROR((E44/'June 2018'!E44)-1,0)</f>
        <v>3.6103838972130209E-2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July 1st:Week of July 29th'!D44)</f>
        <v>1943972.85</v>
      </c>
      <c r="E45" s="6">
        <f>SUM('Week of July 1st:Week of July 29th'!E44)</f>
        <v>729902.95</v>
      </c>
      <c r="F45" s="7"/>
      <c r="G45" s="2">
        <f>IFERROR((D45/'June 2018'!D45)-1,0)</f>
        <v>0.32762161004519319</v>
      </c>
      <c r="H45" s="2">
        <f>IFERROR((E45/'June 2018'!E45)-1,0)</f>
        <v>0.39962571716625828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July 1st:Week of July 29th'!D45)</f>
        <v>1636770.1</v>
      </c>
      <c r="E46" s="6">
        <f>SUM('Week of July 1st:Week of July 29th'!E45)</f>
        <v>506663.5</v>
      </c>
      <c r="F46" s="7"/>
      <c r="G46" s="2">
        <f>IFERROR((D46/'June 2018'!D46)-1,0)</f>
        <v>0.15849922064589772</v>
      </c>
      <c r="H46" s="2">
        <f>IFERROR((E46/'June 2018'!E46)-1,0)</f>
        <v>-7.7890353083741592E-3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July 1st:Week of July 29th'!D46)</f>
        <v>1717172.8</v>
      </c>
      <c r="E47" s="6">
        <f>SUM('Week of July 1st:Week of July 29th'!E46)</f>
        <v>679729.75</v>
      </c>
      <c r="F47" s="7"/>
      <c r="G47" s="2">
        <f>IFERROR((D47/'June 2018'!D47)-1,0)</f>
        <v>-0.12925367546897193</v>
      </c>
      <c r="H47" s="2">
        <f>IFERROR((E47/'June 2018'!E47)-1,0)</f>
        <v>9.0481716099567011E-2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July 1st:Week of July 29th'!D47)</f>
        <v>1082468.1000000001</v>
      </c>
      <c r="E48" s="6">
        <f>SUM('Week of July 1st:Week of July 29th'!E47)</f>
        <v>411513.19999999995</v>
      </c>
      <c r="F48" s="7"/>
      <c r="G48" s="2">
        <f>IFERROR((D48/'June 2018'!D48)-1,0)</f>
        <v>0.18566013258316372</v>
      </c>
      <c r="H48" s="2">
        <f>IFERROR((E48/'June 2018'!E48)-1,0)</f>
        <v>0.2527017078053595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July 1st:Week of July 29th'!D48)</f>
        <v>1654226.0899999999</v>
      </c>
      <c r="E49" s="6">
        <f>SUM('Week of July 1st:Week of July 29th'!E48)</f>
        <v>872092.2</v>
      </c>
      <c r="F49" s="7"/>
      <c r="G49" s="2">
        <f>IFERROR((D49/'June 2018'!D49)-1,0)</f>
        <v>-0.22426627424719359</v>
      </c>
      <c r="H49" s="2">
        <f>IFERROR((E49/'June 2018'!E49)-1,0)</f>
        <v>1.7869660630045914E-2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July 1st:Week of July 29th'!D49)</f>
        <v>118935.6</v>
      </c>
      <c r="E50" s="6">
        <f>SUM('Week of July 1st:Week of July 29th'!E49)</f>
        <v>41296.15</v>
      </c>
      <c r="F50" s="7"/>
      <c r="G50" s="2">
        <f>IFERROR((D50/'June 2018'!D50)-1,0)</f>
        <v>-9.161480721113735E-2</v>
      </c>
      <c r="H50" s="2">
        <f>IFERROR((E50/'June 2018'!E50)-1,0)</f>
        <v>-0.22603773089840473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July 1st:Week of July 29th'!D50)</f>
        <v>15344022.399999999</v>
      </c>
      <c r="E51" s="6">
        <f>SUM('Week of July 1st:Week of July 29th'!E50)</f>
        <v>6830799.1499999994</v>
      </c>
      <c r="F51" s="7"/>
      <c r="G51" s="2">
        <f>IFERROR((D51/'June 2018'!D51)-1,0)</f>
        <v>0.2073630975075369</v>
      </c>
      <c r="H51" s="2">
        <f>IFERROR((E51/'June 2018'!E51)-1,0)</f>
        <v>0.22459361223617091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July 1st:Week of July 29th'!D51)</f>
        <v>3290183.48</v>
      </c>
      <c r="E52" s="6">
        <f>SUM('Week of July 1st:Week of July 29th'!E51)</f>
        <v>1500882.1300000001</v>
      </c>
      <c r="F52" s="7"/>
      <c r="G52" s="2">
        <f>IFERROR((D52/'June 2018'!D52)-1,0)</f>
        <v>0.10915404919784644</v>
      </c>
      <c r="H52" s="2">
        <f>IFERROR((E52/'June 2018'!E52)-1,0)</f>
        <v>0.17114355777735724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July 1st:Week of July 29th'!D52)</f>
        <v>18611185.600000001</v>
      </c>
      <c r="E53" s="6">
        <f>SUM('Week of July 1st:Week of July 29th'!E52)</f>
        <v>7487317.9499999993</v>
      </c>
      <c r="F53" s="7"/>
      <c r="G53" s="2">
        <f>IFERROR((D53/'June 2018'!D53)-1,0)</f>
        <v>0.25138225561826122</v>
      </c>
      <c r="H53" s="2">
        <f>IFERROR((E53/'June 2018'!E53)-1,0)</f>
        <v>0.41639654452888708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July 1st:Week of July 29th'!D53)</f>
        <v>4235719.5999999996</v>
      </c>
      <c r="E54" s="6">
        <f>SUM('Week of July 1st:Week of July 29th'!E53)</f>
        <v>1928829.35</v>
      </c>
      <c r="F54" s="7"/>
      <c r="G54" s="2">
        <f>IFERROR((D54/'June 2018'!D54)-1,0)</f>
        <v>0.66036785305634127</v>
      </c>
      <c r="H54" s="2">
        <f>IFERROR((E54/'June 2018'!E54)-1,0)</f>
        <v>0.64894655991535855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July 1st:Week of July 29th'!D54)</f>
        <v>9590027.2999999989</v>
      </c>
      <c r="E55" s="6">
        <f>SUM('Week of July 1st:Week of July 29th'!E54)</f>
        <v>4058500.6000000006</v>
      </c>
      <c r="F55" s="7"/>
      <c r="G55" s="2">
        <f>IFERROR((D55/'June 2018'!D55)-1,0)</f>
        <v>0.27061016566854468</v>
      </c>
      <c r="H55" s="2">
        <f>IFERROR((E55/'June 2018'!E55)-1,0)</f>
        <v>-0.39388771280571622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July 1st:Week of July 29th'!D55)</f>
        <v>4808945.8</v>
      </c>
      <c r="E56" s="6">
        <f>SUM('Week of July 1st:Week of July 29th'!E55)</f>
        <v>2152448.2000000002</v>
      </c>
      <c r="F56" s="7"/>
      <c r="G56" s="2">
        <f>IFERROR((D56/'June 2018'!D56)-1,0)</f>
        <v>0.57802326512253899</v>
      </c>
      <c r="H56" s="2">
        <f>IFERROR((E56/'June 2018'!E56)-1,0)</f>
        <v>0.37068687711647685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July 1st:Week of July 29th'!D56)</f>
        <v>170674.35</v>
      </c>
      <c r="E57" s="6">
        <f>SUM('Week of July 1st:Week of July 29th'!E56)</f>
        <v>77351.399999999994</v>
      </c>
      <c r="F57" s="7"/>
      <c r="G57" s="2">
        <f>IFERROR((D57/'June 2018'!D57)-1,0)</f>
        <v>2.0770325532925904E-2</v>
      </c>
      <c r="H57" s="2">
        <f>IFERROR((E57/'June 2018'!E57)-1,0)</f>
        <v>0.23115832632347133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July 1st:Week of July 29th'!D57)</f>
        <v>4241178.9000000004</v>
      </c>
      <c r="E58" s="6">
        <f>SUM('Week of July 1st:Week of July 29th'!E57)</f>
        <v>2004915.5</v>
      </c>
      <c r="F58" s="7"/>
      <c r="G58" s="2">
        <f>IFERROR((D58/'June 2018'!D58)-1,0)</f>
        <v>0.39717595903221992</v>
      </c>
      <c r="H58" s="2">
        <f>IFERROR((E58/'June 2018'!E58)-1,0)</f>
        <v>0.68741148080680037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July 1st:Week of July 29th'!D58)</f>
        <v>2031370.6</v>
      </c>
      <c r="E59" s="6">
        <f>SUM('Week of July 1st:Week of July 29th'!E58)</f>
        <v>1011078.9500000001</v>
      </c>
      <c r="F59" s="7"/>
      <c r="G59" s="2">
        <f>IFERROR((D59/'June 2018'!D59)-1,0)</f>
        <v>-4.1115218117299235E-2</v>
      </c>
      <c r="H59" s="2">
        <f>IFERROR((E59/'June 2018'!E59)-1,0)</f>
        <v>5.9304308286916019E-2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July 1st:Week of July 29th'!D59)</f>
        <v>1285969.3</v>
      </c>
      <c r="E60" s="6">
        <f>SUM('Week of July 1st:Week of July 29th'!E59)</f>
        <v>660383.5</v>
      </c>
      <c r="F60" s="7"/>
      <c r="G60" s="2">
        <f>IFERROR((D60/'June 2018'!D60)-1,0)</f>
        <v>6.6200086591442719E-2</v>
      </c>
      <c r="H60" s="2">
        <f>IFERROR((E60/'June 2018'!E60)-1,0)</f>
        <v>0.15552395458033486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July 1st:Week of July 29th'!D60)</f>
        <v>5091484.3000000007</v>
      </c>
      <c r="E61" s="6">
        <f>SUM('Week of July 1st:Week of July 29th'!E60)</f>
        <v>1725031.57</v>
      </c>
      <c r="F61" s="7"/>
      <c r="G61" s="2">
        <f>IFERROR((D61/'June 2018'!D61)-1,0)</f>
        <v>0.29716265081297966</v>
      </c>
      <c r="H61" s="2">
        <f>IFERROR((E61/'June 2018'!E61)-1,0)</f>
        <v>9.2478631271555756E-2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July 1st:Week of July 29th'!D61)</f>
        <v>2807001.4000000004</v>
      </c>
      <c r="E62" s="6">
        <f>SUM('Week of July 1st:Week of July 29th'!E61)</f>
        <v>1764468.65</v>
      </c>
      <c r="F62" s="7"/>
      <c r="G62" s="2">
        <f>IFERROR((D62/'June 2018'!D62)-1,0)</f>
        <v>0.13750335506589106</v>
      </c>
      <c r="H62" s="2">
        <f>IFERROR((E62/'June 2018'!E62)-1,0)</f>
        <v>0.23749127972197215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July 1st:Week of July 29th'!D62)</f>
        <v>1324282.3999999999</v>
      </c>
      <c r="E63" s="6">
        <f>SUM('Week of July 1st:Week of July 29th'!E62)</f>
        <v>436860.55000000005</v>
      </c>
      <c r="F63" s="7"/>
      <c r="G63" s="2">
        <f>IFERROR((D63/'June 2018'!D63)-1,0)</f>
        <v>0.75797127710485102</v>
      </c>
      <c r="H63" s="2">
        <f>IFERROR((E63/'June 2018'!E63)-1,0)</f>
        <v>0.92319532826921025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July 1st:Week of July 29th'!D63)</f>
        <v>62423.200000000012</v>
      </c>
      <c r="E64" s="6">
        <f>SUM('Week of July 1st:Week of July 29th'!E63)</f>
        <v>25188.46</v>
      </c>
      <c r="F64" s="7"/>
      <c r="G64" s="2">
        <f>IFERROR((D64/'June 2018'!D64)-1,0)</f>
        <v>-4.5766079521352143E-3</v>
      </c>
      <c r="H64" s="2">
        <f>IFERROR((E64/'June 2018'!E64)-1,0)</f>
        <v>-0.45873987626969681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July 1st:Week of July 29th'!D64)</f>
        <v>46041.1</v>
      </c>
      <c r="E65" s="6">
        <f>SUM('Week of July 1st:Week of July 29th'!E64)</f>
        <v>17767.400000000001</v>
      </c>
      <c r="F65" s="7"/>
      <c r="G65" s="2">
        <f>IFERROR((D65/'June 2018'!D65)-1,0)</f>
        <v>0.35810448069378475</v>
      </c>
      <c r="H65" s="2">
        <f>IFERROR((E65/'June 2018'!E65)-1,0)</f>
        <v>0.14669076123785874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July 1st:Week of July 29th'!D65)</f>
        <v>10420.200000000001</v>
      </c>
      <c r="E66" s="6">
        <f>SUM('Week of July 1st:Week of July 29th'!E65)</f>
        <v>3955.7</v>
      </c>
      <c r="F66" s="7"/>
      <c r="G66" s="2">
        <f>IFERROR((D66/'June 2018'!D66)-1,0)</f>
        <v>-0.22420262664165114</v>
      </c>
      <c r="H66" s="2">
        <f>IFERROR((E66/'June 2018'!E66)-1,0)</f>
        <v>-0.47513119398133097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July 1st:Week of July 29th'!D66)</f>
        <v>3140795.8600000003</v>
      </c>
      <c r="E67" s="6">
        <f>SUM('Week of July 1st:Week of July 29th'!E66)</f>
        <v>1335106.1500000001</v>
      </c>
      <c r="F67" s="7"/>
      <c r="G67" s="2">
        <f>IFERROR((D67/'June 2018'!D67)-1,0)</f>
        <v>0.17409949108207678</v>
      </c>
      <c r="H67" s="2">
        <f>IFERROR((E67/'June 2018'!E67)-1,0)</f>
        <v>0.15450139021613585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July 1st:Week of July 29th'!D67)</f>
        <v>132796.29999999999</v>
      </c>
      <c r="E68" s="6">
        <f>SUM('Week of July 1st:Week of July 29th'!E67)</f>
        <v>69345.5</v>
      </c>
      <c r="F68" s="7"/>
      <c r="G68" s="2">
        <f>IFERROR((D68/'June 2018'!D68)-1,0)</f>
        <v>0.54764682368105455</v>
      </c>
      <c r="H68" s="2">
        <f>IFERROR((E68/'June 2018'!E68)-1,0)</f>
        <v>0.78257818404289758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July 1st:Week of July 29th'!D68)</f>
        <v>2114691.6</v>
      </c>
      <c r="E69" s="6">
        <f>SUM('Week of July 1st:Week of July 29th'!E68)</f>
        <v>875824.25</v>
      </c>
      <c r="F69" s="7"/>
      <c r="G69" s="2">
        <f>IFERROR((D69/'June 2018'!D69)-1,0)</f>
        <v>0.10265016687641815</v>
      </c>
      <c r="H69" s="2">
        <f>IFERROR((E69/'June 2018'!E69)-1,0)</f>
        <v>0.42527563095952092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July 1st:Week of July 29th'!D69)</f>
        <v>42641.2</v>
      </c>
      <c r="E70" s="6">
        <f>SUM('Week of July 1st:Week of July 29th'!E69)</f>
        <v>23963.8</v>
      </c>
      <c r="G70" s="10">
        <f>IFERROR((D70/'June 2018'!D70)-1,0)</f>
        <v>0.483295996883218</v>
      </c>
      <c r="H70" s="10">
        <f>IFERROR((E70/'June 2018'!E70)-1,0)</f>
        <v>0.45262443246913042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f>SUM(D4:D70)</f>
        <v>181464502.04000002</v>
      </c>
      <c r="E72" s="6">
        <f>SUM(E4:E70)</f>
        <v>86196451.360000014</v>
      </c>
      <c r="G72" s="11">
        <f>(D72/'June 2018'!D72)-1</f>
        <v>0.14706024685210495</v>
      </c>
      <c r="H72" s="11">
        <f>(E72/'June 2018'!E72)-1</f>
        <v>0.23177035802414725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" sqref="D1:E1048576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8" t="s">
        <v>77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302663.90000000002</v>
      </c>
      <c r="E3" s="24">
        <v>175224</v>
      </c>
    </row>
    <row r="4" spans="1:12" ht="13.15" customHeight="1" x14ac:dyDescent="0.2">
      <c r="A4" s="24" t="s">
        <v>7</v>
      </c>
      <c r="B4" s="20">
        <v>2</v>
      </c>
      <c r="D4" s="24">
        <v>12569.2</v>
      </c>
      <c r="E4" s="24">
        <v>8452.85</v>
      </c>
    </row>
    <row r="5" spans="1:12" ht="13.15" customHeight="1" x14ac:dyDescent="0.2">
      <c r="A5" s="24" t="s">
        <v>8</v>
      </c>
      <c r="B5" s="20">
        <v>3</v>
      </c>
      <c r="D5" s="24">
        <v>453510.40000000002</v>
      </c>
      <c r="E5" s="24">
        <v>203144.9</v>
      </c>
    </row>
    <row r="6" spans="1:12" ht="13.15" customHeight="1" x14ac:dyDescent="0.2">
      <c r="A6" s="24" t="s">
        <v>9</v>
      </c>
      <c r="B6" s="20">
        <v>4</v>
      </c>
      <c r="D6" s="24">
        <v>11176.2</v>
      </c>
      <c r="E6" s="24">
        <v>4349.45</v>
      </c>
    </row>
    <row r="7" spans="1:12" ht="13.15" customHeight="1" x14ac:dyDescent="0.2">
      <c r="A7" s="24" t="s">
        <v>10</v>
      </c>
      <c r="B7" s="20">
        <v>5</v>
      </c>
      <c r="D7" s="24">
        <v>848304.8</v>
      </c>
      <c r="E7" s="24">
        <v>404918.5</v>
      </c>
    </row>
    <row r="8" spans="1:12" ht="13.15" customHeight="1" x14ac:dyDescent="0.2">
      <c r="A8" s="24" t="s">
        <v>11</v>
      </c>
      <c r="B8" s="20">
        <v>6</v>
      </c>
      <c r="D8" s="24">
        <v>5967155.5099999998</v>
      </c>
      <c r="E8" s="24">
        <v>3257088.8</v>
      </c>
    </row>
    <row r="9" spans="1:12" ht="13.15" customHeight="1" x14ac:dyDescent="0.2">
      <c r="A9" s="24" t="s">
        <v>12</v>
      </c>
      <c r="B9" s="20">
        <v>7</v>
      </c>
      <c r="D9" s="24">
        <v>3196.9</v>
      </c>
      <c r="E9" s="24">
        <v>2325.4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383318.6</v>
      </c>
      <c r="E10" s="24">
        <v>111540.1</v>
      </c>
    </row>
    <row r="11" spans="1:12" ht="13.15" customHeight="1" x14ac:dyDescent="0.2">
      <c r="A11" s="24" t="s">
        <v>14</v>
      </c>
      <c r="B11" s="20">
        <v>9</v>
      </c>
      <c r="D11" s="24">
        <v>211475.6</v>
      </c>
      <c r="E11" s="24">
        <v>79641.8</v>
      </c>
    </row>
    <row r="12" spans="1:12" ht="13.15" customHeight="1" x14ac:dyDescent="0.2">
      <c r="A12" s="24" t="s">
        <v>15</v>
      </c>
      <c r="B12" s="20">
        <v>10</v>
      </c>
      <c r="D12" s="24">
        <v>219437.4</v>
      </c>
      <c r="E12" s="24">
        <v>137892.65</v>
      </c>
    </row>
    <row r="13" spans="1:12" ht="13.15" customHeight="1" x14ac:dyDescent="0.2">
      <c r="A13" s="24" t="s">
        <v>16</v>
      </c>
      <c r="B13" s="20">
        <v>11</v>
      </c>
      <c r="D13" s="24">
        <v>2156331.7999999998</v>
      </c>
      <c r="E13" s="24">
        <v>626223.85</v>
      </c>
    </row>
    <row r="14" spans="1:12" ht="13.15" customHeight="1" x14ac:dyDescent="0.2">
      <c r="A14" s="24" t="s">
        <v>17</v>
      </c>
      <c r="B14" s="20">
        <v>12</v>
      </c>
      <c r="D14" s="24">
        <v>28876.400000000001</v>
      </c>
      <c r="E14" s="24">
        <v>16732.8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2872792.8</v>
      </c>
      <c r="E15" s="24">
        <v>2073033.55</v>
      </c>
    </row>
    <row r="16" spans="1:12" ht="13.15" customHeight="1" x14ac:dyDescent="0.2">
      <c r="A16" s="24" t="s">
        <v>19</v>
      </c>
      <c r="B16" s="20">
        <v>14</v>
      </c>
      <c r="D16" s="24">
        <v>67705.399999999994</v>
      </c>
      <c r="E16" s="24">
        <v>40734.050000000003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2295279.7000000002</v>
      </c>
      <c r="E18" s="24">
        <v>941944.85</v>
      </c>
    </row>
    <row r="19" spans="1:5" ht="13.15" customHeight="1" x14ac:dyDescent="0.2">
      <c r="A19" s="24" t="s">
        <v>22</v>
      </c>
      <c r="B19" s="20">
        <v>17</v>
      </c>
      <c r="D19" s="24">
        <v>382647.3</v>
      </c>
      <c r="E19" s="24">
        <v>169311.8</v>
      </c>
    </row>
    <row r="20" spans="1:5" ht="13.15" customHeight="1" x14ac:dyDescent="0.2">
      <c r="A20" s="24" t="s">
        <v>23</v>
      </c>
      <c r="B20" s="20">
        <v>18</v>
      </c>
      <c r="D20" s="24">
        <v>0</v>
      </c>
      <c r="E20" s="24">
        <v>0</v>
      </c>
    </row>
    <row r="21" spans="1:5" ht="13.15" customHeight="1" x14ac:dyDescent="0.2">
      <c r="A21" s="24" t="s">
        <v>24</v>
      </c>
      <c r="B21" s="20">
        <v>19</v>
      </c>
      <c r="D21" s="24">
        <v>17876.599999999999</v>
      </c>
      <c r="E21" s="24">
        <v>11083.45</v>
      </c>
    </row>
    <row r="22" spans="1:5" ht="13.15" customHeight="1" x14ac:dyDescent="0.2">
      <c r="A22" s="24" t="s">
        <v>25</v>
      </c>
      <c r="B22" s="20">
        <v>20</v>
      </c>
      <c r="D22" s="24">
        <v>14010.5</v>
      </c>
      <c r="E22" s="24">
        <v>10539.2</v>
      </c>
    </row>
    <row r="23" spans="1:5" ht="13.15" customHeight="1" x14ac:dyDescent="0.2">
      <c r="A23" s="24" t="s">
        <v>26</v>
      </c>
      <c r="B23" s="20">
        <v>21</v>
      </c>
      <c r="D23" s="24">
        <v>10546.9</v>
      </c>
      <c r="E23" s="24">
        <v>7404.95</v>
      </c>
    </row>
    <row r="24" spans="1:5" ht="13.15" customHeight="1" x14ac:dyDescent="0.2">
      <c r="A24" s="24" t="s">
        <v>27</v>
      </c>
      <c r="B24" s="20">
        <v>22</v>
      </c>
      <c r="D24" s="24">
        <v>10206</v>
      </c>
      <c r="E24" s="24">
        <v>4040.05</v>
      </c>
    </row>
    <row r="25" spans="1:5" ht="13.15" customHeight="1" x14ac:dyDescent="0.2">
      <c r="A25" s="24" t="s">
        <v>28</v>
      </c>
      <c r="B25" s="20">
        <v>23</v>
      </c>
      <c r="D25" s="24">
        <v>13382.95</v>
      </c>
      <c r="E25" s="24">
        <v>29407.7</v>
      </c>
    </row>
    <row r="26" spans="1:5" ht="13.15" customHeight="1" x14ac:dyDescent="0.2">
      <c r="A26" s="24" t="s">
        <v>29</v>
      </c>
      <c r="B26" s="20">
        <v>24</v>
      </c>
      <c r="D26" s="24">
        <v>1292.2</v>
      </c>
      <c r="E26" s="24">
        <v>551.25</v>
      </c>
    </row>
    <row r="27" spans="1:5" ht="13.15" customHeight="1" x14ac:dyDescent="0.2">
      <c r="A27" s="24" t="s">
        <v>30</v>
      </c>
      <c r="B27" s="20">
        <v>25</v>
      </c>
      <c r="D27" s="24">
        <v>13936.3</v>
      </c>
      <c r="E27" s="24">
        <v>20260.45</v>
      </c>
    </row>
    <row r="28" spans="1:5" ht="13.15" customHeight="1" x14ac:dyDescent="0.2">
      <c r="A28" s="24" t="s">
        <v>31</v>
      </c>
      <c r="B28" s="20">
        <v>26</v>
      </c>
      <c r="D28" s="24">
        <v>14294</v>
      </c>
      <c r="E28" s="24">
        <v>8126.3</v>
      </c>
    </row>
    <row r="29" spans="1:5" ht="13.15" customHeight="1" x14ac:dyDescent="0.2">
      <c r="A29" s="24" t="s">
        <v>32</v>
      </c>
      <c r="B29" s="20">
        <v>27</v>
      </c>
      <c r="D29" s="24">
        <v>175190.39999999999</v>
      </c>
      <c r="E29" s="24">
        <v>84055.3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1684563.3</v>
      </c>
      <c r="E31" s="24">
        <v>1376164.65</v>
      </c>
    </row>
    <row r="32" spans="1:5" ht="13.15" customHeight="1" x14ac:dyDescent="0.2">
      <c r="A32" s="24" t="s">
        <v>35</v>
      </c>
      <c r="B32" s="20">
        <v>30</v>
      </c>
      <c r="D32" s="24">
        <v>8725.15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455525</v>
      </c>
      <c r="E33" s="24">
        <v>118558.65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10266.200000000001</v>
      </c>
      <c r="E35" s="24">
        <v>6240.5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1114733.8999999999</v>
      </c>
      <c r="E37" s="24">
        <v>482301.4</v>
      </c>
    </row>
    <row r="38" spans="1:5" ht="13.15" customHeight="1" x14ac:dyDescent="0.2">
      <c r="A38" s="24" t="s">
        <v>41</v>
      </c>
      <c r="B38" s="20">
        <v>36</v>
      </c>
      <c r="D38" s="24">
        <v>0</v>
      </c>
      <c r="E38" s="24">
        <v>0</v>
      </c>
    </row>
    <row r="39" spans="1:5" ht="13.15" customHeight="1" x14ac:dyDescent="0.2">
      <c r="A39" s="24" t="s">
        <v>42</v>
      </c>
      <c r="B39" s="20">
        <v>37</v>
      </c>
      <c r="D39" s="24">
        <v>433195</v>
      </c>
      <c r="E39" s="24">
        <v>198965.9</v>
      </c>
    </row>
    <row r="40" spans="1:5" ht="13.15" customHeight="1" x14ac:dyDescent="0.2">
      <c r="A40" s="24" t="s">
        <v>43</v>
      </c>
      <c r="B40" s="20">
        <v>38</v>
      </c>
      <c r="D40" s="24">
        <v>24473.4</v>
      </c>
      <c r="E40" s="24">
        <v>20587.7</v>
      </c>
    </row>
    <row r="41" spans="1:5" ht="13.15" customHeight="1" x14ac:dyDescent="0.2">
      <c r="A41" s="24" t="s">
        <v>44</v>
      </c>
      <c r="B41" s="20">
        <v>39</v>
      </c>
      <c r="D41" s="24">
        <v>387.8</v>
      </c>
      <c r="E41" s="24">
        <v>0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726636.4</v>
      </c>
      <c r="E43" s="24">
        <v>267884.40000000002</v>
      </c>
    </row>
    <row r="44" spans="1:5" ht="13.15" customHeight="1" x14ac:dyDescent="0.2">
      <c r="A44" s="24" t="s">
        <v>47</v>
      </c>
      <c r="B44" s="20">
        <v>42</v>
      </c>
      <c r="D44" s="24">
        <v>429087.4</v>
      </c>
      <c r="E44" s="24">
        <v>156464.70000000001</v>
      </c>
    </row>
    <row r="45" spans="1:5" ht="13.15" customHeight="1" x14ac:dyDescent="0.2">
      <c r="A45" s="24" t="s">
        <v>48</v>
      </c>
      <c r="B45" s="20">
        <v>43</v>
      </c>
      <c r="D45" s="24">
        <v>487193</v>
      </c>
      <c r="E45" s="24">
        <v>181035.05</v>
      </c>
    </row>
    <row r="46" spans="1:5" ht="13.15" customHeight="1" x14ac:dyDescent="0.2">
      <c r="A46" s="24" t="s">
        <v>49</v>
      </c>
      <c r="B46" s="20">
        <v>44</v>
      </c>
      <c r="D46" s="24">
        <v>676514.3</v>
      </c>
      <c r="E46" s="24">
        <v>294577.15000000002</v>
      </c>
    </row>
    <row r="47" spans="1:5" ht="13.15" customHeight="1" x14ac:dyDescent="0.2">
      <c r="A47" s="24" t="s">
        <v>50</v>
      </c>
      <c r="B47" s="20">
        <v>45</v>
      </c>
      <c r="D47" s="24">
        <v>0</v>
      </c>
      <c r="E47" s="24">
        <v>0</v>
      </c>
    </row>
    <row r="48" spans="1:5" ht="13.15" customHeight="1" x14ac:dyDescent="0.2">
      <c r="A48" s="24" t="s">
        <v>51</v>
      </c>
      <c r="B48" s="20">
        <v>46</v>
      </c>
      <c r="D48" s="24">
        <v>0</v>
      </c>
      <c r="E48" s="24">
        <v>0</v>
      </c>
    </row>
    <row r="49" spans="1:5" ht="13.15" customHeight="1" x14ac:dyDescent="0.2">
      <c r="A49" s="24" t="s">
        <v>52</v>
      </c>
      <c r="B49" s="20">
        <v>47</v>
      </c>
      <c r="D49" s="24">
        <v>27624.799999999999</v>
      </c>
      <c r="E49" s="24">
        <v>8678.25</v>
      </c>
    </row>
    <row r="50" spans="1:5" ht="13.15" customHeight="1" x14ac:dyDescent="0.2">
      <c r="A50" s="24" t="s">
        <v>53</v>
      </c>
      <c r="B50" s="20">
        <v>48</v>
      </c>
      <c r="D50" s="24">
        <v>2649814.2999999998</v>
      </c>
      <c r="E50" s="24">
        <v>1279868.8</v>
      </c>
    </row>
    <row r="51" spans="1:5" ht="13.15" customHeight="1" x14ac:dyDescent="0.2">
      <c r="A51" s="24" t="s">
        <v>54</v>
      </c>
      <c r="B51" s="20">
        <v>49</v>
      </c>
      <c r="D51" s="24">
        <v>808875.2</v>
      </c>
      <c r="E51" s="24">
        <v>269308.43</v>
      </c>
    </row>
    <row r="52" spans="1:5" ht="13.15" customHeight="1" x14ac:dyDescent="0.2">
      <c r="A52" s="24" t="s">
        <v>55</v>
      </c>
      <c r="B52" s="20">
        <v>50</v>
      </c>
      <c r="D52" s="24">
        <v>3292270.1</v>
      </c>
      <c r="E52" s="24">
        <v>1312204.95</v>
      </c>
    </row>
    <row r="53" spans="1:5" ht="13.15" customHeight="1" x14ac:dyDescent="0.2">
      <c r="A53" s="24" t="s">
        <v>56</v>
      </c>
      <c r="B53" s="20">
        <v>51</v>
      </c>
      <c r="D53" s="24">
        <v>931233.1</v>
      </c>
      <c r="E53" s="24">
        <v>408026.5</v>
      </c>
    </row>
    <row r="54" spans="1:5" ht="13.15" customHeight="1" x14ac:dyDescent="0.2">
      <c r="A54" s="24" t="s">
        <v>57</v>
      </c>
      <c r="B54" s="20">
        <v>52</v>
      </c>
      <c r="D54" s="24">
        <v>1964826.5</v>
      </c>
      <c r="E54" s="24">
        <v>762212.5</v>
      </c>
    </row>
    <row r="55" spans="1:5" ht="13.15" customHeight="1" x14ac:dyDescent="0.2">
      <c r="A55" s="24" t="s">
        <v>58</v>
      </c>
      <c r="B55" s="20">
        <v>53</v>
      </c>
      <c r="D55" s="24">
        <v>1031505</v>
      </c>
      <c r="E55" s="24">
        <v>437507</v>
      </c>
    </row>
    <row r="56" spans="1:5" ht="13.15" customHeight="1" x14ac:dyDescent="0.2">
      <c r="A56" s="24" t="s">
        <v>59</v>
      </c>
      <c r="B56" s="20">
        <v>54</v>
      </c>
      <c r="D56" s="24">
        <v>34996.5</v>
      </c>
      <c r="E56" s="24">
        <v>15238.65</v>
      </c>
    </row>
    <row r="57" spans="1:5" ht="13.15" customHeight="1" x14ac:dyDescent="0.2">
      <c r="A57" s="24" t="s">
        <v>60</v>
      </c>
      <c r="B57" s="20">
        <v>55</v>
      </c>
      <c r="D57" s="24">
        <v>1985465.3</v>
      </c>
      <c r="E57" s="24">
        <v>771218.7</v>
      </c>
    </row>
    <row r="58" spans="1:5" ht="13.15" customHeight="1" x14ac:dyDescent="0.2">
      <c r="A58" s="24" t="s">
        <v>61</v>
      </c>
      <c r="B58" s="20">
        <v>56</v>
      </c>
      <c r="D58" s="24">
        <v>421448.3</v>
      </c>
      <c r="E58" s="24">
        <v>200558.05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1100496.6000000001</v>
      </c>
      <c r="E60" s="24">
        <v>330994.83</v>
      </c>
    </row>
    <row r="61" spans="1:5" ht="13.15" customHeight="1" x14ac:dyDescent="0.2">
      <c r="A61" s="24" t="s">
        <v>64</v>
      </c>
      <c r="B61" s="20">
        <v>59</v>
      </c>
      <c r="D61" s="24">
        <v>0</v>
      </c>
      <c r="E61" s="24">
        <v>0</v>
      </c>
    </row>
    <row r="62" spans="1:5" ht="13.15" customHeight="1" x14ac:dyDescent="0.2">
      <c r="A62" s="24" t="s">
        <v>65</v>
      </c>
      <c r="B62" s="20">
        <v>60</v>
      </c>
      <c r="D62" s="24">
        <v>336640.5</v>
      </c>
      <c r="E62" s="24">
        <v>75884.55</v>
      </c>
    </row>
    <row r="63" spans="1:5" ht="13.15" customHeight="1" x14ac:dyDescent="0.2">
      <c r="A63" s="24" t="s">
        <v>66</v>
      </c>
      <c r="B63" s="20">
        <v>61</v>
      </c>
      <c r="D63" s="24">
        <v>19720.400000000001</v>
      </c>
      <c r="E63" s="24">
        <v>7626.5</v>
      </c>
    </row>
    <row r="64" spans="1:5" ht="13.15" customHeight="1" x14ac:dyDescent="0.2">
      <c r="A64" s="24" t="s">
        <v>67</v>
      </c>
      <c r="B64" s="20">
        <v>62</v>
      </c>
      <c r="D64" s="24">
        <v>0</v>
      </c>
      <c r="E64" s="24">
        <v>0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851689.96</v>
      </c>
      <c r="E66" s="24">
        <v>305960.90000000002</v>
      </c>
    </row>
    <row r="67" spans="1:13" ht="13.15" customHeight="1" x14ac:dyDescent="0.2">
      <c r="A67" s="24" t="s">
        <v>70</v>
      </c>
      <c r="B67" s="20">
        <v>65</v>
      </c>
      <c r="D67" s="24">
        <v>20680.8</v>
      </c>
      <c r="E67" s="24">
        <v>11747.75</v>
      </c>
    </row>
    <row r="68" spans="1:13" ht="13.15" customHeight="1" x14ac:dyDescent="0.2">
      <c r="A68" s="24" t="s">
        <v>71</v>
      </c>
      <c r="B68" s="20">
        <v>66</v>
      </c>
      <c r="D68" s="24">
        <v>498292.9</v>
      </c>
      <c r="E68" s="24">
        <v>203553.35</v>
      </c>
    </row>
    <row r="69" spans="1:13" ht="13.15" customHeight="1" x14ac:dyDescent="0.2">
      <c r="A69" s="24" t="s">
        <v>72</v>
      </c>
      <c r="B69" s="20">
        <v>67</v>
      </c>
      <c r="D69" s="24">
        <v>14377.3</v>
      </c>
      <c r="E69" s="24">
        <v>6127.8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v>38528436.169999987</v>
      </c>
      <c r="E71" s="23">
        <v>17937525.610000003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25" zoomScaleNormal="100" workbookViewId="0">
      <selection activeCell="D1" sqref="D1:E69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8" t="s">
        <v>78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283612</v>
      </c>
      <c r="E3" s="24">
        <v>150791.9</v>
      </c>
    </row>
    <row r="4" spans="1:12" ht="13.15" customHeight="1" x14ac:dyDescent="0.2">
      <c r="A4" s="24" t="s">
        <v>7</v>
      </c>
      <c r="B4" s="20">
        <v>2</v>
      </c>
      <c r="D4" s="24">
        <v>12105.8</v>
      </c>
      <c r="E4" s="24">
        <v>7725.2</v>
      </c>
    </row>
    <row r="5" spans="1:12" ht="13.15" customHeight="1" x14ac:dyDescent="0.2">
      <c r="A5" s="24" t="s">
        <v>8</v>
      </c>
      <c r="B5" s="20">
        <v>3</v>
      </c>
      <c r="D5" s="24">
        <v>283642.09999999998</v>
      </c>
      <c r="E5" s="24">
        <v>114040.15</v>
      </c>
    </row>
    <row r="6" spans="1:12" ht="13.15" customHeight="1" x14ac:dyDescent="0.2">
      <c r="A6" s="24" t="s">
        <v>9</v>
      </c>
      <c r="B6" s="20">
        <v>4</v>
      </c>
      <c r="D6" s="24">
        <v>8377.6</v>
      </c>
      <c r="E6" s="24">
        <v>3497.55</v>
      </c>
    </row>
    <row r="7" spans="1:12" ht="13.15" customHeight="1" x14ac:dyDescent="0.2">
      <c r="A7" s="24" t="s">
        <v>10</v>
      </c>
      <c r="B7" s="20">
        <v>5</v>
      </c>
      <c r="D7" s="24">
        <v>968237.7</v>
      </c>
      <c r="E7" s="24">
        <v>398612.55</v>
      </c>
    </row>
    <row r="8" spans="1:12" ht="13.15" customHeight="1" x14ac:dyDescent="0.2">
      <c r="A8" s="24" t="s">
        <v>11</v>
      </c>
      <c r="B8" s="20">
        <v>6</v>
      </c>
      <c r="D8" s="24">
        <v>3115668.5</v>
      </c>
      <c r="E8" s="24">
        <v>2074899.75</v>
      </c>
    </row>
    <row r="9" spans="1:12" ht="13.15" customHeight="1" x14ac:dyDescent="0.2">
      <c r="A9" s="24" t="s">
        <v>12</v>
      </c>
      <c r="B9" s="20">
        <v>7</v>
      </c>
      <c r="D9" s="24">
        <v>6836.2</v>
      </c>
      <c r="E9" s="24">
        <v>3418.8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368424.7</v>
      </c>
      <c r="E10" s="24">
        <v>141437.45000000001</v>
      </c>
    </row>
    <row r="11" spans="1:12" ht="13.15" customHeight="1" x14ac:dyDescent="0.2">
      <c r="A11" s="24" t="s">
        <v>14</v>
      </c>
      <c r="B11" s="20">
        <v>9</v>
      </c>
      <c r="D11" s="24">
        <v>158814.6</v>
      </c>
      <c r="E11" s="24">
        <v>83421.8</v>
      </c>
    </row>
    <row r="12" spans="1:12" ht="13.15" customHeight="1" x14ac:dyDescent="0.2">
      <c r="A12" s="24" t="s">
        <v>15</v>
      </c>
      <c r="B12" s="20">
        <v>10</v>
      </c>
      <c r="D12" s="24">
        <v>228575.2</v>
      </c>
      <c r="E12" s="24">
        <v>101232.6</v>
      </c>
    </row>
    <row r="13" spans="1:12" ht="13.15" customHeight="1" x14ac:dyDescent="0.2">
      <c r="A13" s="24" t="s">
        <v>16</v>
      </c>
      <c r="B13" s="20">
        <v>11</v>
      </c>
      <c r="D13" s="24">
        <v>1692173</v>
      </c>
      <c r="E13" s="24">
        <v>416401.3</v>
      </c>
    </row>
    <row r="14" spans="1:12" ht="13.15" customHeight="1" x14ac:dyDescent="0.2">
      <c r="A14" s="24" t="s">
        <v>17</v>
      </c>
      <c r="B14" s="20">
        <v>12</v>
      </c>
      <c r="D14" s="24">
        <v>21604.1</v>
      </c>
      <c r="E14" s="24">
        <v>21456.400000000001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4818295.8</v>
      </c>
      <c r="E15" s="24">
        <v>2444518.65</v>
      </c>
    </row>
    <row r="16" spans="1:12" ht="13.15" customHeight="1" x14ac:dyDescent="0.2">
      <c r="A16" s="24" t="s">
        <v>19</v>
      </c>
      <c r="B16" s="20">
        <v>14</v>
      </c>
      <c r="D16" s="24">
        <v>0</v>
      </c>
      <c r="E16" s="24">
        <v>0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1237651.8</v>
      </c>
      <c r="E18" s="24">
        <v>978511.8</v>
      </c>
    </row>
    <row r="19" spans="1:5" ht="13.15" customHeight="1" x14ac:dyDescent="0.2">
      <c r="A19" s="24" t="s">
        <v>22</v>
      </c>
      <c r="B19" s="20">
        <v>17</v>
      </c>
      <c r="D19" s="24">
        <v>242620</v>
      </c>
      <c r="E19" s="24">
        <v>109679.5</v>
      </c>
    </row>
    <row r="20" spans="1:5" ht="13.15" customHeight="1" x14ac:dyDescent="0.2">
      <c r="A20" s="24" t="s">
        <v>23</v>
      </c>
      <c r="B20" s="20">
        <v>18</v>
      </c>
      <c r="D20" s="24">
        <v>0</v>
      </c>
      <c r="E20" s="24">
        <v>0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66939.600000000006</v>
      </c>
      <c r="E22" s="24">
        <v>25118.1</v>
      </c>
    </row>
    <row r="23" spans="1:5" ht="13.15" customHeight="1" x14ac:dyDescent="0.2">
      <c r="A23" s="24" t="s">
        <v>26</v>
      </c>
      <c r="B23" s="20">
        <v>21</v>
      </c>
      <c r="D23" s="24">
        <v>13323.8</v>
      </c>
      <c r="E23" s="24">
        <v>11624.55</v>
      </c>
    </row>
    <row r="24" spans="1:5" ht="13.15" customHeight="1" x14ac:dyDescent="0.2">
      <c r="A24" s="24" t="s">
        <v>27</v>
      </c>
      <c r="B24" s="20">
        <v>22</v>
      </c>
      <c r="D24" s="24">
        <v>3656.8</v>
      </c>
      <c r="E24" s="24">
        <v>927.5</v>
      </c>
    </row>
    <row r="25" spans="1:5" ht="13.15" customHeight="1" x14ac:dyDescent="0.2">
      <c r="A25" s="24" t="s">
        <v>28</v>
      </c>
      <c r="B25" s="20">
        <v>23</v>
      </c>
      <c r="D25" s="24">
        <v>13382.6</v>
      </c>
      <c r="E25" s="24">
        <v>33577.599999999999</v>
      </c>
    </row>
    <row r="26" spans="1:5" ht="13.15" customHeight="1" x14ac:dyDescent="0.2">
      <c r="A26" s="24" t="s">
        <v>29</v>
      </c>
      <c r="B26" s="20">
        <v>24</v>
      </c>
      <c r="D26" s="24">
        <v>15690.5</v>
      </c>
      <c r="E26" s="24">
        <v>3221.75</v>
      </c>
    </row>
    <row r="27" spans="1:5" ht="13.15" customHeight="1" x14ac:dyDescent="0.2">
      <c r="A27" s="24" t="s">
        <v>30</v>
      </c>
      <c r="B27" s="20">
        <v>25</v>
      </c>
      <c r="D27" s="24">
        <v>24677.1</v>
      </c>
      <c r="E27" s="24">
        <v>7658.7</v>
      </c>
    </row>
    <row r="28" spans="1:5" ht="13.15" customHeight="1" x14ac:dyDescent="0.2">
      <c r="A28" s="24" t="s">
        <v>31</v>
      </c>
      <c r="B28" s="20">
        <v>26</v>
      </c>
      <c r="D28" s="24">
        <v>23543.8</v>
      </c>
      <c r="E28" s="24">
        <v>5846.75</v>
      </c>
    </row>
    <row r="29" spans="1:5" ht="13.15" customHeight="1" x14ac:dyDescent="0.2">
      <c r="A29" s="24" t="s">
        <v>32</v>
      </c>
      <c r="B29" s="20">
        <v>27</v>
      </c>
      <c r="D29" s="24">
        <v>168454.3</v>
      </c>
      <c r="E29" s="24">
        <v>73193.399999999994</v>
      </c>
    </row>
    <row r="30" spans="1:5" ht="13.15" customHeight="1" x14ac:dyDescent="0.2">
      <c r="A30" s="24" t="s">
        <v>33</v>
      </c>
      <c r="B30" s="20">
        <v>28</v>
      </c>
      <c r="D30" s="24">
        <v>78037.399999999994</v>
      </c>
      <c r="E30" s="24">
        <v>27678.35</v>
      </c>
    </row>
    <row r="31" spans="1:5" ht="13.15" customHeight="1" x14ac:dyDescent="0.2">
      <c r="A31" s="24" t="s">
        <v>34</v>
      </c>
      <c r="B31" s="20">
        <v>29</v>
      </c>
      <c r="D31" s="24">
        <v>4368884.8</v>
      </c>
      <c r="E31" s="24">
        <v>1762201</v>
      </c>
    </row>
    <row r="32" spans="1:5" ht="13.15" customHeight="1" x14ac:dyDescent="0.2">
      <c r="A32" s="24" t="s">
        <v>35</v>
      </c>
      <c r="B32" s="20">
        <v>30</v>
      </c>
      <c r="D32" s="24">
        <v>14112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298888.8</v>
      </c>
      <c r="E33" s="24">
        <v>121090.9</v>
      </c>
    </row>
    <row r="34" spans="1:5" ht="13.15" customHeight="1" x14ac:dyDescent="0.2">
      <c r="A34" s="24" t="s">
        <v>37</v>
      </c>
      <c r="B34" s="20">
        <v>32</v>
      </c>
      <c r="D34" s="24">
        <v>54100.9</v>
      </c>
      <c r="E34" s="24">
        <v>27752.2</v>
      </c>
    </row>
    <row r="35" spans="1:5" ht="13.15" customHeight="1" x14ac:dyDescent="0.2">
      <c r="A35" s="24" t="s">
        <v>38</v>
      </c>
      <c r="B35" s="20">
        <v>33</v>
      </c>
      <c r="D35" s="24">
        <v>7826.7</v>
      </c>
      <c r="E35" s="24">
        <v>3605.7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0</v>
      </c>
      <c r="E37" s="24">
        <v>0</v>
      </c>
    </row>
    <row r="38" spans="1:5" ht="13.15" customHeight="1" x14ac:dyDescent="0.2">
      <c r="A38" s="24" t="s">
        <v>41</v>
      </c>
      <c r="B38" s="20">
        <v>36</v>
      </c>
      <c r="D38" s="24">
        <v>2006615.8</v>
      </c>
      <c r="E38" s="24">
        <v>710488.45</v>
      </c>
    </row>
    <row r="39" spans="1:5" ht="13.15" customHeight="1" x14ac:dyDescent="0.2">
      <c r="A39" s="24" t="s">
        <v>42</v>
      </c>
      <c r="B39" s="20">
        <v>37</v>
      </c>
      <c r="D39" s="24">
        <v>217825.3</v>
      </c>
      <c r="E39" s="24">
        <v>197094.45</v>
      </c>
    </row>
    <row r="40" spans="1:5" ht="13.15" customHeight="1" x14ac:dyDescent="0.2">
      <c r="A40" s="24" t="s">
        <v>43</v>
      </c>
      <c r="B40" s="20">
        <v>38</v>
      </c>
      <c r="D40" s="24">
        <v>12790.4</v>
      </c>
      <c r="E40" s="24">
        <v>8619.7999999999993</v>
      </c>
    </row>
    <row r="41" spans="1:5" ht="13.15" customHeight="1" x14ac:dyDescent="0.2">
      <c r="A41" s="24" t="s">
        <v>44</v>
      </c>
      <c r="B41" s="20">
        <v>39</v>
      </c>
      <c r="D41" s="24">
        <v>2870.7</v>
      </c>
      <c r="E41" s="24">
        <v>782.25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784772.1</v>
      </c>
      <c r="E43" s="24">
        <v>262437.7</v>
      </c>
    </row>
    <row r="44" spans="1:5" ht="13.15" customHeight="1" x14ac:dyDescent="0.2">
      <c r="A44" s="24" t="s">
        <v>47</v>
      </c>
      <c r="B44" s="20">
        <v>42</v>
      </c>
      <c r="D44" s="24">
        <v>410990.42</v>
      </c>
      <c r="E44" s="24">
        <v>152363.75</v>
      </c>
    </row>
    <row r="45" spans="1:5" ht="13.15" customHeight="1" x14ac:dyDescent="0.2">
      <c r="A45" s="24" t="s">
        <v>48</v>
      </c>
      <c r="B45" s="20">
        <v>43</v>
      </c>
      <c r="D45" s="24">
        <v>195184.5</v>
      </c>
      <c r="E45" s="24">
        <v>56198.1</v>
      </c>
    </row>
    <row r="46" spans="1:5" ht="13.15" customHeight="1" x14ac:dyDescent="0.2">
      <c r="A46" s="24" t="s">
        <v>49</v>
      </c>
      <c r="B46" s="20">
        <v>44</v>
      </c>
      <c r="D46" s="24">
        <v>0</v>
      </c>
      <c r="E46" s="24">
        <v>0</v>
      </c>
    </row>
    <row r="47" spans="1:5" ht="13.15" customHeight="1" x14ac:dyDescent="0.2">
      <c r="A47" s="24" t="s">
        <v>50</v>
      </c>
      <c r="B47" s="20">
        <v>45</v>
      </c>
      <c r="D47" s="24">
        <v>383170.9</v>
      </c>
      <c r="E47" s="24">
        <v>176251.25</v>
      </c>
    </row>
    <row r="48" spans="1:5" ht="13.15" customHeight="1" x14ac:dyDescent="0.2">
      <c r="A48" s="24" t="s">
        <v>51</v>
      </c>
      <c r="B48" s="20">
        <v>46</v>
      </c>
      <c r="D48" s="24">
        <v>824606.1</v>
      </c>
      <c r="E48" s="24">
        <v>339678.5</v>
      </c>
    </row>
    <row r="49" spans="1:5" ht="13.15" customHeight="1" x14ac:dyDescent="0.2">
      <c r="A49" s="24" t="s">
        <v>52</v>
      </c>
      <c r="B49" s="20">
        <v>47</v>
      </c>
      <c r="D49" s="24">
        <v>14757.4</v>
      </c>
      <c r="E49" s="24">
        <v>4265.45</v>
      </c>
    </row>
    <row r="50" spans="1:5" ht="13.15" customHeight="1" x14ac:dyDescent="0.2">
      <c r="A50" s="24" t="s">
        <v>53</v>
      </c>
      <c r="B50" s="20">
        <v>48</v>
      </c>
      <c r="D50" s="24">
        <v>2858935.8</v>
      </c>
      <c r="E50" s="24">
        <v>1112429.1499999999</v>
      </c>
    </row>
    <row r="51" spans="1:5" ht="13.15" customHeight="1" x14ac:dyDescent="0.2">
      <c r="A51" s="24" t="s">
        <v>54</v>
      </c>
      <c r="B51" s="20">
        <v>49</v>
      </c>
      <c r="D51" s="24">
        <v>643527.98</v>
      </c>
      <c r="E51" s="24">
        <v>289237.90000000002</v>
      </c>
    </row>
    <row r="52" spans="1:5" ht="13.15" customHeight="1" x14ac:dyDescent="0.2">
      <c r="A52" s="24" t="s">
        <v>55</v>
      </c>
      <c r="B52" s="20">
        <v>50</v>
      </c>
      <c r="D52" s="24">
        <v>3569135.5</v>
      </c>
      <c r="E52" s="24">
        <v>1369942.35</v>
      </c>
    </row>
    <row r="53" spans="1:5" ht="13.15" customHeight="1" x14ac:dyDescent="0.2">
      <c r="A53" s="24" t="s">
        <v>56</v>
      </c>
      <c r="B53" s="20">
        <v>51</v>
      </c>
      <c r="D53" s="24">
        <v>432180</v>
      </c>
      <c r="E53" s="24">
        <v>274293.59999999998</v>
      </c>
    </row>
    <row r="54" spans="1:5" ht="13.15" customHeight="1" x14ac:dyDescent="0.2">
      <c r="A54" s="24" t="s">
        <v>57</v>
      </c>
      <c r="B54" s="20">
        <v>52</v>
      </c>
      <c r="D54" s="24">
        <v>3306846.2</v>
      </c>
      <c r="E54" s="24">
        <v>1169777.3500000001</v>
      </c>
    </row>
    <row r="55" spans="1:5" ht="13.15" customHeight="1" x14ac:dyDescent="0.2">
      <c r="A55" s="24" t="s">
        <v>58</v>
      </c>
      <c r="B55" s="20">
        <v>53</v>
      </c>
      <c r="D55" s="24">
        <v>1202562.2</v>
      </c>
      <c r="E55" s="24">
        <v>340091.85</v>
      </c>
    </row>
    <row r="56" spans="1:5" ht="13.15" customHeight="1" x14ac:dyDescent="0.2">
      <c r="A56" s="24" t="s">
        <v>59</v>
      </c>
      <c r="B56" s="20">
        <v>54</v>
      </c>
      <c r="D56" s="24">
        <v>35436.1</v>
      </c>
      <c r="E56" s="24">
        <v>16024.05</v>
      </c>
    </row>
    <row r="57" spans="1:5" ht="13.15" customHeight="1" x14ac:dyDescent="0.2">
      <c r="A57" s="24" t="s">
        <v>60</v>
      </c>
      <c r="B57" s="20">
        <v>55</v>
      </c>
      <c r="D57" s="24">
        <v>727444.9</v>
      </c>
      <c r="E57" s="24">
        <v>535371.19999999995</v>
      </c>
    </row>
    <row r="58" spans="1:5" ht="13.15" customHeight="1" x14ac:dyDescent="0.2">
      <c r="A58" s="24" t="s">
        <v>61</v>
      </c>
      <c r="B58" s="20">
        <v>56</v>
      </c>
      <c r="D58" s="24">
        <v>414014.3</v>
      </c>
      <c r="E58" s="24">
        <v>202358.1</v>
      </c>
    </row>
    <row r="59" spans="1:5" ht="13.15" customHeight="1" x14ac:dyDescent="0.2">
      <c r="A59" s="24" t="s">
        <v>62</v>
      </c>
      <c r="B59" s="20">
        <v>57</v>
      </c>
      <c r="D59" s="24">
        <v>1285969.3</v>
      </c>
      <c r="E59" s="24">
        <v>660383.5</v>
      </c>
    </row>
    <row r="60" spans="1:5" ht="13.15" customHeight="1" x14ac:dyDescent="0.2">
      <c r="A60" s="24" t="s">
        <v>63</v>
      </c>
      <c r="B60" s="20">
        <v>58</v>
      </c>
      <c r="D60" s="24">
        <v>995556.8</v>
      </c>
      <c r="E60" s="24">
        <v>358826.51</v>
      </c>
    </row>
    <row r="61" spans="1:5" ht="13.15" customHeight="1" x14ac:dyDescent="0.2">
      <c r="A61" s="24" t="s">
        <v>64</v>
      </c>
      <c r="B61" s="20">
        <v>59</v>
      </c>
      <c r="D61" s="24">
        <v>1301087.2</v>
      </c>
      <c r="E61" s="24">
        <v>917410.9</v>
      </c>
    </row>
    <row r="62" spans="1:5" ht="13.15" customHeight="1" x14ac:dyDescent="0.2">
      <c r="A62" s="24" t="s">
        <v>65</v>
      </c>
      <c r="B62" s="20">
        <v>60</v>
      </c>
      <c r="D62" s="24">
        <v>389862.9</v>
      </c>
      <c r="E62" s="24">
        <v>196716.45</v>
      </c>
    </row>
    <row r="63" spans="1:5" ht="13.15" customHeight="1" x14ac:dyDescent="0.2">
      <c r="A63" s="24" t="s">
        <v>66</v>
      </c>
      <c r="B63" s="20">
        <v>61</v>
      </c>
      <c r="D63" s="24">
        <v>14753.2</v>
      </c>
      <c r="E63" s="24">
        <v>6148.1</v>
      </c>
    </row>
    <row r="64" spans="1:5" ht="13.15" customHeight="1" x14ac:dyDescent="0.2">
      <c r="A64" s="24" t="s">
        <v>67</v>
      </c>
      <c r="B64" s="20">
        <v>62</v>
      </c>
      <c r="D64" s="24">
        <v>23302.3</v>
      </c>
      <c r="E64" s="24">
        <v>9876.2999999999993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980657.5</v>
      </c>
      <c r="E66" s="24">
        <v>359909.2</v>
      </c>
    </row>
    <row r="67" spans="1:13" ht="13.15" customHeight="1" x14ac:dyDescent="0.2">
      <c r="A67" s="24" t="s">
        <v>70</v>
      </c>
      <c r="B67" s="20">
        <v>65</v>
      </c>
      <c r="D67" s="24">
        <v>31915.1</v>
      </c>
      <c r="E67" s="24">
        <v>16464</v>
      </c>
    </row>
    <row r="68" spans="1:13" ht="13.15" customHeight="1" x14ac:dyDescent="0.2">
      <c r="A68" s="24" t="s">
        <v>71</v>
      </c>
      <c r="B68" s="20">
        <v>66</v>
      </c>
      <c r="D68" s="24">
        <v>557202.1</v>
      </c>
      <c r="E68" s="24">
        <v>250614</v>
      </c>
    </row>
    <row r="69" spans="1:13" ht="13.15" customHeight="1" x14ac:dyDescent="0.2">
      <c r="A69" s="24" t="s">
        <v>72</v>
      </c>
      <c r="B69" s="20">
        <v>67</v>
      </c>
      <c r="D69" s="24">
        <v>11624.9</v>
      </c>
      <c r="E69" s="24">
        <v>5566.75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42233756.100000001</v>
      </c>
      <c r="E71" s="23">
        <f>SUM(E3:E69)</f>
        <v>19152762.859999992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5" zoomScaleNormal="100" workbookViewId="0">
      <selection activeCell="D1" sqref="D1:E69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8" t="s">
        <v>79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30"/>
      <c r="L2" s="25"/>
    </row>
    <row r="3" spans="1:12" ht="13.15" customHeight="1" x14ac:dyDescent="0.2">
      <c r="A3" s="28" t="s">
        <v>6</v>
      </c>
      <c r="B3" s="20">
        <v>1</v>
      </c>
      <c r="D3" s="28">
        <v>264892.59999999998</v>
      </c>
      <c r="E3" s="28">
        <v>131626.6</v>
      </c>
    </row>
    <row r="4" spans="1:12" ht="13.15" customHeight="1" x14ac:dyDescent="0.2">
      <c r="A4" s="28" t="s">
        <v>7</v>
      </c>
      <c r="B4" s="20">
        <v>2</v>
      </c>
      <c r="D4" s="28">
        <v>10075.1</v>
      </c>
      <c r="E4" s="28">
        <v>6357.75</v>
      </c>
    </row>
    <row r="5" spans="1:12" ht="13.15" customHeight="1" x14ac:dyDescent="0.2">
      <c r="A5" s="28" t="s">
        <v>8</v>
      </c>
      <c r="B5" s="20">
        <v>3</v>
      </c>
      <c r="D5" s="28">
        <v>309183.7</v>
      </c>
      <c r="E5" s="28">
        <v>140618.79999999999</v>
      </c>
    </row>
    <row r="6" spans="1:12" ht="13.15" customHeight="1" x14ac:dyDescent="0.2">
      <c r="A6" s="28" t="s">
        <v>9</v>
      </c>
      <c r="B6" s="20">
        <v>4</v>
      </c>
      <c r="D6" s="28">
        <v>11004.7</v>
      </c>
      <c r="E6" s="28">
        <v>4913.6499999999996</v>
      </c>
    </row>
    <row r="7" spans="1:12" ht="13.15" customHeight="1" x14ac:dyDescent="0.2">
      <c r="A7" s="28" t="s">
        <v>10</v>
      </c>
      <c r="B7" s="20">
        <v>5</v>
      </c>
      <c r="D7" s="28">
        <v>888657</v>
      </c>
      <c r="E7" s="28">
        <v>389930.45</v>
      </c>
    </row>
    <row r="8" spans="1:12" ht="13.15" customHeight="1" x14ac:dyDescent="0.2">
      <c r="A8" s="28" t="s">
        <v>11</v>
      </c>
      <c r="B8" s="20">
        <v>6</v>
      </c>
      <c r="D8" s="28">
        <v>3067186.5</v>
      </c>
      <c r="E8" s="28">
        <v>1281119</v>
      </c>
    </row>
    <row r="9" spans="1:12" ht="13.15" customHeight="1" x14ac:dyDescent="0.2">
      <c r="A9" s="28" t="s">
        <v>12</v>
      </c>
      <c r="B9" s="20">
        <v>7</v>
      </c>
      <c r="D9" s="28">
        <v>13958</v>
      </c>
      <c r="E9" s="28">
        <v>9024.75</v>
      </c>
      <c r="F9" s="23"/>
    </row>
    <row r="10" spans="1:12" ht="13.15" customHeight="1" x14ac:dyDescent="0.2">
      <c r="A10" s="28" t="s">
        <v>13</v>
      </c>
      <c r="B10" s="20">
        <v>8</v>
      </c>
      <c r="D10" s="28">
        <v>289630.59999999998</v>
      </c>
      <c r="E10" s="28">
        <v>123573.1</v>
      </c>
    </row>
    <row r="11" spans="1:12" ht="13.15" customHeight="1" x14ac:dyDescent="0.2">
      <c r="A11" s="28" t="s">
        <v>14</v>
      </c>
      <c r="B11" s="20">
        <v>9</v>
      </c>
      <c r="D11" s="28">
        <v>157307.5</v>
      </c>
      <c r="E11" s="28">
        <v>75582.850000000006</v>
      </c>
    </row>
    <row r="12" spans="1:12" ht="13.15" customHeight="1" x14ac:dyDescent="0.2">
      <c r="A12" s="28" t="s">
        <v>15</v>
      </c>
      <c r="B12" s="20">
        <v>10</v>
      </c>
      <c r="D12" s="28">
        <v>200911.9</v>
      </c>
      <c r="E12" s="28">
        <v>146158.95000000001</v>
      </c>
    </row>
    <row r="13" spans="1:12" ht="13.15" customHeight="1" x14ac:dyDescent="0.2">
      <c r="A13" s="28" t="s">
        <v>16</v>
      </c>
      <c r="B13" s="20">
        <v>11</v>
      </c>
      <c r="D13" s="28">
        <v>1146513.8999999999</v>
      </c>
      <c r="E13" s="28">
        <v>745596.95</v>
      </c>
    </row>
    <row r="14" spans="1:12" ht="13.15" customHeight="1" x14ac:dyDescent="0.2">
      <c r="A14" s="28" t="s">
        <v>17</v>
      </c>
      <c r="B14" s="20">
        <v>12</v>
      </c>
      <c r="D14" s="28">
        <v>30011.8</v>
      </c>
      <c r="E14" s="28">
        <v>21595.35</v>
      </c>
      <c r="F14" s="23"/>
    </row>
    <row r="15" spans="1:12" ht="13.15" customHeight="1" x14ac:dyDescent="0.2">
      <c r="A15" s="28" t="s">
        <v>18</v>
      </c>
      <c r="B15" s="20">
        <v>13</v>
      </c>
      <c r="D15" s="28">
        <v>4392135</v>
      </c>
      <c r="E15" s="28">
        <v>4183891.6</v>
      </c>
    </row>
    <row r="16" spans="1:12" ht="13.15" customHeight="1" x14ac:dyDescent="0.2">
      <c r="A16" s="28" t="s">
        <v>19</v>
      </c>
      <c r="B16" s="20">
        <v>14</v>
      </c>
      <c r="D16" s="28">
        <v>33488.699999999997</v>
      </c>
      <c r="E16" s="28">
        <v>18141.55</v>
      </c>
    </row>
    <row r="17" spans="1:5" ht="13.15" customHeight="1" x14ac:dyDescent="0.2">
      <c r="A17" s="28" t="s">
        <v>20</v>
      </c>
      <c r="B17" s="20">
        <v>15</v>
      </c>
      <c r="D17" s="28">
        <v>0</v>
      </c>
      <c r="E17" s="28">
        <v>0</v>
      </c>
    </row>
    <row r="18" spans="1:5" ht="13.15" customHeight="1" x14ac:dyDescent="0.2">
      <c r="A18" s="28" t="s">
        <v>21</v>
      </c>
      <c r="B18" s="20">
        <v>16</v>
      </c>
      <c r="D18" s="28">
        <v>982040.5</v>
      </c>
      <c r="E18" s="28">
        <v>532191.1</v>
      </c>
    </row>
    <row r="19" spans="1:5" ht="13.15" customHeight="1" x14ac:dyDescent="0.2">
      <c r="A19" s="28" t="s">
        <v>22</v>
      </c>
      <c r="B19" s="20">
        <v>17</v>
      </c>
      <c r="D19" s="28">
        <v>358251.6</v>
      </c>
      <c r="E19" s="28">
        <v>158197.9</v>
      </c>
    </row>
    <row r="20" spans="1:5" ht="13.15" customHeight="1" x14ac:dyDescent="0.2">
      <c r="A20" s="28" t="s">
        <v>23</v>
      </c>
      <c r="B20" s="20">
        <v>18</v>
      </c>
      <c r="D20" s="28">
        <v>0</v>
      </c>
      <c r="E20" s="28">
        <v>0</v>
      </c>
    </row>
    <row r="21" spans="1:5" ht="13.15" customHeight="1" x14ac:dyDescent="0.2">
      <c r="A21" s="28" t="s">
        <v>24</v>
      </c>
      <c r="B21" s="20">
        <v>19</v>
      </c>
      <c r="D21" s="28">
        <v>0</v>
      </c>
      <c r="E21" s="28">
        <v>0</v>
      </c>
    </row>
    <row r="22" spans="1:5" ht="13.15" customHeight="1" x14ac:dyDescent="0.2">
      <c r="A22" s="28" t="s">
        <v>25</v>
      </c>
      <c r="B22" s="20">
        <v>20</v>
      </c>
      <c r="D22" s="28">
        <v>12875.8</v>
      </c>
      <c r="E22" s="28">
        <v>7079.45</v>
      </c>
    </row>
    <row r="23" spans="1:5" ht="13.15" customHeight="1" x14ac:dyDescent="0.2">
      <c r="A23" s="28" t="s">
        <v>26</v>
      </c>
      <c r="B23" s="20">
        <v>21</v>
      </c>
      <c r="D23" s="28">
        <v>12254.2</v>
      </c>
      <c r="E23" s="28">
        <v>5464.55</v>
      </c>
    </row>
    <row r="24" spans="1:5" ht="13.15" customHeight="1" x14ac:dyDescent="0.2">
      <c r="A24" s="28" t="s">
        <v>27</v>
      </c>
      <c r="B24" s="20">
        <v>22</v>
      </c>
      <c r="D24" s="28">
        <v>7286.3</v>
      </c>
      <c r="E24" s="28">
        <v>5676.65</v>
      </c>
    </row>
    <row r="25" spans="1:5" ht="13.15" customHeight="1" x14ac:dyDescent="0.2">
      <c r="A25" s="28" t="s">
        <v>28</v>
      </c>
      <c r="B25" s="20">
        <v>23</v>
      </c>
      <c r="D25" s="28">
        <v>5264</v>
      </c>
      <c r="E25" s="28">
        <v>13652.8</v>
      </c>
    </row>
    <row r="26" spans="1:5" ht="13.15" customHeight="1" x14ac:dyDescent="0.2">
      <c r="A26" s="28" t="s">
        <v>29</v>
      </c>
      <c r="B26" s="20">
        <v>24</v>
      </c>
      <c r="D26" s="28">
        <v>1747.2</v>
      </c>
      <c r="E26" s="28">
        <v>298.89999999999998</v>
      </c>
    </row>
    <row r="27" spans="1:5" ht="13.15" customHeight="1" x14ac:dyDescent="0.2">
      <c r="A27" s="28" t="s">
        <v>30</v>
      </c>
      <c r="B27" s="20">
        <v>25</v>
      </c>
      <c r="D27" s="28">
        <v>12379.5</v>
      </c>
      <c r="E27" s="28">
        <v>2382.4499999999998</v>
      </c>
    </row>
    <row r="28" spans="1:5" ht="13.15" customHeight="1" x14ac:dyDescent="0.2">
      <c r="A28" s="28" t="s">
        <v>31</v>
      </c>
      <c r="B28" s="20">
        <v>26</v>
      </c>
      <c r="D28" s="28">
        <v>10583.3</v>
      </c>
      <c r="E28" s="28">
        <v>6261.5</v>
      </c>
    </row>
    <row r="29" spans="1:5" ht="13.15" customHeight="1" x14ac:dyDescent="0.2">
      <c r="A29" s="28" t="s">
        <v>32</v>
      </c>
      <c r="B29" s="20">
        <v>27</v>
      </c>
      <c r="D29" s="28">
        <v>259611.8</v>
      </c>
      <c r="E29" s="28">
        <v>125872.25</v>
      </c>
    </row>
    <row r="30" spans="1:5" ht="13.15" customHeight="1" x14ac:dyDescent="0.2">
      <c r="A30" s="28" t="s">
        <v>33</v>
      </c>
      <c r="B30" s="20">
        <v>28</v>
      </c>
      <c r="D30" s="28">
        <v>149780.4</v>
      </c>
      <c r="E30" s="28">
        <v>57763.65</v>
      </c>
    </row>
    <row r="31" spans="1:5" ht="13.15" customHeight="1" x14ac:dyDescent="0.2">
      <c r="A31" s="28" t="s">
        <v>34</v>
      </c>
      <c r="B31" s="20">
        <v>29</v>
      </c>
      <c r="D31" s="28">
        <v>2996385.7</v>
      </c>
      <c r="E31" s="28">
        <v>1529819.2</v>
      </c>
    </row>
    <row r="32" spans="1:5" ht="13.15" customHeight="1" x14ac:dyDescent="0.2">
      <c r="A32" s="28" t="s">
        <v>35</v>
      </c>
      <c r="B32" s="20">
        <v>30</v>
      </c>
      <c r="D32" s="28">
        <v>8954.75</v>
      </c>
      <c r="E32" s="28">
        <v>0</v>
      </c>
    </row>
    <row r="33" spans="1:5" ht="13.15" customHeight="1" x14ac:dyDescent="0.2">
      <c r="A33" s="28" t="s">
        <v>36</v>
      </c>
      <c r="B33" s="20">
        <v>31</v>
      </c>
      <c r="D33" s="28">
        <v>401629.2</v>
      </c>
      <c r="E33" s="28">
        <v>117656.7</v>
      </c>
    </row>
    <row r="34" spans="1:5" ht="13.15" customHeight="1" x14ac:dyDescent="0.2">
      <c r="A34" s="28" t="s">
        <v>37</v>
      </c>
      <c r="B34" s="20">
        <v>32</v>
      </c>
      <c r="D34" s="28">
        <v>0</v>
      </c>
      <c r="E34" s="28">
        <v>0</v>
      </c>
    </row>
    <row r="35" spans="1:5" ht="13.15" customHeight="1" x14ac:dyDescent="0.2">
      <c r="A35" s="28" t="s">
        <v>38</v>
      </c>
      <c r="B35" s="20">
        <v>33</v>
      </c>
      <c r="D35" s="28">
        <v>19965.400000000001</v>
      </c>
      <c r="E35" s="28">
        <v>6801.55</v>
      </c>
    </row>
    <row r="36" spans="1:5" ht="13.15" customHeight="1" x14ac:dyDescent="0.2">
      <c r="A36" s="28" t="s">
        <v>39</v>
      </c>
      <c r="B36" s="20">
        <v>34</v>
      </c>
      <c r="D36" s="28">
        <v>0</v>
      </c>
      <c r="E36" s="28">
        <v>0</v>
      </c>
    </row>
    <row r="37" spans="1:5" ht="13.15" customHeight="1" x14ac:dyDescent="0.2">
      <c r="A37" s="28" t="s">
        <v>40</v>
      </c>
      <c r="B37" s="20">
        <v>35</v>
      </c>
      <c r="D37" s="28">
        <v>401343.6</v>
      </c>
      <c r="E37" s="28">
        <v>173236</v>
      </c>
    </row>
    <row r="38" spans="1:5" ht="13.15" customHeight="1" x14ac:dyDescent="0.2">
      <c r="A38" s="28" t="s">
        <v>41</v>
      </c>
      <c r="B38" s="20">
        <v>36</v>
      </c>
      <c r="D38" s="28">
        <v>2111020.7999999998</v>
      </c>
      <c r="E38" s="28">
        <v>764848</v>
      </c>
    </row>
    <row r="39" spans="1:5" ht="13.15" customHeight="1" x14ac:dyDescent="0.2">
      <c r="A39" s="28" t="s">
        <v>42</v>
      </c>
      <c r="B39" s="20">
        <v>37</v>
      </c>
      <c r="D39" s="28">
        <v>241469.2</v>
      </c>
      <c r="E39" s="28">
        <v>114018.1</v>
      </c>
    </row>
    <row r="40" spans="1:5" ht="13.15" customHeight="1" x14ac:dyDescent="0.2">
      <c r="A40" s="28" t="s">
        <v>43</v>
      </c>
      <c r="B40" s="20">
        <v>38</v>
      </c>
      <c r="D40" s="28">
        <v>24592.400000000001</v>
      </c>
      <c r="E40" s="28">
        <v>9069.9</v>
      </c>
    </row>
    <row r="41" spans="1:5" ht="13.15" customHeight="1" x14ac:dyDescent="0.2">
      <c r="A41" s="28" t="s">
        <v>44</v>
      </c>
      <c r="B41" s="20">
        <v>39</v>
      </c>
      <c r="D41" s="28">
        <v>941.5</v>
      </c>
      <c r="E41" s="28">
        <v>0</v>
      </c>
    </row>
    <row r="42" spans="1:5" ht="13.15" customHeight="1" x14ac:dyDescent="0.2">
      <c r="A42" s="28" t="s">
        <v>45</v>
      </c>
      <c r="B42" s="20">
        <v>40</v>
      </c>
      <c r="D42" s="28">
        <v>3617.6</v>
      </c>
      <c r="E42" s="28">
        <v>3954.65</v>
      </c>
    </row>
    <row r="43" spans="1:5" ht="13.15" customHeight="1" x14ac:dyDescent="0.2">
      <c r="A43" s="28" t="s">
        <v>46</v>
      </c>
      <c r="B43" s="20">
        <v>41</v>
      </c>
      <c r="D43" s="28">
        <v>552675.9</v>
      </c>
      <c r="E43" s="28">
        <v>249776.8</v>
      </c>
    </row>
    <row r="44" spans="1:5" ht="13.15" customHeight="1" x14ac:dyDescent="0.2">
      <c r="A44" s="28" t="s">
        <v>47</v>
      </c>
      <c r="B44" s="20">
        <v>42</v>
      </c>
      <c r="D44" s="28">
        <v>351943.2</v>
      </c>
      <c r="E44" s="28">
        <v>120904</v>
      </c>
    </row>
    <row r="45" spans="1:5" ht="13.15" customHeight="1" x14ac:dyDescent="0.2">
      <c r="A45" s="28" t="s">
        <v>48</v>
      </c>
      <c r="B45" s="20">
        <v>43</v>
      </c>
      <c r="D45" s="28">
        <v>302306.90000000002</v>
      </c>
      <c r="E45" s="28">
        <v>89373.9</v>
      </c>
    </row>
    <row r="46" spans="1:5" ht="13.15" customHeight="1" x14ac:dyDescent="0.2">
      <c r="A46" s="28" t="s">
        <v>49</v>
      </c>
      <c r="B46" s="20">
        <v>44</v>
      </c>
      <c r="D46" s="28">
        <v>335356.7</v>
      </c>
      <c r="E46" s="28">
        <v>105093.45</v>
      </c>
    </row>
    <row r="47" spans="1:5" ht="13.15" customHeight="1" x14ac:dyDescent="0.2">
      <c r="A47" s="28" t="s">
        <v>50</v>
      </c>
      <c r="B47" s="20">
        <v>45</v>
      </c>
      <c r="D47" s="28">
        <v>236065.2</v>
      </c>
      <c r="E47" s="28">
        <v>78294.649999999994</v>
      </c>
    </row>
    <row r="48" spans="1:5" ht="13.15" customHeight="1" x14ac:dyDescent="0.2">
      <c r="A48" s="28" t="s">
        <v>51</v>
      </c>
      <c r="B48" s="20">
        <v>46</v>
      </c>
      <c r="D48" s="28">
        <v>448212.8</v>
      </c>
      <c r="E48" s="28">
        <v>203169.4</v>
      </c>
    </row>
    <row r="49" spans="1:5" ht="13.15" customHeight="1" x14ac:dyDescent="0.2">
      <c r="A49" s="28" t="s">
        <v>52</v>
      </c>
      <c r="B49" s="20">
        <v>47</v>
      </c>
      <c r="D49" s="28">
        <v>16702</v>
      </c>
      <c r="E49" s="28">
        <v>9931.6</v>
      </c>
    </row>
    <row r="50" spans="1:5" ht="13.15" customHeight="1" x14ac:dyDescent="0.2">
      <c r="A50" s="28" t="s">
        <v>53</v>
      </c>
      <c r="B50" s="20">
        <v>48</v>
      </c>
      <c r="D50" s="28">
        <v>3089855.3</v>
      </c>
      <c r="E50" s="28">
        <v>1839886.65</v>
      </c>
    </row>
    <row r="51" spans="1:5" ht="13.15" customHeight="1" x14ac:dyDescent="0.2">
      <c r="A51" s="28" t="s">
        <v>54</v>
      </c>
      <c r="B51" s="20">
        <v>49</v>
      </c>
      <c r="D51" s="28">
        <v>631288.69999999995</v>
      </c>
      <c r="E51" s="28">
        <v>196622.3</v>
      </c>
    </row>
    <row r="52" spans="1:5" ht="13.15" customHeight="1" x14ac:dyDescent="0.2">
      <c r="A52" s="28" t="s">
        <v>55</v>
      </c>
      <c r="B52" s="20">
        <v>50</v>
      </c>
      <c r="D52" s="28">
        <v>4860165.0999999996</v>
      </c>
      <c r="E52" s="28">
        <v>1452250.8</v>
      </c>
    </row>
    <row r="53" spans="1:5" ht="13.15" customHeight="1" x14ac:dyDescent="0.2">
      <c r="A53" s="28" t="s">
        <v>56</v>
      </c>
      <c r="B53" s="20">
        <v>51</v>
      </c>
      <c r="D53" s="28">
        <v>1030341.2</v>
      </c>
      <c r="E53" s="28">
        <v>455182</v>
      </c>
    </row>
    <row r="54" spans="1:5" ht="13.15" customHeight="1" x14ac:dyDescent="0.2">
      <c r="A54" s="28" t="s">
        <v>57</v>
      </c>
      <c r="B54" s="20">
        <v>52</v>
      </c>
      <c r="D54" s="28">
        <v>0</v>
      </c>
      <c r="E54" s="28">
        <v>0</v>
      </c>
    </row>
    <row r="55" spans="1:5" ht="13.15" customHeight="1" x14ac:dyDescent="0.2">
      <c r="A55" s="28" t="s">
        <v>58</v>
      </c>
      <c r="B55" s="20">
        <v>53</v>
      </c>
      <c r="D55" s="28">
        <v>901419.8</v>
      </c>
      <c r="E55" s="28">
        <v>498461.6</v>
      </c>
    </row>
    <row r="56" spans="1:5" ht="13.15" customHeight="1" x14ac:dyDescent="0.2">
      <c r="A56" s="28" t="s">
        <v>59</v>
      </c>
      <c r="B56" s="20">
        <v>54</v>
      </c>
      <c r="D56" s="28">
        <v>33499.199999999997</v>
      </c>
      <c r="E56" s="28">
        <v>16848.650000000001</v>
      </c>
    </row>
    <row r="57" spans="1:5" ht="13.15" customHeight="1" x14ac:dyDescent="0.2">
      <c r="A57" s="28" t="s">
        <v>60</v>
      </c>
      <c r="B57" s="20">
        <v>55</v>
      </c>
      <c r="D57" s="28">
        <v>826546.7</v>
      </c>
      <c r="E57" s="28">
        <v>352319.1</v>
      </c>
    </row>
    <row r="58" spans="1:5" ht="13.15" customHeight="1" x14ac:dyDescent="0.2">
      <c r="A58" s="28" t="s">
        <v>61</v>
      </c>
      <c r="B58" s="20">
        <v>56</v>
      </c>
      <c r="D58" s="28">
        <v>842452.1</v>
      </c>
      <c r="E58" s="28">
        <v>374042.2</v>
      </c>
    </row>
    <row r="59" spans="1:5" ht="13.15" customHeight="1" x14ac:dyDescent="0.2">
      <c r="A59" s="28" t="s">
        <v>62</v>
      </c>
      <c r="B59" s="20">
        <v>57</v>
      </c>
      <c r="D59" s="28">
        <v>0</v>
      </c>
      <c r="E59" s="28">
        <v>0</v>
      </c>
    </row>
    <row r="60" spans="1:5" ht="13.15" customHeight="1" x14ac:dyDescent="0.2">
      <c r="A60" s="28" t="s">
        <v>63</v>
      </c>
      <c r="B60" s="20">
        <v>58</v>
      </c>
      <c r="D60" s="28">
        <v>1338110.2</v>
      </c>
      <c r="E60" s="28">
        <v>395130.75</v>
      </c>
    </row>
    <row r="61" spans="1:5" ht="13.15" customHeight="1" x14ac:dyDescent="0.2">
      <c r="A61" s="28" t="s">
        <v>64</v>
      </c>
      <c r="B61" s="20">
        <v>59</v>
      </c>
      <c r="D61" s="28">
        <v>476046.9</v>
      </c>
      <c r="E61" s="28">
        <v>273542.5</v>
      </c>
    </row>
    <row r="62" spans="1:5" ht="13.15" customHeight="1" x14ac:dyDescent="0.2">
      <c r="A62" s="28" t="s">
        <v>65</v>
      </c>
      <c r="B62" s="20">
        <v>60</v>
      </c>
      <c r="D62" s="28">
        <v>292353.59999999998</v>
      </c>
      <c r="E62" s="28">
        <v>72900.45</v>
      </c>
    </row>
    <row r="63" spans="1:5" ht="13.15" customHeight="1" x14ac:dyDescent="0.2">
      <c r="A63" s="28" t="s">
        <v>66</v>
      </c>
      <c r="B63" s="20">
        <v>61</v>
      </c>
      <c r="D63" s="28">
        <v>11167.8</v>
      </c>
      <c r="E63" s="28">
        <v>5681.21</v>
      </c>
    </row>
    <row r="64" spans="1:5" ht="13.15" customHeight="1" x14ac:dyDescent="0.2">
      <c r="A64" s="28" t="s">
        <v>67</v>
      </c>
      <c r="B64" s="20">
        <v>62</v>
      </c>
      <c r="D64" s="28">
        <v>6244</v>
      </c>
      <c r="E64" s="28">
        <v>2263.1</v>
      </c>
    </row>
    <row r="65" spans="1:13" ht="13.15" customHeight="1" x14ac:dyDescent="0.2">
      <c r="A65" s="28" t="s">
        <v>68</v>
      </c>
      <c r="B65" s="20">
        <v>63</v>
      </c>
      <c r="D65" s="28">
        <v>10420.200000000001</v>
      </c>
      <c r="E65" s="28">
        <v>3955.7</v>
      </c>
    </row>
    <row r="66" spans="1:13" ht="13.15" customHeight="1" x14ac:dyDescent="0.2">
      <c r="A66" s="28" t="s">
        <v>69</v>
      </c>
      <c r="B66" s="20">
        <v>64</v>
      </c>
      <c r="D66" s="28">
        <v>556794.69999999995</v>
      </c>
      <c r="E66" s="28">
        <v>237357.4</v>
      </c>
    </row>
    <row r="67" spans="1:13" ht="13.15" customHeight="1" x14ac:dyDescent="0.2">
      <c r="A67" s="28" t="s">
        <v>70</v>
      </c>
      <c r="B67" s="20">
        <v>65</v>
      </c>
      <c r="D67" s="28">
        <v>37685.9</v>
      </c>
      <c r="E67" s="28">
        <v>15433.6</v>
      </c>
    </row>
    <row r="68" spans="1:13" ht="13.15" customHeight="1" x14ac:dyDescent="0.2">
      <c r="A68" s="28" t="s">
        <v>71</v>
      </c>
      <c r="B68" s="20">
        <v>66</v>
      </c>
      <c r="D68" s="28">
        <v>323122.09999999998</v>
      </c>
      <c r="E68" s="28">
        <v>107844.8</v>
      </c>
    </row>
    <row r="69" spans="1:13" ht="13.15" customHeight="1" x14ac:dyDescent="0.2">
      <c r="A69" s="28" t="s">
        <v>72</v>
      </c>
      <c r="B69" s="20">
        <v>67</v>
      </c>
      <c r="D69" s="28">
        <v>0</v>
      </c>
      <c r="E69" s="28">
        <v>0</v>
      </c>
      <c r="M69" s="29"/>
    </row>
    <row r="70" spans="1:13" ht="13.15" customHeight="1" x14ac:dyDescent="0.2">
      <c r="M70" s="29"/>
    </row>
    <row r="71" spans="1:13" ht="13.15" customHeight="1" x14ac:dyDescent="0.2">
      <c r="A71" s="20" t="s">
        <v>73</v>
      </c>
      <c r="D71" s="23">
        <f>SUM(D3:D69)</f>
        <v>36347727.950000003</v>
      </c>
      <c r="E71" s="23">
        <f>SUM(E3:E69)</f>
        <v>18068643.260000005</v>
      </c>
      <c r="F71" s="23"/>
      <c r="M71" s="29"/>
    </row>
    <row r="72" spans="1:13" x14ac:dyDescent="0.2">
      <c r="D72" s="32"/>
      <c r="E72" s="32"/>
      <c r="M72" s="29"/>
    </row>
    <row r="73" spans="1:13" x14ac:dyDescent="0.2">
      <c r="A73" s="22" t="s">
        <v>74</v>
      </c>
      <c r="M73" s="29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" sqref="D1:E69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8" t="s">
        <v>80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268228.8</v>
      </c>
      <c r="E3" s="24">
        <v>127673.35</v>
      </c>
    </row>
    <row r="4" spans="1:12" ht="13.15" customHeight="1" x14ac:dyDescent="0.2">
      <c r="A4" s="24" t="s">
        <v>7</v>
      </c>
      <c r="B4" s="20">
        <v>2</v>
      </c>
      <c r="D4" s="24">
        <v>14662.2</v>
      </c>
      <c r="E4" s="24">
        <v>9077.6</v>
      </c>
    </row>
    <row r="5" spans="1:12" ht="13.15" customHeight="1" x14ac:dyDescent="0.2">
      <c r="A5" s="24" t="s">
        <v>8</v>
      </c>
      <c r="B5" s="20">
        <v>3</v>
      </c>
      <c r="D5" s="24">
        <v>366824.5</v>
      </c>
      <c r="E5" s="24">
        <v>258615</v>
      </c>
    </row>
    <row r="6" spans="1:12" ht="13.15" customHeight="1" x14ac:dyDescent="0.2">
      <c r="A6" s="24" t="s">
        <v>9</v>
      </c>
      <c r="B6" s="20">
        <v>4</v>
      </c>
      <c r="D6" s="24">
        <v>13189.4</v>
      </c>
      <c r="E6" s="24">
        <v>6004.95</v>
      </c>
    </row>
    <row r="7" spans="1:12" ht="13.15" customHeight="1" x14ac:dyDescent="0.2">
      <c r="A7" s="24" t="s">
        <v>10</v>
      </c>
      <c r="B7" s="20">
        <v>5</v>
      </c>
      <c r="D7" s="24">
        <v>660667</v>
      </c>
      <c r="E7" s="24">
        <v>337178.8</v>
      </c>
    </row>
    <row r="8" spans="1:12" ht="13.15" customHeight="1" x14ac:dyDescent="0.2">
      <c r="A8" s="24" t="s">
        <v>11</v>
      </c>
      <c r="B8" s="20">
        <v>6</v>
      </c>
      <c r="D8" s="24">
        <v>2493773.1</v>
      </c>
      <c r="E8" s="24">
        <v>1050365.05</v>
      </c>
    </row>
    <row r="9" spans="1:12" ht="13.15" customHeight="1" x14ac:dyDescent="0.2">
      <c r="A9" s="24" t="s">
        <v>12</v>
      </c>
      <c r="B9" s="20">
        <v>7</v>
      </c>
      <c r="D9" s="24">
        <v>1835.4</v>
      </c>
      <c r="E9" s="24">
        <v>1427.3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284522</v>
      </c>
      <c r="E10" s="24">
        <v>98418.95</v>
      </c>
    </row>
    <row r="11" spans="1:12" ht="13.15" customHeight="1" x14ac:dyDescent="0.2">
      <c r="A11" s="24" t="s">
        <v>14</v>
      </c>
      <c r="B11" s="20">
        <v>9</v>
      </c>
      <c r="D11" s="24">
        <v>110859</v>
      </c>
      <c r="E11" s="24">
        <v>54842.9</v>
      </c>
    </row>
    <row r="12" spans="1:12" ht="13.15" customHeight="1" x14ac:dyDescent="0.2">
      <c r="A12" s="24" t="s">
        <v>15</v>
      </c>
      <c r="B12" s="20">
        <v>10</v>
      </c>
      <c r="D12" s="24">
        <v>289641.8</v>
      </c>
      <c r="E12" s="24">
        <v>136928.4</v>
      </c>
    </row>
    <row r="13" spans="1:12" ht="13.15" customHeight="1" x14ac:dyDescent="0.2">
      <c r="A13" s="24" t="s">
        <v>16</v>
      </c>
      <c r="B13" s="20">
        <v>11</v>
      </c>
      <c r="D13" s="24">
        <v>1641656.8</v>
      </c>
      <c r="E13" s="24">
        <v>543078.9</v>
      </c>
    </row>
    <row r="14" spans="1:12" ht="13.15" customHeight="1" x14ac:dyDescent="0.2">
      <c r="A14" s="24" t="s">
        <v>17</v>
      </c>
      <c r="B14" s="20">
        <v>12</v>
      </c>
      <c r="D14" s="24">
        <v>34424.6</v>
      </c>
      <c r="E14" s="24">
        <v>16722.3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3900918.6</v>
      </c>
      <c r="E15" s="24">
        <v>2647166.5499999998</v>
      </c>
    </row>
    <row r="16" spans="1:12" ht="13.15" customHeight="1" x14ac:dyDescent="0.2">
      <c r="A16" s="24" t="s">
        <v>19</v>
      </c>
      <c r="B16" s="20">
        <v>14</v>
      </c>
      <c r="D16" s="24">
        <v>8653.4</v>
      </c>
      <c r="E16" s="24">
        <v>23546.25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1237827.5</v>
      </c>
      <c r="E18" s="24">
        <v>615384.35</v>
      </c>
    </row>
    <row r="19" spans="1:5" ht="13.15" customHeight="1" x14ac:dyDescent="0.2">
      <c r="A19" s="24" t="s">
        <v>22</v>
      </c>
      <c r="B19" s="20">
        <v>17</v>
      </c>
      <c r="D19" s="24">
        <v>299826.8</v>
      </c>
      <c r="E19" s="24">
        <v>144375</v>
      </c>
    </row>
    <row r="20" spans="1:5" ht="13.15" customHeight="1" x14ac:dyDescent="0.2">
      <c r="A20" s="24" t="s">
        <v>23</v>
      </c>
      <c r="B20" s="20">
        <v>18</v>
      </c>
      <c r="D20" s="24">
        <v>375291.9</v>
      </c>
      <c r="E20" s="24">
        <v>142392.6</v>
      </c>
    </row>
    <row r="21" spans="1:5" ht="13.15" customHeight="1" x14ac:dyDescent="0.2">
      <c r="A21" s="24" t="s">
        <v>24</v>
      </c>
      <c r="B21" s="20">
        <v>19</v>
      </c>
      <c r="D21" s="24">
        <v>24166.799999999999</v>
      </c>
      <c r="E21" s="24">
        <v>9360.75</v>
      </c>
    </row>
    <row r="22" spans="1:5" ht="13.15" customHeight="1" x14ac:dyDescent="0.2">
      <c r="A22" s="24" t="s">
        <v>25</v>
      </c>
      <c r="B22" s="20">
        <v>20</v>
      </c>
      <c r="D22" s="24">
        <v>5216.3999999999996</v>
      </c>
      <c r="E22" s="24">
        <v>4827.55</v>
      </c>
    </row>
    <row r="23" spans="1:5" ht="13.15" customHeight="1" x14ac:dyDescent="0.2">
      <c r="A23" s="24" t="s">
        <v>26</v>
      </c>
      <c r="B23" s="20">
        <v>21</v>
      </c>
      <c r="D23" s="24">
        <v>9389.1</v>
      </c>
      <c r="E23" s="24">
        <v>4309.2</v>
      </c>
    </row>
    <row r="24" spans="1:5" ht="13.15" customHeight="1" x14ac:dyDescent="0.2">
      <c r="A24" s="24" t="s">
        <v>27</v>
      </c>
      <c r="B24" s="20">
        <v>22</v>
      </c>
      <c r="D24" s="24">
        <v>5360.6</v>
      </c>
      <c r="E24" s="24">
        <v>1893.15</v>
      </c>
    </row>
    <row r="25" spans="1:5" ht="13.15" customHeight="1" x14ac:dyDescent="0.2">
      <c r="A25" s="24" t="s">
        <v>28</v>
      </c>
      <c r="B25" s="20">
        <v>23</v>
      </c>
      <c r="D25" s="24">
        <v>14766.15</v>
      </c>
      <c r="E25" s="24">
        <v>20885.2</v>
      </c>
    </row>
    <row r="26" spans="1:5" ht="13.15" customHeight="1" x14ac:dyDescent="0.2">
      <c r="A26" s="24" t="s">
        <v>29</v>
      </c>
      <c r="B26" s="20">
        <v>24</v>
      </c>
      <c r="D26" s="24">
        <v>1853.6</v>
      </c>
      <c r="E26" s="24">
        <v>1433.25</v>
      </c>
    </row>
    <row r="27" spans="1:5" ht="13.15" customHeight="1" x14ac:dyDescent="0.2">
      <c r="A27" s="24" t="s">
        <v>30</v>
      </c>
      <c r="B27" s="20">
        <v>25</v>
      </c>
      <c r="D27" s="24">
        <v>13213.9</v>
      </c>
      <c r="E27" s="24">
        <v>1988</v>
      </c>
    </row>
    <row r="28" spans="1:5" ht="13.15" customHeight="1" x14ac:dyDescent="0.2">
      <c r="A28" s="24" t="s">
        <v>31</v>
      </c>
      <c r="B28" s="20">
        <v>26</v>
      </c>
      <c r="D28" s="24">
        <v>21661.5</v>
      </c>
      <c r="E28" s="24">
        <v>7555.45</v>
      </c>
    </row>
    <row r="29" spans="1:5" ht="13.15" customHeight="1" x14ac:dyDescent="0.2">
      <c r="A29" s="24" t="s">
        <v>32</v>
      </c>
      <c r="B29" s="20">
        <v>27</v>
      </c>
      <c r="D29" s="24">
        <v>200126.5</v>
      </c>
      <c r="E29" s="24">
        <v>87371.55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2711235.1</v>
      </c>
      <c r="E31" s="24">
        <v>1651606.25</v>
      </c>
    </row>
    <row r="32" spans="1:5" ht="13.15" customHeight="1" x14ac:dyDescent="0.2">
      <c r="A32" s="24" t="s">
        <v>35</v>
      </c>
      <c r="B32" s="20">
        <v>30</v>
      </c>
      <c r="D32" s="24">
        <v>12006.4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312048.09999999998</v>
      </c>
      <c r="E33" s="24">
        <v>119598.85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5696.6</v>
      </c>
      <c r="E35" s="24">
        <v>3684.45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561141.69999999995</v>
      </c>
      <c r="E37" s="24">
        <v>246893.85</v>
      </c>
    </row>
    <row r="38" spans="1:5" ht="13.15" customHeight="1" x14ac:dyDescent="0.2">
      <c r="A38" s="24" t="s">
        <v>41</v>
      </c>
      <c r="B38" s="20">
        <v>36</v>
      </c>
      <c r="D38" s="24">
        <v>1300087.6000000001</v>
      </c>
      <c r="E38" s="24">
        <v>480090.45</v>
      </c>
    </row>
    <row r="39" spans="1:5" ht="13.15" customHeight="1" x14ac:dyDescent="0.2">
      <c r="A39" s="24" t="s">
        <v>42</v>
      </c>
      <c r="B39" s="20">
        <v>37</v>
      </c>
      <c r="D39" s="24">
        <v>192055.5</v>
      </c>
      <c r="E39" s="24">
        <v>105379.4</v>
      </c>
    </row>
    <row r="40" spans="1:5" ht="13.15" customHeight="1" x14ac:dyDescent="0.2">
      <c r="A40" s="24" t="s">
        <v>43</v>
      </c>
      <c r="B40" s="20">
        <v>38</v>
      </c>
      <c r="D40" s="24">
        <v>15218</v>
      </c>
      <c r="E40" s="24">
        <v>9321.9</v>
      </c>
    </row>
    <row r="41" spans="1:5" ht="13.15" customHeight="1" x14ac:dyDescent="0.2">
      <c r="A41" s="24" t="s">
        <v>44</v>
      </c>
      <c r="B41" s="20">
        <v>39</v>
      </c>
      <c r="D41" s="24">
        <v>1461.6</v>
      </c>
      <c r="E41" s="24">
        <v>703.5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1334776.8</v>
      </c>
      <c r="E43" s="24">
        <v>396960.9</v>
      </c>
    </row>
    <row r="44" spans="1:5" ht="13.15" customHeight="1" x14ac:dyDescent="0.2">
      <c r="A44" s="24" t="s">
        <v>47</v>
      </c>
      <c r="B44" s="20">
        <v>42</v>
      </c>
      <c r="D44" s="24">
        <v>406167.53</v>
      </c>
      <c r="E44" s="24">
        <v>148235.5</v>
      </c>
    </row>
    <row r="45" spans="1:5" ht="13.15" customHeight="1" x14ac:dyDescent="0.2">
      <c r="A45" s="24" t="s">
        <v>48</v>
      </c>
      <c r="B45" s="20">
        <v>43</v>
      </c>
      <c r="D45" s="24">
        <v>652085.69999999995</v>
      </c>
      <c r="E45" s="24">
        <v>180056.45</v>
      </c>
    </row>
    <row r="46" spans="1:5" ht="13.15" customHeight="1" x14ac:dyDescent="0.2">
      <c r="A46" s="24" t="s">
        <v>49</v>
      </c>
      <c r="B46" s="20">
        <v>44</v>
      </c>
      <c r="D46" s="24">
        <v>393340.5</v>
      </c>
      <c r="E46" s="24">
        <v>146437.54999999999</v>
      </c>
    </row>
    <row r="47" spans="1:5" ht="13.15" customHeight="1" x14ac:dyDescent="0.2">
      <c r="A47" s="24" t="s">
        <v>50</v>
      </c>
      <c r="B47" s="20">
        <v>45</v>
      </c>
      <c r="D47" s="24">
        <v>147396.9</v>
      </c>
      <c r="E47" s="24">
        <v>68157.95</v>
      </c>
    </row>
    <row r="48" spans="1:5" ht="13.15" customHeight="1" x14ac:dyDescent="0.2">
      <c r="A48" s="24" t="s">
        <v>51</v>
      </c>
      <c r="B48" s="20">
        <v>46</v>
      </c>
      <c r="D48" s="24">
        <v>381407.19</v>
      </c>
      <c r="E48" s="24">
        <v>329244.3</v>
      </c>
    </row>
    <row r="49" spans="1:5" ht="13.15" customHeight="1" x14ac:dyDescent="0.2">
      <c r="A49" s="24" t="s">
        <v>52</v>
      </c>
      <c r="B49" s="20">
        <v>47</v>
      </c>
      <c r="D49" s="24">
        <v>38861.9</v>
      </c>
      <c r="E49" s="24">
        <v>6025.25</v>
      </c>
    </row>
    <row r="50" spans="1:5" ht="13.15" customHeight="1" x14ac:dyDescent="0.2">
      <c r="A50" s="24" t="s">
        <v>53</v>
      </c>
      <c r="B50" s="20">
        <v>48</v>
      </c>
      <c r="D50" s="24">
        <v>3325214.9</v>
      </c>
      <c r="E50" s="24">
        <v>1222239.55</v>
      </c>
    </row>
    <row r="51" spans="1:5" ht="13.15" customHeight="1" x14ac:dyDescent="0.2">
      <c r="A51" s="24" t="s">
        <v>54</v>
      </c>
      <c r="B51" s="20">
        <v>49</v>
      </c>
      <c r="D51" s="24">
        <v>680654.1</v>
      </c>
      <c r="E51" s="24">
        <v>337398.95</v>
      </c>
    </row>
    <row r="52" spans="1:5" ht="13.15" customHeight="1" x14ac:dyDescent="0.2">
      <c r="A52" s="24" t="s">
        <v>55</v>
      </c>
      <c r="B52" s="20">
        <v>50</v>
      </c>
      <c r="D52" s="24">
        <v>3304886.9</v>
      </c>
      <c r="E52" s="24">
        <v>2232247.5</v>
      </c>
    </row>
    <row r="53" spans="1:5" ht="13.15" customHeight="1" x14ac:dyDescent="0.2">
      <c r="A53" s="24" t="s">
        <v>56</v>
      </c>
      <c r="B53" s="20">
        <v>51</v>
      </c>
      <c r="D53" s="24">
        <v>859196.1</v>
      </c>
      <c r="E53" s="24">
        <v>308447.3</v>
      </c>
    </row>
    <row r="54" spans="1:5" ht="13.15" customHeight="1" x14ac:dyDescent="0.2">
      <c r="A54" s="24" t="s">
        <v>57</v>
      </c>
      <c r="B54" s="20">
        <v>52</v>
      </c>
      <c r="D54" s="24">
        <v>2764504.4</v>
      </c>
      <c r="E54" s="24">
        <v>1403396.05</v>
      </c>
    </row>
    <row r="55" spans="1:5" ht="13.15" customHeight="1" x14ac:dyDescent="0.2">
      <c r="A55" s="24" t="s">
        <v>58</v>
      </c>
      <c r="B55" s="20">
        <v>53</v>
      </c>
      <c r="D55" s="24">
        <v>812995.4</v>
      </c>
      <c r="E55" s="24">
        <v>450604</v>
      </c>
    </row>
    <row r="56" spans="1:5" ht="13.15" customHeight="1" x14ac:dyDescent="0.2">
      <c r="A56" s="24" t="s">
        <v>59</v>
      </c>
      <c r="B56" s="20">
        <v>54</v>
      </c>
      <c r="D56" s="24">
        <v>42539.7</v>
      </c>
      <c r="E56" s="24">
        <v>14650.65</v>
      </c>
    </row>
    <row r="57" spans="1:5" ht="13.15" customHeight="1" x14ac:dyDescent="0.2">
      <c r="A57" s="24" t="s">
        <v>60</v>
      </c>
      <c r="B57" s="20">
        <v>55</v>
      </c>
      <c r="D57" s="24">
        <v>701722</v>
      </c>
      <c r="E57" s="24">
        <v>346006.5</v>
      </c>
    </row>
    <row r="58" spans="1:5" ht="13.15" customHeight="1" x14ac:dyDescent="0.2">
      <c r="A58" s="24" t="s">
        <v>61</v>
      </c>
      <c r="B58" s="20">
        <v>56</v>
      </c>
      <c r="D58" s="24">
        <v>0</v>
      </c>
      <c r="E58" s="24">
        <v>0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778199.8</v>
      </c>
      <c r="E60" s="24">
        <v>313796.53000000003</v>
      </c>
    </row>
    <row r="61" spans="1:5" ht="13.15" customHeight="1" x14ac:dyDescent="0.2">
      <c r="A61" s="24" t="s">
        <v>64</v>
      </c>
      <c r="B61" s="20">
        <v>59</v>
      </c>
      <c r="D61" s="24">
        <v>583375.80000000005</v>
      </c>
      <c r="E61" s="24">
        <v>295027.95</v>
      </c>
    </row>
    <row r="62" spans="1:5" ht="13.15" customHeight="1" x14ac:dyDescent="0.2">
      <c r="A62" s="24" t="s">
        <v>65</v>
      </c>
      <c r="B62" s="20">
        <v>60</v>
      </c>
      <c r="D62" s="24">
        <v>305425.40000000002</v>
      </c>
      <c r="E62" s="24">
        <v>91359.1</v>
      </c>
    </row>
    <row r="63" spans="1:5" ht="13.15" customHeight="1" x14ac:dyDescent="0.2">
      <c r="A63" s="24" t="s">
        <v>66</v>
      </c>
      <c r="B63" s="20">
        <v>61</v>
      </c>
      <c r="D63" s="24">
        <v>16781.8</v>
      </c>
      <c r="E63" s="24">
        <v>5732.65</v>
      </c>
    </row>
    <row r="64" spans="1:5" ht="13.15" customHeight="1" x14ac:dyDescent="0.2">
      <c r="A64" s="24" t="s">
        <v>67</v>
      </c>
      <c r="B64" s="20">
        <v>62</v>
      </c>
      <c r="D64" s="24">
        <v>16494.8</v>
      </c>
      <c r="E64" s="24">
        <v>5628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751653.7</v>
      </c>
      <c r="E66" s="24">
        <v>431878.65</v>
      </c>
    </row>
    <row r="67" spans="1:13" ht="13.15" customHeight="1" x14ac:dyDescent="0.2">
      <c r="A67" s="24" t="s">
        <v>70</v>
      </c>
      <c r="B67" s="20">
        <v>65</v>
      </c>
      <c r="D67" s="24">
        <v>29129.1</v>
      </c>
      <c r="E67" s="24">
        <v>15758.4</v>
      </c>
    </row>
    <row r="68" spans="1:13" ht="13.15" customHeight="1" x14ac:dyDescent="0.2">
      <c r="A68" s="24" t="s">
        <v>71</v>
      </c>
      <c r="B68" s="20">
        <v>66</v>
      </c>
      <c r="D68" s="24">
        <v>445608.8</v>
      </c>
      <c r="E68" s="24">
        <v>174126.4</v>
      </c>
    </row>
    <row r="69" spans="1:13" ht="13.15" customHeight="1" x14ac:dyDescent="0.2">
      <c r="A69" s="24" t="s">
        <v>72</v>
      </c>
      <c r="B69" s="20">
        <v>67</v>
      </c>
      <c r="D69" s="24">
        <v>9347.7999999999993</v>
      </c>
      <c r="E69" s="24">
        <v>5353.25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36191274.969999984</v>
      </c>
      <c r="E71" s="23">
        <f>SUM(E3:E69)</f>
        <v>17898870.329999994</v>
      </c>
      <c r="F71" s="23"/>
      <c r="M71" s="21"/>
    </row>
    <row r="72" spans="1:13" x14ac:dyDescent="0.2">
      <c r="D72" s="31"/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" sqref="D1:E69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8" t="s">
        <v>81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202995.1</v>
      </c>
      <c r="E3" s="24">
        <v>115726.45</v>
      </c>
    </row>
    <row r="4" spans="1:12" ht="13.15" customHeight="1" x14ac:dyDescent="0.2">
      <c r="A4" s="24" t="s">
        <v>7</v>
      </c>
      <c r="B4" s="20">
        <v>2</v>
      </c>
      <c r="D4" s="24">
        <v>0</v>
      </c>
      <c r="E4" s="24">
        <v>0</v>
      </c>
    </row>
    <row r="5" spans="1:12" ht="13.15" customHeight="1" x14ac:dyDescent="0.2">
      <c r="A5" s="24" t="s">
        <v>8</v>
      </c>
      <c r="B5" s="20">
        <v>3</v>
      </c>
      <c r="D5" s="24">
        <v>457127.3</v>
      </c>
      <c r="E5" s="24">
        <v>190869</v>
      </c>
    </row>
    <row r="6" spans="1:12" ht="13.15" customHeight="1" x14ac:dyDescent="0.2">
      <c r="A6" s="24" t="s">
        <v>9</v>
      </c>
      <c r="B6" s="20">
        <v>4</v>
      </c>
      <c r="D6" s="24">
        <v>8554.7000000000007</v>
      </c>
      <c r="E6" s="24">
        <v>6185.2</v>
      </c>
    </row>
    <row r="7" spans="1:12" ht="13.15" customHeight="1" x14ac:dyDescent="0.2">
      <c r="A7" s="24" t="s">
        <v>10</v>
      </c>
      <c r="B7" s="20">
        <v>5</v>
      </c>
      <c r="D7" s="24">
        <v>769500.9</v>
      </c>
      <c r="E7" s="24">
        <v>472176.6</v>
      </c>
    </row>
    <row r="8" spans="1:12" ht="13.15" customHeight="1" x14ac:dyDescent="0.2">
      <c r="A8" s="24" t="s">
        <v>11</v>
      </c>
      <c r="B8" s="20">
        <v>6</v>
      </c>
      <c r="D8" s="24">
        <v>2690920.4</v>
      </c>
      <c r="E8" s="24">
        <v>1407871.85</v>
      </c>
    </row>
    <row r="9" spans="1:12" ht="13.15" customHeight="1" x14ac:dyDescent="0.2">
      <c r="A9" s="24" t="s">
        <v>12</v>
      </c>
      <c r="B9" s="20">
        <v>7</v>
      </c>
      <c r="D9" s="24">
        <v>3059</v>
      </c>
      <c r="E9" s="24">
        <v>1577.45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301184.8</v>
      </c>
      <c r="E10" s="24">
        <v>114016.35</v>
      </c>
    </row>
    <row r="11" spans="1:12" ht="13.15" customHeight="1" x14ac:dyDescent="0.2">
      <c r="A11" s="24" t="s">
        <v>14</v>
      </c>
      <c r="B11" s="20">
        <v>9</v>
      </c>
      <c r="D11" s="24">
        <v>0</v>
      </c>
      <c r="E11" s="24">
        <v>0</v>
      </c>
    </row>
    <row r="12" spans="1:12" ht="13.15" customHeight="1" x14ac:dyDescent="0.2">
      <c r="A12" s="24" t="s">
        <v>15</v>
      </c>
      <c r="B12" s="20">
        <v>10</v>
      </c>
      <c r="D12" s="24">
        <v>0</v>
      </c>
      <c r="E12" s="24">
        <v>0</v>
      </c>
    </row>
    <row r="13" spans="1:12" ht="13.15" customHeight="1" x14ac:dyDescent="0.2">
      <c r="A13" s="24" t="s">
        <v>16</v>
      </c>
      <c r="B13" s="20">
        <v>11</v>
      </c>
      <c r="D13" s="24">
        <v>1099564.8999999999</v>
      </c>
      <c r="E13" s="24">
        <v>327540.84999999998</v>
      </c>
    </row>
    <row r="14" spans="1:12" ht="13.15" customHeight="1" x14ac:dyDescent="0.2">
      <c r="A14" s="24" t="s">
        <v>17</v>
      </c>
      <c r="B14" s="20">
        <v>12</v>
      </c>
      <c r="D14" s="24">
        <v>0</v>
      </c>
      <c r="E14" s="24">
        <v>0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3315604.2</v>
      </c>
      <c r="E15" s="24">
        <v>1717977.8</v>
      </c>
    </row>
    <row r="16" spans="1:12" ht="13.15" customHeight="1" x14ac:dyDescent="0.2">
      <c r="A16" s="24" t="s">
        <v>19</v>
      </c>
      <c r="B16" s="20">
        <v>14</v>
      </c>
      <c r="D16" s="24">
        <v>0</v>
      </c>
      <c r="E16" s="24">
        <v>0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1252734.7</v>
      </c>
      <c r="E18" s="24">
        <v>566367.55000000005</v>
      </c>
    </row>
    <row r="19" spans="1:5" ht="13.15" customHeight="1" x14ac:dyDescent="0.2">
      <c r="A19" s="24" t="s">
        <v>22</v>
      </c>
      <c r="B19" s="20">
        <v>17</v>
      </c>
      <c r="D19" s="24">
        <v>251244.7</v>
      </c>
      <c r="E19" s="24">
        <v>131796</v>
      </c>
    </row>
    <row r="20" spans="1:5" ht="13.15" customHeight="1" x14ac:dyDescent="0.2">
      <c r="A20" s="24" t="s">
        <v>23</v>
      </c>
      <c r="B20" s="20">
        <v>18</v>
      </c>
      <c r="D20" s="24">
        <v>177438.8</v>
      </c>
      <c r="E20" s="24">
        <v>92022.35</v>
      </c>
    </row>
    <row r="21" spans="1:5" ht="13.15" customHeight="1" x14ac:dyDescent="0.2">
      <c r="A21" s="24" t="s">
        <v>24</v>
      </c>
      <c r="B21" s="20">
        <v>19</v>
      </c>
      <c r="D21" s="24">
        <v>61786.2</v>
      </c>
      <c r="E21" s="24">
        <v>26621</v>
      </c>
    </row>
    <row r="22" spans="1:5" ht="13.15" customHeight="1" x14ac:dyDescent="0.2">
      <c r="A22" s="24" t="s">
        <v>25</v>
      </c>
      <c r="B22" s="20">
        <v>20</v>
      </c>
      <c r="D22" s="24">
        <v>0</v>
      </c>
      <c r="E22" s="24">
        <v>0</v>
      </c>
    </row>
    <row r="23" spans="1:5" ht="13.15" customHeight="1" x14ac:dyDescent="0.2">
      <c r="A23" s="24" t="s">
        <v>26</v>
      </c>
      <c r="B23" s="20">
        <v>21</v>
      </c>
      <c r="D23" s="24">
        <v>986.3</v>
      </c>
      <c r="E23" s="24">
        <v>2527</v>
      </c>
    </row>
    <row r="24" spans="1:5" ht="13.15" customHeight="1" x14ac:dyDescent="0.2">
      <c r="A24" s="24" t="s">
        <v>27</v>
      </c>
      <c r="B24" s="20">
        <v>22</v>
      </c>
      <c r="D24" s="24">
        <v>6360.2</v>
      </c>
      <c r="E24" s="24">
        <v>1322.3</v>
      </c>
    </row>
    <row r="25" spans="1:5" ht="13.15" customHeight="1" x14ac:dyDescent="0.2">
      <c r="A25" s="24" t="s">
        <v>28</v>
      </c>
      <c r="B25" s="20">
        <v>23</v>
      </c>
      <c r="D25" s="24">
        <v>0</v>
      </c>
      <c r="E25" s="24">
        <v>0</v>
      </c>
    </row>
    <row r="26" spans="1:5" ht="13.15" customHeight="1" x14ac:dyDescent="0.2">
      <c r="A26" s="24" t="s">
        <v>29</v>
      </c>
      <c r="B26" s="20">
        <v>24</v>
      </c>
      <c r="D26" s="24">
        <v>1715.7</v>
      </c>
      <c r="E26" s="24">
        <v>525</v>
      </c>
    </row>
    <row r="27" spans="1:5" ht="13.15" customHeight="1" x14ac:dyDescent="0.2">
      <c r="A27" s="24" t="s">
        <v>30</v>
      </c>
      <c r="B27" s="20">
        <v>25</v>
      </c>
      <c r="D27" s="24">
        <v>0</v>
      </c>
      <c r="E27" s="24">
        <v>0</v>
      </c>
    </row>
    <row r="28" spans="1:5" ht="13.15" customHeight="1" x14ac:dyDescent="0.2">
      <c r="A28" s="24" t="s">
        <v>31</v>
      </c>
      <c r="B28" s="20">
        <v>26</v>
      </c>
      <c r="D28" s="24">
        <v>10784.2</v>
      </c>
      <c r="E28" s="24">
        <v>3052.7</v>
      </c>
    </row>
    <row r="29" spans="1:5" ht="13.15" customHeight="1" x14ac:dyDescent="0.2">
      <c r="A29" s="24" t="s">
        <v>32</v>
      </c>
      <c r="B29" s="20">
        <v>27</v>
      </c>
      <c r="D29" s="24">
        <v>184678.3</v>
      </c>
      <c r="E29" s="24">
        <v>76189.399999999994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0</v>
      </c>
      <c r="E31" s="24">
        <v>0</v>
      </c>
    </row>
    <row r="32" spans="1:5" ht="13.15" customHeight="1" x14ac:dyDescent="0.2">
      <c r="A32" s="24" t="s">
        <v>35</v>
      </c>
      <c r="B32" s="20">
        <v>30</v>
      </c>
      <c r="D32" s="24">
        <v>0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222497.8</v>
      </c>
      <c r="E33" s="24">
        <v>86901.5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0</v>
      </c>
      <c r="E35" s="24">
        <v>0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504649.6</v>
      </c>
      <c r="E37" s="24">
        <v>289554.65000000002</v>
      </c>
    </row>
    <row r="38" spans="1:5" ht="13.15" customHeight="1" x14ac:dyDescent="0.2">
      <c r="A38" s="24" t="s">
        <v>41</v>
      </c>
      <c r="B38" s="20">
        <v>36</v>
      </c>
      <c r="D38" s="24">
        <v>1507997.4</v>
      </c>
      <c r="E38" s="24">
        <v>806528.1</v>
      </c>
    </row>
    <row r="39" spans="1:5" ht="13.15" customHeight="1" x14ac:dyDescent="0.2">
      <c r="A39" s="24" t="s">
        <v>42</v>
      </c>
      <c r="B39" s="20">
        <v>37</v>
      </c>
      <c r="D39" s="24">
        <v>487984</v>
      </c>
      <c r="E39" s="24">
        <v>414482.95</v>
      </c>
    </row>
    <row r="40" spans="1:5" ht="13.15" customHeight="1" x14ac:dyDescent="0.2">
      <c r="A40" s="24" t="s">
        <v>43</v>
      </c>
      <c r="B40" s="20">
        <v>38</v>
      </c>
      <c r="D40" s="24">
        <v>22920.799999999999</v>
      </c>
      <c r="E40" s="24">
        <v>10706.85</v>
      </c>
    </row>
    <row r="41" spans="1:5" ht="13.15" customHeight="1" x14ac:dyDescent="0.2">
      <c r="A41" s="24" t="s">
        <v>44</v>
      </c>
      <c r="B41" s="20">
        <v>39</v>
      </c>
      <c r="D41" s="24">
        <v>1680.7</v>
      </c>
      <c r="E41" s="24">
        <v>525</v>
      </c>
    </row>
    <row r="42" spans="1:5" ht="13.15" customHeight="1" x14ac:dyDescent="0.2">
      <c r="A42" s="24" t="s">
        <v>45</v>
      </c>
      <c r="B42" s="20">
        <v>40</v>
      </c>
      <c r="D42" s="24">
        <v>2938.6</v>
      </c>
      <c r="E42" s="24">
        <v>1946</v>
      </c>
    </row>
    <row r="43" spans="1:5" ht="13.15" customHeight="1" x14ac:dyDescent="0.2">
      <c r="A43" s="24" t="s">
        <v>46</v>
      </c>
      <c r="B43" s="20">
        <v>41</v>
      </c>
      <c r="D43" s="24">
        <v>679563.5</v>
      </c>
      <c r="E43" s="24">
        <v>339713.85</v>
      </c>
    </row>
    <row r="44" spans="1:5" ht="13.15" customHeight="1" x14ac:dyDescent="0.2">
      <c r="A44" s="24" t="s">
        <v>47</v>
      </c>
      <c r="B44" s="20">
        <v>42</v>
      </c>
      <c r="D44" s="24">
        <v>345784.3</v>
      </c>
      <c r="E44" s="24">
        <v>151935</v>
      </c>
    </row>
    <row r="45" spans="1:5" ht="13.15" customHeight="1" x14ac:dyDescent="0.2">
      <c r="A45" s="24" t="s">
        <v>48</v>
      </c>
      <c r="B45" s="20">
        <v>43</v>
      </c>
      <c r="D45" s="24">
        <v>0</v>
      </c>
      <c r="E45" s="24">
        <v>0</v>
      </c>
    </row>
    <row r="46" spans="1:5" ht="13.15" customHeight="1" x14ac:dyDescent="0.2">
      <c r="A46" s="24" t="s">
        <v>49</v>
      </c>
      <c r="B46" s="20">
        <v>44</v>
      </c>
      <c r="D46" s="24">
        <v>311961.3</v>
      </c>
      <c r="E46" s="24">
        <v>133621.6</v>
      </c>
    </row>
    <row r="47" spans="1:5" ht="13.15" customHeight="1" x14ac:dyDescent="0.2">
      <c r="A47" s="24" t="s">
        <v>50</v>
      </c>
      <c r="B47" s="20">
        <v>45</v>
      </c>
      <c r="D47" s="24">
        <v>315835.09999999998</v>
      </c>
      <c r="E47" s="24">
        <v>88809.35</v>
      </c>
    </row>
    <row r="48" spans="1:5" ht="13.15" customHeight="1" x14ac:dyDescent="0.2">
      <c r="A48" s="24" t="s">
        <v>51</v>
      </c>
      <c r="B48" s="20">
        <v>46</v>
      </c>
      <c r="D48" s="24">
        <v>0</v>
      </c>
      <c r="E48" s="24">
        <v>0</v>
      </c>
    </row>
    <row r="49" spans="1:5" ht="13.15" customHeight="1" x14ac:dyDescent="0.2">
      <c r="A49" s="24" t="s">
        <v>52</v>
      </c>
      <c r="B49" s="20">
        <v>47</v>
      </c>
      <c r="D49" s="24">
        <v>20989.5</v>
      </c>
      <c r="E49" s="24">
        <v>12395.6</v>
      </c>
    </row>
    <row r="50" spans="1:5" ht="13.15" customHeight="1" x14ac:dyDescent="0.2">
      <c r="A50" s="24" t="s">
        <v>53</v>
      </c>
      <c r="B50" s="20">
        <v>48</v>
      </c>
      <c r="D50" s="24">
        <v>3420202.1</v>
      </c>
      <c r="E50" s="24">
        <v>1376375</v>
      </c>
    </row>
    <row r="51" spans="1:5" ht="13.15" customHeight="1" x14ac:dyDescent="0.2">
      <c r="A51" s="24" t="s">
        <v>54</v>
      </c>
      <c r="B51" s="20">
        <v>49</v>
      </c>
      <c r="D51" s="24">
        <v>525837.5</v>
      </c>
      <c r="E51" s="24">
        <v>408314.55</v>
      </c>
    </row>
    <row r="52" spans="1:5" ht="13.15" customHeight="1" x14ac:dyDescent="0.2">
      <c r="A52" s="24" t="s">
        <v>55</v>
      </c>
      <c r="B52" s="20">
        <v>50</v>
      </c>
      <c r="D52" s="24">
        <v>3584728</v>
      </c>
      <c r="E52" s="24">
        <v>1120672.3500000001</v>
      </c>
    </row>
    <row r="53" spans="1:5" ht="13.15" customHeight="1" x14ac:dyDescent="0.2">
      <c r="A53" s="24" t="s">
        <v>56</v>
      </c>
      <c r="B53" s="20">
        <v>51</v>
      </c>
      <c r="D53" s="24">
        <v>982769.2</v>
      </c>
      <c r="E53" s="24">
        <v>482879.95</v>
      </c>
    </row>
    <row r="54" spans="1:5" ht="13.15" customHeight="1" x14ac:dyDescent="0.2">
      <c r="A54" s="24" t="s">
        <v>57</v>
      </c>
      <c r="B54" s="20">
        <v>52</v>
      </c>
      <c r="D54" s="24">
        <v>1553850.2</v>
      </c>
      <c r="E54" s="24">
        <v>723114.7</v>
      </c>
    </row>
    <row r="55" spans="1:5" ht="13.15" customHeight="1" x14ac:dyDescent="0.2">
      <c r="A55" s="24" t="s">
        <v>58</v>
      </c>
      <c r="B55" s="20">
        <v>53</v>
      </c>
      <c r="D55" s="24">
        <v>860463.4</v>
      </c>
      <c r="E55" s="24">
        <v>425783.75</v>
      </c>
    </row>
    <row r="56" spans="1:5" ht="13.15" customHeight="1" x14ac:dyDescent="0.2">
      <c r="A56" s="24" t="s">
        <v>59</v>
      </c>
      <c r="B56" s="20">
        <v>54</v>
      </c>
      <c r="D56" s="24">
        <v>24202.85</v>
      </c>
      <c r="E56" s="24">
        <v>14589.4</v>
      </c>
    </row>
    <row r="57" spans="1:5" ht="13.15" customHeight="1" x14ac:dyDescent="0.2">
      <c r="A57" s="24" t="s">
        <v>60</v>
      </c>
      <c r="B57" s="20">
        <v>55</v>
      </c>
      <c r="D57" s="24">
        <v>0</v>
      </c>
      <c r="E57" s="24">
        <v>0</v>
      </c>
    </row>
    <row r="58" spans="1:5" ht="13.15" customHeight="1" x14ac:dyDescent="0.2">
      <c r="A58" s="24" t="s">
        <v>61</v>
      </c>
      <c r="B58" s="20">
        <v>56</v>
      </c>
      <c r="D58" s="24">
        <v>353455.9</v>
      </c>
      <c r="E58" s="24">
        <v>234120.6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879120.9</v>
      </c>
      <c r="E60" s="24">
        <v>326282.95</v>
      </c>
    </row>
    <row r="61" spans="1:5" ht="13.15" customHeight="1" x14ac:dyDescent="0.2">
      <c r="A61" s="24" t="s">
        <v>64</v>
      </c>
      <c r="B61" s="20">
        <v>59</v>
      </c>
      <c r="D61" s="24">
        <v>446491.5</v>
      </c>
      <c r="E61" s="24">
        <v>278487.3</v>
      </c>
    </row>
    <row r="62" spans="1:5" ht="13.15" customHeight="1" x14ac:dyDescent="0.2">
      <c r="A62" s="24" t="s">
        <v>65</v>
      </c>
      <c r="B62" s="20">
        <v>60</v>
      </c>
      <c r="D62" s="24">
        <v>0</v>
      </c>
      <c r="E62" s="24">
        <v>0</v>
      </c>
    </row>
    <row r="63" spans="1:5" ht="13.15" customHeight="1" x14ac:dyDescent="0.2">
      <c r="A63" s="24" t="s">
        <v>66</v>
      </c>
      <c r="B63" s="20">
        <v>61</v>
      </c>
      <c r="D63" s="24">
        <v>0</v>
      </c>
      <c r="E63" s="24">
        <v>0</v>
      </c>
    </row>
    <row r="64" spans="1:5" ht="13.15" customHeight="1" x14ac:dyDescent="0.2">
      <c r="A64" s="24" t="s">
        <v>67</v>
      </c>
      <c r="B64" s="20">
        <v>62</v>
      </c>
      <c r="D64" s="24">
        <v>0</v>
      </c>
      <c r="E64" s="24">
        <v>0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0</v>
      </c>
      <c r="E66" s="24">
        <v>0</v>
      </c>
    </row>
    <row r="67" spans="1:13" ht="13.15" customHeight="1" x14ac:dyDescent="0.2">
      <c r="A67" s="24" t="s">
        <v>70</v>
      </c>
      <c r="B67" s="20">
        <v>65</v>
      </c>
      <c r="D67" s="24">
        <v>13385.4</v>
      </c>
      <c r="E67" s="24">
        <v>9941.75</v>
      </c>
    </row>
    <row r="68" spans="1:13" ht="13.15" customHeight="1" x14ac:dyDescent="0.2">
      <c r="A68" s="24" t="s">
        <v>71</v>
      </c>
      <c r="B68" s="20">
        <v>66</v>
      </c>
      <c r="D68" s="24">
        <v>290465.7</v>
      </c>
      <c r="E68" s="24">
        <v>139685.70000000001</v>
      </c>
    </row>
    <row r="69" spans="1:13" ht="13.15" customHeight="1" x14ac:dyDescent="0.2">
      <c r="A69" s="24" t="s">
        <v>72</v>
      </c>
      <c r="B69" s="20">
        <v>67</v>
      </c>
      <c r="D69" s="24">
        <v>7291.2</v>
      </c>
      <c r="E69" s="24">
        <v>6916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28163306.849999994</v>
      </c>
      <c r="E71" s="23">
        <f>SUM(E3:E69)</f>
        <v>13138649.299999997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82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1353962.5</v>
      </c>
      <c r="E4" s="6">
        <v>676502.39999999991</v>
      </c>
      <c r="F4" s="7"/>
      <c r="G4" s="9">
        <v>0.26831272051068078</v>
      </c>
      <c r="H4" s="9">
        <v>0.19242077832985149</v>
      </c>
      <c r="J4" s="17"/>
      <c r="K4" s="17"/>
    </row>
    <row r="5" spans="1:11" x14ac:dyDescent="0.25">
      <c r="A5" s="5" t="s">
        <v>7</v>
      </c>
      <c r="B5">
        <v>2</v>
      </c>
      <c r="D5" s="6">
        <v>47336.800000000003</v>
      </c>
      <c r="E5" s="6">
        <v>34624.800000000003</v>
      </c>
      <c r="F5" s="7"/>
      <c r="G5" s="2">
        <v>1.265384744229674</v>
      </c>
      <c r="H5" s="2">
        <v>1.4358103117151724</v>
      </c>
      <c r="J5" s="17"/>
      <c r="K5" s="17"/>
    </row>
    <row r="6" spans="1:11" x14ac:dyDescent="0.25">
      <c r="A6" s="5" t="s">
        <v>8</v>
      </c>
      <c r="B6">
        <v>3</v>
      </c>
      <c r="D6" s="6">
        <v>1367587.9</v>
      </c>
      <c r="E6" s="6">
        <v>567719.25</v>
      </c>
      <c r="F6" s="7"/>
      <c r="G6" s="2">
        <v>0.24265485982663737</v>
      </c>
      <c r="H6" s="2">
        <v>0.10582871962056761</v>
      </c>
      <c r="J6" s="17"/>
      <c r="K6" s="17"/>
    </row>
    <row r="7" spans="1:11" x14ac:dyDescent="0.25">
      <c r="A7" s="5" t="s">
        <v>9</v>
      </c>
      <c r="B7">
        <v>4</v>
      </c>
      <c r="D7" s="6">
        <v>32447.8</v>
      </c>
      <c r="E7" s="6">
        <v>14694.05</v>
      </c>
      <c r="F7" s="7"/>
      <c r="G7" s="2">
        <v>-0.11778923928972462</v>
      </c>
      <c r="H7" s="2">
        <v>-0.31614868386760497</v>
      </c>
      <c r="J7" s="17"/>
      <c r="K7" s="17"/>
    </row>
    <row r="8" spans="1:11" x14ac:dyDescent="0.25">
      <c r="A8" s="5" t="s">
        <v>10</v>
      </c>
      <c r="B8">
        <v>5</v>
      </c>
      <c r="D8" s="6">
        <v>3350376.4</v>
      </c>
      <c r="E8" s="6">
        <v>1499338.75</v>
      </c>
      <c r="F8" s="7"/>
      <c r="G8" s="2">
        <v>2.6011648670606791E-2</v>
      </c>
      <c r="H8" s="2">
        <v>-5.0618674410956244E-2</v>
      </c>
      <c r="J8" s="17"/>
      <c r="K8" s="17"/>
    </row>
    <row r="9" spans="1:11" x14ac:dyDescent="0.25">
      <c r="A9" s="5" t="s">
        <v>11</v>
      </c>
      <c r="B9">
        <v>6</v>
      </c>
      <c r="D9" s="6">
        <v>12204897.310000001</v>
      </c>
      <c r="E9" s="6">
        <v>4894062.95</v>
      </c>
      <c r="F9" s="7"/>
      <c r="G9" s="2">
        <v>8.3858472361849179E-2</v>
      </c>
      <c r="H9" s="2">
        <v>-0.32843628943373193</v>
      </c>
      <c r="J9" s="17"/>
      <c r="K9" s="17"/>
    </row>
    <row r="10" spans="1:11" x14ac:dyDescent="0.25">
      <c r="A10" s="5" t="s">
        <v>12</v>
      </c>
      <c r="B10">
        <v>7</v>
      </c>
      <c r="D10" s="6">
        <v>12406.8</v>
      </c>
      <c r="E10" s="6">
        <v>5932.5</v>
      </c>
      <c r="F10" s="7"/>
      <c r="G10" s="2">
        <v>-5.6983240223463794E-2</v>
      </c>
      <c r="H10" s="2">
        <v>-0.13498341413625925</v>
      </c>
      <c r="J10" s="17"/>
      <c r="K10" s="17"/>
    </row>
    <row r="11" spans="1:11" x14ac:dyDescent="0.25">
      <c r="A11" s="5" t="s">
        <v>13</v>
      </c>
      <c r="B11">
        <v>8</v>
      </c>
      <c r="D11" s="6">
        <v>1519692.3</v>
      </c>
      <c r="E11" s="6">
        <v>568897.35</v>
      </c>
      <c r="F11" s="7"/>
      <c r="G11" s="2">
        <v>0.61558124755354693</v>
      </c>
      <c r="H11" s="2">
        <v>0.5485612590305371</v>
      </c>
      <c r="J11" s="17"/>
      <c r="K11" s="17"/>
    </row>
    <row r="12" spans="1:11" x14ac:dyDescent="0.25">
      <c r="A12" s="5" t="s">
        <v>14</v>
      </c>
      <c r="B12">
        <v>9</v>
      </c>
      <c r="D12" s="6">
        <v>660247.69999999995</v>
      </c>
      <c r="E12" s="6">
        <v>202550.59999999998</v>
      </c>
      <c r="F12" s="7"/>
      <c r="G12" s="2">
        <v>-6.5732654204742058E-3</v>
      </c>
      <c r="H12" s="2">
        <v>-0.37873011953773739</v>
      </c>
      <c r="J12" s="17"/>
      <c r="K12" s="17"/>
    </row>
    <row r="13" spans="1:11" x14ac:dyDescent="0.25">
      <c r="A13" s="5" t="s">
        <v>15</v>
      </c>
      <c r="B13">
        <v>10</v>
      </c>
      <c r="D13" s="6">
        <v>929308.8</v>
      </c>
      <c r="E13" s="6">
        <v>407775.89999999997</v>
      </c>
      <c r="F13" s="7"/>
      <c r="G13" s="2">
        <v>0.13301380525173068</v>
      </c>
      <c r="H13" s="2">
        <v>0.12803934041484011</v>
      </c>
      <c r="J13" s="17"/>
      <c r="K13" s="17"/>
    </row>
    <row r="14" spans="1:11" x14ac:dyDescent="0.25">
      <c r="A14" s="5" t="s">
        <v>16</v>
      </c>
      <c r="B14">
        <v>11</v>
      </c>
      <c r="D14" s="6">
        <v>7822728.9000000004</v>
      </c>
      <c r="E14" s="6">
        <v>2048621.4000000001</v>
      </c>
      <c r="F14" s="7"/>
      <c r="G14" s="2">
        <v>0.60335298285947458</v>
      </c>
      <c r="H14" s="2">
        <v>0.20384600275560683</v>
      </c>
      <c r="J14" s="17"/>
      <c r="K14" s="17"/>
    </row>
    <row r="15" spans="1:11" x14ac:dyDescent="0.25">
      <c r="A15" s="5" t="s">
        <v>17</v>
      </c>
      <c r="B15">
        <v>12</v>
      </c>
      <c r="D15" s="6">
        <v>143383.79999999999</v>
      </c>
      <c r="E15" s="6">
        <v>77742.350000000006</v>
      </c>
      <c r="F15" s="7"/>
      <c r="G15" s="2">
        <v>-9.5122290621624694E-2</v>
      </c>
      <c r="H15" s="2">
        <v>-1.0257415683775695E-2</v>
      </c>
      <c r="J15" s="17"/>
      <c r="K15" s="17"/>
    </row>
    <row r="16" spans="1:11" x14ac:dyDescent="0.25">
      <c r="A16" s="5" t="s">
        <v>18</v>
      </c>
      <c r="B16">
        <v>13</v>
      </c>
      <c r="D16" s="6">
        <v>22685890.800000001</v>
      </c>
      <c r="E16" s="6">
        <v>11165828.100000001</v>
      </c>
      <c r="F16" s="7"/>
      <c r="G16" s="2">
        <v>0.3532681439825538</v>
      </c>
      <c r="H16" s="2">
        <v>0.12230875632469962</v>
      </c>
      <c r="J16" s="17"/>
      <c r="K16" s="17"/>
    </row>
    <row r="17" spans="1:11" x14ac:dyDescent="0.25">
      <c r="A17" s="5" t="s">
        <v>19</v>
      </c>
      <c r="B17">
        <v>14</v>
      </c>
      <c r="D17" s="6">
        <v>84991.200000000012</v>
      </c>
      <c r="E17" s="6">
        <v>27698.65</v>
      </c>
      <c r="F17" s="7"/>
      <c r="G17" s="2">
        <v>-0.5390170283045731</v>
      </c>
      <c r="H17" s="2">
        <v>0.30201375407192943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5765389.6999999993</v>
      </c>
      <c r="E19" s="6">
        <v>2629830.3499999996</v>
      </c>
      <c r="F19" s="7"/>
      <c r="G19" s="2">
        <v>2.831583489356837E-2</v>
      </c>
      <c r="H19" s="2">
        <v>3.817601708434748E-2</v>
      </c>
      <c r="J19" s="17"/>
      <c r="K19" s="17"/>
    </row>
    <row r="20" spans="1:11" x14ac:dyDescent="0.25">
      <c r="A20" s="5" t="s">
        <v>22</v>
      </c>
      <c r="B20">
        <v>17</v>
      </c>
      <c r="D20" s="6">
        <v>1644919.5</v>
      </c>
      <c r="E20" s="6">
        <v>733710.6</v>
      </c>
      <c r="F20" s="7"/>
      <c r="G20" s="2">
        <v>4.3552925377429386E-2</v>
      </c>
      <c r="H20" s="2">
        <v>-1.4782612782396676E-2</v>
      </c>
      <c r="J20" s="17"/>
      <c r="K20" s="17"/>
    </row>
    <row r="21" spans="1:11" x14ac:dyDescent="0.25">
      <c r="A21" s="5" t="s">
        <v>23</v>
      </c>
      <c r="B21">
        <v>18</v>
      </c>
      <c r="D21" s="6">
        <v>807015.6</v>
      </c>
      <c r="E21" s="6">
        <v>338850.75</v>
      </c>
      <c r="F21" s="7"/>
      <c r="G21" s="2">
        <v>0.27580508977581508</v>
      </c>
      <c r="H21" s="2">
        <v>0.35126138385847394</v>
      </c>
      <c r="J21" s="17"/>
      <c r="K21" s="17"/>
    </row>
    <row r="22" spans="1:11" x14ac:dyDescent="0.25">
      <c r="A22" s="5" t="s">
        <v>24</v>
      </c>
      <c r="B22">
        <v>19</v>
      </c>
      <c r="D22" s="6">
        <v>164949.40000000002</v>
      </c>
      <c r="E22" s="6">
        <v>52891.649999999994</v>
      </c>
      <c r="F22" s="7"/>
      <c r="G22" s="2">
        <v>6.9782222807360128E-2</v>
      </c>
      <c r="H22" s="2">
        <v>-1.714415791356394E-2</v>
      </c>
      <c r="J22" s="17"/>
      <c r="K22" s="17"/>
    </row>
    <row r="23" spans="1:11" x14ac:dyDescent="0.25">
      <c r="A23" s="5" t="s">
        <v>25</v>
      </c>
      <c r="B23">
        <v>20</v>
      </c>
      <c r="D23" s="6">
        <v>64542.8</v>
      </c>
      <c r="E23" s="6">
        <v>32858.35</v>
      </c>
      <c r="F23" s="7"/>
      <c r="G23" s="2">
        <v>0.33485826794452334</v>
      </c>
      <c r="H23" s="2">
        <v>0.47574509557344058</v>
      </c>
      <c r="J23" s="17"/>
      <c r="K23" s="17"/>
    </row>
    <row r="24" spans="1:11" x14ac:dyDescent="0.25">
      <c r="A24" s="5" t="s">
        <v>26</v>
      </c>
      <c r="B24">
        <v>21</v>
      </c>
      <c r="D24" s="6">
        <v>35963.899999999994</v>
      </c>
      <c r="E24" s="6">
        <v>20826.400000000001</v>
      </c>
      <c r="F24" s="7"/>
      <c r="G24" s="2">
        <v>0.15805251887749328</v>
      </c>
      <c r="H24" s="2">
        <v>0.29319974789733361</v>
      </c>
      <c r="J24" s="17"/>
      <c r="K24" s="17"/>
    </row>
    <row r="25" spans="1:11" x14ac:dyDescent="0.25">
      <c r="A25" s="5" t="s">
        <v>27</v>
      </c>
      <c r="B25">
        <v>22</v>
      </c>
      <c r="D25" s="6">
        <v>39055.800000000003</v>
      </c>
      <c r="E25" s="6">
        <v>19785.5</v>
      </c>
      <c r="F25" s="7"/>
      <c r="G25" s="2">
        <v>0.11403070902302193</v>
      </c>
      <c r="H25" s="2">
        <v>2.999575491722088</v>
      </c>
      <c r="J25" s="17"/>
      <c r="K25" s="17"/>
    </row>
    <row r="26" spans="1:11" x14ac:dyDescent="0.25">
      <c r="A26" s="5" t="s">
        <v>28</v>
      </c>
      <c r="B26">
        <v>23</v>
      </c>
      <c r="D26" s="6">
        <v>86634.1</v>
      </c>
      <c r="E26" s="6">
        <v>136529.4</v>
      </c>
      <c r="F26" s="7"/>
      <c r="G26" s="2">
        <v>-0.15407539045145424</v>
      </c>
      <c r="H26" s="2">
        <v>2.2175591408492523</v>
      </c>
      <c r="J26" s="17"/>
      <c r="K26" s="17"/>
    </row>
    <row r="27" spans="1:11" x14ac:dyDescent="0.25">
      <c r="A27" s="5" t="s">
        <v>29</v>
      </c>
      <c r="B27">
        <v>24</v>
      </c>
      <c r="D27" s="6">
        <v>15846.599999999999</v>
      </c>
      <c r="E27" s="6">
        <v>9300.9000000000015</v>
      </c>
      <c r="F27" s="7"/>
      <c r="G27" s="2">
        <v>1.0464653769661907</v>
      </c>
      <c r="H27" s="2">
        <v>9.4977131319790908E-2</v>
      </c>
      <c r="J27" s="17"/>
      <c r="K27" s="17"/>
    </row>
    <row r="28" spans="1:11" x14ac:dyDescent="0.25">
      <c r="A28" s="5" t="s">
        <v>30</v>
      </c>
      <c r="B28">
        <v>25</v>
      </c>
      <c r="D28" s="6">
        <v>74516.399999999994</v>
      </c>
      <c r="E28" s="6">
        <v>8674.75</v>
      </c>
      <c r="F28" s="7"/>
      <c r="G28" s="2">
        <v>1.9204938271604934</v>
      </c>
      <c r="H28" s="2">
        <v>-0.62894484699682618</v>
      </c>
      <c r="J28" s="17"/>
      <c r="K28" s="17"/>
    </row>
    <row r="29" spans="1:11" x14ac:dyDescent="0.25">
      <c r="A29" s="5" t="s">
        <v>31</v>
      </c>
      <c r="B29">
        <v>26</v>
      </c>
      <c r="D29" s="6">
        <v>107844.79999999999</v>
      </c>
      <c r="E29" s="6">
        <v>39915.75</v>
      </c>
      <c r="F29" s="7"/>
      <c r="G29" s="2">
        <v>0.50622280881849724</v>
      </c>
      <c r="H29" s="2">
        <v>0.73721971728003899</v>
      </c>
      <c r="J29" s="17"/>
      <c r="K29" s="17"/>
    </row>
    <row r="30" spans="1:11" x14ac:dyDescent="0.25">
      <c r="A30" s="5" t="s">
        <v>32</v>
      </c>
      <c r="B30">
        <v>27</v>
      </c>
      <c r="D30" s="6">
        <v>661116.4</v>
      </c>
      <c r="E30" s="6">
        <v>319630.5</v>
      </c>
      <c r="F30" s="7"/>
      <c r="G30" s="2">
        <v>-5.6124707803531959E-2</v>
      </c>
      <c r="H30" s="2">
        <v>6.0580722035244561E-2</v>
      </c>
      <c r="J30" s="17"/>
      <c r="K30" s="17"/>
    </row>
    <row r="31" spans="1:11" x14ac:dyDescent="0.25">
      <c r="A31" s="5" t="s">
        <v>33</v>
      </c>
      <c r="B31">
        <v>28</v>
      </c>
      <c r="D31" s="6">
        <v>481583.89999999997</v>
      </c>
      <c r="E31" s="6">
        <v>150461.15</v>
      </c>
      <c r="F31" s="7"/>
      <c r="G31" s="2">
        <v>-6.7258597641495443E-2</v>
      </c>
      <c r="H31" s="2">
        <v>-0.14193641105072063</v>
      </c>
      <c r="J31" s="17"/>
      <c r="K31" s="17"/>
    </row>
    <row r="32" spans="1:11" x14ac:dyDescent="0.25">
      <c r="A32" s="5" t="s">
        <v>34</v>
      </c>
      <c r="B32">
        <v>29</v>
      </c>
      <c r="D32" s="6">
        <v>10529782.199999999</v>
      </c>
      <c r="E32" s="6">
        <v>5057967.25</v>
      </c>
      <c r="F32" s="7"/>
      <c r="G32" s="2">
        <v>0.10646910807277532</v>
      </c>
      <c r="H32" s="2">
        <v>5.9077274938837299E-2</v>
      </c>
      <c r="J32" s="17"/>
      <c r="K32" s="17"/>
    </row>
    <row r="33" spans="1:11" x14ac:dyDescent="0.25">
      <c r="A33" s="5" t="s">
        <v>35</v>
      </c>
      <c r="B33">
        <v>30</v>
      </c>
      <c r="D33" s="6">
        <v>14291.199999999999</v>
      </c>
      <c r="E33" s="6">
        <v>8099.7000000000007</v>
      </c>
      <c r="F33" s="7"/>
      <c r="G33" s="2">
        <v>0.63957597173144864</v>
      </c>
      <c r="H33" s="2">
        <v>-6.2266500622664145E-3</v>
      </c>
      <c r="J33" s="17"/>
      <c r="K33" s="17"/>
    </row>
    <row r="34" spans="1:11" x14ac:dyDescent="0.25">
      <c r="A34" s="5" t="s">
        <v>36</v>
      </c>
      <c r="B34">
        <v>31</v>
      </c>
      <c r="D34" s="6">
        <v>1297620.9400000002</v>
      </c>
      <c r="E34" s="6">
        <v>405486.55</v>
      </c>
      <c r="F34" s="7"/>
      <c r="G34" s="2">
        <v>-0.15103743696999561</v>
      </c>
      <c r="H34" s="2">
        <v>-0.1335589929677059</v>
      </c>
      <c r="J34" s="17"/>
      <c r="K34" s="17"/>
    </row>
    <row r="35" spans="1:11" x14ac:dyDescent="0.25">
      <c r="A35" s="5" t="s">
        <v>37</v>
      </c>
      <c r="B35">
        <v>32</v>
      </c>
      <c r="D35" s="6">
        <v>102033.4</v>
      </c>
      <c r="E35" s="6">
        <v>34215.15</v>
      </c>
      <c r="F35" s="7"/>
      <c r="G35" s="2">
        <v>1.1317402050397063</v>
      </c>
      <c r="H35" s="2">
        <v>0.50965286740130389</v>
      </c>
      <c r="J35" s="17"/>
      <c r="K35" s="17"/>
    </row>
    <row r="36" spans="1:11" x14ac:dyDescent="0.25">
      <c r="A36" s="5" t="s">
        <v>38</v>
      </c>
      <c r="B36">
        <v>33</v>
      </c>
      <c r="D36" s="6">
        <v>45553.9</v>
      </c>
      <c r="E36" s="6">
        <v>13291.6</v>
      </c>
      <c r="F36" s="7"/>
      <c r="G36" s="2">
        <v>0.88519698725376594</v>
      </c>
      <c r="H36" s="2">
        <v>0.38069441919650981</v>
      </c>
      <c r="J36" s="17"/>
      <c r="K36" s="17"/>
    </row>
    <row r="37" spans="1:11" x14ac:dyDescent="0.25">
      <c r="A37" s="5" t="s">
        <v>39</v>
      </c>
      <c r="B37">
        <v>34</v>
      </c>
      <c r="D37" s="6">
        <v>6704.6</v>
      </c>
      <c r="E37" s="6">
        <v>5658.4500000000007</v>
      </c>
      <c r="F37" s="7"/>
      <c r="G37" s="2">
        <v>-0.6434766424716174</v>
      </c>
      <c r="H37" s="2">
        <v>-0.43229861647587597</v>
      </c>
      <c r="J37" s="17"/>
      <c r="K37" s="17"/>
    </row>
    <row r="38" spans="1:11" x14ac:dyDescent="0.25">
      <c r="A38" s="5" t="s">
        <v>40</v>
      </c>
      <c r="B38">
        <v>35</v>
      </c>
      <c r="D38" s="6">
        <v>2698737.3</v>
      </c>
      <c r="E38" s="6">
        <v>1054568.9000000001</v>
      </c>
      <c r="F38" s="7"/>
      <c r="G38" s="2">
        <v>0.28149789443978523</v>
      </c>
      <c r="H38" s="2">
        <v>0.17423357593117639</v>
      </c>
      <c r="J38" s="17"/>
      <c r="K38" s="17"/>
    </row>
    <row r="39" spans="1:11" x14ac:dyDescent="0.25">
      <c r="A39" s="5" t="s">
        <v>41</v>
      </c>
      <c r="B39">
        <v>36</v>
      </c>
      <c r="D39" s="6">
        <v>6295504.5999999996</v>
      </c>
      <c r="E39" s="6">
        <v>2323074.25</v>
      </c>
      <c r="F39" s="7"/>
      <c r="G39" s="2">
        <v>0.2831035270881086</v>
      </c>
      <c r="H39" s="2">
        <v>0.17082430830775119</v>
      </c>
      <c r="J39" s="17"/>
      <c r="K39" s="17"/>
    </row>
    <row r="40" spans="1:11" x14ac:dyDescent="0.25">
      <c r="A40" s="5" t="s">
        <v>42</v>
      </c>
      <c r="B40">
        <v>37</v>
      </c>
      <c r="D40" s="6">
        <v>1080489.8999999999</v>
      </c>
      <c r="E40" s="6">
        <v>501299.39999999997</v>
      </c>
      <c r="F40" s="7"/>
      <c r="G40" s="2">
        <v>7.4307902605248222E-2</v>
      </c>
      <c r="H40" s="2">
        <v>-0.25025322492078705</v>
      </c>
      <c r="J40" s="17"/>
      <c r="K40" s="17"/>
    </row>
    <row r="41" spans="1:11" x14ac:dyDescent="0.25">
      <c r="A41" s="5" t="s">
        <v>43</v>
      </c>
      <c r="B41">
        <v>38</v>
      </c>
      <c r="D41" s="6">
        <v>84660.1</v>
      </c>
      <c r="E41" s="6">
        <v>32083.8</v>
      </c>
      <c r="F41" s="7"/>
      <c r="G41" s="2">
        <v>-7.4200561209202265E-2</v>
      </c>
      <c r="H41" s="2">
        <v>-0.45931662547702334</v>
      </c>
      <c r="J41" s="17"/>
      <c r="K41" s="17"/>
    </row>
    <row r="42" spans="1:11" x14ac:dyDescent="0.25">
      <c r="A42" s="5" t="s">
        <v>44</v>
      </c>
      <c r="B42">
        <v>39</v>
      </c>
      <c r="D42" s="6">
        <v>9922.5</v>
      </c>
      <c r="E42" s="6">
        <v>3655.05</v>
      </c>
      <c r="F42" s="7"/>
      <c r="G42" s="2">
        <v>0.82338564445587847</v>
      </c>
      <c r="H42" s="2">
        <v>-0.50330558858501784</v>
      </c>
      <c r="J42" s="17"/>
      <c r="K42" s="17"/>
    </row>
    <row r="43" spans="1:11" x14ac:dyDescent="0.25">
      <c r="A43" s="5" t="s">
        <v>45</v>
      </c>
      <c r="B43">
        <v>40</v>
      </c>
      <c r="D43" s="6">
        <v>23305.8</v>
      </c>
      <c r="E43" s="6">
        <v>8375.5</v>
      </c>
      <c r="F43" s="7"/>
      <c r="G43" s="2">
        <v>3.2294207317073171</v>
      </c>
      <c r="H43" s="2">
        <v>0.73079704903804421</v>
      </c>
      <c r="J43" s="17"/>
      <c r="K43" s="17"/>
    </row>
    <row r="44" spans="1:11" x14ac:dyDescent="0.25">
      <c r="A44" s="5" t="s">
        <v>46</v>
      </c>
      <c r="B44">
        <v>41</v>
      </c>
      <c r="D44" s="6">
        <v>3636257.1</v>
      </c>
      <c r="E44" s="6">
        <v>1463920.5</v>
      </c>
      <c r="F44" s="7"/>
      <c r="G44" s="2">
        <v>0.34519384126791763</v>
      </c>
      <c r="H44" s="2">
        <v>0.29775762519442472</v>
      </c>
      <c r="J44" s="17"/>
      <c r="K44" s="17"/>
    </row>
    <row r="45" spans="1:11" x14ac:dyDescent="0.25">
      <c r="A45" s="5" t="s">
        <v>47</v>
      </c>
      <c r="B45">
        <v>42</v>
      </c>
      <c r="D45" s="6">
        <v>1464252.19</v>
      </c>
      <c r="E45" s="6">
        <v>521498.67000000004</v>
      </c>
      <c r="F45" s="7"/>
      <c r="G45" s="2">
        <v>-6.368661438026868E-2</v>
      </c>
      <c r="H45" s="2">
        <v>-0.11434227085122983</v>
      </c>
      <c r="J45" s="17"/>
      <c r="K45" s="17"/>
    </row>
    <row r="46" spans="1:11" x14ac:dyDescent="0.25">
      <c r="A46" s="5" t="s">
        <v>48</v>
      </c>
      <c r="B46">
        <v>43</v>
      </c>
      <c r="D46" s="6">
        <v>1412836.6</v>
      </c>
      <c r="E46" s="6">
        <v>510640.89999999997</v>
      </c>
      <c r="F46" s="7"/>
      <c r="G46" s="2">
        <v>3.5720785181045933E-3</v>
      </c>
      <c r="H46" s="2">
        <v>0.11297975698618945</v>
      </c>
      <c r="J46" s="17"/>
      <c r="K46" s="17"/>
    </row>
    <row r="47" spans="1:11" x14ac:dyDescent="0.25">
      <c r="A47" s="5" t="s">
        <v>49</v>
      </c>
      <c r="B47">
        <v>44</v>
      </c>
      <c r="D47" s="6">
        <v>1972070.1099999999</v>
      </c>
      <c r="E47" s="6">
        <v>623329.80000000005</v>
      </c>
      <c r="F47" s="7"/>
      <c r="G47" s="2">
        <v>0.45793321346325055</v>
      </c>
      <c r="H47" s="2">
        <v>0.39303622458523235</v>
      </c>
      <c r="J47" s="17"/>
      <c r="K47" s="17"/>
    </row>
    <row r="48" spans="1:11" x14ac:dyDescent="0.25">
      <c r="A48" s="5" t="s">
        <v>50</v>
      </c>
      <c r="B48">
        <v>45</v>
      </c>
      <c r="D48" s="6">
        <v>912966.6</v>
      </c>
      <c r="E48" s="6">
        <v>328500.55000000005</v>
      </c>
      <c r="F48" s="7"/>
      <c r="G48" s="2">
        <v>0.34919869739188703</v>
      </c>
      <c r="H48" s="2">
        <v>0.2492519712288439</v>
      </c>
      <c r="J48" s="17"/>
      <c r="K48" s="17"/>
    </row>
    <row r="49" spans="1:11" x14ac:dyDescent="0.25">
      <c r="A49" s="5" t="s">
        <v>51</v>
      </c>
      <c r="B49">
        <v>46</v>
      </c>
      <c r="D49" s="6">
        <v>2132466.38</v>
      </c>
      <c r="E49" s="6">
        <v>856781.8</v>
      </c>
      <c r="F49" s="7"/>
      <c r="G49" s="2">
        <v>0.92219136912462929</v>
      </c>
      <c r="H49" s="2">
        <v>0.58075416748730313</v>
      </c>
      <c r="J49" s="17"/>
      <c r="K49" s="17"/>
    </row>
    <row r="50" spans="1:11" x14ac:dyDescent="0.25">
      <c r="A50" s="5" t="s">
        <v>52</v>
      </c>
      <c r="B50">
        <v>47</v>
      </c>
      <c r="D50" s="6">
        <v>130930.79999999999</v>
      </c>
      <c r="E50" s="6">
        <v>53356.800000000003</v>
      </c>
      <c r="F50" s="7"/>
      <c r="G50" s="2">
        <v>0.60446743354177923</v>
      </c>
      <c r="H50" s="2">
        <v>1.2126943117987721</v>
      </c>
      <c r="J50" s="17"/>
      <c r="K50" s="17"/>
    </row>
    <row r="51" spans="1:11" x14ac:dyDescent="0.25">
      <c r="A51" s="5" t="s">
        <v>53</v>
      </c>
      <c r="B51">
        <v>48</v>
      </c>
      <c r="D51" s="6">
        <v>12708705.799999999</v>
      </c>
      <c r="E51" s="6">
        <v>5578013.0499999989</v>
      </c>
      <c r="F51" s="7"/>
      <c r="G51" s="2">
        <v>0.10774076466982252</v>
      </c>
      <c r="H51" s="2">
        <v>8.840402469715225E-2</v>
      </c>
      <c r="J51" s="17"/>
      <c r="K51" s="17"/>
    </row>
    <row r="52" spans="1:11" x14ac:dyDescent="0.25">
      <c r="A52" s="5" t="s">
        <v>54</v>
      </c>
      <c r="B52">
        <v>49</v>
      </c>
      <c r="D52" s="6">
        <v>2966390</v>
      </c>
      <c r="E52" s="6">
        <v>1281552.6499999999</v>
      </c>
      <c r="F52" s="7"/>
      <c r="G52" s="2">
        <v>0.12811226254747421</v>
      </c>
      <c r="H52" s="2">
        <v>0.54455229619330803</v>
      </c>
      <c r="J52" s="17"/>
      <c r="K52" s="17"/>
    </row>
    <row r="53" spans="1:11" x14ac:dyDescent="0.25">
      <c r="A53" s="5" t="s">
        <v>55</v>
      </c>
      <c r="B53">
        <v>50</v>
      </c>
      <c r="D53" s="6">
        <v>14872502.399999999</v>
      </c>
      <c r="E53" s="6">
        <v>5286173.55</v>
      </c>
      <c r="F53" s="7"/>
      <c r="G53" s="2">
        <v>0.268767597029546</v>
      </c>
      <c r="H53" s="2">
        <v>0.21087032976221698</v>
      </c>
      <c r="J53" s="17"/>
      <c r="K53" s="17"/>
    </row>
    <row r="54" spans="1:11" x14ac:dyDescent="0.25">
      <c r="A54" s="5" t="s">
        <v>56</v>
      </c>
      <c r="B54">
        <v>51</v>
      </c>
      <c r="D54" s="6">
        <v>2551073</v>
      </c>
      <c r="E54" s="6">
        <v>1169734.3</v>
      </c>
      <c r="F54" s="7"/>
      <c r="G54" s="2">
        <v>-0.11365565997009996</v>
      </c>
      <c r="H54" s="2">
        <v>-8.1825965949120727E-2</v>
      </c>
      <c r="J54" s="17"/>
      <c r="K54" s="17"/>
    </row>
    <row r="55" spans="1:11" x14ac:dyDescent="0.25">
      <c r="A55" s="5" t="s">
        <v>57</v>
      </c>
      <c r="B55">
        <v>52</v>
      </c>
      <c r="D55" s="6">
        <v>7547576.4000000004</v>
      </c>
      <c r="E55" s="6">
        <v>6695955</v>
      </c>
      <c r="F55" s="7"/>
      <c r="G55" s="2">
        <v>1.1513654326633569</v>
      </c>
      <c r="H55" s="2">
        <v>3.8549291946668935</v>
      </c>
      <c r="J55" s="17"/>
      <c r="K55" s="17"/>
    </row>
    <row r="56" spans="1:11" x14ac:dyDescent="0.25">
      <c r="A56" s="5" t="s">
        <v>58</v>
      </c>
      <c r="B56">
        <v>53</v>
      </c>
      <c r="D56" s="6">
        <v>3047449.2399999998</v>
      </c>
      <c r="E56" s="6">
        <v>1570342.75</v>
      </c>
      <c r="F56" s="7"/>
      <c r="G56" s="2">
        <v>0.13705323226411514</v>
      </c>
      <c r="H56" s="2">
        <v>0.26645947234361844</v>
      </c>
      <c r="J56" s="17"/>
      <c r="K56" s="17"/>
    </row>
    <row r="57" spans="1:11" x14ac:dyDescent="0.25">
      <c r="A57" s="5" t="s">
        <v>59</v>
      </c>
      <c r="B57">
        <v>54</v>
      </c>
      <c r="D57" s="6">
        <v>167201.51999999999</v>
      </c>
      <c r="E57" s="6">
        <v>62828.149999999994</v>
      </c>
      <c r="F57" s="7"/>
      <c r="G57" s="2">
        <v>0.22134946201214034</v>
      </c>
      <c r="H57" s="2">
        <v>0.57124975929135369</v>
      </c>
      <c r="J57" s="17"/>
      <c r="K57" s="17"/>
    </row>
    <row r="58" spans="1:11" x14ac:dyDescent="0.25">
      <c r="A58" s="5" t="s">
        <v>60</v>
      </c>
      <c r="B58">
        <v>55</v>
      </c>
      <c r="D58" s="6">
        <v>3035536.7</v>
      </c>
      <c r="E58" s="6">
        <v>1188160.3999999999</v>
      </c>
      <c r="F58" s="7"/>
      <c r="G58" s="2">
        <v>0.26431076903610196</v>
      </c>
      <c r="H58" s="2">
        <v>0.14000138355225</v>
      </c>
      <c r="J58" s="17"/>
      <c r="K58" s="17"/>
    </row>
    <row r="59" spans="1:11" x14ac:dyDescent="0.25">
      <c r="A59" s="5" t="s">
        <v>61</v>
      </c>
      <c r="B59">
        <v>56</v>
      </c>
      <c r="D59" s="6">
        <v>2118472.04</v>
      </c>
      <c r="E59" s="6">
        <v>954474.5</v>
      </c>
      <c r="F59" s="7"/>
      <c r="G59" s="2">
        <v>0.48601217949833075</v>
      </c>
      <c r="H59" s="2">
        <v>0.71182238180129054</v>
      </c>
      <c r="J59" s="17"/>
      <c r="K59" s="17"/>
    </row>
    <row r="60" spans="1:11" x14ac:dyDescent="0.25">
      <c r="A60" s="5" t="s">
        <v>62</v>
      </c>
      <c r="B60">
        <v>57</v>
      </c>
      <c r="D60" s="6">
        <v>1206123.8</v>
      </c>
      <c r="E60" s="6">
        <v>571501.35</v>
      </c>
      <c r="F60" s="7"/>
      <c r="G60" s="2">
        <v>0.26232741328355447</v>
      </c>
      <c r="H60" s="2">
        <v>0.23160431437622564</v>
      </c>
      <c r="J60" s="17"/>
      <c r="K60" s="17"/>
    </row>
    <row r="61" spans="1:11" x14ac:dyDescent="0.25">
      <c r="A61" s="5" t="s">
        <v>63</v>
      </c>
      <c r="B61">
        <v>58</v>
      </c>
      <c r="D61" s="6">
        <v>3925093.1999999997</v>
      </c>
      <c r="E61" s="6">
        <v>1579007.15</v>
      </c>
      <c r="F61" s="7"/>
      <c r="G61" s="2">
        <v>5.4574936863251988E-3</v>
      </c>
      <c r="H61" s="2">
        <v>1.6243638128027316E-2</v>
      </c>
      <c r="J61" s="17"/>
      <c r="K61" s="17"/>
    </row>
    <row r="62" spans="1:11" x14ac:dyDescent="0.25">
      <c r="A62" s="5" t="s">
        <v>64</v>
      </c>
      <c r="B62">
        <v>59</v>
      </c>
      <c r="D62" s="6">
        <v>2467686.2599999998</v>
      </c>
      <c r="E62" s="6">
        <v>1425843.3</v>
      </c>
      <c r="F62" s="7"/>
      <c r="G62" s="2">
        <v>-0.2334619083863686</v>
      </c>
      <c r="H62" s="2">
        <v>-0.12061805807847148</v>
      </c>
      <c r="J62" s="17"/>
      <c r="K62" s="17"/>
    </row>
    <row r="63" spans="1:11" x14ac:dyDescent="0.25">
      <c r="A63" s="5" t="s">
        <v>65</v>
      </c>
      <c r="B63">
        <v>60</v>
      </c>
      <c r="D63" s="6">
        <v>753301.5</v>
      </c>
      <c r="E63" s="6">
        <v>227153.5</v>
      </c>
      <c r="F63" s="7"/>
      <c r="G63" s="2">
        <v>-8.2684508151585567E-2</v>
      </c>
      <c r="H63" s="2">
        <v>-8.4220760070947143E-2</v>
      </c>
      <c r="J63" s="17"/>
      <c r="K63" s="17"/>
    </row>
    <row r="64" spans="1:11" x14ac:dyDescent="0.25">
      <c r="A64" s="5" t="s">
        <v>66</v>
      </c>
      <c r="B64">
        <v>61</v>
      </c>
      <c r="D64" s="6">
        <v>62710.200000000004</v>
      </c>
      <c r="E64" s="6">
        <v>46536.7</v>
      </c>
      <c r="F64" s="7"/>
      <c r="G64" s="2">
        <v>0.14113570937253228</v>
      </c>
      <c r="H64" s="2">
        <v>0.77058392702576728</v>
      </c>
      <c r="J64" s="17"/>
      <c r="K64" s="17"/>
    </row>
    <row r="65" spans="1:11" x14ac:dyDescent="0.25">
      <c r="A65" s="5" t="s">
        <v>67</v>
      </c>
      <c r="B65">
        <v>62</v>
      </c>
      <c r="D65" s="6">
        <v>33901</v>
      </c>
      <c r="E65" s="6">
        <v>15494.5</v>
      </c>
      <c r="F65" s="7"/>
      <c r="G65" s="2">
        <v>-0.20081189458571924</v>
      </c>
      <c r="H65" s="2">
        <v>-0.15689037860897381</v>
      </c>
      <c r="J65" s="17"/>
      <c r="K65" s="17"/>
    </row>
    <row r="66" spans="1:11" x14ac:dyDescent="0.25">
      <c r="A66" s="5" t="s">
        <v>68</v>
      </c>
      <c r="B66">
        <v>63</v>
      </c>
      <c r="D66" s="6">
        <v>13431.600000000002</v>
      </c>
      <c r="E66" s="6">
        <v>7536.55</v>
      </c>
      <c r="F66" s="7"/>
      <c r="G66" s="2">
        <v>5.0093955527716894</v>
      </c>
      <c r="H66" s="2">
        <v>7.9385637193856375</v>
      </c>
      <c r="J66" s="17"/>
      <c r="K66" s="17"/>
    </row>
    <row r="67" spans="1:11" x14ac:dyDescent="0.25">
      <c r="A67" s="5" t="s">
        <v>69</v>
      </c>
      <c r="B67">
        <v>64</v>
      </c>
      <c r="D67" s="6">
        <v>2675067.9000000004</v>
      </c>
      <c r="E67" s="6">
        <v>1156435.29</v>
      </c>
      <c r="F67" s="7"/>
      <c r="G67" s="2">
        <v>3.3982576997046543E-2</v>
      </c>
      <c r="H67" s="2">
        <v>0.10190376938494405</v>
      </c>
      <c r="J67" s="17"/>
      <c r="K67" s="17"/>
    </row>
    <row r="68" spans="1:11" x14ac:dyDescent="0.25">
      <c r="A68" s="5" t="s">
        <v>70</v>
      </c>
      <c r="B68">
        <v>65</v>
      </c>
      <c r="D68" s="6">
        <v>85805.3</v>
      </c>
      <c r="E68" s="6">
        <v>38901.800000000003</v>
      </c>
      <c r="F68" s="7"/>
      <c r="G68" s="2">
        <v>4.4968628520766663E-2</v>
      </c>
      <c r="H68" s="2">
        <v>-0.16410591942482822</v>
      </c>
      <c r="J68" s="17"/>
      <c r="K68" s="17"/>
    </row>
    <row r="69" spans="1:11" x14ac:dyDescent="0.25">
      <c r="A69" s="5" t="s">
        <v>71</v>
      </c>
      <c r="B69">
        <v>66</v>
      </c>
      <c r="D69" s="6">
        <v>1917826.4</v>
      </c>
      <c r="E69" s="6">
        <v>614494.65</v>
      </c>
      <c r="F69" s="7"/>
      <c r="G69" s="2">
        <v>-6.8920084022275896E-2</v>
      </c>
      <c r="H69" s="2">
        <v>6.6740427765767718E-2</v>
      </c>
      <c r="J69" s="17"/>
      <c r="K69" s="17"/>
    </row>
    <row r="70" spans="1:11" x14ac:dyDescent="0.25">
      <c r="A70" t="s">
        <v>72</v>
      </c>
      <c r="B70">
        <v>67</v>
      </c>
      <c r="D70" s="6">
        <v>28747.599999999999</v>
      </c>
      <c r="E70" s="6">
        <v>16496.900000000001</v>
      </c>
      <c r="G70" s="10">
        <v>-0.59964905439656857</v>
      </c>
      <c r="H70" s="10">
        <v>-0.43154517825268934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158199625.98999995</v>
      </c>
      <c r="E72" s="6">
        <v>69977695.759999976</v>
      </c>
      <c r="G72" s="11">
        <v>0.20305021099744858</v>
      </c>
      <c r="H72" s="11">
        <v>0.14998069145462933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2020-06-20T19:54:55+00:00</_EndDate>
    <Subsite xmlns="49dd70ed-5133-4753-9c09-07253e2e7b43"/>
    <StartDate xmlns="http://schemas.microsoft.com/sharepoint/v3">2020-06-20T19:54:55+00:00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6B03B-2FCD-4BE7-8FAD-359E88B04342}"/>
</file>

<file path=customXml/itemProps2.xml><?xml version="1.0" encoding="utf-8"?>
<ds:datastoreItem xmlns:ds="http://schemas.openxmlformats.org/officeDocument/2006/customXml" ds:itemID="{B38D1505-B193-4F9E-9815-D1F26468AA3D}"/>
</file>

<file path=customXml/itemProps3.xml><?xml version="1.0" encoding="utf-8"?>
<ds:datastoreItem xmlns:ds="http://schemas.openxmlformats.org/officeDocument/2006/customXml" ds:itemID="{CC7D0602-9BFB-40DD-8A02-C192D48E6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July 2019</vt:lpstr>
      <vt:lpstr>Week of July 1st</vt:lpstr>
      <vt:lpstr>Week of July 8th</vt:lpstr>
      <vt:lpstr>Week of July 15th</vt:lpstr>
      <vt:lpstr>Week of July 22nd</vt:lpstr>
      <vt:lpstr>Week of July 29th</vt:lpstr>
      <vt:lpstr>June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Rori Chambers</cp:lastModifiedBy>
  <dcterms:created xsi:type="dcterms:W3CDTF">2016-07-06T18:55:21Z</dcterms:created>
  <dcterms:modified xsi:type="dcterms:W3CDTF">2019-10-10T13:45:42Z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