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8800" windowHeight="11775" tabRatio="907"/>
  </bookViews>
  <sheets>
    <sheet name="June 2019" sheetId="11" r:id="rId1"/>
    <sheet name="Week of June 3rd" sheetId="131" r:id="rId2"/>
    <sheet name="Week of June 10th" sheetId="132" r:id="rId3"/>
    <sheet name="Week of June 17th" sheetId="133" r:id="rId4"/>
    <sheet name="Week of June 24th" sheetId="134" r:id="rId5"/>
    <sheet name="June 2018" sheetId="10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34" l="1"/>
  <c r="E71" i="134"/>
  <c r="D71" i="133"/>
  <c r="E71" i="133"/>
  <c r="D71" i="132"/>
  <c r="E71" i="132"/>
  <c r="D71" i="131"/>
  <c r="E71" i="131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<sst xmlns="http://schemas.openxmlformats.org/spreadsheetml/2006/main" count="461" uniqueCount="82">
  <si>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</si>
  <si>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</si>
  <si>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</si>
  <si>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</si>
  <si>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</si>
  <si>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</si>
  <si>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</si>
  <si>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</si>
  <si>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</si>
  <si>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</si>
  <si>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</si>
  <si>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</si>
  <si>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</si>
  <si>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</si>
  <si>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</si>
  <si>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</si>
  <si>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</si>
  <si>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</si>
  <si>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</si>
  <si>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</si>
  <si>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</si>
  <si>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</si>
  <si>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</si>
  <si>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</si>
  <si>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</si>
  <si>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</si>
  <si>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</si>
  <si>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</si>
  <si>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</si>
  <si>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</si>
  <si>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</si>
  <si>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</si>
  <si>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</si>
  <si>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</si>
  <si>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</si>
  <si>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</si>
  <si>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</si>
  <si>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</si>
  <si>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</si>
  <si>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</si>
  <si>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</si>
  <si>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</si>
  <si>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</si>
  <si>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</si>
  <si>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</si>
  <si>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</si>
  <si>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</si>
  <si>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</si>
  <si>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</si>
  <si>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</si>
  <si>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</si>
  <si>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</si>
  <si>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</si>
  <si>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</si>
  <si>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</si>
  <si>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</si>
  <si>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</si>
  <si>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</si>
  <si>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</si>
  <si>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</si>
  <si>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</si>
  <si>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</si>
  <si>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</si>
  <si>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</si>
  <si>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</si>
  <si>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</si>
  <si>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</si>
  <si>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</si>
  <si>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</si>
  <si>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</si>
  <si>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</si>
  <si>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</si>
  <si>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</si>
  <si>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</si>
  <si>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</si>
  <si>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</si>
  <si>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</si>
  <si>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June 1 - 30</t>
  </si>
  <si>
    <t>Week of 06/03/2019</t>
  </si>
  <si>
    <t>Week of 06/10/2019</t>
  </si>
  <si>
    <t>Week of 06/17/2019</t>
  </si>
  <si>
    <t>Week of 06/24/2019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</si>
</sst>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</cellStyleXfs>
  <cellXfs count="28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3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C14" sqref="C1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'June 2018'!A1</f>
        <v>June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June 3rd:Week of June 24th'!D3)</f>
        <v>1337347</v>
      </c>
      <c r="E4" s="6">
        <f>SUM('Week of June 3rd:Week of June 24th'!E3)</f>
        <v>685764.8</v>
      </c>
      <c r="F4" s="7"/>
      <c r="G4" s="9">
        <f>IFERROR((D4/'June 2018'!D4)-1,0)</f>
        <v>0.1020865647735969</v>
      </c>
      <c r="H4" s="9">
        <f>IFERROR((E4/'June 2018'!E4)-1,0)</f>
        <v>-0.3541114849685465</v>
      </c>
      <c r="J4" s="17"/>
      <c r="K4" s="17"/>
    </row>
    <row r="5" spans="1:11" x14ac:dyDescent="0.25">
      <c r="A5" s="5" t="s">
        <v>7</v>
      </c>
      <c r="B5">
        <v>2</v>
      </c>
      <c r="D5" s="6">
        <f>SUM('Week of June 3rd:Week of June 24th'!D4)</f>
        <v>98031.5</v>
      </c>
      <c r="E5" s="6">
        <f>SUM('Week of June 3rd:Week of June 24th'!E4)</f>
        <v>56679.7</v>
      </c>
      <c r="F5" s="7"/>
      <c r="G5" s="2">
        <f>IFERROR((D5/'June 2018'!D5)-1,0)</f>
        <v>0.15814326590694838</v>
      </c>
      <c r="H5" s="2">
        <f>IFERROR((E5/'June 2018'!E5)-1,0)</f>
        <v>-0.14431851206044755</v>
      </c>
      <c r="J5" s="17"/>
      <c r="K5" s="17"/>
    </row>
    <row r="6" spans="1:11" x14ac:dyDescent="0.25">
      <c r="A6" s="5" t="s">
        <v>8</v>
      </c>
      <c r="B6">
        <v>3</v>
      </c>
      <c r="D6" s="6">
        <f>SUM('Week of June 3rd:Week of June 24th'!D5)</f>
        <v>1476638.7999999998</v>
      </c>
      <c r="E6" s="6">
        <f>SUM('Week of June 3rd:Week of June 24th'!E5)</f>
        <v>535568.94999999995</v>
      </c>
      <c r="F6" s="7"/>
      <c r="G6" s="2">
        <f>IFERROR((D6/'June 2018'!D6)-1,0)</f>
        <v>0.10597403523415161</v>
      </c>
      <c r="H6" s="2">
        <f>IFERROR((E6/'June 2018'!E6)-1,0)</f>
        <v>0.10731384325928062</v>
      </c>
      <c r="J6" s="17"/>
      <c r="K6" s="17"/>
    </row>
    <row r="7" spans="1:11" x14ac:dyDescent="0.25">
      <c r="A7" s="5" t="s">
        <v>9</v>
      </c>
      <c r="B7">
        <v>4</v>
      </c>
      <c r="D7" s="6">
        <f>SUM('Week of June 3rd:Week of June 24th'!D6)</f>
        <v>51789.5</v>
      </c>
      <c r="E7" s="6">
        <f>SUM('Week of June 3rd:Week of June 24th'!E6)</f>
        <v>21375.200000000001</v>
      </c>
      <c r="F7" s="7"/>
      <c r="G7" s="2">
        <f>IFERROR((D7/'June 2018'!D7)-1,0)</f>
        <v>0.20064588370847614</v>
      </c>
      <c r="H7" s="2">
        <f>IFERROR((E7/'June 2018'!E7)-1,0)</f>
        <v>-0.10226521042496584</v>
      </c>
      <c r="J7" s="17"/>
      <c r="K7" s="17"/>
    </row>
    <row r="8" spans="1:11" x14ac:dyDescent="0.25">
      <c r="A8" s="5" t="s">
        <v>10</v>
      </c>
      <c r="B8">
        <v>5</v>
      </c>
      <c r="D8" s="6">
        <f>SUM('Week of June 3rd:Week of June 24th'!D7)</f>
        <v>3052626.5</v>
      </c>
      <c r="E8" s="6">
        <f>SUM('Week of June 3rd:Week of June 24th'!E7)</f>
        <v>1591594.2000000002</v>
      </c>
      <c r="F8" s="7"/>
      <c r="G8" s="2">
        <f>IFERROR((D8/'June 2018'!D8)-1,0)</f>
        <v>3.3868115934470033E-2</v>
      </c>
      <c r="H8" s="2">
        <f>IFERROR((E8/'June 2018'!E8)-1,0)</f>
        <v>8.4111258310985315E-2</v>
      </c>
      <c r="J8" s="17"/>
      <c r="K8" s="17"/>
    </row>
    <row r="9" spans="1:11" x14ac:dyDescent="0.25">
      <c r="A9" s="5" t="s">
        <v>11</v>
      </c>
      <c r="B9">
        <v>6</v>
      </c>
      <c r="D9" s="6">
        <f>SUM('Week of June 3rd:Week of June 24th'!D8)</f>
        <v>9444064</v>
      </c>
      <c r="E9" s="6">
        <f>SUM('Week of June 3rd:Week of June 24th'!E8)</f>
        <v>4354798.7</v>
      </c>
      <c r="F9" s="7"/>
      <c r="G9" s="2">
        <f>IFERROR((D9/'June 2018'!D9)-1,0)</f>
        <v>-0.27094630523657304</v>
      </c>
      <c r="H9" s="2">
        <f>IFERROR((E9/'June 2018'!E9)-1,0)</f>
        <v>-0.19181384832803372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June 3rd:Week of June 24th'!D9)</f>
        <v>14222.599999999999</v>
      </c>
      <c r="E10" s="6">
        <f>SUM('Week of June 3rd:Week of June 24th'!E9)</f>
        <v>8390.5499999999993</v>
      </c>
      <c r="F10" s="7"/>
      <c r="G10" s="2">
        <f>IFERROR((D10/'June 2018'!D10)-1,0)</f>
        <v>0.32321719309671093</v>
      </c>
      <c r="H10" s="2">
        <f>IFERROR((E10/'June 2018'!E10)-1,0)</f>
        <v>-0.58064233985235991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June 3rd:Week of June 24th'!D10)</f>
        <v>1530630.5</v>
      </c>
      <c r="E11" s="6">
        <f>SUM('Week of June 3rd:Week of June 24th'!E10)</f>
        <v>517940.85</v>
      </c>
      <c r="F11" s="7"/>
      <c r="G11" s="2">
        <f>IFERROR((D11/'June 2018'!D11)-1,0)</f>
        <v>-2.6825968338458961E-2</v>
      </c>
      <c r="H11" s="2">
        <f>IFERROR((E11/'June 2018'!E11)-1,0)</f>
        <v>-3.3214191684562078E-2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June 3rd:Week of June 24th'!D11)</f>
        <v>750674.4</v>
      </c>
      <c r="E12" s="6">
        <f>SUM('Week of June 3rd:Week of June 24th'!E11)</f>
        <v>293650.7</v>
      </c>
      <c r="F12" s="7"/>
      <c r="G12" s="2">
        <f>IFERROR((D12/'June 2018'!D12)-1,0)</f>
        <v>-6.6461831456502418E-3</v>
      </c>
      <c r="H12" s="2">
        <f>IFERROR((E12/'June 2018'!E12)-1,0)</f>
        <v>-3.5288354957847101E-2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June 3rd:Week of June 24th'!D12)</f>
        <v>894052.60000000009</v>
      </c>
      <c r="E13" s="6">
        <f>SUM('Week of June 3rd:Week of June 24th'!E12)</f>
        <v>470769.95</v>
      </c>
      <c r="F13" s="7"/>
      <c r="G13" s="2">
        <f>IFERROR((D13/'June 2018'!D13)-1,0)</f>
        <v>-6.2067051126612371E-2</v>
      </c>
      <c r="H13" s="2">
        <f>IFERROR((E13/'June 2018'!E13)-1,0)</f>
        <v>-0.18531312026388669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June 3rd:Week of June 24th'!D13)</f>
        <v>7519876.7000000002</v>
      </c>
      <c r="E14" s="6">
        <f>SUM('Week of June 3rd:Week of June 24th'!E13)</f>
        <v>2178872.85</v>
      </c>
      <c r="F14" s="7"/>
      <c r="G14" s="2">
        <f>IFERROR((D14/'June 2018'!D14)-1,0)</f>
        <v>0.18903520481056124</v>
      </c>
      <c r="H14" s="2">
        <f>IFERROR((E14/'June 2018'!E14)-1,0)</f>
        <v>0.41436293755593256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June 3rd:Week of June 24th'!D14)</f>
        <v>219997.4</v>
      </c>
      <c r="E15" s="6">
        <f>SUM('Week of June 3rd:Week of June 24th'!E14)</f>
        <v>106196.65</v>
      </c>
      <c r="F15" s="7"/>
      <c r="G15" s="2">
        <f>IFERROR((D15/'June 2018'!D15)-1,0)</f>
        <v>-0.32438335432888055</v>
      </c>
      <c r="H15" s="2">
        <f>IFERROR((E15/'June 2018'!E15)-1,0)</f>
        <v>-0.18014142620518958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June 3rd:Week of June 24th'!D15)</f>
        <v>14265239.4</v>
      </c>
      <c r="E16" s="6">
        <f>SUM('Week of June 3rd:Week of June 24th'!E15)</f>
        <v>6559191.8000000007</v>
      </c>
      <c r="F16" s="7"/>
      <c r="G16" s="2">
        <f>IFERROR((D16/'June 2018'!D16)-1,0)</f>
        <v>3.379026458542711E-2</v>
      </c>
      <c r="H16" s="2">
        <f>IFERROR((E16/'June 2018'!E16)-1,0)</f>
        <v>-2.5677837267689352E-2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June 3rd:Week of June 24th'!D16)</f>
        <v>97307.7</v>
      </c>
      <c r="E17" s="6">
        <f>SUM('Week of June 3rd:Week of June 24th'!E16)</f>
        <v>230616.84999999998</v>
      </c>
      <c r="F17" s="7"/>
      <c r="G17" s="2">
        <f>IFERROR((D17/'June 2018'!D17)-1,0)</f>
        <v>0.56916772962783169</v>
      </c>
      <c r="H17" s="2">
        <f>IFERROR((E17/'June 2018'!E17)-1,0)</f>
        <v>10.553458394807835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June 3rd:Week of June 24th'!D17)</f>
        <v>64836.1</v>
      </c>
      <c r="E18" s="6">
        <f>SUM('Week of June 3rd:Week of June 24th'!E17)</f>
        <v>23456.65</v>
      </c>
      <c r="F18" s="7"/>
      <c r="G18" s="2">
        <f>IFERROR((D18/'June 2018'!D18)-1,0)</f>
        <v>0</v>
      </c>
      <c r="H18" s="2">
        <f>IFERROR((E18/'June 2018'!E18)-1,0)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June 3rd:Week of June 24th'!D18)</f>
        <v>6368665.8000000007</v>
      </c>
      <c r="E19" s="6">
        <f>SUM('Week of June 3rd:Week of June 24th'!E18)</f>
        <v>2783647.3</v>
      </c>
      <c r="F19" s="7"/>
      <c r="G19" s="2">
        <f>IFERROR((D19/'June 2018'!D19)-1,0)</f>
        <v>0.18737056907063465</v>
      </c>
      <c r="H19" s="2">
        <f>IFERROR((E19/'June 2018'!E19)-1,0)</f>
        <v>4.8335086428930918E-2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June 3rd:Week of June 24th'!D19)</f>
        <v>1747651.5</v>
      </c>
      <c r="E20" s="6">
        <f>SUM('Week of June 3rd:Week of June 24th'!E19)</f>
        <v>838708.5</v>
      </c>
      <c r="F20" s="7"/>
      <c r="G20" s="2">
        <f>IFERROR((D20/'June 2018'!D20)-1,0)</f>
        <v>0.44885404129327866</v>
      </c>
      <c r="H20" s="2">
        <f>IFERROR((E20/'June 2018'!E20)-1,0)</f>
        <v>0.70661305347360504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June 3rd:Week of June 24th'!D20)</f>
        <v>865612.60000000009</v>
      </c>
      <c r="E21" s="6">
        <f>SUM('Week of June 3rd:Week of June 24th'!E20)</f>
        <v>336117.95</v>
      </c>
      <c r="F21" s="7"/>
      <c r="G21" s="2">
        <f>IFERROR((D21/'June 2018'!D21)-1,0)</f>
        <v>7.8531688197738259E-2</v>
      </c>
      <c r="H21" s="2">
        <f>IFERROR((E21/'June 2018'!E21)-1,0)</f>
        <v>0.19936880387459999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June 3rd:Week of June 24th'!D21)</f>
        <v>173050.5</v>
      </c>
      <c r="E22" s="6">
        <f>SUM('Week of June 3rd:Week of June 24th'!E21)</f>
        <v>60997.48</v>
      </c>
      <c r="F22" s="7"/>
      <c r="G22" s="2">
        <f>IFERROR((D22/'June 2018'!D22)-1,0)</f>
        <v>0.26747673613781431</v>
      </c>
      <c r="H22" s="2">
        <f>IFERROR((E22/'June 2018'!E22)-1,0)</f>
        <v>0.77590578576159674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June 3rd:Week of June 24th'!D22)</f>
        <v>54612.600000000006</v>
      </c>
      <c r="E23" s="6">
        <f>SUM('Week of June 3rd:Week of June 24th'!E22)</f>
        <v>26170.550000000003</v>
      </c>
      <c r="F23" s="7"/>
      <c r="G23" s="2">
        <f>IFERROR((D23/'June 2018'!D23)-1,0)</f>
        <v>-0.47131889056792997</v>
      </c>
      <c r="H23" s="2">
        <f>IFERROR((E23/'June 2018'!E23)-1,0)</f>
        <v>-0.39564676214800676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June 3rd:Week of June 24th'!D23)</f>
        <v>42335.3</v>
      </c>
      <c r="E24" s="6">
        <f>SUM('Week of June 3rd:Week of June 24th'!E23)</f>
        <v>16622.2</v>
      </c>
      <c r="F24" s="7"/>
      <c r="G24" s="2">
        <f>IFERROR((D24/'June 2018'!D24)-1,0)</f>
        <v>-0.11401658316486463</v>
      </c>
      <c r="H24" s="2">
        <f>IFERROR((E24/'June 2018'!E24)-1,0)</f>
        <v>-0.10690712149989656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June 3rd:Week of June 24th'!D24)</f>
        <v>47005</v>
      </c>
      <c r="E25" s="6">
        <f>SUM('Week of June 3rd:Week of June 24th'!E24)</f>
        <v>9227.0500000000011</v>
      </c>
      <c r="F25" s="7"/>
      <c r="G25" s="2">
        <f>IFERROR((D25/'June 2018'!D25)-1,0)</f>
        <v>0.76747736365550634</v>
      </c>
      <c r="H25" s="2">
        <f>IFERROR((E25/'June 2018'!E25)-1,0)</f>
        <v>1.9411469007385662E-2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June 3rd:Week of June 24th'!D25)</f>
        <v>29827</v>
      </c>
      <c r="E26" s="6">
        <f>SUM('Week of June 3rd:Week of June 24th'!E25)</f>
        <v>157448.20000000001</v>
      </c>
      <c r="F26" s="7"/>
      <c r="G26" s="2">
        <f>IFERROR((D26/'June 2018'!D26)-1,0)</f>
        <v>-0.68939979298179122</v>
      </c>
      <c r="H26" s="2">
        <f>IFERROR((E26/'June 2018'!E26)-1,0)</f>
        <v>1.6565801517701599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June 3rd:Week of June 24th'!D26)</f>
        <v>17558.800000000003</v>
      </c>
      <c r="E27" s="6">
        <f>SUM('Week of June 3rd:Week of June 24th'!E26)</f>
        <v>14556.85</v>
      </c>
      <c r="F27" s="7"/>
      <c r="G27" s="2">
        <f>IFERROR((D27/'June 2018'!D27)-1,0)</f>
        <v>-0.20745655608214841</v>
      </c>
      <c r="H27" s="2">
        <f>IFERROR((E27/'June 2018'!E27)-1,0)</f>
        <v>1.5829710594957147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June 3rd:Week of June 24th'!D27)</f>
        <v>18760.699999999997</v>
      </c>
      <c r="E28" s="6">
        <f>SUM('Week of June 3rd:Week of June 24th'!E27)</f>
        <v>9916.2000000000007</v>
      </c>
      <c r="F28" s="7"/>
      <c r="G28" s="2">
        <f>IFERROR((D28/'June 2018'!D28)-1,0)</f>
        <v>-0.70021252796420586</v>
      </c>
      <c r="H28" s="2">
        <f>IFERROR((E28/'June 2018'!E28)-1,0)</f>
        <v>-0.33021276595744675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June 3rd:Week of June 24th'!D28)</f>
        <v>150525.90000000002</v>
      </c>
      <c r="E29" s="6">
        <f>SUM('Week of June 3rd:Week of June 24th'!E28)</f>
        <v>76344.45</v>
      </c>
      <c r="F29" s="7"/>
      <c r="G29" s="2">
        <f>IFERROR((D29/'June 2018'!D29)-1,0)</f>
        <v>0.90059394389351488</v>
      </c>
      <c r="H29" s="2">
        <f>IFERROR((E29/'June 2018'!E29)-1,0)</f>
        <v>2.0441281138790028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June 3rd:Week of June 24th'!D29)</f>
        <v>840329.7</v>
      </c>
      <c r="E30" s="6">
        <f>SUM('Week of June 3rd:Week of June 24th'!E29)</f>
        <v>510195.35</v>
      </c>
      <c r="F30" s="7"/>
      <c r="G30" s="2">
        <f>IFERROR((D30/'June 2018'!D30)-1,0)</f>
        <v>-6.6814000382456218E-2</v>
      </c>
      <c r="H30" s="2">
        <f>IFERROR((E30/'June 2018'!E30)-1,0)</f>
        <v>0.66234762964238514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June 3rd:Week of June 24th'!D30)</f>
        <v>399210</v>
      </c>
      <c r="E31" s="6">
        <f>SUM('Week of June 3rd:Week of June 24th'!E30)</f>
        <v>146401.15</v>
      </c>
      <c r="F31" s="7"/>
      <c r="G31" s="2">
        <f>IFERROR((D31/'June 2018'!D31)-1,0)</f>
        <v>0.22305861159364349</v>
      </c>
      <c r="H31" s="2">
        <f>IFERROR((E31/'June 2018'!E31)-1,0)</f>
        <v>-0.15252001750518673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June 3rd:Week of June 24th'!D31)</f>
        <v>13347133.800000001</v>
      </c>
      <c r="E32" s="6">
        <f>SUM('Week of June 3rd:Week of June 24th'!E31)</f>
        <v>7082164.9500000002</v>
      </c>
      <c r="F32" s="7"/>
      <c r="G32" s="2">
        <f>IFERROR((D32/'June 2018'!D32)-1,0)</f>
        <v>0.46366940181592553</v>
      </c>
      <c r="H32" s="2">
        <f>IFERROR((E32/'June 2018'!E32)-1,0)</f>
        <v>4.8711375563575965E-2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June 3rd:Week of June 24th'!D32)</f>
        <v>28670.6</v>
      </c>
      <c r="E33" s="6">
        <f>SUM('Week of June 3rd:Week of June 24th'!E32)</f>
        <v>0</v>
      </c>
      <c r="F33" s="7"/>
      <c r="G33" s="2">
        <f>IFERROR((D33/'June 2018'!D33)-1,0)</f>
        <v>0.46850238428166779</v>
      </c>
      <c r="H33" s="2">
        <f>IFERROR((E33/'June 2018'!E33)-1,0)</f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June 3rd:Week of June 24th'!D33)</f>
        <v>1344768.59</v>
      </c>
      <c r="E34" s="6">
        <f>SUM('Week of June 3rd:Week of June 24th'!E33)</f>
        <v>461059.9</v>
      </c>
      <c r="F34" s="7"/>
      <c r="G34" s="2">
        <f>IFERROR((D34/'June 2018'!D34)-1,0)</f>
        <v>-5.1161704928951779E-2</v>
      </c>
      <c r="H34" s="2">
        <f>IFERROR((E34/'June 2018'!E34)-1,0)</f>
        <v>0.33075193301963224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June 3rd:Week of June 24th'!D34)</f>
        <v>57918.7</v>
      </c>
      <c r="E35" s="6">
        <f>SUM('Week of June 3rd:Week of June 24th'!E34)</f>
        <v>31255.7</v>
      </c>
      <c r="F35" s="7"/>
      <c r="G35" s="2">
        <f>IFERROR((D35/'June 2018'!D35)-1,0)</f>
        <v>8.220414355969452E-2</v>
      </c>
      <c r="H35" s="2">
        <f>IFERROR((E35/'June 2018'!E35)-1,0)</f>
        <v>-0.82377532514007024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June 3rd:Week of June 24th'!D35)</f>
        <v>143195.5</v>
      </c>
      <c r="E36" s="6">
        <f>SUM('Week of June 3rd:Week of June 24th'!E35)</f>
        <v>15296.75</v>
      </c>
      <c r="F36" s="7"/>
      <c r="G36" s="2">
        <f>IFERROR((D36/'June 2018'!D36)-1,0)</f>
        <v>2.0315357370441176</v>
      </c>
      <c r="H36" s="2">
        <f>IFERROR((E36/'June 2018'!E36)-1,0)</f>
        <v>-0.17747247576926695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June 3rd:Week of June 24th'!D36)</f>
        <v>0</v>
      </c>
      <c r="E37" s="6">
        <f>SUM('Week of June 3rd:Week of June 24th'!E36)</f>
        <v>0</v>
      </c>
      <c r="F37" s="7"/>
      <c r="G37" s="2">
        <f>IFERROR((D37/'June 2018'!D37)-1,0)</f>
        <v>-1</v>
      </c>
      <c r="H37" s="2">
        <f>IFERROR((E37/'June 2018'!E37)-1,0)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June 3rd:Week of June 24th'!D37)</f>
        <v>2634709</v>
      </c>
      <c r="E38" s="6">
        <f>SUM('Week of June 3rd:Week of June 24th'!E37)</f>
        <v>1053194.0999999999</v>
      </c>
      <c r="F38" s="7"/>
      <c r="G38" s="2">
        <f>IFERROR((D38/'June 2018'!D38)-1,0)</f>
        <v>0.1012709819995663</v>
      </c>
      <c r="H38" s="2">
        <f>IFERROR((E38/'June 2018'!E38)-1,0)</f>
        <v>6.2733622085286322E-2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June 3rd:Week of June 24th'!D38)</f>
        <v>9962904</v>
      </c>
      <c r="E39" s="6">
        <f>SUM('Week of June 3rd:Week of June 24th'!E38)</f>
        <v>3798782.75</v>
      </c>
      <c r="F39" s="7"/>
      <c r="G39" s="2">
        <f>IFERROR((D39/'June 2018'!D39)-1,0)</f>
        <v>0.21825659284255705</v>
      </c>
      <c r="H39" s="2">
        <f>IFERROR((E39/'June 2018'!E39)-1,0)</f>
        <v>0.42877782148229948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June 3rd:Week of June 24th'!D39)</f>
        <v>2107415.1</v>
      </c>
      <c r="E40" s="6">
        <f>SUM('Week of June 3rd:Week of June 24th'!E39)</f>
        <v>952445.54999999993</v>
      </c>
      <c r="F40" s="7"/>
      <c r="G40" s="2">
        <f>IFERROR((D40/'June 2018'!D40)-1,0)</f>
        <v>0.58169555888527702</v>
      </c>
      <c r="H40" s="2">
        <f>IFERROR((E40/'June 2018'!E40)-1,0)</f>
        <v>0.57672235725604826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June 3rd:Week of June 24th'!D40)</f>
        <v>139886.6</v>
      </c>
      <c r="E41" s="6">
        <f>SUM('Week of June 3rd:Week of June 24th'!E40)</f>
        <v>44691.15</v>
      </c>
      <c r="F41" s="7"/>
      <c r="G41" s="2">
        <f>IFERROR((D41/'June 2018'!D41)-1,0)</f>
        <v>0.464519378578091</v>
      </c>
      <c r="H41" s="2">
        <f>IFERROR((E41/'June 2018'!E41)-1,0)</f>
        <v>0.27348978228130916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June 3rd:Week of June 24th'!D41)</f>
        <v>7184.8</v>
      </c>
      <c r="E42" s="6">
        <f>SUM('Week of June 3rd:Week of June 24th'!E41)</f>
        <v>2911.3</v>
      </c>
      <c r="F42" s="7"/>
      <c r="G42" s="2">
        <f>IFERROR((D42/'June 2018'!D42)-1,0)</f>
        <v>0.59477936606587956</v>
      </c>
      <c r="H42" s="2">
        <f>IFERROR((E42/'June 2018'!E42)-1,0)</f>
        <v>0.14968901174844507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June 3rd:Week of June 24th'!D42)</f>
        <v>27826.399999999998</v>
      </c>
      <c r="E43" s="6">
        <f>SUM('Week of June 3rd:Week of June 24th'!E42)</f>
        <v>9433.1999999999989</v>
      </c>
      <c r="F43" s="7"/>
      <c r="G43" s="2">
        <f>IFERROR((D43/'June 2018'!D43)-1,0)</f>
        <v>8.004129761451928E-2</v>
      </c>
      <c r="H43" s="2">
        <f>IFERROR((E43/'June 2018'!E43)-1,0)</f>
        <v>0.18215711215404173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June 3rd:Week of June 24th'!D43)</f>
        <v>3645315.8</v>
      </c>
      <c r="E44" s="6">
        <f>SUM('Week of June 3rd:Week of June 24th'!E43)</f>
        <v>1525649.3</v>
      </c>
      <c r="F44" s="7"/>
      <c r="G44" s="2">
        <f>IFERROR((D44/'June 2018'!D44)-1,0)</f>
        <v>-4.3800754993583491E-2</v>
      </c>
      <c r="H44" s="2">
        <f>IFERROR((E44/'June 2018'!E44)-1,0)</f>
        <v>0.25702132813491296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June 3rd:Week of June 24th'!D44)</f>
        <v>1879209.8499999999</v>
      </c>
      <c r="E45" s="6">
        <f>SUM('Week of June 3rd:Week of June 24th'!E44)</f>
        <v>658312.21</v>
      </c>
      <c r="F45" s="7"/>
      <c r="G45" s="2">
        <f>IFERROR((D45/'June 2018'!D45)-1,0)</f>
        <v>9.5373409917206553E-2</v>
      </c>
      <c r="H45" s="2">
        <f>IFERROR((E45/'June 2018'!E45)-1,0)</f>
        <v>-0.28199170432768295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June 3rd:Week of June 24th'!D45)</f>
        <v>1380258.6</v>
      </c>
      <c r="E46" s="6">
        <f>SUM('Week of June 3rd:Week of June 24th'!E45)</f>
        <v>521738</v>
      </c>
      <c r="F46" s="7"/>
      <c r="G46" s="2">
        <f>IFERROR((D46/'June 2018'!D46)-1,0)</f>
        <v>-0.22335697768261742</v>
      </c>
      <c r="H46" s="2">
        <f>IFERROR((E46/'June 2018'!E46)-1,0)</f>
        <v>-0.20126624601351106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June 3rd:Week of June 24th'!D46)</f>
        <v>2059215.9</v>
      </c>
      <c r="E47" s="6">
        <f>SUM('Week of June 3rd:Week of June 24th'!E46)</f>
        <v>659771</v>
      </c>
      <c r="F47" s="7"/>
      <c r="G47" s="2">
        <f>IFERROR((D47/'June 2018'!D47)-1,0)</f>
        <v>0.31484385893195643</v>
      </c>
      <c r="H47" s="2">
        <f>IFERROR((E47/'June 2018'!E47)-1,0)</f>
        <v>0.16572525238318958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June 3rd:Week of June 24th'!D47)</f>
        <v>1109518.21</v>
      </c>
      <c r="E48" s="6">
        <f>SUM('Week of June 3rd:Week of June 24th'!E47)</f>
        <v>477208.55</v>
      </c>
      <c r="F48" s="7"/>
      <c r="G48" s="2">
        <f>IFERROR((D48/'June 2018'!D48)-1,0)</f>
        <v>-0.14313654758043348</v>
      </c>
      <c r="H48" s="2">
        <f>IFERROR((E48/'June 2018'!E48)-1,0)</f>
        <v>-0.1131597707339792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June 3rd:Week of June 24th'!D48)</f>
        <v>2380329.4900000002</v>
      </c>
      <c r="E49" s="6">
        <f>SUM('Week of June 3rd:Week of June 24th'!E48)</f>
        <v>1023060.8500000001</v>
      </c>
      <c r="F49" s="7"/>
      <c r="G49" s="2">
        <f>IFERROR((D49/'June 2018'!D49)-1,0)</f>
        <v>0.54547091054053487</v>
      </c>
      <c r="H49" s="2">
        <f>IFERROR((E49/'June 2018'!E49)-1,0)</f>
        <v>0.58214538370813473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June 3rd:Week of June 24th'!D49)</f>
        <v>82771.5</v>
      </c>
      <c r="E50" s="6">
        <f>SUM('Week of June 3rd:Week of June 24th'!E49)</f>
        <v>33395.25</v>
      </c>
      <c r="F50" s="7"/>
      <c r="G50" s="2">
        <f>IFERROR((D50/'June 2018'!D50)-1,0)</f>
        <v>-0.34506995447143674</v>
      </c>
      <c r="H50" s="2">
        <f>IFERROR((E50/'June 2018'!E50)-1,0)</f>
        <v>-4.2690879903682144E-2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June 3rd:Week of June 24th'!D50)</f>
        <v>11635530.899999999</v>
      </c>
      <c r="E51" s="6">
        <f>SUM('Week of June 3rd:Week of June 24th'!E50)</f>
        <v>4400435.2000000002</v>
      </c>
      <c r="F51" s="7"/>
      <c r="G51" s="2">
        <f>IFERROR((D51/'June 2018'!D51)-1,0)</f>
        <v>-9.6826984761771984E-2</v>
      </c>
      <c r="H51" s="2">
        <f>IFERROR((E51/'June 2018'!E51)-1,0)</f>
        <v>-0.18930983016329705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June 3rd:Week of June 24th'!D51)</f>
        <v>3448444.3</v>
      </c>
      <c r="E52" s="6">
        <f>SUM('Week of June 3rd:Week of June 24th'!E51)</f>
        <v>1680276.8</v>
      </c>
      <c r="F52" s="7"/>
      <c r="G52" s="2">
        <f>IFERROR((D52/'June 2018'!D52)-1,0)</f>
        <v>-9.5104468904731565E-2</v>
      </c>
      <c r="H52" s="2">
        <f>IFERROR((E52/'June 2018'!E52)-1,0)</f>
        <v>0.19839861835990158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June 3rd:Week of June 24th'!D52)</f>
        <v>17465491.400000002</v>
      </c>
      <c r="E53" s="6">
        <f>SUM('Week of June 3rd:Week of June 24th'!E52)</f>
        <v>7312366.6000000006</v>
      </c>
      <c r="F53" s="7"/>
      <c r="G53" s="2">
        <f>IFERROR((D53/'June 2018'!D53)-1,0)</f>
        <v>6.9837452741957184E-2</v>
      </c>
      <c r="H53" s="2">
        <f>IFERROR((E53/'June 2018'!E53)-1,0)</f>
        <v>0.5407465902023818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June 3rd:Week of June 24th'!D53)</f>
        <v>3084917.5</v>
      </c>
      <c r="E54" s="6">
        <f>SUM('Week of June 3rd:Week of June 24th'!E53)</f>
        <v>1607543.7</v>
      </c>
      <c r="F54" s="7"/>
      <c r="G54" s="2">
        <f>IFERROR((D54/'June 2018'!D54)-1,0)</f>
        <v>-0.14528136704555683</v>
      </c>
      <c r="H54" s="2">
        <f>IFERROR((E54/'June 2018'!E54)-1,0)</f>
        <v>0.18034498177949332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June 3rd:Week of June 24th'!D54)</f>
        <v>8071397.8999999994</v>
      </c>
      <c r="E55" s="6">
        <f>SUM('Week of June 3rd:Week of June 24th'!E54)</f>
        <v>2623041.4</v>
      </c>
      <c r="F55" s="7"/>
      <c r="G55" s="2">
        <f>IFERROR((D55/'June 2018'!D55)-1,0)</f>
        <v>0.30735981536991885</v>
      </c>
      <c r="H55" s="2">
        <f>IFERROR((E55/'June 2018'!E55)-1,0)</f>
        <v>4.866997223707048E-2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June 3rd:Week of June 24th'!D55)</f>
        <v>2684017.4700000002</v>
      </c>
      <c r="E56" s="6">
        <f>SUM('Week of June 3rd:Week of June 24th'!E55)</f>
        <v>1390851</v>
      </c>
      <c r="F56" s="7"/>
      <c r="G56" s="2">
        <f>IFERROR((D56/'June 2018'!D56)-1,0)</f>
        <v>5.1590757705781032E-2</v>
      </c>
      <c r="H56" s="2">
        <f>IFERROR((E56/'June 2018'!E56)-1,0)</f>
        <v>0.13616253462195216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June 3rd:Week of June 24th'!D56)</f>
        <v>143035.9</v>
      </c>
      <c r="E57" s="6">
        <f>SUM('Week of June 3rd:Week of June 24th'!E56)</f>
        <v>57871.1</v>
      </c>
      <c r="F57" s="7"/>
      <c r="G57" s="2">
        <f>IFERROR((D57/'June 2018'!D57)-1,0)</f>
        <v>-6.7130732361777579E-3</v>
      </c>
      <c r="H57" s="2">
        <f>IFERROR((E57/'June 2018'!E57)-1,0)</f>
        <v>0.1513062611408198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June 3rd:Week of June 24th'!D57)</f>
        <v>2323981.1</v>
      </c>
      <c r="E58" s="6">
        <f>SUM('Week of June 3rd:Week of June 24th'!E57)</f>
        <v>1014325.8999999999</v>
      </c>
      <c r="F58" s="7"/>
      <c r="G58" s="2">
        <f>IFERROR((D58/'June 2018'!D58)-1,0)</f>
        <v>-0.40693142035006347</v>
      </c>
      <c r="H58" s="2">
        <f>IFERROR((E58/'June 2018'!E58)-1,0)</f>
        <v>-0.36910065395902092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June 3rd:Week of June 24th'!D58)</f>
        <v>1764658</v>
      </c>
      <c r="E59" s="6">
        <f>SUM('Week of June 3rd:Week of June 24th'!E58)</f>
        <v>712112.10000000009</v>
      </c>
      <c r="F59" s="7"/>
      <c r="G59" s="2">
        <f>IFERROR((D59/'June 2018'!D59)-1,0)</f>
        <v>6.0275198643353844E-2</v>
      </c>
      <c r="H59" s="2">
        <f>IFERROR((E59/'June 2018'!E59)-1,0)</f>
        <v>-5.5816461582154697E-2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June 3rd:Week of June 24th'!D59)</f>
        <v>1224502.3</v>
      </c>
      <c r="E60" s="6">
        <f>SUM('Week of June 3rd:Week of June 24th'!E59)</f>
        <v>626194.1</v>
      </c>
      <c r="F60" s="7"/>
      <c r="G60" s="2">
        <f>IFERROR((D60/'June 2018'!D60)-1,0)</f>
        <v>5.9748682954253729E-2</v>
      </c>
      <c r="H60" s="2">
        <f>IFERROR((E60/'June 2018'!E60)-1,0)</f>
        <v>0.16459540808090267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June 3rd:Week of June 24th'!D60)</f>
        <v>4771063.5000000009</v>
      </c>
      <c r="E61" s="6">
        <f>SUM('Week of June 3rd:Week of June 24th'!E60)</f>
        <v>1563677.45</v>
      </c>
      <c r="F61" s="7"/>
      <c r="G61" s="2">
        <f>IFERROR((D61/'June 2018'!D61)-1,0)</f>
        <v>-0.10608946758078264</v>
      </c>
      <c r="H61" s="2">
        <f>IFERROR((E61/'June 2018'!E61)-1,0)</f>
        <v>0.11530725831418565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June 3rd:Week of June 24th'!D61)</f>
        <v>2989391.3</v>
      </c>
      <c r="E62" s="6">
        <f>SUM('Week of June 3rd:Week of June 24th'!E61)</f>
        <v>1582179.1999999997</v>
      </c>
      <c r="F62" s="7"/>
      <c r="G62" s="2">
        <f>IFERROR((D62/'June 2018'!D62)-1,0)</f>
        <v>0.22394039121906384</v>
      </c>
      <c r="H62" s="2">
        <f>IFERROR((E62/'June 2018'!E62)-1,0)</f>
        <v>0.53677890907854686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June 3rd:Week of June 24th'!D62)</f>
        <v>1194421.2</v>
      </c>
      <c r="E63" s="6">
        <f>SUM('Week of June 3rd:Week of June 24th'!E62)</f>
        <v>350999.25</v>
      </c>
      <c r="F63" s="7"/>
      <c r="G63" s="2">
        <f>IFERROR((D63/'June 2018'!D63)-1,0)</f>
        <v>-9.2353724995811071E-2</v>
      </c>
      <c r="H63" s="2">
        <f>IFERROR((E63/'June 2018'!E63)-1,0)</f>
        <v>-0.10341137374913145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June 3rd:Week of June 24th'!D63)</f>
        <v>131870.19999999998</v>
      </c>
      <c r="E64" s="6">
        <f>SUM('Week of June 3rd:Week of June 24th'!E63)</f>
        <v>33279.050000000003</v>
      </c>
      <c r="F64" s="7"/>
      <c r="G64" s="2">
        <f>IFERROR((D64/'June 2018'!D64)-1,0)</f>
        <v>-0.24261758592547045</v>
      </c>
      <c r="H64" s="2">
        <f>IFERROR((E64/'June 2018'!E64)-1,0)</f>
        <v>-3.5904039584685243E-2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June 3rd:Week of June 24th'!D64)</f>
        <v>29402.799999999999</v>
      </c>
      <c r="E65" s="6">
        <f>SUM('Week of June 3rd:Week of June 24th'!E64)</f>
        <v>16392.599999999999</v>
      </c>
      <c r="F65" s="7"/>
      <c r="G65" s="2">
        <f>IFERROR((D65/'June 2018'!D65)-1,0)</f>
        <v>-0.54197607598111386</v>
      </c>
      <c r="H65" s="2">
        <f>IFERROR((E65/'June 2018'!E65)-1,0)</f>
        <v>-0.50465876281027566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June 3rd:Week of June 24th'!D65)</f>
        <v>7954.0999999999995</v>
      </c>
      <c r="E66" s="6">
        <f>SUM('Week of June 3rd:Week of June 24th'!E65)</f>
        <v>2076.9</v>
      </c>
      <c r="F66" s="7"/>
      <c r="G66" s="2">
        <f>IFERROR((D66/'June 2018'!D66)-1,0)</f>
        <v>-0.49605286499911305</v>
      </c>
      <c r="H66" s="2">
        <f>IFERROR((E66/'June 2018'!E66)-1,0)</f>
        <v>-0.81355452917334337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June 3rd:Week of June 24th'!D66)</f>
        <v>2927369.25</v>
      </c>
      <c r="E67" s="6">
        <f>SUM('Week of June 3rd:Week of June 24th'!E66)</f>
        <v>1249121.6499999999</v>
      </c>
      <c r="F67" s="7"/>
      <c r="G67" s="2">
        <f>IFERROR((D67/'June 2018'!D67)-1,0)</f>
        <v>-3.3983656312788102E-2</v>
      </c>
      <c r="H67" s="2">
        <f>IFERROR((E67/'June 2018'!E67)-1,0)</f>
        <v>7.4061522443395145E-2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June 3rd:Week of June 24th'!D67)</f>
        <v>103247.9</v>
      </c>
      <c r="E68" s="6">
        <f>SUM('Week of June 3rd:Week of June 24th'!E67)</f>
        <v>58688.700000000004</v>
      </c>
      <c r="F68" s="7"/>
      <c r="G68" s="2">
        <f>IFERROR((D68/'June 2018'!D68)-1,0)</f>
        <v>-1.8237850862304228E-2</v>
      </c>
      <c r="H68" s="2">
        <f>IFERROR((E68/'June 2018'!E68)-1,0)</f>
        <v>0.27399539580151822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June 3rd:Week of June 24th'!D68)</f>
        <v>1992990.2999999998</v>
      </c>
      <c r="E69" s="6">
        <f>SUM('Week of June 3rd:Week of June 24th'!E68)</f>
        <v>784631.75000000012</v>
      </c>
      <c r="F69" s="7"/>
      <c r="G69" s="2">
        <f>IFERROR((D69/'June 2018'!D69)-1,0)</f>
        <v>-4.0084216764392E-2</v>
      </c>
      <c r="H69" s="2">
        <f>IFERROR((E69/'June 2018'!E69)-1,0)</f>
        <v>0.15435454022106643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June 3rd:Week of June 24th'!D69)</f>
        <v>164522.4</v>
      </c>
      <c r="E70" s="6">
        <f>SUM('Week of June 3rd:Week of June 24th'!E69)</f>
        <v>57244.95</v>
      </c>
      <c r="G70" s="10">
        <f>IFERROR((D70/'June 2018'!D70)-1,0)</f>
        <v>2.9048995663659469</v>
      </c>
      <c r="H70" s="10">
        <f>IFERROR((E70/'June 2018'!E70)-1,0)</f>
        <v>2.7905165820760613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f>SUM(D4:D70)</f>
        <v>160068922.26000002</v>
      </c>
      <c r="E72" s="6">
        <f>SUM(E4:E70)</f>
        <v>68094901.540000007</v>
      </c>
      <c r="G72" s="11">
        <f>(D72/'June 2018'!D72)-1</f>
        <v>4.6588596599461241E-2</v>
      </c>
      <c r="H72" s="11">
        <f>(E72/'June 2018'!E72)-1</f>
        <v>7.9688035066801222E-2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78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474437.6</v>
      </c>
      <c r="E3" s="24">
        <v>93560.25</v>
      </c>
    </row>
    <row r="4" spans="1:12" ht="13.15" customHeight="1" x14ac:dyDescent="0.2">
      <c r="A4" s="24" t="s">
        <v>7</v>
      </c>
      <c r="B4" s="20">
        <v>2</v>
      </c>
      <c r="D4" s="24">
        <v>0</v>
      </c>
      <c r="E4" s="24">
        <v>0</v>
      </c>
    </row>
    <row r="5" spans="1:12" ht="13.15" customHeight="1" x14ac:dyDescent="0.2">
      <c r="A5" s="24" t="s">
        <v>8</v>
      </c>
      <c r="B5" s="20">
        <v>3</v>
      </c>
      <c r="D5" s="24">
        <v>465817.8</v>
      </c>
      <c r="E5" s="24">
        <v>134594.25</v>
      </c>
    </row>
    <row r="6" spans="1:12" ht="13.15" customHeight="1" x14ac:dyDescent="0.2">
      <c r="A6" s="24" t="s">
        <v>9</v>
      </c>
      <c r="B6" s="20">
        <v>4</v>
      </c>
      <c r="D6" s="24">
        <v>23575.3</v>
      </c>
      <c r="E6" s="24">
        <v>8983.7999999999993</v>
      </c>
    </row>
    <row r="7" spans="1:12" ht="13.15" customHeight="1" x14ac:dyDescent="0.2">
      <c r="A7" s="24" t="s">
        <v>10</v>
      </c>
      <c r="B7" s="20">
        <v>5</v>
      </c>
      <c r="D7" s="24">
        <v>790641.6</v>
      </c>
      <c r="E7" s="24">
        <v>349530.65</v>
      </c>
    </row>
    <row r="8" spans="1:12" ht="13.15" customHeight="1" x14ac:dyDescent="0.2">
      <c r="A8" s="24" t="s">
        <v>11</v>
      </c>
      <c r="B8" s="20">
        <v>6</v>
      </c>
      <c r="D8" s="24">
        <v>0</v>
      </c>
      <c r="E8" s="24">
        <v>0</v>
      </c>
    </row>
    <row r="9" spans="1:12" ht="13.15" customHeight="1" x14ac:dyDescent="0.2">
      <c r="A9" s="24" t="s">
        <v>12</v>
      </c>
      <c r="B9" s="20">
        <v>7</v>
      </c>
      <c r="D9" s="24">
        <v>4078.9</v>
      </c>
      <c r="E9" s="24">
        <v>1104.5999999999999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467541.2</v>
      </c>
      <c r="E10" s="24">
        <v>134056.65</v>
      </c>
    </row>
    <row r="11" spans="1:12" ht="13.15" customHeight="1" x14ac:dyDescent="0.2">
      <c r="A11" s="24" t="s">
        <v>14</v>
      </c>
      <c r="B11" s="20">
        <v>9</v>
      </c>
      <c r="D11" s="24">
        <v>193694.9</v>
      </c>
      <c r="E11" s="24">
        <v>85313.2</v>
      </c>
    </row>
    <row r="12" spans="1:12" ht="13.15" customHeight="1" x14ac:dyDescent="0.2">
      <c r="A12" s="24" t="s">
        <v>15</v>
      </c>
      <c r="B12" s="20">
        <v>10</v>
      </c>
      <c r="D12" s="24">
        <v>191240.7</v>
      </c>
      <c r="E12" s="24">
        <v>137754.4</v>
      </c>
    </row>
    <row r="13" spans="1:12" ht="13.15" customHeight="1" x14ac:dyDescent="0.2">
      <c r="A13" s="24" t="s">
        <v>16</v>
      </c>
      <c r="B13" s="20">
        <v>11</v>
      </c>
      <c r="D13" s="24">
        <v>1721792.1</v>
      </c>
      <c r="E13" s="24">
        <v>460931.45</v>
      </c>
    </row>
    <row r="14" spans="1:12" ht="13.15" customHeight="1" x14ac:dyDescent="0.2">
      <c r="A14" s="24" t="s">
        <v>17</v>
      </c>
      <c r="B14" s="20">
        <v>12</v>
      </c>
      <c r="D14" s="24">
        <v>88939.199999999997</v>
      </c>
      <c r="E14" s="24">
        <v>29259.3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3401551.8</v>
      </c>
      <c r="E15" s="24">
        <v>1474004.7</v>
      </c>
    </row>
    <row r="16" spans="1:12" ht="13.15" customHeight="1" x14ac:dyDescent="0.2">
      <c r="A16" s="24" t="s">
        <v>19</v>
      </c>
      <c r="B16" s="20">
        <v>14</v>
      </c>
      <c r="D16" s="24">
        <v>38922.1</v>
      </c>
      <c r="E16" s="24">
        <v>20947.5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1421597.8</v>
      </c>
      <c r="E18" s="24">
        <v>626287.19999999995</v>
      </c>
    </row>
    <row r="19" spans="1:5" ht="13.15" customHeight="1" x14ac:dyDescent="0.2">
      <c r="A19" s="24" t="s">
        <v>22</v>
      </c>
      <c r="B19" s="20">
        <v>17</v>
      </c>
      <c r="D19" s="24">
        <v>588685.30000000005</v>
      </c>
      <c r="E19" s="24">
        <v>355306</v>
      </c>
    </row>
    <row r="20" spans="1:5" ht="13.15" customHeight="1" x14ac:dyDescent="0.2">
      <c r="A20" s="24" t="s">
        <v>23</v>
      </c>
      <c r="B20" s="20">
        <v>18</v>
      </c>
      <c r="D20" s="24">
        <v>226836.4</v>
      </c>
      <c r="E20" s="24">
        <v>79775.850000000006</v>
      </c>
    </row>
    <row r="21" spans="1:5" ht="13.15" customHeight="1" x14ac:dyDescent="0.2">
      <c r="A21" s="24" t="s">
        <v>24</v>
      </c>
      <c r="B21" s="20">
        <v>19</v>
      </c>
      <c r="D21" s="24">
        <v>64476.3</v>
      </c>
      <c r="E21" s="24">
        <v>22231.83</v>
      </c>
    </row>
    <row r="22" spans="1:5" ht="13.15" customHeight="1" x14ac:dyDescent="0.2">
      <c r="A22" s="24" t="s">
        <v>25</v>
      </c>
      <c r="B22" s="20">
        <v>20</v>
      </c>
      <c r="D22" s="24">
        <v>27440.7</v>
      </c>
      <c r="E22" s="24">
        <v>13407.1</v>
      </c>
    </row>
    <row r="23" spans="1:5" ht="13.15" customHeight="1" x14ac:dyDescent="0.2">
      <c r="A23" s="24" t="s">
        <v>26</v>
      </c>
      <c r="B23" s="20">
        <v>21</v>
      </c>
      <c r="D23" s="24">
        <v>1831.9</v>
      </c>
      <c r="E23" s="24">
        <v>1249.1500000000001</v>
      </c>
    </row>
    <row r="24" spans="1:5" ht="13.15" customHeight="1" x14ac:dyDescent="0.2">
      <c r="A24" s="24" t="s">
        <v>27</v>
      </c>
      <c r="B24" s="20">
        <v>22</v>
      </c>
      <c r="D24" s="24">
        <v>2104.1999999999998</v>
      </c>
      <c r="E24" s="24">
        <v>2086.35</v>
      </c>
    </row>
    <row r="25" spans="1:5" ht="13.15" customHeight="1" x14ac:dyDescent="0.2">
      <c r="A25" s="24" t="s">
        <v>28</v>
      </c>
      <c r="B25" s="20">
        <v>23</v>
      </c>
      <c r="D25" s="24">
        <v>9573.2000000000007</v>
      </c>
      <c r="E25" s="24">
        <v>35295.4</v>
      </c>
    </row>
    <row r="26" spans="1:5" ht="13.15" customHeight="1" x14ac:dyDescent="0.2">
      <c r="A26" s="24" t="s">
        <v>29</v>
      </c>
      <c r="B26" s="20">
        <v>24</v>
      </c>
      <c r="D26" s="24">
        <v>4969.3</v>
      </c>
      <c r="E26" s="24">
        <v>9121.35</v>
      </c>
    </row>
    <row r="27" spans="1:5" ht="13.15" customHeight="1" x14ac:dyDescent="0.2">
      <c r="A27" s="24" t="s">
        <v>30</v>
      </c>
      <c r="B27" s="20">
        <v>25</v>
      </c>
      <c r="D27" s="24">
        <v>5211.5</v>
      </c>
      <c r="E27" s="24">
        <v>3157.7</v>
      </c>
    </row>
    <row r="28" spans="1:5" ht="13.15" customHeight="1" x14ac:dyDescent="0.2">
      <c r="A28" s="24" t="s">
        <v>31</v>
      </c>
      <c r="B28" s="20">
        <v>26</v>
      </c>
      <c r="D28" s="24">
        <v>18095</v>
      </c>
      <c r="E28" s="24">
        <v>6894.3</v>
      </c>
    </row>
    <row r="29" spans="1:5" ht="13.15" customHeight="1" x14ac:dyDescent="0.2">
      <c r="A29" s="24" t="s">
        <v>32</v>
      </c>
      <c r="B29" s="20">
        <v>27</v>
      </c>
      <c r="D29" s="24">
        <v>206788.4</v>
      </c>
      <c r="E29" s="24">
        <v>190940.75</v>
      </c>
    </row>
    <row r="30" spans="1:5" ht="13.15" customHeight="1" x14ac:dyDescent="0.2">
      <c r="A30" s="24" t="s">
        <v>33</v>
      </c>
      <c r="B30" s="20">
        <v>28</v>
      </c>
      <c r="D30" s="24">
        <v>162683.5</v>
      </c>
      <c r="E30" s="24">
        <v>57695.05</v>
      </c>
    </row>
    <row r="31" spans="1:5" ht="13.15" customHeight="1" x14ac:dyDescent="0.2">
      <c r="A31" s="24" t="s">
        <v>34</v>
      </c>
      <c r="B31" s="20">
        <v>29</v>
      </c>
      <c r="D31" s="24">
        <v>4125169.3</v>
      </c>
      <c r="E31" s="24">
        <v>2600376.4500000002</v>
      </c>
    </row>
    <row r="32" spans="1:5" ht="13.15" customHeight="1" x14ac:dyDescent="0.2">
      <c r="A32" s="24" t="s">
        <v>35</v>
      </c>
      <c r="B32" s="20">
        <v>30</v>
      </c>
      <c r="D32" s="24">
        <v>4103.75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274304.78999999998</v>
      </c>
      <c r="E33" s="24">
        <v>88899.65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115745</v>
      </c>
      <c r="E35" s="24">
        <v>4190.8999999999996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1471077.3</v>
      </c>
      <c r="E37" s="24">
        <v>550806.19999999995</v>
      </c>
    </row>
    <row r="38" spans="1:5" ht="13.15" customHeight="1" x14ac:dyDescent="0.2">
      <c r="A38" s="24" t="s">
        <v>41</v>
      </c>
      <c r="B38" s="20">
        <v>36</v>
      </c>
      <c r="D38" s="24">
        <v>2148822.2000000002</v>
      </c>
      <c r="E38" s="24">
        <v>749621.6</v>
      </c>
    </row>
    <row r="39" spans="1:5" ht="13.15" customHeight="1" x14ac:dyDescent="0.2">
      <c r="A39" s="24" t="s">
        <v>42</v>
      </c>
      <c r="B39" s="20">
        <v>37</v>
      </c>
      <c r="D39" s="24">
        <v>471128.7</v>
      </c>
      <c r="E39" s="24">
        <v>158601.45000000001</v>
      </c>
    </row>
    <row r="40" spans="1:5" ht="13.15" customHeight="1" x14ac:dyDescent="0.2">
      <c r="A40" s="24" t="s">
        <v>43</v>
      </c>
      <c r="B40" s="20">
        <v>38</v>
      </c>
      <c r="D40" s="24">
        <v>43518.3</v>
      </c>
      <c r="E40" s="24">
        <v>12171.25</v>
      </c>
    </row>
    <row r="41" spans="1:5" ht="13.15" customHeight="1" x14ac:dyDescent="0.2">
      <c r="A41" s="24" t="s">
        <v>44</v>
      </c>
      <c r="B41" s="20">
        <v>39</v>
      </c>
      <c r="D41" s="24">
        <v>4208.3999999999996</v>
      </c>
      <c r="E41" s="24">
        <v>1131.2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755702.5</v>
      </c>
      <c r="E43" s="24">
        <v>382265.45</v>
      </c>
    </row>
    <row r="44" spans="1:5" ht="13.15" customHeight="1" x14ac:dyDescent="0.2">
      <c r="A44" s="24" t="s">
        <v>47</v>
      </c>
      <c r="B44" s="20">
        <v>42</v>
      </c>
      <c r="D44" s="24">
        <v>332829.7</v>
      </c>
      <c r="E44" s="24">
        <v>131127.85999999999</v>
      </c>
    </row>
    <row r="45" spans="1:5" ht="13.15" customHeight="1" x14ac:dyDescent="0.2">
      <c r="A45" s="24" t="s">
        <v>48</v>
      </c>
      <c r="B45" s="20">
        <v>43</v>
      </c>
      <c r="D45" s="24">
        <v>405505.1</v>
      </c>
      <c r="E45" s="24">
        <v>181289.15</v>
      </c>
    </row>
    <row r="46" spans="1:5" ht="13.15" customHeight="1" x14ac:dyDescent="0.2">
      <c r="A46" s="24" t="s">
        <v>49</v>
      </c>
      <c r="B46" s="20">
        <v>44</v>
      </c>
      <c r="D46" s="24">
        <v>428707.3</v>
      </c>
      <c r="E46" s="24">
        <v>185123.05</v>
      </c>
    </row>
    <row r="47" spans="1:5" ht="13.15" customHeight="1" x14ac:dyDescent="0.2">
      <c r="A47" s="24" t="s">
        <v>50</v>
      </c>
      <c r="B47" s="20">
        <v>45</v>
      </c>
      <c r="D47" s="24">
        <v>210170.1</v>
      </c>
      <c r="E47" s="24">
        <v>83423.899999999994</v>
      </c>
    </row>
    <row r="48" spans="1:5" ht="13.15" customHeight="1" x14ac:dyDescent="0.2">
      <c r="A48" s="24" t="s">
        <v>51</v>
      </c>
      <c r="B48" s="20">
        <v>46</v>
      </c>
      <c r="D48" s="24">
        <v>307678.59000000003</v>
      </c>
      <c r="E48" s="24">
        <v>157649.45000000001</v>
      </c>
    </row>
    <row r="49" spans="1:5" ht="13.15" customHeight="1" x14ac:dyDescent="0.2">
      <c r="A49" s="24" t="s">
        <v>52</v>
      </c>
      <c r="B49" s="20">
        <v>47</v>
      </c>
      <c r="D49" s="24">
        <v>0</v>
      </c>
      <c r="E49" s="24">
        <v>0</v>
      </c>
    </row>
    <row r="50" spans="1:5" ht="13.15" customHeight="1" x14ac:dyDescent="0.2">
      <c r="A50" s="24" t="s">
        <v>53</v>
      </c>
      <c r="B50" s="20">
        <v>48</v>
      </c>
      <c r="D50" s="24">
        <v>2714859</v>
      </c>
      <c r="E50" s="24">
        <v>1057247.1000000001</v>
      </c>
    </row>
    <row r="51" spans="1:5" ht="13.15" customHeight="1" x14ac:dyDescent="0.2">
      <c r="A51" s="24" t="s">
        <v>54</v>
      </c>
      <c r="B51" s="20">
        <v>49</v>
      </c>
      <c r="D51" s="24">
        <v>729145.2</v>
      </c>
      <c r="E51" s="24">
        <v>390011.95</v>
      </c>
    </row>
    <row r="52" spans="1:5" ht="13.15" customHeight="1" x14ac:dyDescent="0.2">
      <c r="A52" s="24" t="s">
        <v>55</v>
      </c>
      <c r="B52" s="20">
        <v>50</v>
      </c>
      <c r="D52" s="24">
        <v>3155352.2</v>
      </c>
      <c r="E52" s="24">
        <v>1044537.55</v>
      </c>
    </row>
    <row r="53" spans="1:5" ht="13.15" customHeight="1" x14ac:dyDescent="0.2">
      <c r="A53" s="24" t="s">
        <v>56</v>
      </c>
      <c r="B53" s="20">
        <v>51</v>
      </c>
      <c r="D53" s="24">
        <v>737768.5</v>
      </c>
      <c r="E53" s="24">
        <v>262360</v>
      </c>
    </row>
    <row r="54" spans="1:5" ht="13.15" customHeight="1" x14ac:dyDescent="0.2">
      <c r="A54" s="24" t="s">
        <v>57</v>
      </c>
      <c r="B54" s="20">
        <v>52</v>
      </c>
      <c r="D54" s="24">
        <v>1660255.8</v>
      </c>
      <c r="E54" s="24">
        <v>647356.85</v>
      </c>
    </row>
    <row r="55" spans="1:5" ht="13.15" customHeight="1" x14ac:dyDescent="0.2">
      <c r="A55" s="24" t="s">
        <v>58</v>
      </c>
      <c r="B55" s="20">
        <v>53</v>
      </c>
      <c r="D55" s="24">
        <v>627913.30000000005</v>
      </c>
      <c r="E55" s="24">
        <v>418383</v>
      </c>
    </row>
    <row r="56" spans="1:5" ht="13.15" customHeight="1" x14ac:dyDescent="0.2">
      <c r="A56" s="24" t="s">
        <v>59</v>
      </c>
      <c r="B56" s="20">
        <v>54</v>
      </c>
      <c r="D56" s="24">
        <v>24395.7</v>
      </c>
      <c r="E56" s="24">
        <v>11291.7</v>
      </c>
    </row>
    <row r="57" spans="1:5" ht="13.15" customHeight="1" x14ac:dyDescent="0.2">
      <c r="A57" s="24" t="s">
        <v>60</v>
      </c>
      <c r="B57" s="20">
        <v>55</v>
      </c>
      <c r="D57" s="24">
        <v>805581</v>
      </c>
      <c r="E57" s="24">
        <v>365062.95</v>
      </c>
    </row>
    <row r="58" spans="1:5" ht="13.15" customHeight="1" x14ac:dyDescent="0.2">
      <c r="A58" s="24" t="s">
        <v>61</v>
      </c>
      <c r="B58" s="20">
        <v>56</v>
      </c>
      <c r="D58" s="24">
        <v>735693.7</v>
      </c>
      <c r="E58" s="24">
        <v>280105.7</v>
      </c>
    </row>
    <row r="59" spans="1:5" ht="13.15" customHeight="1" x14ac:dyDescent="0.2">
      <c r="A59" s="24" t="s">
        <v>62</v>
      </c>
      <c r="B59" s="20">
        <v>57</v>
      </c>
      <c r="D59" s="24">
        <v>1224502.3</v>
      </c>
      <c r="E59" s="24">
        <v>626194.1</v>
      </c>
    </row>
    <row r="60" spans="1:5" ht="13.15" customHeight="1" x14ac:dyDescent="0.2">
      <c r="A60" s="24" t="s">
        <v>63</v>
      </c>
      <c r="B60" s="20">
        <v>58</v>
      </c>
      <c r="D60" s="24">
        <v>1280571.6000000001</v>
      </c>
      <c r="E60" s="24">
        <v>412542.2</v>
      </c>
    </row>
    <row r="61" spans="1:5" ht="13.15" customHeight="1" x14ac:dyDescent="0.2">
      <c r="A61" s="24" t="s">
        <v>64</v>
      </c>
      <c r="B61" s="20">
        <v>59</v>
      </c>
      <c r="D61" s="24">
        <v>506140.6</v>
      </c>
      <c r="E61" s="24">
        <v>210702.8</v>
      </c>
    </row>
    <row r="62" spans="1:5" ht="13.15" customHeight="1" x14ac:dyDescent="0.2">
      <c r="A62" s="24" t="s">
        <v>65</v>
      </c>
      <c r="B62" s="20">
        <v>60</v>
      </c>
      <c r="D62" s="24">
        <v>0</v>
      </c>
      <c r="E62" s="24">
        <v>0</v>
      </c>
    </row>
    <row r="63" spans="1:5" ht="13.15" customHeight="1" x14ac:dyDescent="0.2">
      <c r="A63" s="24" t="s">
        <v>66</v>
      </c>
      <c r="B63" s="20">
        <v>61</v>
      </c>
      <c r="D63" s="24">
        <v>27813.8</v>
      </c>
      <c r="E63" s="24">
        <v>4490.1499999999996</v>
      </c>
    </row>
    <row r="64" spans="1:5" ht="13.15" customHeight="1" x14ac:dyDescent="0.2">
      <c r="A64" s="24" t="s">
        <v>67</v>
      </c>
      <c r="B64" s="20">
        <v>62</v>
      </c>
      <c r="D64" s="24">
        <v>7728.7</v>
      </c>
      <c r="E64" s="24">
        <v>9858.7999999999993</v>
      </c>
    </row>
    <row r="65" spans="1:13" ht="13.15" customHeight="1" x14ac:dyDescent="0.2">
      <c r="A65" s="24" t="s">
        <v>68</v>
      </c>
      <c r="B65" s="20">
        <v>63</v>
      </c>
      <c r="D65" s="24">
        <v>4.2</v>
      </c>
      <c r="E65" s="24">
        <v>122.5</v>
      </c>
    </row>
    <row r="66" spans="1:13" ht="13.15" customHeight="1" x14ac:dyDescent="0.2">
      <c r="A66" s="24" t="s">
        <v>69</v>
      </c>
      <c r="B66" s="20">
        <v>64</v>
      </c>
      <c r="D66" s="24">
        <v>716499.75</v>
      </c>
      <c r="E66" s="24">
        <v>275313.15000000002</v>
      </c>
    </row>
    <row r="67" spans="1:13" ht="13.15" customHeight="1" x14ac:dyDescent="0.2">
      <c r="A67" s="24" t="s">
        <v>70</v>
      </c>
      <c r="B67" s="20">
        <v>65</v>
      </c>
      <c r="D67" s="24">
        <v>23881.9</v>
      </c>
      <c r="E67" s="24">
        <v>18656.75</v>
      </c>
    </row>
    <row r="68" spans="1:13" ht="13.15" customHeight="1" x14ac:dyDescent="0.2">
      <c r="A68" s="24" t="s">
        <v>71</v>
      </c>
      <c r="B68" s="20">
        <v>66</v>
      </c>
      <c r="D68" s="24">
        <v>413776.3</v>
      </c>
      <c r="E68" s="24">
        <v>153920.9</v>
      </c>
    </row>
    <row r="69" spans="1:13" ht="13.15" customHeight="1" x14ac:dyDescent="0.2">
      <c r="A69" s="24" t="s">
        <v>72</v>
      </c>
      <c r="B69" s="20">
        <v>67</v>
      </c>
      <c r="D69" s="24">
        <v>0</v>
      </c>
      <c r="E69" s="24">
        <v>0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37093081.280000001</v>
      </c>
      <c r="E71" s="23">
        <f>SUM(E3:E69)</f>
        <v>15808324.489999998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79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200038.3</v>
      </c>
      <c r="E3" s="24">
        <v>154017.5</v>
      </c>
    </row>
    <row r="4" spans="1:12" ht="13.15" customHeight="1" x14ac:dyDescent="0.2">
      <c r="A4" s="24" t="s">
        <v>7</v>
      </c>
      <c r="B4" s="20">
        <v>2</v>
      </c>
      <c r="D4" s="24">
        <v>78698.899999999994</v>
      </c>
      <c r="E4" s="24">
        <v>36319.5</v>
      </c>
    </row>
    <row r="5" spans="1:12" ht="13.15" customHeight="1" x14ac:dyDescent="0.2">
      <c r="A5" s="24" t="s">
        <v>8</v>
      </c>
      <c r="B5" s="20">
        <v>3</v>
      </c>
      <c r="D5" s="24">
        <v>439468.4</v>
      </c>
      <c r="E5" s="24">
        <v>159882.79999999999</v>
      </c>
    </row>
    <row r="6" spans="1:12" ht="13.15" customHeight="1" x14ac:dyDescent="0.2">
      <c r="A6" s="24" t="s">
        <v>9</v>
      </c>
      <c r="B6" s="20">
        <v>4</v>
      </c>
      <c r="D6" s="24">
        <v>13255.9</v>
      </c>
      <c r="E6" s="24">
        <v>4613.3500000000004</v>
      </c>
    </row>
    <row r="7" spans="1:12" ht="13.15" customHeight="1" x14ac:dyDescent="0.2">
      <c r="A7" s="24" t="s">
        <v>10</v>
      </c>
      <c r="B7" s="20">
        <v>5</v>
      </c>
      <c r="D7" s="24">
        <v>653863</v>
      </c>
      <c r="E7" s="24">
        <v>510380.15</v>
      </c>
    </row>
    <row r="8" spans="1:12" ht="13.15" customHeight="1" x14ac:dyDescent="0.2">
      <c r="A8" s="24" t="s">
        <v>11</v>
      </c>
      <c r="B8" s="20">
        <v>6</v>
      </c>
      <c r="D8" s="24">
        <v>2513359.1</v>
      </c>
      <c r="E8" s="24">
        <v>1156010.1000000001</v>
      </c>
    </row>
    <row r="9" spans="1:12" ht="13.15" customHeight="1" x14ac:dyDescent="0.2">
      <c r="A9" s="24" t="s">
        <v>12</v>
      </c>
      <c r="B9" s="20">
        <v>7</v>
      </c>
      <c r="D9" s="24">
        <v>3519.6</v>
      </c>
      <c r="E9" s="24">
        <v>2918.3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366250.5</v>
      </c>
      <c r="E10" s="24">
        <v>120282.75</v>
      </c>
    </row>
    <row r="11" spans="1:12" ht="13.15" customHeight="1" x14ac:dyDescent="0.2">
      <c r="A11" s="24" t="s">
        <v>14</v>
      </c>
      <c r="B11" s="20">
        <v>9</v>
      </c>
      <c r="D11" s="24">
        <v>182899.5</v>
      </c>
      <c r="E11" s="24">
        <v>78683.5</v>
      </c>
    </row>
    <row r="12" spans="1:12" ht="13.15" customHeight="1" x14ac:dyDescent="0.2">
      <c r="A12" s="24" t="s">
        <v>15</v>
      </c>
      <c r="B12" s="20">
        <v>10</v>
      </c>
      <c r="D12" s="24">
        <v>242371.5</v>
      </c>
      <c r="E12" s="24">
        <v>116196.5</v>
      </c>
    </row>
    <row r="13" spans="1:12" ht="13.15" customHeight="1" x14ac:dyDescent="0.2">
      <c r="A13" s="24" t="s">
        <v>16</v>
      </c>
      <c r="B13" s="20">
        <v>11</v>
      </c>
      <c r="D13" s="24">
        <v>2371166.7000000002</v>
      </c>
      <c r="E13" s="24">
        <v>335398.7</v>
      </c>
    </row>
    <row r="14" spans="1:12" ht="13.15" customHeight="1" x14ac:dyDescent="0.2">
      <c r="A14" s="24" t="s">
        <v>17</v>
      </c>
      <c r="B14" s="20">
        <v>12</v>
      </c>
      <c r="D14" s="24">
        <v>35007.699999999997</v>
      </c>
      <c r="E14" s="24">
        <v>16139.2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4022314.2</v>
      </c>
      <c r="E15" s="24">
        <v>1449289.45</v>
      </c>
    </row>
    <row r="16" spans="1:12" ht="13.15" customHeight="1" x14ac:dyDescent="0.2">
      <c r="A16" s="24" t="s">
        <v>19</v>
      </c>
      <c r="B16" s="20">
        <v>14</v>
      </c>
      <c r="D16" s="24">
        <v>0</v>
      </c>
      <c r="E16" s="24">
        <v>0</v>
      </c>
    </row>
    <row r="17" spans="1:5" ht="13.15" customHeight="1" x14ac:dyDescent="0.2">
      <c r="A17" s="24" t="s">
        <v>20</v>
      </c>
      <c r="B17" s="20">
        <v>15</v>
      </c>
      <c r="D17" s="24">
        <v>64836.1</v>
      </c>
      <c r="E17" s="24">
        <v>23456.65</v>
      </c>
    </row>
    <row r="18" spans="1:5" ht="13.15" customHeight="1" x14ac:dyDescent="0.2">
      <c r="A18" s="24" t="s">
        <v>21</v>
      </c>
      <c r="B18" s="20">
        <v>16</v>
      </c>
      <c r="D18" s="24">
        <v>489659.1</v>
      </c>
      <c r="E18" s="24">
        <v>287372.40000000002</v>
      </c>
    </row>
    <row r="19" spans="1:5" ht="13.15" customHeight="1" x14ac:dyDescent="0.2">
      <c r="A19" s="24" t="s">
        <v>22</v>
      </c>
      <c r="B19" s="20">
        <v>17</v>
      </c>
      <c r="D19" s="24">
        <v>429223.2</v>
      </c>
      <c r="E19" s="24">
        <v>166251.75</v>
      </c>
    </row>
    <row r="20" spans="1:5" ht="13.15" customHeight="1" x14ac:dyDescent="0.2">
      <c r="A20" s="24" t="s">
        <v>23</v>
      </c>
      <c r="B20" s="20">
        <v>18</v>
      </c>
      <c r="D20" s="24">
        <v>150882.9</v>
      </c>
      <c r="E20" s="24">
        <v>59468.85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27171.9</v>
      </c>
      <c r="E22" s="24">
        <v>12763.45</v>
      </c>
    </row>
    <row r="23" spans="1:5" ht="13.15" customHeight="1" x14ac:dyDescent="0.2">
      <c r="A23" s="24" t="s">
        <v>26</v>
      </c>
      <c r="B23" s="20">
        <v>21</v>
      </c>
      <c r="D23" s="24">
        <v>17842.3</v>
      </c>
      <c r="E23" s="24">
        <v>8358</v>
      </c>
    </row>
    <row r="24" spans="1:5" ht="13.15" customHeight="1" x14ac:dyDescent="0.2">
      <c r="A24" s="24" t="s">
        <v>27</v>
      </c>
      <c r="B24" s="20">
        <v>22</v>
      </c>
      <c r="D24" s="24">
        <v>14181.3</v>
      </c>
      <c r="E24" s="24">
        <v>3941</v>
      </c>
    </row>
    <row r="25" spans="1:5" ht="13.15" customHeight="1" x14ac:dyDescent="0.2">
      <c r="A25" s="24" t="s">
        <v>28</v>
      </c>
      <c r="B25" s="20">
        <v>23</v>
      </c>
      <c r="D25" s="24">
        <v>0</v>
      </c>
      <c r="E25" s="24">
        <v>0</v>
      </c>
    </row>
    <row r="26" spans="1:5" ht="13.15" customHeight="1" x14ac:dyDescent="0.2">
      <c r="A26" s="24" t="s">
        <v>29</v>
      </c>
      <c r="B26" s="20">
        <v>24</v>
      </c>
      <c r="D26" s="24">
        <v>2565.5</v>
      </c>
      <c r="E26" s="24">
        <v>2131.5</v>
      </c>
    </row>
    <row r="27" spans="1:5" ht="13.15" customHeight="1" x14ac:dyDescent="0.2">
      <c r="A27" s="24" t="s">
        <v>30</v>
      </c>
      <c r="B27" s="20">
        <v>25</v>
      </c>
      <c r="D27" s="24">
        <v>0</v>
      </c>
      <c r="E27" s="24">
        <v>0</v>
      </c>
    </row>
    <row r="28" spans="1:5" ht="13.15" customHeight="1" x14ac:dyDescent="0.2">
      <c r="A28" s="24" t="s">
        <v>31</v>
      </c>
      <c r="B28" s="20">
        <v>26</v>
      </c>
      <c r="D28" s="24">
        <v>101306.1</v>
      </c>
      <c r="E28" s="24">
        <v>57719.55</v>
      </c>
    </row>
    <row r="29" spans="1:5" ht="13.15" customHeight="1" x14ac:dyDescent="0.2">
      <c r="A29" s="24" t="s">
        <v>32</v>
      </c>
      <c r="B29" s="20">
        <v>27</v>
      </c>
      <c r="D29" s="24">
        <v>190440.6</v>
      </c>
      <c r="E29" s="24">
        <v>80110.100000000006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0</v>
      </c>
      <c r="E31" s="24">
        <v>0</v>
      </c>
    </row>
    <row r="32" spans="1:5" ht="13.15" customHeight="1" x14ac:dyDescent="0.2">
      <c r="A32" s="24" t="s">
        <v>35</v>
      </c>
      <c r="B32" s="20">
        <v>30</v>
      </c>
      <c r="D32" s="24">
        <v>10809.05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402192</v>
      </c>
      <c r="E33" s="24">
        <v>117953.5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9503.2000000000007</v>
      </c>
      <c r="E35" s="24">
        <v>3353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0</v>
      </c>
      <c r="E37" s="24">
        <v>0</v>
      </c>
    </row>
    <row r="38" spans="1:5" ht="13.15" customHeight="1" x14ac:dyDescent="0.2">
      <c r="A38" s="24" t="s">
        <v>41</v>
      </c>
      <c r="B38" s="20">
        <v>36</v>
      </c>
      <c r="D38" s="24">
        <v>3903543</v>
      </c>
      <c r="E38" s="24">
        <v>1360763.95</v>
      </c>
    </row>
    <row r="39" spans="1:5" ht="13.15" customHeight="1" x14ac:dyDescent="0.2">
      <c r="A39" s="24" t="s">
        <v>42</v>
      </c>
      <c r="B39" s="20">
        <v>37</v>
      </c>
      <c r="D39" s="24">
        <v>237461.7</v>
      </c>
      <c r="E39" s="24">
        <v>112684.25</v>
      </c>
    </row>
    <row r="40" spans="1:5" ht="13.15" customHeight="1" x14ac:dyDescent="0.2">
      <c r="A40" s="24" t="s">
        <v>43</v>
      </c>
      <c r="B40" s="20">
        <v>38</v>
      </c>
      <c r="D40" s="24">
        <v>38413.199999999997</v>
      </c>
      <c r="E40" s="24">
        <v>14039.55</v>
      </c>
    </row>
    <row r="41" spans="1:5" ht="13.15" customHeight="1" x14ac:dyDescent="0.2">
      <c r="A41" s="24" t="s">
        <v>44</v>
      </c>
      <c r="B41" s="20">
        <v>39</v>
      </c>
      <c r="D41" s="24">
        <v>1018.5</v>
      </c>
      <c r="E41" s="24">
        <v>492.45</v>
      </c>
    </row>
    <row r="42" spans="1:5" ht="13.15" customHeight="1" x14ac:dyDescent="0.2">
      <c r="A42" s="24" t="s">
        <v>45</v>
      </c>
      <c r="B42" s="20">
        <v>40</v>
      </c>
      <c r="D42" s="24">
        <v>20004.599999999999</v>
      </c>
      <c r="E42" s="24">
        <v>4474.3999999999996</v>
      </c>
    </row>
    <row r="43" spans="1:5" ht="13.15" customHeight="1" x14ac:dyDescent="0.2">
      <c r="A43" s="24" t="s">
        <v>46</v>
      </c>
      <c r="B43" s="20">
        <v>41</v>
      </c>
      <c r="D43" s="24">
        <v>1118529.3</v>
      </c>
      <c r="E43" s="24">
        <v>405629</v>
      </c>
    </row>
    <row r="44" spans="1:5" ht="13.15" customHeight="1" x14ac:dyDescent="0.2">
      <c r="A44" s="24" t="s">
        <v>47</v>
      </c>
      <c r="B44" s="20">
        <v>42</v>
      </c>
      <c r="D44" s="24">
        <v>555821.69999999995</v>
      </c>
      <c r="E44" s="24">
        <v>158217.85</v>
      </c>
    </row>
    <row r="45" spans="1:5" ht="13.15" customHeight="1" x14ac:dyDescent="0.2">
      <c r="A45" s="24" t="s">
        <v>48</v>
      </c>
      <c r="B45" s="20">
        <v>43</v>
      </c>
      <c r="D45" s="24">
        <v>0</v>
      </c>
      <c r="E45" s="24">
        <v>0</v>
      </c>
    </row>
    <row r="46" spans="1:5" ht="13.15" customHeight="1" x14ac:dyDescent="0.2">
      <c r="A46" s="24" t="s">
        <v>49</v>
      </c>
      <c r="B46" s="20">
        <v>44</v>
      </c>
      <c r="D46" s="24">
        <v>521297.7</v>
      </c>
      <c r="E46" s="24">
        <v>148012.9</v>
      </c>
    </row>
    <row r="47" spans="1:5" ht="13.15" customHeight="1" x14ac:dyDescent="0.2">
      <c r="A47" s="24" t="s">
        <v>50</v>
      </c>
      <c r="B47" s="20">
        <v>45</v>
      </c>
      <c r="D47" s="24">
        <v>352104.21</v>
      </c>
      <c r="E47" s="24">
        <v>151665.5</v>
      </c>
    </row>
    <row r="48" spans="1:5" ht="13.15" customHeight="1" x14ac:dyDescent="0.2">
      <c r="A48" s="24" t="s">
        <v>51</v>
      </c>
      <c r="B48" s="20">
        <v>46</v>
      </c>
      <c r="D48" s="24">
        <v>564452.35</v>
      </c>
      <c r="E48" s="24">
        <v>229177.55</v>
      </c>
    </row>
    <row r="49" spans="1:5" ht="13.15" customHeight="1" x14ac:dyDescent="0.2">
      <c r="A49" s="24" t="s">
        <v>52</v>
      </c>
      <c r="B49" s="20">
        <v>47</v>
      </c>
      <c r="D49" s="24">
        <v>50385.3</v>
      </c>
      <c r="E49" s="24">
        <v>18470.55</v>
      </c>
    </row>
    <row r="50" spans="1:5" ht="13.15" customHeight="1" x14ac:dyDescent="0.2">
      <c r="A50" s="24" t="s">
        <v>53</v>
      </c>
      <c r="B50" s="20">
        <v>48</v>
      </c>
      <c r="D50" s="24">
        <v>2595686.1</v>
      </c>
      <c r="E50" s="24">
        <v>1106581</v>
      </c>
    </row>
    <row r="51" spans="1:5" ht="13.15" customHeight="1" x14ac:dyDescent="0.2">
      <c r="A51" s="24" t="s">
        <v>54</v>
      </c>
      <c r="B51" s="20">
        <v>49</v>
      </c>
      <c r="D51" s="24">
        <v>699244</v>
      </c>
      <c r="E51" s="24">
        <v>296058.7</v>
      </c>
    </row>
    <row r="52" spans="1:5" ht="13.15" customHeight="1" x14ac:dyDescent="0.2">
      <c r="A52" s="24" t="s">
        <v>55</v>
      </c>
      <c r="B52" s="20">
        <v>50</v>
      </c>
      <c r="D52" s="24">
        <v>4275908</v>
      </c>
      <c r="E52" s="24">
        <v>1455658.75</v>
      </c>
    </row>
    <row r="53" spans="1:5" ht="13.15" customHeight="1" x14ac:dyDescent="0.2">
      <c r="A53" s="24" t="s">
        <v>56</v>
      </c>
      <c r="B53" s="20">
        <v>51</v>
      </c>
      <c r="D53" s="24">
        <v>920705.8</v>
      </c>
      <c r="E53" s="24">
        <v>703657.5</v>
      </c>
    </row>
    <row r="54" spans="1:5" ht="13.15" customHeight="1" x14ac:dyDescent="0.2">
      <c r="A54" s="24" t="s">
        <v>57</v>
      </c>
      <c r="B54" s="20">
        <v>52</v>
      </c>
      <c r="D54" s="24">
        <v>1657698</v>
      </c>
      <c r="E54" s="24">
        <v>617845.9</v>
      </c>
    </row>
    <row r="55" spans="1:5" ht="13.15" customHeight="1" x14ac:dyDescent="0.2">
      <c r="A55" s="24" t="s">
        <v>58</v>
      </c>
      <c r="B55" s="20">
        <v>53</v>
      </c>
      <c r="D55" s="24">
        <v>1023354.8</v>
      </c>
      <c r="E55" s="24">
        <v>489294.4</v>
      </c>
    </row>
    <row r="56" spans="1:5" ht="13.15" customHeight="1" x14ac:dyDescent="0.2">
      <c r="A56" s="24" t="s">
        <v>59</v>
      </c>
      <c r="B56" s="20">
        <v>54</v>
      </c>
      <c r="D56" s="24">
        <v>32791.5</v>
      </c>
      <c r="E56" s="24">
        <v>13898.5</v>
      </c>
    </row>
    <row r="57" spans="1:5" ht="13.15" customHeight="1" x14ac:dyDescent="0.2">
      <c r="A57" s="24" t="s">
        <v>60</v>
      </c>
      <c r="B57" s="20">
        <v>55</v>
      </c>
      <c r="D57" s="24">
        <v>885864.7</v>
      </c>
      <c r="E57" s="24">
        <v>395169.25</v>
      </c>
    </row>
    <row r="58" spans="1:5" ht="13.15" customHeight="1" x14ac:dyDescent="0.2">
      <c r="A58" s="24" t="s">
        <v>61</v>
      </c>
      <c r="B58" s="20">
        <v>56</v>
      </c>
      <c r="D58" s="24">
        <v>0</v>
      </c>
      <c r="E58" s="24">
        <v>0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961988.3</v>
      </c>
      <c r="E60" s="24">
        <v>290861.05</v>
      </c>
    </row>
    <row r="61" spans="1:5" ht="13.15" customHeight="1" x14ac:dyDescent="0.2">
      <c r="A61" s="24" t="s">
        <v>64</v>
      </c>
      <c r="B61" s="20">
        <v>59</v>
      </c>
      <c r="D61" s="24">
        <v>559025.6</v>
      </c>
      <c r="E61" s="24">
        <v>327769.40000000002</v>
      </c>
    </row>
    <row r="62" spans="1:5" ht="13.15" customHeight="1" x14ac:dyDescent="0.2">
      <c r="A62" s="24" t="s">
        <v>65</v>
      </c>
      <c r="B62" s="20">
        <v>60</v>
      </c>
      <c r="D62" s="24">
        <v>264169.5</v>
      </c>
      <c r="E62" s="24">
        <v>59317.65</v>
      </c>
    </row>
    <row r="63" spans="1:5" ht="13.15" customHeight="1" x14ac:dyDescent="0.2">
      <c r="A63" s="24" t="s">
        <v>66</v>
      </c>
      <c r="B63" s="20">
        <v>61</v>
      </c>
      <c r="D63" s="24">
        <v>61121.9</v>
      </c>
      <c r="E63" s="24">
        <v>10932.95</v>
      </c>
    </row>
    <row r="64" spans="1:5" ht="13.15" customHeight="1" x14ac:dyDescent="0.2">
      <c r="A64" s="24" t="s">
        <v>67</v>
      </c>
      <c r="B64" s="20">
        <v>62</v>
      </c>
      <c r="D64" s="24">
        <v>0</v>
      </c>
      <c r="E64" s="24">
        <v>0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893450.25</v>
      </c>
      <c r="E66" s="24">
        <v>400982.4</v>
      </c>
    </row>
    <row r="67" spans="1:13" ht="13.15" customHeight="1" x14ac:dyDescent="0.2">
      <c r="A67" s="24" t="s">
        <v>70</v>
      </c>
      <c r="B67" s="20">
        <v>65</v>
      </c>
      <c r="D67" s="24">
        <v>25804.799999999999</v>
      </c>
      <c r="E67" s="24">
        <v>14160.3</v>
      </c>
    </row>
    <row r="68" spans="1:13" ht="13.15" customHeight="1" x14ac:dyDescent="0.2">
      <c r="A68" s="24" t="s">
        <v>71</v>
      </c>
      <c r="B68" s="20">
        <v>66</v>
      </c>
      <c r="D68" s="24">
        <v>507053.4</v>
      </c>
      <c r="E68" s="24">
        <v>193529</v>
      </c>
    </row>
    <row r="69" spans="1:13" ht="13.15" customHeight="1" x14ac:dyDescent="0.2">
      <c r="A69" s="24" t="s">
        <v>72</v>
      </c>
      <c r="B69" s="20">
        <v>67</v>
      </c>
      <c r="D69" s="24">
        <v>148652</v>
      </c>
      <c r="E69" s="24">
        <v>45552.15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35908376.759999998</v>
      </c>
      <c r="E71" s="23">
        <f>SUM(E3:E69)</f>
        <v>13987908.400000002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80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342091.2</v>
      </c>
      <c r="E3" s="24">
        <v>306970.65000000002</v>
      </c>
    </row>
    <row r="4" spans="1:12" ht="13.15" customHeight="1" x14ac:dyDescent="0.2">
      <c r="A4" s="24" t="s">
        <v>7</v>
      </c>
      <c r="B4" s="20">
        <v>2</v>
      </c>
      <c r="D4" s="24">
        <v>3005.1</v>
      </c>
      <c r="E4" s="24">
        <v>8627.85</v>
      </c>
    </row>
    <row r="5" spans="1:12" ht="13.15" customHeight="1" x14ac:dyDescent="0.2">
      <c r="A5" s="24" t="s">
        <v>8</v>
      </c>
      <c r="B5" s="20">
        <v>3</v>
      </c>
      <c r="D5" s="24">
        <v>237213.2</v>
      </c>
      <c r="E5" s="24">
        <v>121080.4</v>
      </c>
    </row>
    <row r="6" spans="1:12" ht="13.15" customHeight="1" x14ac:dyDescent="0.2">
      <c r="A6" s="24" t="s">
        <v>9</v>
      </c>
      <c r="B6" s="20">
        <v>4</v>
      </c>
      <c r="D6" s="24">
        <v>0</v>
      </c>
      <c r="E6" s="24">
        <v>0</v>
      </c>
    </row>
    <row r="7" spans="1:12" ht="13.15" customHeight="1" x14ac:dyDescent="0.2">
      <c r="A7" s="24" t="s">
        <v>10</v>
      </c>
      <c r="B7" s="20">
        <v>5</v>
      </c>
      <c r="D7" s="24">
        <v>941850.7</v>
      </c>
      <c r="E7" s="24">
        <v>397136.25</v>
      </c>
    </row>
    <row r="8" spans="1:12" ht="13.15" customHeight="1" x14ac:dyDescent="0.2">
      <c r="A8" s="24" t="s">
        <v>11</v>
      </c>
      <c r="B8" s="20">
        <v>6</v>
      </c>
      <c r="D8" s="24">
        <v>2767253.3</v>
      </c>
      <c r="E8" s="24">
        <v>1483933.85</v>
      </c>
    </row>
    <row r="9" spans="1:12" ht="13.15" customHeight="1" x14ac:dyDescent="0.2">
      <c r="A9" s="24" t="s">
        <v>12</v>
      </c>
      <c r="B9" s="20">
        <v>7</v>
      </c>
      <c r="D9" s="24">
        <v>3242.4</v>
      </c>
      <c r="E9" s="24">
        <v>2558.15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385065.8</v>
      </c>
      <c r="E10" s="24">
        <v>136279.85</v>
      </c>
    </row>
    <row r="11" spans="1:12" ht="13.15" customHeight="1" x14ac:dyDescent="0.2">
      <c r="A11" s="24" t="s">
        <v>14</v>
      </c>
      <c r="B11" s="20">
        <v>9</v>
      </c>
      <c r="D11" s="24">
        <v>197675.1</v>
      </c>
      <c r="E11" s="24">
        <v>71373.75</v>
      </c>
    </row>
    <row r="12" spans="1:12" ht="13.15" customHeight="1" x14ac:dyDescent="0.2">
      <c r="A12" s="24" t="s">
        <v>15</v>
      </c>
      <c r="B12" s="20">
        <v>10</v>
      </c>
      <c r="D12" s="24">
        <v>295649.2</v>
      </c>
      <c r="E12" s="24">
        <v>116135.6</v>
      </c>
    </row>
    <row r="13" spans="1:12" ht="13.15" customHeight="1" x14ac:dyDescent="0.2">
      <c r="A13" s="24" t="s">
        <v>16</v>
      </c>
      <c r="B13" s="20">
        <v>11</v>
      </c>
      <c r="D13" s="24">
        <v>1876821.1</v>
      </c>
      <c r="E13" s="24">
        <v>740849.9</v>
      </c>
    </row>
    <row r="14" spans="1:12" ht="13.15" customHeight="1" x14ac:dyDescent="0.2">
      <c r="A14" s="24" t="s">
        <v>17</v>
      </c>
      <c r="B14" s="20">
        <v>12</v>
      </c>
      <c r="D14" s="24">
        <v>26650.400000000001</v>
      </c>
      <c r="E14" s="24">
        <v>13956.6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4763716.8</v>
      </c>
      <c r="E15" s="24">
        <v>2401455</v>
      </c>
    </row>
    <row r="16" spans="1:12" ht="13.15" customHeight="1" x14ac:dyDescent="0.2">
      <c r="A16" s="24" t="s">
        <v>19</v>
      </c>
      <c r="B16" s="20">
        <v>14</v>
      </c>
      <c r="D16" s="24">
        <v>39295.9</v>
      </c>
      <c r="E16" s="24">
        <v>9387.7999999999993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0</v>
      </c>
      <c r="E18" s="24">
        <v>0</v>
      </c>
    </row>
    <row r="19" spans="1:5" ht="13.15" customHeight="1" x14ac:dyDescent="0.2">
      <c r="A19" s="24" t="s">
        <v>22</v>
      </c>
      <c r="B19" s="20">
        <v>17</v>
      </c>
      <c r="D19" s="24">
        <v>349097</v>
      </c>
      <c r="E19" s="24">
        <v>151126.15</v>
      </c>
    </row>
    <row r="20" spans="1:5" ht="13.15" customHeight="1" x14ac:dyDescent="0.2">
      <c r="A20" s="24" t="s">
        <v>23</v>
      </c>
      <c r="B20" s="20">
        <v>18</v>
      </c>
      <c r="D20" s="24">
        <v>227832.5</v>
      </c>
      <c r="E20" s="24">
        <v>86427.6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0</v>
      </c>
      <c r="E22" s="24">
        <v>0</v>
      </c>
    </row>
    <row r="23" spans="1:5" ht="13.15" customHeight="1" x14ac:dyDescent="0.2">
      <c r="A23" s="24" t="s">
        <v>26</v>
      </c>
      <c r="B23" s="20">
        <v>21</v>
      </c>
      <c r="D23" s="24">
        <v>15276.1</v>
      </c>
      <c r="E23" s="24">
        <v>5349.4</v>
      </c>
    </row>
    <row r="24" spans="1:5" ht="13.15" customHeight="1" x14ac:dyDescent="0.2">
      <c r="A24" s="24" t="s">
        <v>27</v>
      </c>
      <c r="B24" s="20">
        <v>22</v>
      </c>
      <c r="D24" s="24">
        <v>9394</v>
      </c>
      <c r="E24" s="24">
        <v>1362.55</v>
      </c>
    </row>
    <row r="25" spans="1:5" ht="13.15" customHeight="1" x14ac:dyDescent="0.2">
      <c r="A25" s="24" t="s">
        <v>28</v>
      </c>
      <c r="B25" s="20">
        <v>23</v>
      </c>
      <c r="D25" s="24">
        <v>5058.55</v>
      </c>
      <c r="E25" s="24">
        <v>59764.6</v>
      </c>
    </row>
    <row r="26" spans="1:5" ht="13.15" customHeight="1" x14ac:dyDescent="0.2">
      <c r="A26" s="24" t="s">
        <v>29</v>
      </c>
      <c r="B26" s="20">
        <v>24</v>
      </c>
      <c r="D26" s="24">
        <v>6449.1</v>
      </c>
      <c r="E26" s="24">
        <v>2683.1</v>
      </c>
    </row>
    <row r="27" spans="1:5" ht="13.15" customHeight="1" x14ac:dyDescent="0.2">
      <c r="A27" s="24" t="s">
        <v>30</v>
      </c>
      <c r="B27" s="20">
        <v>25</v>
      </c>
      <c r="D27" s="24">
        <v>2377.9</v>
      </c>
      <c r="E27" s="24">
        <v>2358.65</v>
      </c>
    </row>
    <row r="28" spans="1:5" ht="13.15" customHeight="1" x14ac:dyDescent="0.2">
      <c r="A28" s="24" t="s">
        <v>31</v>
      </c>
      <c r="B28" s="20">
        <v>26</v>
      </c>
      <c r="D28" s="24">
        <v>11839.1</v>
      </c>
      <c r="E28" s="24">
        <v>5281.15</v>
      </c>
    </row>
    <row r="29" spans="1:5" ht="13.15" customHeight="1" x14ac:dyDescent="0.2">
      <c r="A29" s="24" t="s">
        <v>32</v>
      </c>
      <c r="B29" s="20">
        <v>27</v>
      </c>
      <c r="D29" s="24">
        <v>215593.7</v>
      </c>
      <c r="E29" s="24">
        <v>83657</v>
      </c>
    </row>
    <row r="30" spans="1:5" ht="13.15" customHeight="1" x14ac:dyDescent="0.2">
      <c r="A30" s="24" t="s">
        <v>33</v>
      </c>
      <c r="B30" s="20">
        <v>28</v>
      </c>
      <c r="D30" s="24">
        <v>80343.899999999994</v>
      </c>
      <c r="E30" s="24">
        <v>33712.699999999997</v>
      </c>
    </row>
    <row r="31" spans="1:5" ht="13.15" customHeight="1" x14ac:dyDescent="0.2">
      <c r="A31" s="24" t="s">
        <v>34</v>
      </c>
      <c r="B31" s="20">
        <v>29</v>
      </c>
      <c r="D31" s="24">
        <v>6548114.2999999998</v>
      </c>
      <c r="E31" s="24">
        <v>3402688.8</v>
      </c>
    </row>
    <row r="32" spans="1:5" ht="13.15" customHeight="1" x14ac:dyDescent="0.2">
      <c r="A32" s="24" t="s">
        <v>35</v>
      </c>
      <c r="B32" s="20">
        <v>30</v>
      </c>
      <c r="D32" s="24">
        <v>9881.9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419269.2</v>
      </c>
      <c r="E33" s="24">
        <v>108412.5</v>
      </c>
    </row>
    <row r="34" spans="1:5" ht="13.15" customHeight="1" x14ac:dyDescent="0.2">
      <c r="A34" s="24" t="s">
        <v>37</v>
      </c>
      <c r="B34" s="20">
        <v>32</v>
      </c>
      <c r="D34" s="24">
        <v>57918.7</v>
      </c>
      <c r="E34" s="24">
        <v>31255.7</v>
      </c>
    </row>
    <row r="35" spans="1:5" ht="13.15" customHeight="1" x14ac:dyDescent="0.2">
      <c r="A35" s="24" t="s">
        <v>38</v>
      </c>
      <c r="B35" s="20">
        <v>33</v>
      </c>
      <c r="D35" s="24">
        <v>11144.7</v>
      </c>
      <c r="E35" s="24">
        <v>4172.3500000000004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565175.80000000005</v>
      </c>
      <c r="E37" s="24">
        <v>297463.95</v>
      </c>
    </row>
    <row r="38" spans="1:5" ht="13.15" customHeight="1" x14ac:dyDescent="0.2">
      <c r="A38" s="24" t="s">
        <v>41</v>
      </c>
      <c r="B38" s="20">
        <v>36</v>
      </c>
      <c r="D38" s="24">
        <v>2567987.1</v>
      </c>
      <c r="E38" s="24">
        <v>1209043.5</v>
      </c>
    </row>
    <row r="39" spans="1:5" ht="13.15" customHeight="1" x14ac:dyDescent="0.2">
      <c r="A39" s="24" t="s">
        <v>42</v>
      </c>
      <c r="B39" s="20">
        <v>37</v>
      </c>
      <c r="D39" s="24">
        <v>866542.6</v>
      </c>
      <c r="E39" s="24">
        <v>328923</v>
      </c>
    </row>
    <row r="40" spans="1:5" ht="13.15" customHeight="1" x14ac:dyDescent="0.2">
      <c r="A40" s="24" t="s">
        <v>43</v>
      </c>
      <c r="B40" s="20">
        <v>38</v>
      </c>
      <c r="D40" s="24">
        <v>22963.5</v>
      </c>
      <c r="E40" s="24">
        <v>8354.85</v>
      </c>
    </row>
    <row r="41" spans="1:5" ht="13.15" customHeight="1" x14ac:dyDescent="0.2">
      <c r="A41" s="24" t="s">
        <v>44</v>
      </c>
      <c r="B41" s="20">
        <v>39</v>
      </c>
      <c r="D41" s="24">
        <v>737.1</v>
      </c>
      <c r="E41" s="24">
        <v>553.35</v>
      </c>
    </row>
    <row r="42" spans="1:5" ht="13.15" customHeight="1" x14ac:dyDescent="0.2">
      <c r="A42" s="24" t="s">
        <v>45</v>
      </c>
      <c r="B42" s="20">
        <v>40</v>
      </c>
      <c r="D42" s="24">
        <v>4325.3</v>
      </c>
      <c r="E42" s="24">
        <v>3998.4</v>
      </c>
    </row>
    <row r="43" spans="1:5" ht="13.15" customHeight="1" x14ac:dyDescent="0.2">
      <c r="A43" s="24" t="s">
        <v>46</v>
      </c>
      <c r="B43" s="20">
        <v>41</v>
      </c>
      <c r="D43" s="24">
        <v>1013466.3</v>
      </c>
      <c r="E43" s="24">
        <v>396470.9</v>
      </c>
    </row>
    <row r="44" spans="1:5" ht="13.15" customHeight="1" x14ac:dyDescent="0.2">
      <c r="A44" s="24" t="s">
        <v>47</v>
      </c>
      <c r="B44" s="20">
        <v>42</v>
      </c>
      <c r="D44" s="24">
        <v>570839.5</v>
      </c>
      <c r="E44" s="24">
        <v>209458.55</v>
      </c>
    </row>
    <row r="45" spans="1:5" ht="13.15" customHeight="1" x14ac:dyDescent="0.2">
      <c r="A45" s="24" t="s">
        <v>48</v>
      </c>
      <c r="B45" s="20">
        <v>43</v>
      </c>
      <c r="D45" s="24">
        <v>699958</v>
      </c>
      <c r="E45" s="24">
        <v>233594.9</v>
      </c>
    </row>
    <row r="46" spans="1:5" ht="13.15" customHeight="1" x14ac:dyDescent="0.2">
      <c r="A46" s="24" t="s">
        <v>49</v>
      </c>
      <c r="B46" s="20">
        <v>44</v>
      </c>
      <c r="D46" s="24">
        <v>381544.8</v>
      </c>
      <c r="E46" s="24">
        <v>126267.4</v>
      </c>
    </row>
    <row r="47" spans="1:5" ht="13.15" customHeight="1" x14ac:dyDescent="0.2">
      <c r="A47" s="24" t="s">
        <v>50</v>
      </c>
      <c r="B47" s="20">
        <v>45</v>
      </c>
      <c r="D47" s="24">
        <v>169990.1</v>
      </c>
      <c r="E47" s="24">
        <v>92063.65</v>
      </c>
    </row>
    <row r="48" spans="1:5" ht="13.15" customHeight="1" x14ac:dyDescent="0.2">
      <c r="A48" s="24" t="s">
        <v>51</v>
      </c>
      <c r="B48" s="20">
        <v>46</v>
      </c>
      <c r="D48" s="24">
        <v>564452.35</v>
      </c>
      <c r="E48" s="24">
        <v>229177.55</v>
      </c>
    </row>
    <row r="49" spans="1:5" ht="13.15" customHeight="1" x14ac:dyDescent="0.2">
      <c r="A49" s="24" t="s">
        <v>52</v>
      </c>
      <c r="B49" s="20">
        <v>47</v>
      </c>
      <c r="D49" s="24">
        <v>13540.1</v>
      </c>
      <c r="E49" s="24">
        <v>6139</v>
      </c>
    </row>
    <row r="50" spans="1:5" ht="13.15" customHeight="1" x14ac:dyDescent="0.2">
      <c r="A50" s="24" t="s">
        <v>53</v>
      </c>
      <c r="B50" s="20">
        <v>48</v>
      </c>
      <c r="D50" s="24">
        <v>3069775.8</v>
      </c>
      <c r="E50" s="24">
        <v>1194595.1499999999</v>
      </c>
    </row>
    <row r="51" spans="1:5" ht="13.15" customHeight="1" x14ac:dyDescent="0.2">
      <c r="A51" s="24" t="s">
        <v>54</v>
      </c>
      <c r="B51" s="20">
        <v>49</v>
      </c>
      <c r="D51" s="24">
        <v>870890.3</v>
      </c>
      <c r="E51" s="24">
        <v>387713.9</v>
      </c>
    </row>
    <row r="52" spans="1:5" ht="13.15" customHeight="1" x14ac:dyDescent="0.2">
      <c r="A52" s="24" t="s">
        <v>55</v>
      </c>
      <c r="B52" s="20">
        <v>50</v>
      </c>
      <c r="D52" s="24">
        <v>7135426.9000000004</v>
      </c>
      <c r="E52" s="24">
        <v>3793132.35</v>
      </c>
    </row>
    <row r="53" spans="1:5" ht="13.15" customHeight="1" x14ac:dyDescent="0.2">
      <c r="A53" s="24" t="s">
        <v>56</v>
      </c>
      <c r="B53" s="20">
        <v>51</v>
      </c>
      <c r="D53" s="24">
        <v>695744.7</v>
      </c>
      <c r="E53" s="24">
        <v>320268.2</v>
      </c>
    </row>
    <row r="54" spans="1:5" ht="13.15" customHeight="1" x14ac:dyDescent="0.2">
      <c r="A54" s="24" t="s">
        <v>57</v>
      </c>
      <c r="B54" s="20">
        <v>52</v>
      </c>
      <c r="D54" s="24">
        <v>0</v>
      </c>
      <c r="E54" s="24">
        <v>0</v>
      </c>
    </row>
    <row r="55" spans="1:5" ht="13.15" customHeight="1" x14ac:dyDescent="0.2">
      <c r="A55" s="24" t="s">
        <v>58</v>
      </c>
      <c r="B55" s="20">
        <v>53</v>
      </c>
      <c r="D55" s="24">
        <v>1032749.37</v>
      </c>
      <c r="E55" s="24">
        <v>483173.6</v>
      </c>
    </row>
    <row r="56" spans="1:5" ht="13.15" customHeight="1" x14ac:dyDescent="0.2">
      <c r="A56" s="24" t="s">
        <v>59</v>
      </c>
      <c r="B56" s="20">
        <v>54</v>
      </c>
      <c r="D56" s="24">
        <v>43981.7</v>
      </c>
      <c r="E56" s="24">
        <v>15384.25</v>
      </c>
    </row>
    <row r="57" spans="1:5" ht="13.15" customHeight="1" x14ac:dyDescent="0.2">
      <c r="A57" s="24" t="s">
        <v>60</v>
      </c>
      <c r="B57" s="20">
        <v>55</v>
      </c>
      <c r="D57" s="24">
        <v>632535.4</v>
      </c>
      <c r="E57" s="24">
        <v>254093.7</v>
      </c>
    </row>
    <row r="58" spans="1:5" ht="13.15" customHeight="1" x14ac:dyDescent="0.2">
      <c r="A58" s="24" t="s">
        <v>61</v>
      </c>
      <c r="B58" s="20">
        <v>56</v>
      </c>
      <c r="D58" s="24">
        <v>1028964.3</v>
      </c>
      <c r="E58" s="24">
        <v>432006.40000000002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1640503.2</v>
      </c>
      <c r="E60" s="24">
        <v>520719.25</v>
      </c>
    </row>
    <row r="61" spans="1:5" ht="13.15" customHeight="1" x14ac:dyDescent="0.2">
      <c r="A61" s="24" t="s">
        <v>64</v>
      </c>
      <c r="B61" s="20">
        <v>59</v>
      </c>
      <c r="D61" s="24">
        <v>860931.4</v>
      </c>
      <c r="E61" s="24">
        <v>559417.59999999998</v>
      </c>
    </row>
    <row r="62" spans="1:5" ht="13.15" customHeight="1" x14ac:dyDescent="0.2">
      <c r="A62" s="24" t="s">
        <v>65</v>
      </c>
      <c r="B62" s="20">
        <v>60</v>
      </c>
      <c r="D62" s="24">
        <v>674627.1</v>
      </c>
      <c r="E62" s="24">
        <v>165638.54999999999</v>
      </c>
    </row>
    <row r="63" spans="1:5" ht="13.15" customHeight="1" x14ac:dyDescent="0.2">
      <c r="A63" s="24" t="s">
        <v>66</v>
      </c>
      <c r="B63" s="20">
        <v>61</v>
      </c>
      <c r="D63" s="24">
        <v>18986.099999999999</v>
      </c>
      <c r="E63" s="24">
        <v>8401.0499999999993</v>
      </c>
    </row>
    <row r="64" spans="1:5" ht="13.15" customHeight="1" x14ac:dyDescent="0.2">
      <c r="A64" s="24" t="s">
        <v>67</v>
      </c>
      <c r="B64" s="20">
        <v>62</v>
      </c>
      <c r="D64" s="24">
        <v>17888.5</v>
      </c>
      <c r="E64" s="24">
        <v>5486.25</v>
      </c>
    </row>
    <row r="65" spans="1:13" ht="13.15" customHeight="1" x14ac:dyDescent="0.2">
      <c r="A65" s="24" t="s">
        <v>68</v>
      </c>
      <c r="B65" s="20">
        <v>63</v>
      </c>
      <c r="D65" s="24">
        <v>7949.9</v>
      </c>
      <c r="E65" s="24">
        <v>1954.4</v>
      </c>
    </row>
    <row r="66" spans="1:13" ht="13.15" customHeight="1" x14ac:dyDescent="0.2">
      <c r="A66" s="24" t="s">
        <v>69</v>
      </c>
      <c r="B66" s="20">
        <v>64</v>
      </c>
      <c r="D66" s="24">
        <v>607710.94999999995</v>
      </c>
      <c r="E66" s="24">
        <v>257985.35</v>
      </c>
    </row>
    <row r="67" spans="1:13" ht="13.15" customHeight="1" x14ac:dyDescent="0.2">
      <c r="A67" s="24" t="s">
        <v>70</v>
      </c>
      <c r="B67" s="20">
        <v>65</v>
      </c>
      <c r="D67" s="24">
        <v>22143.1</v>
      </c>
      <c r="E67" s="24">
        <v>10940.3</v>
      </c>
    </row>
    <row r="68" spans="1:13" ht="13.15" customHeight="1" x14ac:dyDescent="0.2">
      <c r="A68" s="24" t="s">
        <v>71</v>
      </c>
      <c r="B68" s="20">
        <v>66</v>
      </c>
      <c r="D68" s="24">
        <v>593353.6</v>
      </c>
      <c r="E68" s="24">
        <v>255574.2</v>
      </c>
    </row>
    <row r="69" spans="1:13" ht="13.15" customHeight="1" x14ac:dyDescent="0.2">
      <c r="A69" s="24" t="s">
        <v>72</v>
      </c>
      <c r="B69" s="20">
        <v>67</v>
      </c>
      <c r="D69" s="24">
        <v>8700.2999999999993</v>
      </c>
      <c r="E69" s="24">
        <v>6489.35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46253506.020000018</v>
      </c>
      <c r="E71" s="23">
        <f>SUM(E3:E69)</f>
        <v>21602480.750000004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81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320779.90000000002</v>
      </c>
      <c r="E3" s="24">
        <v>131216.4</v>
      </c>
    </row>
    <row r="4" spans="1:12" ht="13.15" customHeight="1" x14ac:dyDescent="0.2">
      <c r="A4" s="24" t="s">
        <v>7</v>
      </c>
      <c r="B4" s="20">
        <v>2</v>
      </c>
      <c r="D4" s="24">
        <v>16327.5</v>
      </c>
      <c r="E4" s="24">
        <v>11732.35</v>
      </c>
    </row>
    <row r="5" spans="1:12" ht="13.15" customHeight="1" x14ac:dyDescent="0.2">
      <c r="A5" s="24" t="s">
        <v>8</v>
      </c>
      <c r="B5" s="20">
        <v>3</v>
      </c>
      <c r="D5" s="24">
        <v>334139.40000000002</v>
      </c>
      <c r="E5" s="24">
        <v>120011.5</v>
      </c>
    </row>
    <row r="6" spans="1:12" ht="13.15" customHeight="1" x14ac:dyDescent="0.2">
      <c r="A6" s="24" t="s">
        <v>9</v>
      </c>
      <c r="B6" s="20">
        <v>4</v>
      </c>
      <c r="D6" s="24">
        <v>14958.3</v>
      </c>
      <c r="E6" s="24">
        <v>7778.05</v>
      </c>
    </row>
    <row r="7" spans="1:12" ht="13.15" customHeight="1" x14ac:dyDescent="0.2">
      <c r="A7" s="24" t="s">
        <v>10</v>
      </c>
      <c r="B7" s="20">
        <v>5</v>
      </c>
      <c r="D7" s="24">
        <v>666271.19999999995</v>
      </c>
      <c r="E7" s="24">
        <v>334547.15000000002</v>
      </c>
    </row>
    <row r="8" spans="1:12" ht="13.15" customHeight="1" x14ac:dyDescent="0.2">
      <c r="A8" s="24" t="s">
        <v>11</v>
      </c>
      <c r="B8" s="20">
        <v>6</v>
      </c>
      <c r="D8" s="24">
        <v>4163451.6</v>
      </c>
      <c r="E8" s="24">
        <v>1714854.75</v>
      </c>
    </row>
    <row r="9" spans="1:12" ht="13.15" customHeight="1" x14ac:dyDescent="0.2">
      <c r="A9" s="24" t="s">
        <v>12</v>
      </c>
      <c r="B9" s="20">
        <v>7</v>
      </c>
      <c r="D9" s="24">
        <v>3381.7</v>
      </c>
      <c r="E9" s="24">
        <v>1809.5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311773</v>
      </c>
      <c r="E10" s="24">
        <v>127321.60000000001</v>
      </c>
    </row>
    <row r="11" spans="1:12" ht="13.15" customHeight="1" x14ac:dyDescent="0.2">
      <c r="A11" s="24" t="s">
        <v>14</v>
      </c>
      <c r="B11" s="20">
        <v>9</v>
      </c>
      <c r="D11" s="24">
        <v>176404.9</v>
      </c>
      <c r="E11" s="24">
        <v>58280.25</v>
      </c>
    </row>
    <row r="12" spans="1:12" ht="13.15" customHeight="1" x14ac:dyDescent="0.2">
      <c r="A12" s="24" t="s">
        <v>15</v>
      </c>
      <c r="B12" s="20">
        <v>10</v>
      </c>
      <c r="D12" s="24">
        <v>164791.20000000001</v>
      </c>
      <c r="E12" s="24">
        <v>100683.45</v>
      </c>
    </row>
    <row r="13" spans="1:12" ht="13.15" customHeight="1" x14ac:dyDescent="0.2">
      <c r="A13" s="24" t="s">
        <v>16</v>
      </c>
      <c r="B13" s="20">
        <v>11</v>
      </c>
      <c r="D13" s="24">
        <v>1550096.8</v>
      </c>
      <c r="E13" s="24">
        <v>641692.80000000005</v>
      </c>
    </row>
    <row r="14" spans="1:12" ht="13.15" customHeight="1" x14ac:dyDescent="0.2">
      <c r="A14" s="24" t="s">
        <v>17</v>
      </c>
      <c r="B14" s="20">
        <v>12</v>
      </c>
      <c r="D14" s="24">
        <v>69400.100000000006</v>
      </c>
      <c r="E14" s="24">
        <v>46841.55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2077656.6</v>
      </c>
      <c r="E15" s="24">
        <v>1234442.6499999999</v>
      </c>
    </row>
    <row r="16" spans="1:12" ht="13.15" customHeight="1" x14ac:dyDescent="0.2">
      <c r="A16" s="24" t="s">
        <v>19</v>
      </c>
      <c r="B16" s="20">
        <v>14</v>
      </c>
      <c r="D16" s="24">
        <v>19089.7</v>
      </c>
      <c r="E16" s="24">
        <v>200281.55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4457408.9000000004</v>
      </c>
      <c r="E18" s="24">
        <v>1869987.7</v>
      </c>
    </row>
    <row r="19" spans="1:5" ht="13.15" customHeight="1" x14ac:dyDescent="0.2">
      <c r="A19" s="24" t="s">
        <v>22</v>
      </c>
      <c r="B19" s="20">
        <v>17</v>
      </c>
      <c r="D19" s="24">
        <v>380646</v>
      </c>
      <c r="E19" s="24">
        <v>166024.6</v>
      </c>
    </row>
    <row r="20" spans="1:5" ht="13.15" customHeight="1" x14ac:dyDescent="0.2">
      <c r="A20" s="24" t="s">
        <v>23</v>
      </c>
      <c r="B20" s="20">
        <v>18</v>
      </c>
      <c r="D20" s="24">
        <v>260060.79999999999</v>
      </c>
      <c r="E20" s="24">
        <v>110445.65</v>
      </c>
    </row>
    <row r="21" spans="1:5" ht="13.15" customHeight="1" x14ac:dyDescent="0.2">
      <c r="A21" s="24" t="s">
        <v>24</v>
      </c>
      <c r="B21" s="20">
        <v>19</v>
      </c>
      <c r="D21" s="24">
        <v>108574.2</v>
      </c>
      <c r="E21" s="24">
        <v>38765.65</v>
      </c>
    </row>
    <row r="22" spans="1:5" ht="13.15" customHeight="1" x14ac:dyDescent="0.2">
      <c r="A22" s="24" t="s">
        <v>25</v>
      </c>
      <c r="B22" s="20">
        <v>20</v>
      </c>
      <c r="D22" s="24">
        <v>0</v>
      </c>
      <c r="E22" s="24">
        <v>0</v>
      </c>
    </row>
    <row r="23" spans="1:5" ht="13.15" customHeight="1" x14ac:dyDescent="0.2">
      <c r="A23" s="24" t="s">
        <v>26</v>
      </c>
      <c r="B23" s="20">
        <v>21</v>
      </c>
      <c r="D23" s="24">
        <v>7385</v>
      </c>
      <c r="E23" s="24">
        <v>1665.65</v>
      </c>
    </row>
    <row r="24" spans="1:5" ht="13.15" customHeight="1" x14ac:dyDescent="0.2">
      <c r="A24" s="24" t="s">
        <v>27</v>
      </c>
      <c r="B24" s="20">
        <v>22</v>
      </c>
      <c r="D24" s="24">
        <v>21325.5</v>
      </c>
      <c r="E24" s="24">
        <v>1837.15</v>
      </c>
    </row>
    <row r="25" spans="1:5" ht="13.15" customHeight="1" x14ac:dyDescent="0.2">
      <c r="A25" s="24" t="s">
        <v>28</v>
      </c>
      <c r="B25" s="20">
        <v>23</v>
      </c>
      <c r="D25" s="24">
        <v>15195.25</v>
      </c>
      <c r="E25" s="24">
        <v>62388.2</v>
      </c>
    </row>
    <row r="26" spans="1:5" ht="13.15" customHeight="1" x14ac:dyDescent="0.2">
      <c r="A26" s="24" t="s">
        <v>29</v>
      </c>
      <c r="B26" s="20">
        <v>24</v>
      </c>
      <c r="D26" s="24">
        <v>3574.9</v>
      </c>
      <c r="E26" s="24">
        <v>620.9</v>
      </c>
    </row>
    <row r="27" spans="1:5" ht="13.15" customHeight="1" x14ac:dyDescent="0.2">
      <c r="A27" s="24" t="s">
        <v>30</v>
      </c>
      <c r="B27" s="20">
        <v>25</v>
      </c>
      <c r="D27" s="24">
        <v>11171.3</v>
      </c>
      <c r="E27" s="24">
        <v>4399.8500000000004</v>
      </c>
    </row>
    <row r="28" spans="1:5" ht="13.15" customHeight="1" x14ac:dyDescent="0.2">
      <c r="A28" s="24" t="s">
        <v>31</v>
      </c>
      <c r="B28" s="20">
        <v>26</v>
      </c>
      <c r="D28" s="24">
        <v>19285.7</v>
      </c>
      <c r="E28" s="24">
        <v>6449.45</v>
      </c>
    </row>
    <row r="29" spans="1:5" ht="13.15" customHeight="1" x14ac:dyDescent="0.2">
      <c r="A29" s="24" t="s">
        <v>32</v>
      </c>
      <c r="B29" s="20">
        <v>27</v>
      </c>
      <c r="D29" s="24">
        <v>227507</v>
      </c>
      <c r="E29" s="24">
        <v>155487.5</v>
      </c>
    </row>
    <row r="30" spans="1:5" ht="13.15" customHeight="1" x14ac:dyDescent="0.2">
      <c r="A30" s="24" t="s">
        <v>33</v>
      </c>
      <c r="B30" s="20">
        <v>28</v>
      </c>
      <c r="D30" s="24">
        <v>156182.6</v>
      </c>
      <c r="E30" s="24">
        <v>54993.4</v>
      </c>
    </row>
    <row r="31" spans="1:5" ht="13.15" customHeight="1" x14ac:dyDescent="0.2">
      <c r="A31" s="24" t="s">
        <v>34</v>
      </c>
      <c r="B31" s="20">
        <v>29</v>
      </c>
      <c r="D31" s="24">
        <v>2673850.2000000002</v>
      </c>
      <c r="E31" s="24">
        <v>1079099.7</v>
      </c>
    </row>
    <row r="32" spans="1:5" ht="13.15" customHeight="1" x14ac:dyDescent="0.2">
      <c r="A32" s="24" t="s">
        <v>35</v>
      </c>
      <c r="B32" s="20">
        <v>30</v>
      </c>
      <c r="D32" s="24">
        <v>3875.9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249002.6</v>
      </c>
      <c r="E33" s="24">
        <v>145794.25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6802.6</v>
      </c>
      <c r="E35" s="24">
        <v>3580.5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598455.9</v>
      </c>
      <c r="E37" s="24">
        <v>204923.95</v>
      </c>
    </row>
    <row r="38" spans="1:5" ht="13.15" customHeight="1" x14ac:dyDescent="0.2">
      <c r="A38" s="24" t="s">
        <v>41</v>
      </c>
      <c r="B38" s="20">
        <v>36</v>
      </c>
      <c r="D38" s="24">
        <v>1342551.7</v>
      </c>
      <c r="E38" s="24">
        <v>479353.7</v>
      </c>
    </row>
    <row r="39" spans="1:5" ht="13.15" customHeight="1" x14ac:dyDescent="0.2">
      <c r="A39" s="24" t="s">
        <v>42</v>
      </c>
      <c r="B39" s="20">
        <v>37</v>
      </c>
      <c r="D39" s="24">
        <v>532282.1</v>
      </c>
      <c r="E39" s="24">
        <v>352236.85</v>
      </c>
    </row>
    <row r="40" spans="1:5" ht="13.15" customHeight="1" x14ac:dyDescent="0.2">
      <c r="A40" s="24" t="s">
        <v>43</v>
      </c>
      <c r="B40" s="20">
        <v>38</v>
      </c>
      <c r="D40" s="24">
        <v>34991.599999999999</v>
      </c>
      <c r="E40" s="24">
        <v>10125.5</v>
      </c>
    </row>
    <row r="41" spans="1:5" ht="13.15" customHeight="1" x14ac:dyDescent="0.2">
      <c r="A41" s="24" t="s">
        <v>44</v>
      </c>
      <c r="B41" s="20">
        <v>39</v>
      </c>
      <c r="D41" s="24">
        <v>1220.8</v>
      </c>
      <c r="E41" s="24">
        <v>734.3</v>
      </c>
    </row>
    <row r="42" spans="1:5" ht="13.15" customHeight="1" x14ac:dyDescent="0.2">
      <c r="A42" s="24" t="s">
        <v>45</v>
      </c>
      <c r="B42" s="20">
        <v>40</v>
      </c>
      <c r="D42" s="24">
        <v>3496.5</v>
      </c>
      <c r="E42" s="24">
        <v>960.4</v>
      </c>
    </row>
    <row r="43" spans="1:5" ht="13.15" customHeight="1" x14ac:dyDescent="0.2">
      <c r="A43" s="24" t="s">
        <v>46</v>
      </c>
      <c r="B43" s="20">
        <v>41</v>
      </c>
      <c r="D43" s="24">
        <v>757617.7</v>
      </c>
      <c r="E43" s="24">
        <v>341283.95</v>
      </c>
    </row>
    <row r="44" spans="1:5" ht="13.15" customHeight="1" x14ac:dyDescent="0.2">
      <c r="A44" s="24" t="s">
        <v>47</v>
      </c>
      <c r="B44" s="20">
        <v>42</v>
      </c>
      <c r="D44" s="24">
        <v>419718.95</v>
      </c>
      <c r="E44" s="24">
        <v>159507.95000000001</v>
      </c>
    </row>
    <row r="45" spans="1:5" ht="13.15" customHeight="1" x14ac:dyDescent="0.2">
      <c r="A45" s="24" t="s">
        <v>48</v>
      </c>
      <c r="B45" s="20">
        <v>43</v>
      </c>
      <c r="D45" s="24">
        <v>274795.5</v>
      </c>
      <c r="E45" s="24">
        <v>106853.95</v>
      </c>
    </row>
    <row r="46" spans="1:5" ht="13.15" customHeight="1" x14ac:dyDescent="0.2">
      <c r="A46" s="24" t="s">
        <v>49</v>
      </c>
      <c r="B46" s="20">
        <v>44</v>
      </c>
      <c r="D46" s="24">
        <v>727666.1</v>
      </c>
      <c r="E46" s="24">
        <v>200367.65</v>
      </c>
    </row>
    <row r="47" spans="1:5" ht="13.15" customHeight="1" x14ac:dyDescent="0.2">
      <c r="A47" s="24" t="s">
        <v>50</v>
      </c>
      <c r="B47" s="20">
        <v>45</v>
      </c>
      <c r="D47" s="24">
        <v>377253.8</v>
      </c>
      <c r="E47" s="24">
        <v>150055.5</v>
      </c>
    </row>
    <row r="48" spans="1:5" ht="13.15" customHeight="1" x14ac:dyDescent="0.2">
      <c r="A48" s="24" t="s">
        <v>51</v>
      </c>
      <c r="B48" s="20">
        <v>46</v>
      </c>
      <c r="D48" s="24">
        <v>943746.2</v>
      </c>
      <c r="E48" s="24">
        <v>407056.3</v>
      </c>
    </row>
    <row r="49" spans="1:5" ht="13.15" customHeight="1" x14ac:dyDescent="0.2">
      <c r="A49" s="24" t="s">
        <v>52</v>
      </c>
      <c r="B49" s="20">
        <v>47</v>
      </c>
      <c r="D49" s="24">
        <v>18846.099999999999</v>
      </c>
      <c r="E49" s="24">
        <v>8785.7000000000007</v>
      </c>
    </row>
    <row r="50" spans="1:5" ht="13.15" customHeight="1" x14ac:dyDescent="0.2">
      <c r="A50" s="24" t="s">
        <v>53</v>
      </c>
      <c r="B50" s="20">
        <v>48</v>
      </c>
      <c r="D50" s="24">
        <v>3255210</v>
      </c>
      <c r="E50" s="24">
        <v>1042011.95</v>
      </c>
    </row>
    <row r="51" spans="1:5" ht="13.15" customHeight="1" x14ac:dyDescent="0.2">
      <c r="A51" s="24" t="s">
        <v>54</v>
      </c>
      <c r="B51" s="20">
        <v>49</v>
      </c>
      <c r="D51" s="24">
        <v>1149164.8</v>
      </c>
      <c r="E51" s="24">
        <v>606492.25</v>
      </c>
    </row>
    <row r="52" spans="1:5" ht="13.15" customHeight="1" x14ac:dyDescent="0.2">
      <c r="A52" s="24" t="s">
        <v>55</v>
      </c>
      <c r="B52" s="20">
        <v>50</v>
      </c>
      <c r="D52" s="24">
        <v>2898804.3</v>
      </c>
      <c r="E52" s="24">
        <v>1019037.95</v>
      </c>
    </row>
    <row r="53" spans="1:5" ht="13.15" customHeight="1" x14ac:dyDescent="0.2">
      <c r="A53" s="24" t="s">
        <v>56</v>
      </c>
      <c r="B53" s="20">
        <v>51</v>
      </c>
      <c r="D53" s="24">
        <v>730698.5</v>
      </c>
      <c r="E53" s="24">
        <v>321258</v>
      </c>
    </row>
    <row r="54" spans="1:5" ht="13.15" customHeight="1" x14ac:dyDescent="0.2">
      <c r="A54" s="24" t="s">
        <v>57</v>
      </c>
      <c r="B54" s="20">
        <v>52</v>
      </c>
      <c r="D54" s="24">
        <v>4753444.0999999996</v>
      </c>
      <c r="E54" s="24">
        <v>1357838.65</v>
      </c>
    </row>
    <row r="55" spans="1:5" ht="13.15" customHeight="1" x14ac:dyDescent="0.2">
      <c r="A55" s="24" t="s">
        <v>58</v>
      </c>
      <c r="B55" s="20">
        <v>53</v>
      </c>
      <c r="D55" s="24">
        <v>0</v>
      </c>
      <c r="E55" s="24">
        <v>0</v>
      </c>
    </row>
    <row r="56" spans="1:5" ht="13.15" customHeight="1" x14ac:dyDescent="0.2">
      <c r="A56" s="24" t="s">
        <v>59</v>
      </c>
      <c r="B56" s="20">
        <v>54</v>
      </c>
      <c r="D56" s="24">
        <v>41867</v>
      </c>
      <c r="E56" s="24">
        <v>17296.650000000001</v>
      </c>
    </row>
    <row r="57" spans="1:5" ht="13.15" customHeight="1" x14ac:dyDescent="0.2">
      <c r="A57" s="24" t="s">
        <v>60</v>
      </c>
      <c r="B57" s="20">
        <v>55</v>
      </c>
      <c r="D57" s="24">
        <v>0</v>
      </c>
      <c r="E57" s="24">
        <v>0</v>
      </c>
    </row>
    <row r="58" spans="1:5" ht="13.15" customHeight="1" x14ac:dyDescent="0.2">
      <c r="A58" s="24" t="s">
        <v>61</v>
      </c>
      <c r="B58" s="20">
        <v>56</v>
      </c>
      <c r="D58" s="24">
        <v>0</v>
      </c>
      <c r="E58" s="24">
        <v>0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888000.4</v>
      </c>
      <c r="E60" s="24">
        <v>339554.95</v>
      </c>
    </row>
    <row r="61" spans="1:5" ht="13.15" customHeight="1" x14ac:dyDescent="0.2">
      <c r="A61" s="24" t="s">
        <v>64</v>
      </c>
      <c r="B61" s="20">
        <v>59</v>
      </c>
      <c r="D61" s="24">
        <v>1063293.7</v>
      </c>
      <c r="E61" s="24">
        <v>484289.4</v>
      </c>
    </row>
    <row r="62" spans="1:5" ht="13.15" customHeight="1" x14ac:dyDescent="0.2">
      <c r="A62" s="24" t="s">
        <v>65</v>
      </c>
      <c r="B62" s="20">
        <v>60</v>
      </c>
      <c r="D62" s="24">
        <v>255624.6</v>
      </c>
      <c r="E62" s="24">
        <v>126043.05</v>
      </c>
    </row>
    <row r="63" spans="1:5" ht="13.15" customHeight="1" x14ac:dyDescent="0.2">
      <c r="A63" s="24" t="s">
        <v>66</v>
      </c>
      <c r="B63" s="20">
        <v>61</v>
      </c>
      <c r="D63" s="24">
        <v>23948.400000000001</v>
      </c>
      <c r="E63" s="24">
        <v>9454.9</v>
      </c>
    </row>
    <row r="64" spans="1:5" ht="13.15" customHeight="1" x14ac:dyDescent="0.2">
      <c r="A64" s="24" t="s">
        <v>67</v>
      </c>
      <c r="B64" s="20">
        <v>62</v>
      </c>
      <c r="D64" s="24">
        <v>3785.6</v>
      </c>
      <c r="E64" s="24">
        <v>1047.55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709708.3</v>
      </c>
      <c r="E66" s="24">
        <v>314840.75</v>
      </c>
    </row>
    <row r="67" spans="1:13" ht="13.15" customHeight="1" x14ac:dyDescent="0.2">
      <c r="A67" s="24" t="s">
        <v>70</v>
      </c>
      <c r="B67" s="20">
        <v>65</v>
      </c>
      <c r="D67" s="24">
        <v>31418.1</v>
      </c>
      <c r="E67" s="24">
        <v>14931.35</v>
      </c>
    </row>
    <row r="68" spans="1:13" ht="13.15" customHeight="1" x14ac:dyDescent="0.2">
      <c r="A68" s="24" t="s">
        <v>71</v>
      </c>
      <c r="B68" s="20">
        <v>66</v>
      </c>
      <c r="D68" s="24">
        <v>478807</v>
      </c>
      <c r="E68" s="24">
        <v>181607.65</v>
      </c>
    </row>
    <row r="69" spans="1:13" ht="13.15" customHeight="1" x14ac:dyDescent="0.2">
      <c r="A69" s="24" t="s">
        <v>72</v>
      </c>
      <c r="B69" s="20">
        <v>67</v>
      </c>
      <c r="D69" s="24">
        <v>7170.1</v>
      </c>
      <c r="E69" s="24">
        <v>5203.45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40813958.20000001</v>
      </c>
      <c r="E71" s="23">
        <f>SUM(E3:E69)</f>
        <v>16696187.9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activeCell="J26" sqref="J2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1213468.2</v>
      </c>
      <c r="E4" s="6">
        <v>1061738.6499999999</v>
      </c>
      <c r="F4" s="7"/>
      <c r="G4" s="9">
        <v>-2.9243107775438482E-2</v>
      </c>
      <c r="H4" s="9">
        <v>0.32025139944413916</v>
      </c>
      <c r="J4" s="17"/>
      <c r="K4" s="17"/>
    </row>
    <row r="5" spans="1:11" x14ac:dyDescent="0.25">
      <c r="A5" s="5" t="s">
        <v>7</v>
      </c>
      <c r="B5">
        <v>2</v>
      </c>
      <c r="D5" s="6">
        <v>84645.4</v>
      </c>
      <c r="E5" s="6">
        <v>66239.25</v>
      </c>
      <c r="F5" s="7"/>
      <c r="G5" s="2">
        <v>0.48905882497814224</v>
      </c>
      <c r="H5" s="2">
        <v>0.62940163581575548</v>
      </c>
      <c r="J5" s="17"/>
      <c r="K5" s="17"/>
    </row>
    <row r="6" spans="1:11" x14ac:dyDescent="0.25">
      <c r="A6" s="5" t="s">
        <v>8</v>
      </c>
      <c r="B6">
        <v>3</v>
      </c>
      <c r="D6" s="6">
        <v>1335147.7999999998</v>
      </c>
      <c r="E6" s="6">
        <v>483665</v>
      </c>
      <c r="F6" s="7"/>
      <c r="G6" s="2">
        <v>0.15620336188449802</v>
      </c>
      <c r="H6" s="2">
        <v>0.1439825227881748</v>
      </c>
      <c r="J6" s="17"/>
      <c r="K6" s="17"/>
    </row>
    <row r="7" spans="1:11" x14ac:dyDescent="0.25">
      <c r="A7" s="5" t="s">
        <v>9</v>
      </c>
      <c r="B7">
        <v>4</v>
      </c>
      <c r="D7" s="6">
        <v>43134.7</v>
      </c>
      <c r="E7" s="6">
        <v>23810.15</v>
      </c>
      <c r="F7" s="7"/>
      <c r="G7" s="2">
        <v>9.0000530663506106E-2</v>
      </c>
      <c r="H7" s="2">
        <v>0.33131763830994743</v>
      </c>
      <c r="J7" s="17"/>
      <c r="K7" s="17"/>
    </row>
    <row r="8" spans="1:11" x14ac:dyDescent="0.25">
      <c r="A8" s="5" t="s">
        <v>10</v>
      </c>
      <c r="B8">
        <v>5</v>
      </c>
      <c r="D8" s="6">
        <v>2952626.6</v>
      </c>
      <c r="E8" s="6">
        <v>1468109.65</v>
      </c>
      <c r="F8" s="7"/>
      <c r="G8" s="2">
        <v>-5.2980616106157341E-2</v>
      </c>
      <c r="H8" s="2">
        <v>9.2261001122311059E-2</v>
      </c>
      <c r="J8" s="17"/>
      <c r="K8" s="17"/>
    </row>
    <row r="9" spans="1:11" x14ac:dyDescent="0.25">
      <c r="A9" s="5" t="s">
        <v>11</v>
      </c>
      <c r="B9">
        <v>6</v>
      </c>
      <c r="D9" s="6">
        <v>12953866.18</v>
      </c>
      <c r="E9" s="6">
        <v>5388360.9500000002</v>
      </c>
      <c r="F9" s="7"/>
      <c r="G9" s="2">
        <v>-8.6275430931848751E-2</v>
      </c>
      <c r="H9" s="2">
        <v>-7.3951189360239922E-2</v>
      </c>
      <c r="J9" s="17"/>
      <c r="K9" s="17"/>
    </row>
    <row r="10" spans="1:11" x14ac:dyDescent="0.25">
      <c r="A10" s="5" t="s">
        <v>12</v>
      </c>
      <c r="B10">
        <v>7</v>
      </c>
      <c r="D10" s="6">
        <v>10748.5</v>
      </c>
      <c r="E10" s="6">
        <v>20008.100000000002</v>
      </c>
      <c r="F10" s="7"/>
      <c r="G10" s="2">
        <v>0.14070277096798178</v>
      </c>
      <c r="H10" s="2">
        <v>1.6085329682865619</v>
      </c>
      <c r="J10" s="17"/>
      <c r="K10" s="17"/>
    </row>
    <row r="11" spans="1:11" x14ac:dyDescent="0.25">
      <c r="A11" s="5" t="s">
        <v>13</v>
      </c>
      <c r="B11">
        <v>8</v>
      </c>
      <c r="D11" s="6">
        <v>1572823</v>
      </c>
      <c r="E11" s="6">
        <v>535734.85000000009</v>
      </c>
      <c r="F11" s="7"/>
      <c r="G11" s="2">
        <v>0.32378457135147509</v>
      </c>
      <c r="H11" s="2">
        <v>0.20221786576563439</v>
      </c>
      <c r="J11" s="17"/>
      <c r="K11" s="17"/>
    </row>
    <row r="12" spans="1:11" x14ac:dyDescent="0.25">
      <c r="A12" s="5" t="s">
        <v>14</v>
      </c>
      <c r="B12">
        <v>9</v>
      </c>
      <c r="D12" s="6">
        <v>755696.90000000014</v>
      </c>
      <c r="E12" s="6">
        <v>304392.2</v>
      </c>
      <c r="F12" s="7"/>
      <c r="G12" s="2">
        <v>0.35429867488938593</v>
      </c>
      <c r="H12" s="2">
        <v>0.60422780724002778</v>
      </c>
      <c r="J12" s="17"/>
      <c r="K12" s="17"/>
    </row>
    <row r="13" spans="1:11" x14ac:dyDescent="0.25">
      <c r="A13" s="5" t="s">
        <v>15</v>
      </c>
      <c r="B13">
        <v>10</v>
      </c>
      <c r="D13" s="6">
        <v>953215.89999999991</v>
      </c>
      <c r="E13" s="6">
        <v>577853.85</v>
      </c>
      <c r="F13" s="7"/>
      <c r="G13" s="2">
        <v>-0.10845144377576299</v>
      </c>
      <c r="H13" s="2">
        <v>5.9521996146820744E-3</v>
      </c>
      <c r="J13" s="17"/>
      <c r="K13" s="17"/>
    </row>
    <row r="14" spans="1:11" x14ac:dyDescent="0.25">
      <c r="A14" s="5" t="s">
        <v>16</v>
      </c>
      <c r="B14">
        <v>11</v>
      </c>
      <c r="D14" s="6">
        <v>6324351.5999999996</v>
      </c>
      <c r="E14" s="6">
        <v>1540533.0499999998</v>
      </c>
      <c r="F14" s="7"/>
      <c r="G14" s="2">
        <v>2.7049725605888142E-2</v>
      </c>
      <c r="H14" s="2">
        <v>-0.14749920202546085</v>
      </c>
      <c r="J14" s="17"/>
      <c r="K14" s="17"/>
    </row>
    <row r="15" spans="1:11" x14ac:dyDescent="0.25">
      <c r="A15" s="5" t="s">
        <v>17</v>
      </c>
      <c r="B15">
        <v>12</v>
      </c>
      <c r="D15" s="6">
        <v>325624.59999999998</v>
      </c>
      <c r="E15" s="6">
        <v>129530.45</v>
      </c>
      <c r="F15" s="7"/>
      <c r="G15" s="2">
        <v>2.4123472366896026</v>
      </c>
      <c r="H15" s="2">
        <v>0.39919999697541364</v>
      </c>
      <c r="J15" s="17"/>
      <c r="K15" s="17"/>
    </row>
    <row r="16" spans="1:11" x14ac:dyDescent="0.25">
      <c r="A16" s="5" t="s">
        <v>18</v>
      </c>
      <c r="B16">
        <v>13</v>
      </c>
      <c r="D16" s="6">
        <v>13798968.6</v>
      </c>
      <c r="E16" s="6">
        <v>6732056.4499999993</v>
      </c>
      <c r="F16" s="7"/>
      <c r="G16" s="2">
        <v>-4.3223209245917049E-2</v>
      </c>
      <c r="H16" s="2">
        <v>-3.4219100637564503E-2</v>
      </c>
      <c r="J16" s="17"/>
      <c r="K16" s="17"/>
    </row>
    <row r="17" spans="1:11" x14ac:dyDescent="0.25">
      <c r="A17" s="5" t="s">
        <v>19</v>
      </c>
      <c r="B17">
        <v>14</v>
      </c>
      <c r="D17" s="6">
        <v>62012.3</v>
      </c>
      <c r="E17" s="6">
        <v>19960.849999999999</v>
      </c>
      <c r="F17" s="7"/>
      <c r="G17" s="2">
        <v>-0.67368147420411173</v>
      </c>
      <c r="H17" s="2">
        <v>-0.74804064501877621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5363671.5999999996</v>
      </c>
      <c r="E19" s="6">
        <v>2655303</v>
      </c>
      <c r="F19" s="7"/>
      <c r="G19" s="2">
        <v>0.23838795330308127</v>
      </c>
      <c r="H19" s="2">
        <v>0.21118528552715499</v>
      </c>
      <c r="J19" s="17"/>
      <c r="K19" s="17"/>
    </row>
    <row r="20" spans="1:11" x14ac:dyDescent="0.25">
      <c r="A20" s="5" t="s">
        <v>22</v>
      </c>
      <c r="B20">
        <v>17</v>
      </c>
      <c r="D20" s="6">
        <v>1206230.2000000002</v>
      </c>
      <c r="E20" s="6">
        <v>491446.2</v>
      </c>
      <c r="F20" s="7"/>
      <c r="G20" s="2">
        <v>-0.35953611739053293</v>
      </c>
      <c r="H20" s="2">
        <v>-0.4609468936721729</v>
      </c>
      <c r="J20" s="17"/>
      <c r="K20" s="17"/>
    </row>
    <row r="21" spans="1:11" x14ac:dyDescent="0.25">
      <c r="A21" s="5" t="s">
        <v>23</v>
      </c>
      <c r="B21">
        <v>18</v>
      </c>
      <c r="D21" s="6">
        <v>802584.3</v>
      </c>
      <c r="E21" s="6">
        <v>280245.7</v>
      </c>
      <c r="F21" s="7"/>
      <c r="G21" s="2">
        <v>0.15500944417860829</v>
      </c>
      <c r="H21" s="2">
        <v>-0.12064883148831484</v>
      </c>
      <c r="J21" s="17"/>
      <c r="K21" s="17"/>
    </row>
    <row r="22" spans="1:11" x14ac:dyDescent="0.25">
      <c r="A22" s="5" t="s">
        <v>24</v>
      </c>
      <c r="B22">
        <v>19</v>
      </c>
      <c r="D22" s="6">
        <v>136531.5</v>
      </c>
      <c r="E22" s="6">
        <v>34347.25</v>
      </c>
      <c r="F22" s="7"/>
      <c r="G22" s="2">
        <v>-0.29318753750030413</v>
      </c>
      <c r="H22" s="2">
        <v>-0.41437243405109569</v>
      </c>
      <c r="J22" s="17"/>
      <c r="K22" s="17"/>
    </row>
    <row r="23" spans="1:11" x14ac:dyDescent="0.25">
      <c r="A23" s="5" t="s">
        <v>25</v>
      </c>
      <c r="B23">
        <v>20</v>
      </c>
      <c r="D23" s="6">
        <v>103299.7</v>
      </c>
      <c r="E23" s="6">
        <v>43303.4</v>
      </c>
      <c r="F23" s="7"/>
      <c r="G23" s="2">
        <v>0.32155106792638688</v>
      </c>
      <c r="H23" s="2">
        <v>0.51116973849742875</v>
      </c>
      <c r="J23" s="17"/>
      <c r="K23" s="17"/>
    </row>
    <row r="24" spans="1:11" x14ac:dyDescent="0.25">
      <c r="A24" s="5" t="s">
        <v>26</v>
      </c>
      <c r="B24">
        <v>21</v>
      </c>
      <c r="D24" s="6">
        <v>47783.399999999994</v>
      </c>
      <c r="E24" s="6">
        <v>18611.95</v>
      </c>
      <c r="F24" s="7"/>
      <c r="G24" s="2">
        <v>0.45893265511124381</v>
      </c>
      <c r="H24" s="2">
        <v>-6.1107383735301335E-2</v>
      </c>
      <c r="J24" s="17"/>
      <c r="K24" s="17"/>
    </row>
    <row r="25" spans="1:11" x14ac:dyDescent="0.25">
      <c r="A25" s="5" t="s">
        <v>27</v>
      </c>
      <c r="B25">
        <v>22</v>
      </c>
      <c r="D25" s="6">
        <v>26594.400000000001</v>
      </c>
      <c r="E25" s="6">
        <v>9051.35</v>
      </c>
      <c r="F25" s="7"/>
      <c r="G25" s="2">
        <v>1.0048548812664908</v>
      </c>
      <c r="H25" s="2">
        <v>-0.34364610035278287</v>
      </c>
      <c r="J25" s="17"/>
      <c r="K25" s="17"/>
    </row>
    <row r="26" spans="1:11" x14ac:dyDescent="0.25">
      <c r="A26" s="5" t="s">
        <v>28</v>
      </c>
      <c r="B26">
        <v>23</v>
      </c>
      <c r="D26" s="6">
        <v>96030.2</v>
      </c>
      <c r="E26" s="6">
        <v>59267.25</v>
      </c>
      <c r="F26" s="7"/>
      <c r="G26" s="2">
        <v>-0.20592951036969731</v>
      </c>
      <c r="H26" s="2">
        <v>0.39128755823220596</v>
      </c>
      <c r="J26" s="17"/>
      <c r="K26" s="17"/>
    </row>
    <row r="27" spans="1:11" x14ac:dyDescent="0.25">
      <c r="A27" s="5" t="s">
        <v>29</v>
      </c>
      <c r="B27">
        <v>24</v>
      </c>
      <c r="D27" s="6">
        <v>22155</v>
      </c>
      <c r="E27" s="6">
        <v>5635.7000000000007</v>
      </c>
      <c r="F27" s="7"/>
      <c r="G27" s="2">
        <v>0.13911554657494096</v>
      </c>
      <c r="H27" s="2">
        <v>2.3518942283244471E-2</v>
      </c>
      <c r="J27" s="17"/>
      <c r="K27" s="17"/>
    </row>
    <row r="28" spans="1:11" x14ac:dyDescent="0.25">
      <c r="A28" s="5" t="s">
        <v>30</v>
      </c>
      <c r="B28">
        <v>25</v>
      </c>
      <c r="D28" s="6">
        <v>62580</v>
      </c>
      <c r="E28" s="6">
        <v>14805</v>
      </c>
      <c r="F28" s="7"/>
      <c r="G28" s="2">
        <v>-0.22222995545657021</v>
      </c>
      <c r="H28" s="2">
        <v>-0.33298642319882688</v>
      </c>
      <c r="J28" s="17"/>
      <c r="K28" s="17"/>
    </row>
    <row r="29" spans="1:11" x14ac:dyDescent="0.25">
      <c r="A29" s="5" t="s">
        <v>31</v>
      </c>
      <c r="B29">
        <v>26</v>
      </c>
      <c r="D29" s="6">
        <v>79199.399999999994</v>
      </c>
      <c r="E29" s="6">
        <v>25079.250000000004</v>
      </c>
      <c r="F29" s="7"/>
      <c r="G29" s="2">
        <v>0.20310074222156049</v>
      </c>
      <c r="H29" s="2">
        <v>-0.10698039606675047</v>
      </c>
      <c r="J29" s="17"/>
      <c r="K29" s="17"/>
    </row>
    <row r="30" spans="1:11" x14ac:dyDescent="0.25">
      <c r="A30" s="5" t="s">
        <v>32</v>
      </c>
      <c r="B30">
        <v>27</v>
      </c>
      <c r="D30" s="6">
        <v>900495.4</v>
      </c>
      <c r="E30" s="6">
        <v>306912.55</v>
      </c>
      <c r="F30" s="7"/>
      <c r="G30" s="2">
        <v>0.28894963022487108</v>
      </c>
      <c r="H30" s="2">
        <v>2.37879681577291E-3</v>
      </c>
      <c r="J30" s="17"/>
      <c r="K30" s="17"/>
    </row>
    <row r="31" spans="1:11" x14ac:dyDescent="0.25">
      <c r="A31" s="5" t="s">
        <v>33</v>
      </c>
      <c r="B31">
        <v>28</v>
      </c>
      <c r="D31" s="6">
        <v>326403</v>
      </c>
      <c r="E31" s="6">
        <v>172748.79999999999</v>
      </c>
      <c r="F31" s="7"/>
      <c r="G31" s="2">
        <v>7.151720714758425E-2</v>
      </c>
      <c r="H31" s="2">
        <v>0.32107459362813184</v>
      </c>
      <c r="J31" s="17"/>
      <c r="K31" s="17"/>
    </row>
    <row r="32" spans="1:11" x14ac:dyDescent="0.25">
      <c r="A32" s="5" t="s">
        <v>34</v>
      </c>
      <c r="B32">
        <v>29</v>
      </c>
      <c r="D32" s="6">
        <v>9118953.9000000004</v>
      </c>
      <c r="E32" s="6">
        <v>6753206.9499999993</v>
      </c>
      <c r="F32" s="7"/>
      <c r="G32" s="2">
        <v>8.8961537908543997E-2</v>
      </c>
      <c r="H32" s="2">
        <v>0.64468738295538919</v>
      </c>
      <c r="J32" s="17"/>
      <c r="K32" s="17"/>
    </row>
    <row r="33" spans="1:11" x14ac:dyDescent="0.25">
      <c r="A33" s="5" t="s">
        <v>35</v>
      </c>
      <c r="B33">
        <v>30</v>
      </c>
      <c r="D33" s="6">
        <v>19523.7</v>
      </c>
      <c r="E33" s="6">
        <v>9546.25</v>
      </c>
      <c r="F33" s="7"/>
      <c r="G33" s="2">
        <v>0.10722508932115926</v>
      </c>
      <c r="H33" s="2">
        <v>-4.6662006291506519E-2</v>
      </c>
      <c r="J33" s="17"/>
      <c r="K33" s="17"/>
    </row>
    <row r="34" spans="1:11" x14ac:dyDescent="0.25">
      <c r="A34" s="5" t="s">
        <v>36</v>
      </c>
      <c r="B34">
        <v>31</v>
      </c>
      <c r="D34" s="6">
        <v>1417279</v>
      </c>
      <c r="E34" s="6">
        <v>346465.7</v>
      </c>
      <c r="F34" s="7"/>
      <c r="G34" s="2">
        <v>-0.12299284102055874</v>
      </c>
      <c r="H34" s="2">
        <v>-0.39120305880023154</v>
      </c>
      <c r="J34" s="17"/>
      <c r="K34" s="17"/>
    </row>
    <row r="35" spans="1:11" x14ac:dyDescent="0.25">
      <c r="A35" s="5" t="s">
        <v>37</v>
      </c>
      <c r="B35">
        <v>32</v>
      </c>
      <c r="D35" s="6">
        <v>53519.199999999997</v>
      </c>
      <c r="E35" s="6">
        <v>177362.79</v>
      </c>
      <c r="F35" s="7"/>
      <c r="G35" s="2">
        <v>-0.20608087059458779</v>
      </c>
      <c r="H35" s="2">
        <v>3.6910079848502075</v>
      </c>
      <c r="J35" s="17"/>
      <c r="K35" s="17"/>
    </row>
    <row r="36" spans="1:11" x14ac:dyDescent="0.25">
      <c r="A36" s="5" t="s">
        <v>38</v>
      </c>
      <c r="B36">
        <v>33</v>
      </c>
      <c r="D36" s="6">
        <v>47235.299999999996</v>
      </c>
      <c r="E36" s="6">
        <v>18597.25</v>
      </c>
      <c r="F36" s="7"/>
      <c r="G36" s="2">
        <v>0.30484975055110786</v>
      </c>
      <c r="H36" s="2">
        <v>0.15165373444882713</v>
      </c>
      <c r="J36" s="17"/>
      <c r="K36" s="17"/>
    </row>
    <row r="37" spans="1:11" x14ac:dyDescent="0.25">
      <c r="A37" s="5" t="s">
        <v>39</v>
      </c>
      <c r="B37">
        <v>34</v>
      </c>
      <c r="D37" s="6">
        <v>25203.5</v>
      </c>
      <c r="E37" s="6">
        <v>7233.1</v>
      </c>
      <c r="F37" s="7"/>
      <c r="G37" s="2">
        <v>1.8417521704814521</v>
      </c>
      <c r="H37" s="2">
        <v>0.31781660502486941</v>
      </c>
      <c r="J37" s="17"/>
      <c r="K37" s="17"/>
    </row>
    <row r="38" spans="1:11" x14ac:dyDescent="0.25">
      <c r="A38" s="5" t="s">
        <v>40</v>
      </c>
      <c r="B38">
        <v>35</v>
      </c>
      <c r="D38" s="6">
        <v>2392425.7000000002</v>
      </c>
      <c r="E38" s="6">
        <v>991023.6</v>
      </c>
      <c r="F38" s="7"/>
      <c r="G38" s="2">
        <v>0.13900468798895727</v>
      </c>
      <c r="H38" s="2">
        <v>0.17291427875508125</v>
      </c>
      <c r="J38" s="17"/>
      <c r="K38" s="17"/>
    </row>
    <row r="39" spans="1:11" x14ac:dyDescent="0.25">
      <c r="A39" s="5" t="s">
        <v>41</v>
      </c>
      <c r="B39">
        <v>36</v>
      </c>
      <c r="D39" s="6">
        <v>8178001.2999999989</v>
      </c>
      <c r="E39" s="6">
        <v>2658763.7999999998</v>
      </c>
      <c r="F39" s="7"/>
      <c r="G39" s="2">
        <v>0.12030244983174621</v>
      </c>
      <c r="H39" s="2">
        <v>-0.101691674308794</v>
      </c>
      <c r="J39" s="17"/>
      <c r="K39" s="17"/>
    </row>
    <row r="40" spans="1:11" x14ac:dyDescent="0.25">
      <c r="A40" s="5" t="s">
        <v>42</v>
      </c>
      <c r="B40">
        <v>37</v>
      </c>
      <c r="D40" s="6">
        <v>1332377.1999999997</v>
      </c>
      <c r="E40" s="6">
        <v>604066.75</v>
      </c>
      <c r="F40" s="7"/>
      <c r="G40" s="2">
        <v>9.0937644362979908E-2</v>
      </c>
      <c r="H40" s="2">
        <v>-0.15095068257286925</v>
      </c>
      <c r="J40" s="17"/>
      <c r="K40" s="17"/>
    </row>
    <row r="41" spans="1:11" x14ac:dyDescent="0.25">
      <c r="A41" s="5" t="s">
        <v>43</v>
      </c>
      <c r="B41">
        <v>38</v>
      </c>
      <c r="D41" s="6">
        <v>95517.069999999992</v>
      </c>
      <c r="E41" s="6">
        <v>35093.449999999997</v>
      </c>
      <c r="F41" s="7"/>
      <c r="G41" s="2">
        <v>-0.28375367479304747</v>
      </c>
      <c r="H41" s="2">
        <v>-6.2846407641764301E-2</v>
      </c>
      <c r="J41" s="17"/>
      <c r="K41" s="17"/>
    </row>
    <row r="42" spans="1:11" x14ac:dyDescent="0.25">
      <c r="A42" s="5" t="s">
        <v>44</v>
      </c>
      <c r="B42">
        <v>39</v>
      </c>
      <c r="D42" s="6">
        <v>4505.2</v>
      </c>
      <c r="E42" s="6">
        <v>2532.25</v>
      </c>
      <c r="F42" s="7"/>
      <c r="G42" s="2">
        <v>-0.44712653552100334</v>
      </c>
      <c r="H42" s="2">
        <v>-0.36795666986983488</v>
      </c>
      <c r="J42" s="17"/>
      <c r="K42" s="17"/>
    </row>
    <row r="43" spans="1:11" x14ac:dyDescent="0.25">
      <c r="A43" s="5" t="s">
        <v>45</v>
      </c>
      <c r="B43">
        <v>40</v>
      </c>
      <c r="D43" s="6">
        <v>25764.2</v>
      </c>
      <c r="E43" s="6">
        <v>7979.65</v>
      </c>
      <c r="F43" s="7"/>
      <c r="G43" s="2">
        <v>5.2261421464920854E-2</v>
      </c>
      <c r="H43" s="2">
        <v>-0.2107522414927131</v>
      </c>
      <c r="J43" s="17"/>
      <c r="K43" s="17"/>
    </row>
    <row r="44" spans="1:11" x14ac:dyDescent="0.25">
      <c r="A44" s="5" t="s">
        <v>46</v>
      </c>
      <c r="B44">
        <v>41</v>
      </c>
      <c r="D44" s="6">
        <v>3812297.3</v>
      </c>
      <c r="E44" s="6">
        <v>1213702</v>
      </c>
      <c r="F44" s="7"/>
      <c r="G44" s="2">
        <v>0.20605576902251954</v>
      </c>
      <c r="H44" s="2">
        <v>6.4016107583537041E-2</v>
      </c>
      <c r="J44" s="17"/>
      <c r="K44" s="17"/>
    </row>
    <row r="45" spans="1:11" x14ac:dyDescent="0.25">
      <c r="A45" s="5" t="s">
        <v>47</v>
      </c>
      <c r="B45">
        <v>42</v>
      </c>
      <c r="D45" s="6">
        <v>1715588.3399999999</v>
      </c>
      <c r="E45" s="6">
        <v>916858.78</v>
      </c>
      <c r="F45" s="7"/>
      <c r="G45" s="2">
        <v>1.0548451184101166</v>
      </c>
      <c r="H45" s="2">
        <v>0.90352614538764464</v>
      </c>
      <c r="J45" s="17"/>
      <c r="K45" s="17"/>
    </row>
    <row r="46" spans="1:11" x14ac:dyDescent="0.25">
      <c r="A46" s="5" t="s">
        <v>48</v>
      </c>
      <c r="B46">
        <v>43</v>
      </c>
      <c r="D46" s="6">
        <v>1777211.1</v>
      </c>
      <c r="E46" s="6">
        <v>653206.39999999991</v>
      </c>
      <c r="F46" s="7"/>
      <c r="G46" s="2">
        <v>-3.0380511621121431E-2</v>
      </c>
      <c r="H46" s="2">
        <v>-7.4700553750595811E-2</v>
      </c>
      <c r="J46" s="17"/>
      <c r="K46" s="17"/>
    </row>
    <row r="47" spans="1:11" x14ac:dyDescent="0.25">
      <c r="A47" s="5" t="s">
        <v>49</v>
      </c>
      <c r="B47">
        <v>44</v>
      </c>
      <c r="D47" s="6">
        <v>1566129.6099999999</v>
      </c>
      <c r="E47" s="6">
        <v>565974.69999999995</v>
      </c>
      <c r="F47" s="7"/>
      <c r="G47" s="2">
        <v>8.5038117851049533E-2</v>
      </c>
      <c r="H47" s="2">
        <v>-0.12889636409253113</v>
      </c>
      <c r="J47" s="17"/>
      <c r="K47" s="17"/>
    </row>
    <row r="48" spans="1:11" x14ac:dyDescent="0.25">
      <c r="A48" s="5" t="s">
        <v>50</v>
      </c>
      <c r="B48">
        <v>45</v>
      </c>
      <c r="D48" s="6">
        <v>1294860</v>
      </c>
      <c r="E48" s="6">
        <v>538099.80000000005</v>
      </c>
      <c r="F48" s="7"/>
      <c r="G48" s="2">
        <v>0.84061716098385153</v>
      </c>
      <c r="H48" s="2">
        <v>0.31011739201570676</v>
      </c>
      <c r="J48" s="17"/>
      <c r="K48" s="17"/>
    </row>
    <row r="49" spans="1:11" x14ac:dyDescent="0.25">
      <c r="A49" s="5" t="s">
        <v>51</v>
      </c>
      <c r="B49">
        <v>46</v>
      </c>
      <c r="D49" s="6">
        <v>1540196.8900000001</v>
      </c>
      <c r="E49" s="6">
        <v>646628.85000000009</v>
      </c>
      <c r="F49" s="7"/>
      <c r="G49" s="2">
        <v>-0.23657605981258711</v>
      </c>
      <c r="H49" s="2">
        <v>-0.28245200710280882</v>
      </c>
      <c r="J49" s="17"/>
      <c r="K49" s="17"/>
    </row>
    <row r="50" spans="1:11" x14ac:dyDescent="0.25">
      <c r="A50" s="5" t="s">
        <v>52</v>
      </c>
      <c r="B50">
        <v>47</v>
      </c>
      <c r="D50" s="6">
        <v>126382.20000000001</v>
      </c>
      <c r="E50" s="6">
        <v>34884.5</v>
      </c>
      <c r="F50" s="7"/>
      <c r="G50" s="2">
        <v>-0.13151438769325474</v>
      </c>
      <c r="H50" s="2">
        <v>-0.55905058951047404</v>
      </c>
      <c r="J50" s="17"/>
      <c r="K50" s="17"/>
    </row>
    <row r="51" spans="1:11" x14ac:dyDescent="0.25">
      <c r="A51" s="5" t="s">
        <v>53</v>
      </c>
      <c r="B51">
        <v>48</v>
      </c>
      <c r="D51" s="6">
        <v>12882947.9</v>
      </c>
      <c r="E51" s="6">
        <v>5428011.0499999998</v>
      </c>
      <c r="F51" s="7"/>
      <c r="G51" s="2">
        <v>9.0225573263116532E-2</v>
      </c>
      <c r="H51" s="2">
        <v>9.0914647970367746E-2</v>
      </c>
      <c r="J51" s="17"/>
      <c r="K51" s="17"/>
    </row>
    <row r="52" spans="1:11" x14ac:dyDescent="0.25">
      <c r="A52" s="5" t="s">
        <v>54</v>
      </c>
      <c r="B52">
        <v>49</v>
      </c>
      <c r="D52" s="6">
        <v>3810875.6</v>
      </c>
      <c r="E52" s="6">
        <v>1402101.75</v>
      </c>
      <c r="F52" s="7"/>
      <c r="G52" s="2">
        <v>0.23405695968541407</v>
      </c>
      <c r="H52" s="2">
        <v>0.12505381631764112</v>
      </c>
      <c r="J52" s="17"/>
      <c r="K52" s="17"/>
    </row>
    <row r="53" spans="1:11" x14ac:dyDescent="0.25">
      <c r="A53" s="5" t="s">
        <v>55</v>
      </c>
      <c r="B53">
        <v>50</v>
      </c>
      <c r="D53" s="6">
        <v>16325369.199999999</v>
      </c>
      <c r="E53" s="6">
        <v>4745989.1500000004</v>
      </c>
      <c r="F53" s="7"/>
      <c r="G53" s="2">
        <v>0.37590777518561391</v>
      </c>
      <c r="H53" s="2">
        <v>0.10671923758296575</v>
      </c>
      <c r="J53" s="17"/>
      <c r="K53" s="17"/>
    </row>
    <row r="54" spans="1:11" x14ac:dyDescent="0.25">
      <c r="A54" s="5" t="s">
        <v>56</v>
      </c>
      <c r="B54">
        <v>51</v>
      </c>
      <c r="D54" s="6">
        <v>3609278.4</v>
      </c>
      <c r="E54" s="6">
        <v>1361927</v>
      </c>
      <c r="F54" s="7"/>
      <c r="G54" s="2">
        <v>-7.0423281749196098E-2</v>
      </c>
      <c r="H54" s="2">
        <v>-0.15728218838691788</v>
      </c>
      <c r="J54" s="17"/>
      <c r="K54" s="17"/>
    </row>
    <row r="55" spans="1:11" x14ac:dyDescent="0.25">
      <c r="A55" s="5" t="s">
        <v>57</v>
      </c>
      <c r="B55">
        <v>52</v>
      </c>
      <c r="D55" s="6">
        <v>6173815.2000000002</v>
      </c>
      <c r="E55" s="6">
        <v>2501303.0500000003</v>
      </c>
      <c r="F55" s="7"/>
      <c r="G55" s="2">
        <v>-0.19804601062320781</v>
      </c>
      <c r="H55" s="2">
        <v>-7.8774719941484661E-2</v>
      </c>
      <c r="J55" s="17"/>
      <c r="K55" s="17"/>
    </row>
    <row r="56" spans="1:11" x14ac:dyDescent="0.25">
      <c r="A56" s="5" t="s">
        <v>58</v>
      </c>
      <c r="B56">
        <v>53</v>
      </c>
      <c r="D56" s="6">
        <v>2552340.2999999998</v>
      </c>
      <c r="E56" s="6">
        <v>1224165.52</v>
      </c>
      <c r="F56" s="7"/>
      <c r="G56" s="2">
        <v>-5.3236758553145358E-2</v>
      </c>
      <c r="H56" s="2">
        <v>0.10787959701079464</v>
      </c>
      <c r="J56" s="17"/>
      <c r="K56" s="17"/>
    </row>
    <row r="57" spans="1:11" x14ac:dyDescent="0.25">
      <c r="A57" s="5" t="s">
        <v>59</v>
      </c>
      <c r="B57">
        <v>54</v>
      </c>
      <c r="D57" s="6">
        <v>144002.6</v>
      </c>
      <c r="E57" s="6">
        <v>50265.600000000006</v>
      </c>
      <c r="F57" s="7"/>
      <c r="G57" s="2">
        <v>-2.8958759139592116E-2</v>
      </c>
      <c r="H57" s="2">
        <v>-0.20592723653654754</v>
      </c>
      <c r="J57" s="17"/>
      <c r="K57" s="17"/>
    </row>
    <row r="58" spans="1:11" x14ac:dyDescent="0.25">
      <c r="A58" s="5" t="s">
        <v>60</v>
      </c>
      <c r="B58">
        <v>55</v>
      </c>
      <c r="D58" s="6">
        <v>3918570.6000000006</v>
      </c>
      <c r="E58" s="6">
        <v>1607746</v>
      </c>
      <c r="F58" s="7"/>
      <c r="G58" s="2">
        <v>0.17476317788624995</v>
      </c>
      <c r="H58" s="2">
        <v>0.2448112090350405</v>
      </c>
      <c r="J58" s="17"/>
      <c r="K58" s="17"/>
    </row>
    <row r="59" spans="1:11" x14ac:dyDescent="0.25">
      <c r="A59" s="5" t="s">
        <v>61</v>
      </c>
      <c r="B59">
        <v>56</v>
      </c>
      <c r="D59" s="6">
        <v>1664339.6</v>
      </c>
      <c r="E59" s="6">
        <v>754209.4</v>
      </c>
      <c r="F59" s="7"/>
      <c r="G59" s="2">
        <v>0.10858358853084593</v>
      </c>
      <c r="H59" s="2">
        <v>0.19573020876742153</v>
      </c>
      <c r="J59" s="17"/>
      <c r="K59" s="17"/>
    </row>
    <row r="60" spans="1:11" x14ac:dyDescent="0.25">
      <c r="A60" s="5" t="s">
        <v>62</v>
      </c>
      <c r="B60">
        <v>57</v>
      </c>
      <c r="D60" s="6">
        <v>1155464.7999999998</v>
      </c>
      <c r="E60" s="6">
        <v>537692.4</v>
      </c>
      <c r="F60" s="7"/>
      <c r="G60" s="2">
        <v>0.15440251880219802</v>
      </c>
      <c r="H60" s="2">
        <v>7.5772185564021655E-2</v>
      </c>
      <c r="J60" s="17"/>
      <c r="K60" s="17"/>
    </row>
    <row r="61" spans="1:11" x14ac:dyDescent="0.25">
      <c r="A61" s="5" t="s">
        <v>63</v>
      </c>
      <c r="B61">
        <v>58</v>
      </c>
      <c r="D61" s="6">
        <v>5337294.2</v>
      </c>
      <c r="E61" s="6">
        <v>1402014.95</v>
      </c>
      <c r="F61" s="7"/>
      <c r="G61" s="2">
        <v>0.39647218294142994</v>
      </c>
      <c r="H61" s="2">
        <v>0.19159995414173925</v>
      </c>
      <c r="J61" s="17"/>
      <c r="K61" s="17"/>
    </row>
    <row r="62" spans="1:11" x14ac:dyDescent="0.25">
      <c r="A62" s="5" t="s">
        <v>64</v>
      </c>
      <c r="B62">
        <v>59</v>
      </c>
      <c r="D62" s="6">
        <v>2442432.1</v>
      </c>
      <c r="E62" s="6">
        <v>1029542.5</v>
      </c>
      <c r="F62" s="7"/>
      <c r="G62" s="2">
        <v>-0.20802030255944115</v>
      </c>
      <c r="H62" s="2">
        <v>-0.19457868926132094</v>
      </c>
      <c r="J62" s="17"/>
      <c r="K62" s="17"/>
    </row>
    <row r="63" spans="1:11" x14ac:dyDescent="0.25">
      <c r="A63" s="5" t="s">
        <v>65</v>
      </c>
      <c r="B63">
        <v>60</v>
      </c>
      <c r="D63" s="6">
        <v>1315954.5</v>
      </c>
      <c r="E63" s="6">
        <v>391483.04999999993</v>
      </c>
      <c r="F63" s="7"/>
      <c r="G63" s="2">
        <v>-0.1394228898537655</v>
      </c>
      <c r="H63" s="2">
        <v>-0.19644142584352176</v>
      </c>
      <c r="J63" s="17"/>
      <c r="K63" s="17"/>
    </row>
    <row r="64" spans="1:11" x14ac:dyDescent="0.25">
      <c r="A64" s="5" t="s">
        <v>66</v>
      </c>
      <c r="B64">
        <v>61</v>
      </c>
      <c r="D64" s="6">
        <v>174113.1</v>
      </c>
      <c r="E64" s="6">
        <v>34518.400000000001</v>
      </c>
      <c r="F64" s="7"/>
      <c r="G64" s="2">
        <v>1.5853402488332691</v>
      </c>
      <c r="H64" s="2">
        <v>0.2829138211382114</v>
      </c>
      <c r="J64" s="17"/>
      <c r="K64" s="17"/>
    </row>
    <row r="65" spans="1:11" x14ac:dyDescent="0.25">
      <c r="A65" s="5" t="s">
        <v>67</v>
      </c>
      <c r="B65">
        <v>62</v>
      </c>
      <c r="D65" s="6">
        <v>64194.9</v>
      </c>
      <c r="E65" s="6">
        <v>33093.549999999996</v>
      </c>
      <c r="F65" s="7"/>
      <c r="G65" s="2">
        <v>0.28963170254953541</v>
      </c>
      <c r="H65" s="2">
        <v>1.2036217022466671</v>
      </c>
      <c r="J65" s="17"/>
      <c r="K65" s="17"/>
    </row>
    <row r="66" spans="1:11" x14ac:dyDescent="0.25">
      <c r="A66" s="5" t="s">
        <v>68</v>
      </c>
      <c r="B66">
        <v>63</v>
      </c>
      <c r="D66" s="6">
        <v>15783.600000000002</v>
      </c>
      <c r="E66" s="6">
        <v>11139.45</v>
      </c>
      <c r="F66" s="7"/>
      <c r="G66" s="2">
        <v>0.40608630581192329</v>
      </c>
      <c r="H66" s="2">
        <v>0.37481641468682514</v>
      </c>
      <c r="J66" s="17"/>
      <c r="K66" s="17"/>
    </row>
    <row r="67" spans="1:11" x14ac:dyDescent="0.25">
      <c r="A67" s="5" t="s">
        <v>69</v>
      </c>
      <c r="B67">
        <v>64</v>
      </c>
      <c r="D67" s="6">
        <v>3030351.68</v>
      </c>
      <c r="E67" s="6">
        <v>1162988.92</v>
      </c>
      <c r="F67" s="7"/>
      <c r="G67" s="2">
        <v>-6.1515732129153844E-2</v>
      </c>
      <c r="H67" s="2">
        <v>-0.1619220505713016</v>
      </c>
      <c r="J67" s="17"/>
      <c r="K67" s="17"/>
    </row>
    <row r="68" spans="1:11" x14ac:dyDescent="0.25">
      <c r="A68" s="5" t="s">
        <v>70</v>
      </c>
      <c r="B68">
        <v>65</v>
      </c>
      <c r="D68" s="6">
        <v>105165.9</v>
      </c>
      <c r="E68" s="6">
        <v>46066.649999999994</v>
      </c>
      <c r="F68" s="7"/>
      <c r="G68" s="2">
        <v>-3.3236380484163663E-2</v>
      </c>
      <c r="H68" s="2">
        <v>-0.14906093421690647</v>
      </c>
      <c r="J68" s="17"/>
      <c r="K68" s="17"/>
    </row>
    <row r="69" spans="1:11" x14ac:dyDescent="0.25">
      <c r="A69" s="5" t="s">
        <v>71</v>
      </c>
      <c r="B69">
        <v>66</v>
      </c>
      <c r="D69" s="6">
        <v>2076213.7000000002</v>
      </c>
      <c r="E69" s="6">
        <v>679714.7</v>
      </c>
      <c r="F69" s="7"/>
      <c r="G69" s="2">
        <v>0.15207775480271546</v>
      </c>
      <c r="H69" s="2">
        <v>0.16974697390231674</v>
      </c>
      <c r="J69" s="17"/>
      <c r="K69" s="17"/>
    </row>
    <row r="70" spans="1:11" x14ac:dyDescent="0.25">
      <c r="A70" t="s">
        <v>72</v>
      </c>
      <c r="B70">
        <v>67</v>
      </c>
      <c r="D70" s="6">
        <v>42132.3</v>
      </c>
      <c r="E70" s="6">
        <v>15102.150000000001</v>
      </c>
      <c r="G70" s="10">
        <v>-0.39544390763266002</v>
      </c>
      <c r="H70" s="10">
        <v>-0.15811757360544743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152943499.27000001</v>
      </c>
      <c r="E72" s="6">
        <v>63069052.659999996</v>
      </c>
      <c r="G72" s="11">
        <v>6.3173485690172448E-2</v>
      </c>
      <c r="H72" s="11">
        <v>5.3955498744571617E-2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2020-06-20T19:41:46+00:00</_EndDate>
    <Subsite xmlns="49dd70ed-5133-4753-9c09-07253e2e7b43"/>
    <StartDate xmlns="http://schemas.microsoft.com/sharepoint/v3">2020-06-20T19:41:46+00:00</StartDate>
    <Page xmlns="49dd70ed-5133-4753-9c09-07253e2e7b4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E66C8-C03D-442D-B62C-9A64ECF6A387}"/>
</file>

<file path=customXml/itemProps2.xml><?xml version="1.0" encoding="utf-8"?>
<ds:datastoreItem xmlns:ds="http://schemas.openxmlformats.org/officeDocument/2006/customXml" ds:itemID="{8E0EDF2D-5FDA-47E8-8721-24BD1C32E59E}"/>
</file>

<file path=customXml/itemProps3.xml><?xml version="1.0" encoding="utf-8"?>
<ds:datastoreItem xmlns:ds="http://schemas.openxmlformats.org/officeDocument/2006/customXml" ds:itemID="{890E4D11-FDED-4FC5-A42D-184686C49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June 2019</vt:lpstr>
      <vt:lpstr>Week of June 3rd</vt:lpstr>
      <vt:lpstr>Week of June 10th</vt:lpstr>
      <vt:lpstr>Week of June 17th</vt:lpstr>
      <vt:lpstr>Week of June 24th</vt:lpstr>
      <vt:lpstr>June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2019-07-18T13:10:17Z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