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lasus\Desktop\"/>
    </mc:Choice>
  </mc:AlternateContent>
  <bookViews>
    <workbookView xWindow="0" yWindow="0" windowWidth="28800" windowHeight="11775" tabRatio="907"/>
  </bookViews>
  <sheets>
    <sheet name="April 2019" sheetId="11" r:id="rId1"/>
    <sheet name="Week of April 1st" sheetId="119" r:id="rId2"/>
    <sheet name="Week of April 8th" sheetId="120" r:id="rId3"/>
    <sheet name="Week of April 15th" sheetId="121" r:id="rId4"/>
    <sheet name="Week of April 22nd" sheetId="122" r:id="rId5"/>
    <sheet name="Week of April 29th" sheetId="123" r:id="rId6"/>
    <sheet name="April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23" l="1"/>
  <c r="E71" i="123"/>
  <c r="D71" i="122"/>
  <c r="E71" i="122"/>
  <c r="D71" i="121"/>
  <c r="E71" i="121"/>
  <c r="D71" i="120"/>
  <c r="E71" i="120"/>
  <c r="D71" i="119"/>
  <c r="E71" i="119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<sst xmlns="http://schemas.openxmlformats.org/spreadsheetml/2006/main" count="537" uniqueCount="83">
  <si>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</si>
  <si>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</si>
  <si>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</si>
  <si>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</si>
  <si>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</si>
  <si>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</si>
  <si>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</si>
  <si>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</si>
  <si>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</si>
  <si>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</si>
  <si>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</si>
  <si>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</si>
  <si>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</si>
  <si>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</si>
  <si>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</si>
  <si>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</si>
  <si>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</si>
  <si>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</si>
  <si>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</si>
  <si>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</si>
  <si>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</si>
  <si>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</si>
  <si>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</si>
  <si>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</si>
  <si>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</si>
  <si>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</si>
  <si>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</si>
  <si>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</si>
  <si>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</si>
  <si>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</si>
  <si>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</si>
  <si>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</si>
  <si>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</si>
  <si>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</si>
  <si>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</si>
  <si>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</si>
  <si>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</si>
  <si>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</si>
  <si>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</si>
  <si>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</si>
  <si>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</si>
  <si>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</si>
  <si>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</si>
  <si>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</si>
  <si>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</si>
  <si>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</si>
  <si>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</si>
  <si>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</si>
  <si>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</si>
  <si>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</si>
  <si>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</si>
  <si>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</si>
  <si>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</si>
  <si>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</si>
  <si>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</si>
  <si>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</si>
  <si>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</si>
  <si>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</si>
  <si>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</si>
  <si>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</si>
  <si>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</si>
  <si>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</si>
  <si>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</si>
  <si>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</si>
  <si>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</si>
  <si>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</si>
  <si>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</si>
  <si>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</si>
  <si>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</si>
  <si>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</si>
  <si>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</si>
  <si>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</si>
  <si>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</si>
  <si>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</si>
  <si>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</si>
  <si>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</si>
  <si>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</si>
  <si>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April 1 - 30</t>
  </si>
  <si>
    <t>Week of 04/01/2019</t>
  </si>
  <si>
    <t>Week of 04/08/2019</t>
  </si>
  <si>
    <t>Week of 04/15/2019</t>
  </si>
  <si>
    <t>Week of 04/22/2019</t>
  </si>
  <si>
    <t>Week of 04/29/2019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</si>
</sst>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28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2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'April 2018'!A1</f>
        <v>April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April 1st:Week of April 29th'!D3)</f>
        <v>1040128.95</v>
      </c>
      <c r="E4" s="6">
        <f>SUM('Week of April 1st:Week of April 29th'!E3)</f>
        <v>596658.65</v>
      </c>
      <c r="F4" s="7"/>
      <c r="G4" s="9">
        <f>IFERROR((D4/'April 2018'!D4)-1,0)</f>
        <v>-5.9627249003475491E-2</v>
      </c>
      <c r="H4" s="9">
        <f>IFERROR((E4/'April 2018'!E4)-1,0)</f>
        <v>-5.0397636476330332E-3</v>
      </c>
      <c r="J4" s="17"/>
      <c r="K4" s="17"/>
    </row>
    <row r="5" spans="1:11" x14ac:dyDescent="0.25">
      <c r="A5" s="5" t="s">
        <v>7</v>
      </c>
      <c r="B5">
        <v>2</v>
      </c>
      <c r="D5" s="6">
        <f>SUM('Week of April 1st:Week of April 29th'!D4)</f>
        <v>33803</v>
      </c>
      <c r="E5" s="6">
        <f>SUM('Week of April 1st:Week of April 29th'!E4)</f>
        <v>22033.9</v>
      </c>
      <c r="F5" s="7"/>
      <c r="G5" s="2">
        <f>IFERROR((D5/'April 2018'!D5)-1,0)</f>
        <v>-0.4789317507418398</v>
      </c>
      <c r="H5" s="2">
        <f>IFERROR((E5/'April 2018'!E5)-1,0)</f>
        <v>-0.34561972475156943</v>
      </c>
      <c r="J5" s="17"/>
      <c r="K5" s="17"/>
    </row>
    <row r="6" spans="1:11" x14ac:dyDescent="0.25">
      <c r="A6" s="5" t="s">
        <v>8</v>
      </c>
      <c r="B6">
        <v>3</v>
      </c>
      <c r="D6" s="6">
        <f>SUM('Week of April 1st:Week of April 29th'!D5)</f>
        <v>1981275.8</v>
      </c>
      <c r="E6" s="6">
        <f>SUM('Week of April 1st:Week of April 29th'!E5)</f>
        <v>843603.25</v>
      </c>
      <c r="F6" s="7"/>
      <c r="G6" s="2">
        <f>IFERROR((D6/'April 2018'!D6)-1,0)</f>
        <v>0.44015488414218407</v>
      </c>
      <c r="H6" s="2">
        <f>IFERROR((E6/'April 2018'!E6)-1,0)</f>
        <v>0.7799649219975997</v>
      </c>
      <c r="J6" s="17"/>
      <c r="K6" s="17"/>
    </row>
    <row r="7" spans="1:11" x14ac:dyDescent="0.25">
      <c r="A7" s="5" t="s">
        <v>9</v>
      </c>
      <c r="B7">
        <v>4</v>
      </c>
      <c r="D7" s="6">
        <f>SUM('Week of April 1st:Week of April 29th'!D6)</f>
        <v>44334.5</v>
      </c>
      <c r="E7" s="6">
        <f>SUM('Week of April 1st:Week of April 29th'!E6)</f>
        <v>35187.949999999997</v>
      </c>
      <c r="F7" s="7"/>
      <c r="G7" s="2">
        <f>IFERROR((D7/'April 2018'!D7)-1,0)</f>
        <v>0.31093080537329465</v>
      </c>
      <c r="H7" s="2">
        <f>IFERROR((E7/'April 2018'!E7)-1,0)</f>
        <v>1.2865947962154292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April 1st:Week of April 29th'!D7)</f>
        <v>4111663.5000000005</v>
      </c>
      <c r="E8" s="6">
        <f>SUM('Week of April 1st:Week of April 29th'!E7)</f>
        <v>1608866.7</v>
      </c>
      <c r="F8" s="7"/>
      <c r="G8" s="2">
        <f>IFERROR((D8/'April 2018'!D8)-1,0)</f>
        <v>0.27835951039425222</v>
      </c>
      <c r="H8" s="2">
        <f>IFERROR((E8/'April 2018'!E8)-1,0)</f>
        <v>0.23834916304059695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April 1st:Week of April 29th'!D8)</f>
        <v>14893656.949999999</v>
      </c>
      <c r="E9" s="6">
        <f>SUM('Week of April 1st:Week of April 29th'!E8)</f>
        <v>7122258.8500000006</v>
      </c>
      <c r="F9" s="7"/>
      <c r="G9" s="2">
        <f>IFERROR((D9/'April 2018'!D9)-1,0)</f>
        <v>0.31521705041938253</v>
      </c>
      <c r="H9" s="2">
        <f>IFERROR((E9/'April 2018'!E9)-1,0)</f>
        <v>0.23656277141876725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April 1st:Week of April 29th'!D9)</f>
        <v>17697.400000000001</v>
      </c>
      <c r="E10" s="6">
        <f>SUM('Week of April 1st:Week of April 29th'!E9)</f>
        <v>14326.55</v>
      </c>
      <c r="F10" s="7"/>
      <c r="G10" s="2">
        <f>IFERROR((D10/'April 2018'!D10)-1,0)</f>
        <v>-0.31186717474142622</v>
      </c>
      <c r="H10" s="2">
        <f>IFERROR((E10/'April 2018'!E10)-1,0)</f>
        <v>2.352690638053895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April 1st:Week of April 29th'!D10)</f>
        <v>1790639.2000000002</v>
      </c>
      <c r="E11" s="6">
        <f>SUM('Week of April 1st:Week of April 29th'!E10)</f>
        <v>1113239.75</v>
      </c>
      <c r="F11" s="7"/>
      <c r="G11" s="2">
        <f>IFERROR((D11/'April 2018'!D11)-1,0)</f>
        <v>1.122722268451648E-2</v>
      </c>
      <c r="H11" s="2">
        <f>IFERROR((E11/'April 2018'!E11)-1,0)</f>
        <v>0.75819179620865129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April 1st:Week of April 29th'!D11)</f>
        <v>574201.59999999998</v>
      </c>
      <c r="E12" s="6">
        <f>SUM('Week of April 1st:Week of April 29th'!E11)</f>
        <v>228091.15</v>
      </c>
      <c r="F12" s="7"/>
      <c r="G12" s="2">
        <f>IFERROR((D12/'April 2018'!D12)-1,0)</f>
        <v>1.811104932877905E-2</v>
      </c>
      <c r="H12" s="2">
        <f>IFERROR((E12/'April 2018'!E12)-1,0)</f>
        <v>7.4486572400875639E-2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April 1st:Week of April 29th'!D12)</f>
        <v>765774.1</v>
      </c>
      <c r="E13" s="6">
        <f>SUM('Week of April 1st:Week of April 29th'!E12)</f>
        <v>394637.6</v>
      </c>
      <c r="F13" s="7"/>
      <c r="G13" s="2">
        <f>IFERROR((D13/'April 2018'!D13)-1,0)</f>
        <v>-0.10671010782716628</v>
      </c>
      <c r="H13" s="2">
        <f>IFERROR((E13/'April 2018'!E13)-1,0)</f>
        <v>-6.7261725035054232E-2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April 1st:Week of April 29th'!D13)</f>
        <v>8263868.9000000004</v>
      </c>
      <c r="E14" s="6">
        <f>SUM('Week of April 1st:Week of April 29th'!E13)</f>
        <v>1992887.4</v>
      </c>
      <c r="F14" s="7"/>
      <c r="G14" s="2">
        <f>IFERROR((D14/'April 2018'!D14)-1,0)</f>
        <v>0.31032070401870349</v>
      </c>
      <c r="H14" s="2">
        <f>IFERROR((E14/'April 2018'!E14)-1,0)</f>
        <v>6.6840424188998604E-3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April 1st:Week of April 29th'!D14)</f>
        <v>180950.7</v>
      </c>
      <c r="E15" s="6">
        <f>SUM('Week of April 1st:Week of April 29th'!E14)</f>
        <v>76088.950000000012</v>
      </c>
      <c r="F15" s="7"/>
      <c r="G15" s="2">
        <f>IFERROR((D15/'April 2018'!D15)-1,0)</f>
        <v>0.17452405833977025</v>
      </c>
      <c r="H15" s="2">
        <f>IFERROR((E15/'April 2018'!E15)-1,0)</f>
        <v>-0.33948385450214491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April 1st:Week of April 29th'!D15)</f>
        <v>14243377.800000001</v>
      </c>
      <c r="E16" s="6">
        <f>SUM('Week of April 1st:Week of April 29th'!E15)</f>
        <v>9146896.5</v>
      </c>
      <c r="F16" s="7"/>
      <c r="G16" s="2">
        <f>IFERROR((D16/'April 2018'!D16)-1,0)</f>
        <v>2.3122765700082315E-2</v>
      </c>
      <c r="H16" s="2">
        <f>IFERROR((E16/'April 2018'!E16)-1,0)</f>
        <v>0.16860597470267136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April 1st:Week of April 29th'!D16)</f>
        <v>92544.9</v>
      </c>
      <c r="E17" s="6">
        <f>SUM('Week of April 1st:Week of April 29th'!E16)</f>
        <v>85039.5</v>
      </c>
      <c r="F17" s="7"/>
      <c r="G17" s="2">
        <f>IFERROR((D17/'April 2018'!D17)-1,0)</f>
        <v>0.16076947390601948</v>
      </c>
      <c r="H17" s="2">
        <f>IFERROR((E17/'April 2018'!E17)-1,0)</f>
        <v>1.8242801845889178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April 1st:Week of April 29th'!D17)</f>
        <v>0</v>
      </c>
      <c r="E18" s="6">
        <f>SUM('Week of April 1st:Week of April 29th'!E17)</f>
        <v>0</v>
      </c>
      <c r="F18" s="7"/>
      <c r="G18" s="2">
        <f>IFERROR((D18/'April 2018'!D18)-1,0)</f>
        <v>0</v>
      </c>
      <c r="H18" s="2">
        <f>IFERROR((E18/'April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April 1st:Week of April 29th'!D18)</f>
        <v>4583611.2</v>
      </c>
      <c r="E19" s="6">
        <f>SUM('Week of April 1st:Week of April 29th'!E18)</f>
        <v>2816845.85</v>
      </c>
      <c r="F19" s="7"/>
      <c r="G19" s="2">
        <f>IFERROR((D19/'April 2018'!D19)-1,0)</f>
        <v>-0.3084065262690282</v>
      </c>
      <c r="H19" s="2">
        <f>IFERROR((E19/'April 2018'!E19)-1,0)</f>
        <v>-0.22642553861455916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April 1st:Week of April 29th'!D19)</f>
        <v>1301402.2</v>
      </c>
      <c r="E20" s="6">
        <f>SUM('Week of April 1st:Week of April 29th'!E19)</f>
        <v>490569.44999999995</v>
      </c>
      <c r="F20" s="7"/>
      <c r="G20" s="2">
        <f>IFERROR((D20/'April 2018'!D20)-1,0)</f>
        <v>0.17191507655301219</v>
      </c>
      <c r="H20" s="2">
        <f>IFERROR((E20/'April 2018'!E20)-1,0)</f>
        <v>9.5421607275159914E-2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April 1st:Week of April 29th'!D20)</f>
        <v>938423.49999999988</v>
      </c>
      <c r="E21" s="6">
        <f>SUM('Week of April 1st:Week of April 29th'!E20)</f>
        <v>338340.8</v>
      </c>
      <c r="F21" s="7"/>
      <c r="G21" s="2">
        <f>IFERROR((D21/'April 2018'!D21)-1,0)</f>
        <v>0.23426009249353474</v>
      </c>
      <c r="H21" s="2">
        <f>IFERROR((E21/'April 2018'!E21)-1,0)</f>
        <v>0.22306583786806633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April 1st:Week of April 29th'!D21)</f>
        <v>74814.25</v>
      </c>
      <c r="E22" s="6">
        <f>SUM('Week of April 1st:Week of April 29th'!E21)</f>
        <v>27755</v>
      </c>
      <c r="F22" s="7"/>
      <c r="G22" s="2">
        <f>IFERROR((D22/'April 2018'!D22)-1,0)</f>
        <v>0.10001543845203797</v>
      </c>
      <c r="H22" s="2">
        <f>IFERROR((E22/'April 2018'!E22)-1,0)</f>
        <v>0.26768443769482864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April 1st:Week of April 29th'!D22)</f>
        <v>33977.300000000003</v>
      </c>
      <c r="E23" s="6">
        <f>SUM('Week of April 1st:Week of April 29th'!E22)</f>
        <v>19308.8</v>
      </c>
      <c r="F23" s="7"/>
      <c r="G23" s="2">
        <f>IFERROR((D23/'April 2018'!D23)-1,0)</f>
        <v>-0.43571113022855679</v>
      </c>
      <c r="H23" s="2">
        <f>IFERROR((E23/'April 2018'!E23)-1,0)</f>
        <v>-0.4762067524970568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April 1st:Week of April 29th'!D23)</f>
        <v>41317.5</v>
      </c>
      <c r="E24" s="6">
        <f>SUM('Week of April 1st:Week of April 29th'!E23)</f>
        <v>21902.3</v>
      </c>
      <c r="F24" s="7"/>
      <c r="G24" s="2">
        <f>IFERROR((D24/'April 2018'!D24)-1,0)</f>
        <v>0.28793995068624678</v>
      </c>
      <c r="H24" s="2">
        <f>IFERROR((E24/'April 2018'!E24)-1,0)</f>
        <v>0.41163997293029553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April 1st:Week of April 29th'!D24)</f>
        <v>45915.1</v>
      </c>
      <c r="E25" s="6">
        <f>SUM('Week of April 1st:Week of April 29th'!E24)</f>
        <v>14548.45</v>
      </c>
      <c r="F25" s="7"/>
      <c r="G25" s="2">
        <f>IFERROR((D25/'April 2018'!D25)-1,0)</f>
        <v>2.8248877485567672</v>
      </c>
      <c r="H25" s="2">
        <f>IFERROR((E25/'April 2018'!E25)-1,0)</f>
        <v>3.5542894708009207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April 1st:Week of April 29th'!D25)</f>
        <v>52862.95</v>
      </c>
      <c r="E26" s="6">
        <f>SUM('Week of April 1st:Week of April 29th'!E25)</f>
        <v>167136.13</v>
      </c>
      <c r="F26" s="7"/>
      <c r="G26" s="2">
        <f>IFERROR((D26/'April 2018'!D26)-1,0)</f>
        <v>-0.52343133728378244</v>
      </c>
      <c r="H26" s="2">
        <f>IFERROR((E26/'April 2018'!E26)-1,0)</f>
        <v>0.57910821875227358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April 1st:Week of April 29th'!D26)</f>
        <v>27453.3</v>
      </c>
      <c r="E27" s="6">
        <f>SUM('Week of April 1st:Week of April 29th'!E26)</f>
        <v>15002.75</v>
      </c>
      <c r="F27" s="7"/>
      <c r="G27" s="2">
        <f>IFERROR((D27/'April 2018'!D27)-1,0)</f>
        <v>-8.6974741008031708E-2</v>
      </c>
      <c r="H27" s="2">
        <f>IFERROR((E27/'April 2018'!E27)-1,0)</f>
        <v>3.9292778288868444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April 1st:Week of April 29th'!D27)</f>
        <v>45192.7</v>
      </c>
      <c r="E28" s="6">
        <f>SUM('Week of April 1st:Week of April 29th'!E27)</f>
        <v>16581.95</v>
      </c>
      <c r="F28" s="7"/>
      <c r="G28" s="2">
        <f>IFERROR((D28/'April 2018'!D28)-1,0)</f>
        <v>0.77560506050605049</v>
      </c>
      <c r="H28" s="2">
        <f>IFERROR((E28/'April 2018'!E28)-1,0)</f>
        <v>0.1495716304111212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April 1st:Week of April 29th'!D28)</f>
        <v>144370.1</v>
      </c>
      <c r="E29" s="6">
        <f>SUM('Week of April 1st:Week of April 29th'!E28)</f>
        <v>49850.15</v>
      </c>
      <c r="F29" s="7"/>
      <c r="G29" s="2">
        <f>IFERROR((D29/'April 2018'!D29)-1,0)</f>
        <v>0.56820894954948131</v>
      </c>
      <c r="H29" s="2">
        <f>IFERROR((E29/'April 2018'!E29)-1,0)</f>
        <v>0.31457552655381837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April 1st:Week of April 29th'!D29)</f>
        <v>871157.90000000014</v>
      </c>
      <c r="E30" s="6">
        <f>SUM('Week of April 1st:Week of April 29th'!E29)</f>
        <v>393693.3</v>
      </c>
      <c r="F30" s="7"/>
      <c r="G30" s="2">
        <f>IFERROR((D30/'April 2018'!D30)-1,0)</f>
        <v>0.17135875980566251</v>
      </c>
      <c r="H30" s="2">
        <f>IFERROR((E30/'April 2018'!E30)-1,0)</f>
        <v>0.15993412687691477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April 1st:Week of April 29th'!D30)</f>
        <v>484590.4</v>
      </c>
      <c r="E31" s="6">
        <f>SUM('Week of April 1st:Week of April 29th'!E30)</f>
        <v>183774.15</v>
      </c>
      <c r="F31" s="7"/>
      <c r="G31" s="2">
        <f>IFERROR((D31/'April 2018'!D31)-1,0)</f>
        <v>0.62203059760593438</v>
      </c>
      <c r="H31" s="2">
        <f>IFERROR((E31/'April 2018'!E31)-1,0)</f>
        <v>0.83692039658272721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April 1st:Week of April 29th'!D31)</f>
        <v>7672378</v>
      </c>
      <c r="E32" s="6">
        <f>SUM('Week of April 1st:Week of April 29th'!E31)</f>
        <v>3252061.4000000004</v>
      </c>
      <c r="F32" s="7"/>
      <c r="G32" s="2">
        <f>IFERROR((D32/'April 2018'!D32)-1,0)</f>
        <v>-2.3422865971016726E-3</v>
      </c>
      <c r="H32" s="2">
        <f>IFERROR((E32/'April 2018'!E32)-1,0)</f>
        <v>-0.11635046699330376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April 1st:Week of April 29th'!D32)</f>
        <v>38147.9</v>
      </c>
      <c r="E33" s="6">
        <f>SUM('Week of April 1st:Week of April 29th'!E32)</f>
        <v>0</v>
      </c>
      <c r="F33" s="7"/>
      <c r="G33" s="2">
        <f>IFERROR((D33/'April 2018'!D33)-1,0)</f>
        <v>2.4840173890806811</v>
      </c>
      <c r="H33" s="2">
        <f>IFERROR((E33/'April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April 1st:Week of April 29th'!D33)</f>
        <v>2071192.3</v>
      </c>
      <c r="E34" s="6">
        <f>SUM('Week of April 1st:Week of April 29th'!E33)</f>
        <v>519955.79999999993</v>
      </c>
      <c r="F34" s="7"/>
      <c r="G34" s="2">
        <f>IFERROR((D34/'April 2018'!D34)-1,0)</f>
        <v>0.39311886984977362</v>
      </c>
      <c r="H34" s="2">
        <f>IFERROR((E34/'April 2018'!E34)-1,0)</f>
        <v>0.39301648266123035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April 1st:Week of April 29th'!D34)</f>
        <v>88728.5</v>
      </c>
      <c r="E35" s="6">
        <f>SUM('Week of April 1st:Week of April 29th'!E34)</f>
        <v>36991.5</v>
      </c>
      <c r="F35" s="7"/>
      <c r="G35" s="2">
        <f>IFERROR((D35/'April 2018'!D35)-1,0)</f>
        <v>0.80884766321798063</v>
      </c>
      <c r="H35" s="2">
        <f>IFERROR((E35/'April 2018'!E35)-1,0)</f>
        <v>0.44598588080774926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April 1st:Week of April 29th'!D35)</f>
        <v>54877.9</v>
      </c>
      <c r="E36" s="6">
        <f>SUM('Week of April 1st:Week of April 29th'!E35)</f>
        <v>20002.849999999999</v>
      </c>
      <c r="F36" s="7"/>
      <c r="G36" s="2">
        <f>IFERROR((D36/'April 2018'!D36)-1,0)</f>
        <v>9.3830226587788834E-2</v>
      </c>
      <c r="H36" s="2">
        <f>IFERROR((E36/'April 2018'!E36)-1,0)</f>
        <v>-4.7515082830572264E-2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April 1st:Week of April 29th'!D36)</f>
        <v>15166.2</v>
      </c>
      <c r="E37" s="6">
        <f>SUM('Week of April 1st:Week of April 29th'!E36)</f>
        <v>7827.4</v>
      </c>
      <c r="F37" s="7"/>
      <c r="G37" s="2">
        <f>IFERROR((D37/'April 2018'!D37)-1,0)</f>
        <v>-0.14404235145385591</v>
      </c>
      <c r="H37" s="2">
        <f>IFERROR((E37/'April 2018'!E37)-1,0)</f>
        <v>9.8914058277234318E-2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April 1st:Week of April 29th'!D37)</f>
        <v>2059062.6</v>
      </c>
      <c r="E38" s="6">
        <f>SUM('Week of April 1st:Week of April 29th'!E37)</f>
        <v>925379.70000000007</v>
      </c>
      <c r="F38" s="7"/>
      <c r="G38" s="2">
        <f>IFERROR((D38/'April 2018'!D38)-1,0)</f>
        <v>-0.16886549350693381</v>
      </c>
      <c r="H38" s="2">
        <f>IFERROR((E38/'April 2018'!E38)-1,0)</f>
        <v>-0.11009785099399261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April 1st:Week of April 29th'!D38)</f>
        <v>8906514.4000000004</v>
      </c>
      <c r="E39" s="6">
        <f>SUM('Week of April 1st:Week of April 29th'!E38)</f>
        <v>2562779.8000000003</v>
      </c>
      <c r="F39" s="7"/>
      <c r="G39" s="2">
        <f>IFERROR((D39/'April 2018'!D39)-1,0)</f>
        <v>5.8283353938525906E-2</v>
      </c>
      <c r="H39" s="2">
        <f>IFERROR((E39/'April 2018'!E39)-1,0)</f>
        <v>0.27092403124133235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April 1st:Week of April 29th'!D39)</f>
        <v>990992.8</v>
      </c>
      <c r="E40" s="6">
        <f>SUM('Week of April 1st:Week of April 29th'!E39)</f>
        <v>670352.54999999993</v>
      </c>
      <c r="F40" s="7"/>
      <c r="G40" s="2">
        <f>IFERROR((D40/'April 2018'!D40)-1,0)</f>
        <v>-0.13368038238629165</v>
      </c>
      <c r="H40" s="2">
        <f>IFERROR((E40/'April 2018'!E40)-1,0)</f>
        <v>0.19300934952006621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April 1st:Week of April 29th'!D40)</f>
        <v>109256.00000000001</v>
      </c>
      <c r="E41" s="6">
        <f>SUM('Week of April 1st:Week of April 29th'!E40)</f>
        <v>44777.95</v>
      </c>
      <c r="F41" s="7"/>
      <c r="G41" s="2">
        <f>IFERROR((D41/'April 2018'!D41)-1,0)</f>
        <v>-0.16007919191832209</v>
      </c>
      <c r="H41" s="2">
        <f>IFERROR((E41/'April 2018'!E41)-1,0)</f>
        <v>0.15573000415544991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April 1st:Week of April 29th'!D41)</f>
        <v>5693.1</v>
      </c>
      <c r="E42" s="6">
        <f>SUM('Week of April 1st:Week of April 29th'!E41)</f>
        <v>2171.4</v>
      </c>
      <c r="F42" s="7"/>
      <c r="G42" s="2">
        <f>IFERROR((D42/'April 2018'!D42)-1,0)</f>
        <v>-0.72505070993914811</v>
      </c>
      <c r="H42" s="2">
        <f>IFERROR((E42/'April 2018'!E42)-1,0)</f>
        <v>-0.64735974535326546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April 1st:Week of April 29th'!D42)</f>
        <v>33066.6</v>
      </c>
      <c r="E43" s="6">
        <f>SUM('Week of April 1st:Week of April 29th'!E42)</f>
        <v>8395.7999999999993</v>
      </c>
      <c r="F43" s="7"/>
      <c r="G43" s="2">
        <f>IFERROR((D43/'April 2018'!D43)-1,0)</f>
        <v>1.0013557598610348</v>
      </c>
      <c r="H43" s="2">
        <f>IFERROR((E43/'April 2018'!E43)-1,0)</f>
        <v>-0.29921121822962315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April 1st:Week of April 29th'!D43)</f>
        <v>4224987.9000000004</v>
      </c>
      <c r="E44" s="6">
        <f>SUM('Week of April 1st:Week of April 29th'!E43)</f>
        <v>1373178.8</v>
      </c>
      <c r="F44" s="7"/>
      <c r="G44" s="2">
        <f>IFERROR((D44/'April 2018'!D44)-1,0)</f>
        <v>0.29646172335391485</v>
      </c>
      <c r="H44" s="2">
        <f>IFERROR((E44/'April 2018'!E44)-1,0)</f>
        <v>0.26852591908578982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April 1st:Week of April 29th'!D44)</f>
        <v>2013277.6</v>
      </c>
      <c r="E45" s="6">
        <f>SUM('Week of April 1st:Week of April 29th'!E44)</f>
        <v>825045.98</v>
      </c>
      <c r="F45" s="7"/>
      <c r="G45" s="2">
        <f>IFERROR((D45/'April 2018'!D45)-1,0)</f>
        <v>0.57797485330795872</v>
      </c>
      <c r="H45" s="2">
        <f>IFERROR((E45/'April 2018'!E45)-1,0)</f>
        <v>0.78597930254099957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April 1st:Week of April 29th'!D45)</f>
        <v>1667324.4000000001</v>
      </c>
      <c r="E46" s="6">
        <f>SUM('Week of April 1st:Week of April 29th'!E45)</f>
        <v>453787.6</v>
      </c>
      <c r="F46" s="7"/>
      <c r="G46" s="2">
        <f>IFERROR((D46/'April 2018'!D46)-1,0)</f>
        <v>0.21893207088140176</v>
      </c>
      <c r="H46" s="2">
        <f>IFERROR((E46/'April 2018'!E46)-1,0)</f>
        <v>4.1415289463643701E-2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April 1st:Week of April 29th'!D46)</f>
        <v>2269230.4200000004</v>
      </c>
      <c r="E47" s="6">
        <f>SUM('Week of April 1st:Week of April 29th'!E46)</f>
        <v>877312.63</v>
      </c>
      <c r="F47" s="7"/>
      <c r="G47" s="2">
        <f>IFERROR((D47/'April 2018'!D47)-1,0)</f>
        <v>0.31958160333679664</v>
      </c>
      <c r="H47" s="2">
        <f>IFERROR((E47/'April 2018'!E47)-1,0)</f>
        <v>0.88460783052839864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April 1st:Week of April 29th'!D47)</f>
        <v>556404.79999999993</v>
      </c>
      <c r="E48" s="6">
        <f>SUM('Week of April 1st:Week of April 29th'!E47)</f>
        <v>282773.75</v>
      </c>
      <c r="F48" s="7"/>
      <c r="G48" s="2">
        <f>IFERROR((D48/'April 2018'!D48)-1,0)</f>
        <v>-0.22472865737092207</v>
      </c>
      <c r="H48" s="2">
        <f>IFERROR((E48/'April 2018'!E48)-1,0)</f>
        <v>6.7126929889328224E-2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April 1st:Week of April 29th'!D48)</f>
        <v>1197611.06</v>
      </c>
      <c r="E49" s="6">
        <f>SUM('Week of April 1st:Week of April 29th'!E48)</f>
        <v>786763.60000000009</v>
      </c>
      <c r="F49" s="7"/>
      <c r="G49" s="2">
        <f>IFERROR((D49/'April 2018'!D49)-1,0)</f>
        <v>-2.1533019409775589E-2</v>
      </c>
      <c r="H49" s="2">
        <f>IFERROR((E49/'April 2018'!E49)-1,0)</f>
        <v>0.30082433718834189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April 1st:Week of April 29th'!D49)</f>
        <v>226891</v>
      </c>
      <c r="E50" s="6">
        <f>SUM('Week of April 1st:Week of April 29th'!E49)</f>
        <v>45585.05</v>
      </c>
      <c r="F50" s="7"/>
      <c r="G50" s="2">
        <f>IFERROR((D50/'April 2018'!D50)-1,0)</f>
        <v>0.9379390750650205</v>
      </c>
      <c r="H50" s="2">
        <f>IFERROR((E50/'April 2018'!E50)-1,0)</f>
        <v>0.12135378999207913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April 1st:Week of April 29th'!D50)</f>
        <v>14122891.300000001</v>
      </c>
      <c r="E51" s="6">
        <f>SUM('Week of April 1st:Week of April 29th'!E50)</f>
        <v>6561711.8000000007</v>
      </c>
      <c r="F51" s="7"/>
      <c r="G51" s="2">
        <f>IFERROR((D51/'April 2018'!D51)-1,0)</f>
        <v>0.45961077690306462</v>
      </c>
      <c r="H51" s="2">
        <f>IFERROR((E51/'April 2018'!E51)-1,0)</f>
        <v>0.44624480051111415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April 1st:Week of April 29th'!D51)</f>
        <v>2470177.5</v>
      </c>
      <c r="E52" s="6">
        <f>SUM('Week of April 1st:Week of April 29th'!E51)</f>
        <v>1111592.6500000001</v>
      </c>
      <c r="F52" s="7"/>
      <c r="G52" s="2">
        <f>IFERROR((D52/'April 2018'!D52)-1,0)</f>
        <v>6.3327630231701848E-2</v>
      </c>
      <c r="H52" s="2">
        <f>IFERROR((E52/'April 2018'!E52)-1,0)</f>
        <v>0.11396623355214142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April 1st:Week of April 29th'!D52)</f>
        <v>15389489.5</v>
      </c>
      <c r="E53" s="6">
        <f>SUM('Week of April 1st:Week of April 29th'!E52)</f>
        <v>5179090.3499999996</v>
      </c>
      <c r="F53" s="7"/>
      <c r="G53" s="2">
        <f>IFERROR((D53/'April 2018'!D53)-1,0)</f>
        <v>-1.3179372153630964E-2</v>
      </c>
      <c r="H53" s="2">
        <f>IFERROR((E53/'April 2018'!E53)-1,0)</f>
        <v>-4.7869865219037577E-2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April 1st:Week of April 29th'!D53)</f>
        <v>2579245.9000000004</v>
      </c>
      <c r="E54" s="6">
        <f>SUM('Week of April 1st:Week of April 29th'!E53)</f>
        <v>1321285.3500000001</v>
      </c>
      <c r="F54" s="7"/>
      <c r="G54" s="2">
        <f>IFERROR((D54/'April 2018'!D54)-1,0)</f>
        <v>-5.5714731635109538E-2</v>
      </c>
      <c r="H54" s="2">
        <f>IFERROR((E54/'April 2018'!E54)-1,0)</f>
        <v>0.12477955655374373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April 1st:Week of April 29th'!D54)</f>
        <v>8031744.5</v>
      </c>
      <c r="E55" s="6">
        <f>SUM('Week of April 1st:Week of April 29th'!E54)</f>
        <v>3323854.45</v>
      </c>
      <c r="F55" s="7"/>
      <c r="G55" s="2">
        <f>IFERROR((D55/'April 2018'!D55)-1,0)</f>
        <v>0.75840047984492487</v>
      </c>
      <c r="H55" s="2">
        <f>IFERROR((E55/'April 2018'!E55)-1,0)</f>
        <v>-0.45680481773124237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April 1st:Week of April 29th'!D55)</f>
        <v>3855721.62</v>
      </c>
      <c r="E56" s="6">
        <f>SUM('Week of April 1st:Week of April 29th'!E55)</f>
        <v>1642444.65</v>
      </c>
      <c r="F56" s="7"/>
      <c r="G56" s="2">
        <f>IFERROR((D56/'April 2018'!D56)-1,0)</f>
        <v>0.51647976978678489</v>
      </c>
      <c r="H56" s="2">
        <f>IFERROR((E56/'April 2018'!E56)-1,0)</f>
        <v>0.13966379097424553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April 1st:Week of April 29th'!D56)</f>
        <v>188274.09999999998</v>
      </c>
      <c r="E57" s="6">
        <f>SUM('Week of April 1st:Week of April 29th'!E56)</f>
        <v>75613.3</v>
      </c>
      <c r="F57" s="7"/>
      <c r="G57" s="2">
        <f>IFERROR((D57/'April 2018'!D57)-1,0)</f>
        <v>0.44941180274509995</v>
      </c>
      <c r="H57" s="2">
        <f>IFERROR((E57/'April 2018'!E57)-1,0)</f>
        <v>0.59033891817084339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April 1st:Week of April 29th'!D57)</f>
        <v>2535423.7999999998</v>
      </c>
      <c r="E58" s="6">
        <f>SUM('Week of April 1st:Week of April 29th'!E57)</f>
        <v>1138819.5</v>
      </c>
      <c r="F58" s="7"/>
      <c r="G58" s="2">
        <f>IFERROR((D58/'April 2018'!D58)-1,0)</f>
        <v>3.5034236965177712E-2</v>
      </c>
      <c r="H58" s="2">
        <f>IFERROR((E58/'April 2018'!E58)-1,0)</f>
        <v>0.12800777111541284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April 1st:Week of April 29th'!D58)</f>
        <v>1918283.2999999998</v>
      </c>
      <c r="E59" s="6">
        <f>SUM('Week of April 1st:Week of April 29th'!E58)</f>
        <v>754913.95</v>
      </c>
      <c r="F59" s="7"/>
      <c r="G59" s="2">
        <f>IFERROR((D59/'April 2018'!D59)-1,0)</f>
        <v>-0.11702956087223504</v>
      </c>
      <c r="H59" s="2">
        <f>IFERROR((E59/'April 2018'!E59)-1,0)</f>
        <v>-0.12272689188078933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April 1st:Week of April 29th'!D59)</f>
        <v>767480</v>
      </c>
      <c r="E60" s="6">
        <f>SUM('Week of April 1st:Week of April 29th'!E59)</f>
        <v>395094.35</v>
      </c>
      <c r="F60" s="7"/>
      <c r="G60" s="2">
        <f>IFERROR((D60/'April 2018'!D60)-1,0)</f>
        <v>-0.21121394203098742</v>
      </c>
      <c r="H60" s="2">
        <f>IFERROR((E60/'April 2018'!E60)-1,0)</f>
        <v>-0.20923704794421716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April 1st:Week of April 29th'!D60)</f>
        <v>5511777.6000000006</v>
      </c>
      <c r="E61" s="6">
        <f>SUM('Week of April 1st:Week of April 29th'!E60)</f>
        <v>1814655.5000000002</v>
      </c>
      <c r="F61" s="7"/>
      <c r="G61" s="2">
        <f>IFERROR((D61/'April 2018'!D61)-1,0)</f>
        <v>-0.10231035744701222</v>
      </c>
      <c r="H61" s="2">
        <f>IFERROR((E61/'April 2018'!E61)-1,0)</f>
        <v>7.1779558331416249E-2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April 1st:Week of April 29th'!D61)</f>
        <v>2936725.4</v>
      </c>
      <c r="E62" s="6">
        <f>SUM('Week of April 1st:Week of April 29th'!E61)</f>
        <v>1319146.5</v>
      </c>
      <c r="F62" s="7"/>
      <c r="G62" s="2">
        <f>IFERROR((D62/'April 2018'!D62)-1,0)</f>
        <v>9.3643939180456659E-2</v>
      </c>
      <c r="H62" s="2">
        <f>IFERROR((E62/'April 2018'!E62)-1,0)</f>
        <v>8.103088604768427E-2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April 1st:Week of April 29th'!D62)</f>
        <v>2203922</v>
      </c>
      <c r="E63" s="6">
        <f>SUM('Week of April 1st:Week of April 29th'!E62)</f>
        <v>543495.75</v>
      </c>
      <c r="F63" s="7"/>
      <c r="G63" s="2">
        <f>IFERROR((D63/'April 2018'!D63)-1,0)</f>
        <v>0.56992917901409079</v>
      </c>
      <c r="H63" s="2">
        <f>IFERROR((E63/'April 2018'!E63)-1,0)</f>
        <v>0.42298091567377938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April 1st:Week of April 29th'!D63)</f>
        <v>64927.1</v>
      </c>
      <c r="E64" s="6">
        <f>SUM('Week of April 1st:Week of April 29th'!E63)</f>
        <v>63143.5</v>
      </c>
      <c r="F64" s="7"/>
      <c r="G64" s="2">
        <f>IFERROR((D64/'April 2018'!D64)-1,0)</f>
        <v>-3.8918650074086236E-2</v>
      </c>
      <c r="H64" s="2">
        <f>IFERROR((E64/'April 2018'!E64)-1,0)</f>
        <v>1.1215470912661547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April 1st:Week of April 29th'!D64)</f>
        <v>38051.300000000003</v>
      </c>
      <c r="E65" s="6">
        <f>SUM('Week of April 1st:Week of April 29th'!E64)</f>
        <v>14160.300000000001</v>
      </c>
      <c r="F65" s="7"/>
      <c r="G65" s="2">
        <f>IFERROR((D65/'April 2018'!D65)-1,0)</f>
        <v>-0.2846276336741812</v>
      </c>
      <c r="H65" s="2">
        <f>IFERROR((E65/'April 2018'!E65)-1,0)</f>
        <v>-0.6110742609949531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April 1st:Week of April 29th'!D65)</f>
        <v>2261</v>
      </c>
      <c r="E66" s="6">
        <f>SUM('Week of April 1st:Week of April 29th'!E65)</f>
        <v>934.5</v>
      </c>
      <c r="F66" s="7"/>
      <c r="G66" s="2">
        <f>IFERROR((D66/'April 2018'!D66)-1,0)</f>
        <v>-0.92226794695930492</v>
      </c>
      <c r="H66" s="2">
        <f>IFERROR((E66/'April 2018'!E66)-1,0)</f>
        <v>-0.92757750834079256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April 1st:Week of April 29th'!D66)</f>
        <v>2638901.2999999998</v>
      </c>
      <c r="E67" s="6">
        <f>SUM('Week of April 1st:Week of April 29th'!E66)</f>
        <v>1210044.8499999999</v>
      </c>
      <c r="F67" s="7"/>
      <c r="G67" s="2">
        <f>IFERROR((D67/'April 2018'!D67)-1,0)</f>
        <v>-6.7590836602853033E-2</v>
      </c>
      <c r="H67" s="2">
        <f>IFERROR((E67/'April 2018'!E67)-1,0)</f>
        <v>-0.11329380528976118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April 1st:Week of April 29th'!D67)</f>
        <v>114772.69999999998</v>
      </c>
      <c r="E68" s="6">
        <f>SUM('Week of April 1st:Week of April 29th'!E67)</f>
        <v>51433.2</v>
      </c>
      <c r="F68" s="7"/>
      <c r="G68" s="2">
        <f>IFERROR((D68/'April 2018'!D68)-1,0)</f>
        <v>3.0540156629080606E-2</v>
      </c>
      <c r="H68" s="2">
        <f>IFERROR((E68/'April 2018'!E68)-1,0)</f>
        <v>-8.7787254646355617E-2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April 1st:Week of April 29th'!D68)</f>
        <v>2574157.25</v>
      </c>
      <c r="E69" s="6">
        <f>SUM('Week of April 1st:Week of April 29th'!E68)</f>
        <v>554718.5</v>
      </c>
      <c r="F69" s="7"/>
      <c r="G69" s="2">
        <f>IFERROR((D69/'April 2018'!D69)-1,0)</f>
        <v>0.33510633856176564</v>
      </c>
      <c r="H69" s="2">
        <f>IFERROR((E69/'April 2018'!E69)-1,0)</f>
        <v>-0.30925089780691051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April 1st:Week of April 29th'!D69)</f>
        <v>48182.399999999994</v>
      </c>
      <c r="E70" s="6">
        <f>SUM('Week of April 1st:Week of April 29th'!E69)</f>
        <v>22082.9</v>
      </c>
      <c r="G70" s="10">
        <f>IFERROR((D70/'April 2018'!D70)-1,0)</f>
        <v>0.18053030562892314</v>
      </c>
      <c r="H70" s="10">
        <f>IFERROR((E70/'April 2018'!E70)-1,0)</f>
        <v>0.60556785505254873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f>SUM(D4:D70)</f>
        <v>158872218.75000003</v>
      </c>
      <c r="E72" s="6">
        <f>SUM(E4:E70)</f>
        <v>67628505.189999998</v>
      </c>
      <c r="G72" s="11">
        <f>(D72/'April 2018'!D72)-1</f>
        <v>0.13146474785091411</v>
      </c>
      <c r="H72" s="11">
        <f>(E72/'April 2018'!E72)-1</f>
        <v>6.7814149746514563E-2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78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201203.8</v>
      </c>
      <c r="E3" s="24">
        <v>222019.35</v>
      </c>
    </row>
    <row r="4" spans="1:12" ht="13.15" customHeight="1" x14ac:dyDescent="0.2">
      <c r="A4" s="24" t="s">
        <v>7</v>
      </c>
      <c r="B4" s="20">
        <v>2</v>
      </c>
      <c r="D4" s="24">
        <v>8563.7999999999993</v>
      </c>
      <c r="E4" s="24">
        <v>9270.7999999999993</v>
      </c>
    </row>
    <row r="5" spans="1:12" ht="13.15" customHeight="1" x14ac:dyDescent="0.2">
      <c r="A5" s="24" t="s">
        <v>8</v>
      </c>
      <c r="B5" s="20">
        <v>3</v>
      </c>
      <c r="D5" s="24">
        <v>701908.9</v>
      </c>
      <c r="E5" s="24">
        <v>239489.95</v>
      </c>
    </row>
    <row r="6" spans="1:12" ht="13.15" customHeight="1" x14ac:dyDescent="0.2">
      <c r="A6" s="24" t="s">
        <v>9</v>
      </c>
      <c r="B6" s="20">
        <v>4</v>
      </c>
      <c r="D6" s="24">
        <v>6883.8</v>
      </c>
      <c r="E6" s="24">
        <v>8444.7999999999993</v>
      </c>
    </row>
    <row r="7" spans="1:12" ht="13.15" customHeight="1" x14ac:dyDescent="0.2">
      <c r="A7" s="24" t="s">
        <v>10</v>
      </c>
      <c r="B7" s="20">
        <v>5</v>
      </c>
      <c r="D7" s="24">
        <v>750295</v>
      </c>
      <c r="E7" s="24">
        <v>351257.9</v>
      </c>
    </row>
    <row r="8" spans="1:12" ht="13.15" customHeight="1" x14ac:dyDescent="0.2">
      <c r="A8" s="24" t="s">
        <v>11</v>
      </c>
      <c r="B8" s="20">
        <v>6</v>
      </c>
      <c r="D8" s="24">
        <v>3630518.5</v>
      </c>
      <c r="E8" s="24">
        <v>1733088.35</v>
      </c>
    </row>
    <row r="9" spans="1:12" ht="13.15" customHeight="1" x14ac:dyDescent="0.2">
      <c r="A9" s="24" t="s">
        <v>12</v>
      </c>
      <c r="B9" s="20">
        <v>7</v>
      </c>
      <c r="D9" s="24">
        <v>5796</v>
      </c>
      <c r="E9" s="24">
        <v>6996.85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280016.09999999998</v>
      </c>
      <c r="E10" s="24">
        <v>697765.25</v>
      </c>
    </row>
    <row r="11" spans="1:12" ht="13.15" customHeight="1" x14ac:dyDescent="0.2">
      <c r="A11" s="24" t="s">
        <v>14</v>
      </c>
      <c r="B11" s="20">
        <v>9</v>
      </c>
      <c r="D11" s="24">
        <v>163417.1</v>
      </c>
      <c r="E11" s="24">
        <v>59227</v>
      </c>
    </row>
    <row r="12" spans="1:12" ht="13.15" customHeight="1" x14ac:dyDescent="0.2">
      <c r="A12" s="24" t="s">
        <v>15</v>
      </c>
      <c r="B12" s="20">
        <v>10</v>
      </c>
      <c r="D12" s="24">
        <v>220652.6</v>
      </c>
      <c r="E12" s="24">
        <v>120679.65</v>
      </c>
    </row>
    <row r="13" spans="1:12" ht="13.15" customHeight="1" x14ac:dyDescent="0.2">
      <c r="A13" s="24" t="s">
        <v>16</v>
      </c>
      <c r="B13" s="20">
        <v>11</v>
      </c>
      <c r="D13" s="24">
        <v>1304289</v>
      </c>
      <c r="E13" s="24">
        <v>308741.65000000002</v>
      </c>
    </row>
    <row r="14" spans="1:12" ht="13.15" customHeight="1" x14ac:dyDescent="0.2">
      <c r="A14" s="24" t="s">
        <v>17</v>
      </c>
      <c r="B14" s="20">
        <v>12</v>
      </c>
      <c r="D14" s="24">
        <v>39870.6</v>
      </c>
      <c r="E14" s="24">
        <v>40655.65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3110758.8</v>
      </c>
      <c r="E15" s="24">
        <v>2333338.7000000002</v>
      </c>
    </row>
    <row r="16" spans="1:12" ht="13.15" customHeight="1" x14ac:dyDescent="0.2">
      <c r="A16" s="24" t="s">
        <v>19</v>
      </c>
      <c r="B16" s="20">
        <v>14</v>
      </c>
      <c r="D16" s="24">
        <v>13477.8</v>
      </c>
      <c r="E16" s="24">
        <v>5234.25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1063766.2</v>
      </c>
      <c r="E18" s="24">
        <v>523551</v>
      </c>
    </row>
    <row r="19" spans="1:5" ht="13.15" customHeight="1" x14ac:dyDescent="0.2">
      <c r="A19" s="24" t="s">
        <v>22</v>
      </c>
      <c r="B19" s="20">
        <v>17</v>
      </c>
      <c r="D19" s="24">
        <v>248732.4</v>
      </c>
      <c r="E19" s="24">
        <v>114565.5</v>
      </c>
    </row>
    <row r="20" spans="1:5" ht="13.15" customHeight="1" x14ac:dyDescent="0.2">
      <c r="A20" s="24" t="s">
        <v>23</v>
      </c>
      <c r="B20" s="20">
        <v>18</v>
      </c>
      <c r="D20" s="24">
        <v>184681.7</v>
      </c>
      <c r="E20" s="24">
        <v>77533.05</v>
      </c>
    </row>
    <row r="21" spans="1:5" ht="13.15" customHeight="1" x14ac:dyDescent="0.2">
      <c r="A21" s="24" t="s">
        <v>24</v>
      </c>
      <c r="B21" s="20">
        <v>19</v>
      </c>
      <c r="D21" s="24">
        <v>38776.85</v>
      </c>
      <c r="E21" s="24">
        <v>13311.9</v>
      </c>
    </row>
    <row r="22" spans="1:5" ht="13.15" customHeight="1" x14ac:dyDescent="0.2">
      <c r="A22" s="24" t="s">
        <v>25</v>
      </c>
      <c r="B22" s="20">
        <v>20</v>
      </c>
      <c r="D22" s="24">
        <v>879.2</v>
      </c>
      <c r="E22" s="24">
        <v>714</v>
      </c>
    </row>
    <row r="23" spans="1:5" ht="13.15" customHeight="1" x14ac:dyDescent="0.2">
      <c r="A23" s="24" t="s">
        <v>26</v>
      </c>
      <c r="B23" s="20">
        <v>21</v>
      </c>
      <c r="D23" s="24">
        <v>7942.2</v>
      </c>
      <c r="E23" s="24">
        <v>4331.95</v>
      </c>
    </row>
    <row r="24" spans="1:5" ht="13.15" customHeight="1" x14ac:dyDescent="0.2">
      <c r="A24" s="24" t="s">
        <v>27</v>
      </c>
      <c r="B24" s="20">
        <v>22</v>
      </c>
      <c r="D24" s="24">
        <v>5699.4</v>
      </c>
      <c r="E24" s="24">
        <v>6160</v>
      </c>
    </row>
    <row r="25" spans="1:5" ht="13.15" customHeight="1" x14ac:dyDescent="0.2">
      <c r="A25" s="24" t="s">
        <v>28</v>
      </c>
      <c r="B25" s="20">
        <v>23</v>
      </c>
      <c r="D25" s="24">
        <v>9403.7999999999993</v>
      </c>
      <c r="E25" s="24">
        <v>25151.7</v>
      </c>
    </row>
    <row r="26" spans="1:5" ht="13.15" customHeight="1" x14ac:dyDescent="0.2">
      <c r="A26" s="24" t="s">
        <v>29</v>
      </c>
      <c r="B26" s="20">
        <v>24</v>
      </c>
      <c r="D26" s="24">
        <v>3280.9</v>
      </c>
      <c r="E26" s="24">
        <v>3530.8</v>
      </c>
    </row>
    <row r="27" spans="1:5" ht="13.15" customHeight="1" x14ac:dyDescent="0.2">
      <c r="A27" s="24" t="s">
        <v>30</v>
      </c>
      <c r="B27" s="20">
        <v>25</v>
      </c>
      <c r="D27" s="24">
        <v>25400.9</v>
      </c>
      <c r="E27" s="24">
        <v>6392.05</v>
      </c>
    </row>
    <row r="28" spans="1:5" ht="13.15" customHeight="1" x14ac:dyDescent="0.2">
      <c r="A28" s="24" t="s">
        <v>31</v>
      </c>
      <c r="B28" s="20">
        <v>26</v>
      </c>
      <c r="D28" s="24">
        <v>17551.099999999999</v>
      </c>
      <c r="E28" s="24">
        <v>7417.9</v>
      </c>
    </row>
    <row r="29" spans="1:5" ht="13.15" customHeight="1" x14ac:dyDescent="0.2">
      <c r="A29" s="24" t="s">
        <v>32</v>
      </c>
      <c r="B29" s="20">
        <v>27</v>
      </c>
      <c r="D29" s="24">
        <v>208011.5</v>
      </c>
      <c r="E29" s="24">
        <v>87001.25</v>
      </c>
    </row>
    <row r="30" spans="1:5" ht="13.15" customHeight="1" x14ac:dyDescent="0.2">
      <c r="A30" s="24" t="s">
        <v>33</v>
      </c>
      <c r="B30" s="20">
        <v>28</v>
      </c>
      <c r="D30" s="24">
        <v>92923.6</v>
      </c>
      <c r="E30" s="24">
        <v>30593.85</v>
      </c>
    </row>
    <row r="31" spans="1:5" ht="13.15" customHeight="1" x14ac:dyDescent="0.2">
      <c r="A31" s="24" t="s">
        <v>34</v>
      </c>
      <c r="B31" s="20">
        <v>29</v>
      </c>
      <c r="D31" s="24">
        <v>1552326.3</v>
      </c>
      <c r="E31" s="24">
        <v>702615.55</v>
      </c>
    </row>
    <row r="32" spans="1:5" ht="13.15" customHeight="1" x14ac:dyDescent="0.2">
      <c r="A32" s="24" t="s">
        <v>35</v>
      </c>
      <c r="B32" s="20">
        <v>30</v>
      </c>
      <c r="D32" s="24">
        <v>10414.25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476058.1</v>
      </c>
      <c r="E33" s="24">
        <v>161197.04999999999</v>
      </c>
    </row>
    <row r="34" spans="1:5" ht="13.15" customHeight="1" x14ac:dyDescent="0.2">
      <c r="A34" s="24" t="s">
        <v>37</v>
      </c>
      <c r="B34" s="20">
        <v>32</v>
      </c>
      <c r="D34" s="24">
        <v>26390.7</v>
      </c>
      <c r="E34" s="24">
        <v>13939.1</v>
      </c>
    </row>
    <row r="35" spans="1:5" ht="13.15" customHeight="1" x14ac:dyDescent="0.2">
      <c r="A35" s="24" t="s">
        <v>38</v>
      </c>
      <c r="B35" s="20">
        <v>33</v>
      </c>
      <c r="D35" s="24">
        <v>20171.2</v>
      </c>
      <c r="E35" s="24">
        <v>1995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0</v>
      </c>
      <c r="E37" s="24">
        <v>0</v>
      </c>
    </row>
    <row r="38" spans="1:5" ht="13.15" customHeight="1" x14ac:dyDescent="0.2">
      <c r="A38" s="24" t="s">
        <v>41</v>
      </c>
      <c r="B38" s="20">
        <v>36</v>
      </c>
      <c r="D38" s="24">
        <v>3420853.1</v>
      </c>
      <c r="E38" s="24">
        <v>1029194.6</v>
      </c>
    </row>
    <row r="39" spans="1:5" ht="13.15" customHeight="1" x14ac:dyDescent="0.2">
      <c r="A39" s="24" t="s">
        <v>42</v>
      </c>
      <c r="B39" s="20">
        <v>37</v>
      </c>
      <c r="D39" s="24">
        <v>184177.7</v>
      </c>
      <c r="E39" s="24">
        <v>228119.5</v>
      </c>
    </row>
    <row r="40" spans="1:5" ht="13.15" customHeight="1" x14ac:dyDescent="0.2">
      <c r="A40" s="24" t="s">
        <v>43</v>
      </c>
      <c r="B40" s="20">
        <v>38</v>
      </c>
      <c r="D40" s="24">
        <v>37722.300000000003</v>
      </c>
      <c r="E40" s="24">
        <v>16800</v>
      </c>
    </row>
    <row r="41" spans="1:5" ht="13.15" customHeight="1" x14ac:dyDescent="0.2">
      <c r="A41" s="24" t="s">
        <v>44</v>
      </c>
      <c r="B41" s="20">
        <v>39</v>
      </c>
      <c r="D41" s="24">
        <v>2437.4</v>
      </c>
      <c r="E41" s="24">
        <v>0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1005514.3</v>
      </c>
      <c r="E43" s="24">
        <v>340931.5</v>
      </c>
    </row>
    <row r="44" spans="1:5" ht="13.15" customHeight="1" x14ac:dyDescent="0.2">
      <c r="A44" s="24" t="s">
        <v>47</v>
      </c>
      <c r="B44" s="20">
        <v>42</v>
      </c>
      <c r="D44" s="24">
        <v>783511.02</v>
      </c>
      <c r="E44" s="24">
        <v>284023.32</v>
      </c>
    </row>
    <row r="45" spans="1:5" ht="13.15" customHeight="1" x14ac:dyDescent="0.2">
      <c r="A45" s="24" t="s">
        <v>48</v>
      </c>
      <c r="B45" s="20">
        <v>43</v>
      </c>
      <c r="D45" s="24">
        <v>533372</v>
      </c>
      <c r="E45" s="24">
        <v>107290.75</v>
      </c>
    </row>
    <row r="46" spans="1:5" ht="13.15" customHeight="1" x14ac:dyDescent="0.2">
      <c r="A46" s="24" t="s">
        <v>49</v>
      </c>
      <c r="B46" s="20">
        <v>44</v>
      </c>
      <c r="D46" s="24">
        <v>261261.7</v>
      </c>
      <c r="E46" s="24">
        <v>86847.25</v>
      </c>
    </row>
    <row r="47" spans="1:5" ht="13.15" customHeight="1" x14ac:dyDescent="0.2">
      <c r="A47" s="24" t="s">
        <v>50</v>
      </c>
      <c r="B47" s="20">
        <v>45</v>
      </c>
      <c r="D47" s="24">
        <v>0</v>
      </c>
      <c r="E47" s="24">
        <v>0</v>
      </c>
    </row>
    <row r="48" spans="1:5" ht="13.15" customHeight="1" x14ac:dyDescent="0.2">
      <c r="A48" s="24" t="s">
        <v>51</v>
      </c>
      <c r="B48" s="20">
        <v>46</v>
      </c>
      <c r="D48" s="24">
        <v>328897.45</v>
      </c>
      <c r="E48" s="24">
        <v>384425.65</v>
      </c>
    </row>
    <row r="49" spans="1:5" ht="13.15" customHeight="1" x14ac:dyDescent="0.2">
      <c r="A49" s="24" t="s">
        <v>52</v>
      </c>
      <c r="B49" s="20">
        <v>47</v>
      </c>
      <c r="D49" s="24">
        <v>0</v>
      </c>
      <c r="E49" s="24">
        <v>0</v>
      </c>
    </row>
    <row r="50" spans="1:5" ht="13.15" customHeight="1" x14ac:dyDescent="0.2">
      <c r="A50" s="24" t="s">
        <v>53</v>
      </c>
      <c r="B50" s="20">
        <v>48</v>
      </c>
      <c r="D50" s="24">
        <v>2053841.3</v>
      </c>
      <c r="E50" s="24">
        <v>759394.65</v>
      </c>
    </row>
    <row r="51" spans="1:5" ht="13.15" customHeight="1" x14ac:dyDescent="0.2">
      <c r="A51" s="24" t="s">
        <v>54</v>
      </c>
      <c r="B51" s="20">
        <v>49</v>
      </c>
      <c r="D51" s="24">
        <v>611956.1</v>
      </c>
      <c r="E51" s="24">
        <v>433926.15</v>
      </c>
    </row>
    <row r="52" spans="1:5" ht="13.15" customHeight="1" x14ac:dyDescent="0.2">
      <c r="A52" s="24" t="s">
        <v>55</v>
      </c>
      <c r="B52" s="20">
        <v>50</v>
      </c>
      <c r="D52" s="24">
        <v>2603031.2000000002</v>
      </c>
      <c r="E52" s="24">
        <v>796359.9</v>
      </c>
    </row>
    <row r="53" spans="1:5" ht="13.15" customHeight="1" x14ac:dyDescent="0.2">
      <c r="A53" s="24" t="s">
        <v>56</v>
      </c>
      <c r="B53" s="20">
        <v>51</v>
      </c>
      <c r="D53" s="24">
        <v>790857.9</v>
      </c>
      <c r="E53" s="24">
        <v>576436.35</v>
      </c>
    </row>
    <row r="54" spans="1:5" ht="13.15" customHeight="1" x14ac:dyDescent="0.2">
      <c r="A54" s="24" t="s">
        <v>57</v>
      </c>
      <c r="B54" s="20">
        <v>52</v>
      </c>
      <c r="D54" s="24">
        <v>1450570.6</v>
      </c>
      <c r="E54" s="24">
        <v>610304.80000000005</v>
      </c>
    </row>
    <row r="55" spans="1:5" ht="13.15" customHeight="1" x14ac:dyDescent="0.2">
      <c r="A55" s="24" t="s">
        <v>58</v>
      </c>
      <c r="B55" s="20">
        <v>53</v>
      </c>
      <c r="D55" s="24">
        <v>677691.7</v>
      </c>
      <c r="E55" s="24">
        <v>337769.95</v>
      </c>
    </row>
    <row r="56" spans="1:5" ht="13.15" customHeight="1" x14ac:dyDescent="0.2">
      <c r="A56" s="24" t="s">
        <v>59</v>
      </c>
      <c r="B56" s="20">
        <v>54</v>
      </c>
      <c r="D56" s="24">
        <v>28255.5</v>
      </c>
      <c r="E56" s="24">
        <v>17672.2</v>
      </c>
    </row>
    <row r="57" spans="1:5" ht="13.15" customHeight="1" x14ac:dyDescent="0.2">
      <c r="A57" s="24" t="s">
        <v>60</v>
      </c>
      <c r="B57" s="20">
        <v>55</v>
      </c>
      <c r="D57" s="24">
        <v>537001.5</v>
      </c>
      <c r="E57" s="24">
        <v>257310.55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1071241.5</v>
      </c>
      <c r="E60" s="24">
        <v>267644.3</v>
      </c>
    </row>
    <row r="61" spans="1:5" ht="13.15" customHeight="1" x14ac:dyDescent="0.2">
      <c r="A61" s="24" t="s">
        <v>64</v>
      </c>
      <c r="B61" s="20">
        <v>59</v>
      </c>
      <c r="D61" s="24">
        <v>372673</v>
      </c>
      <c r="E61" s="24">
        <v>165140.15</v>
      </c>
    </row>
    <row r="62" spans="1:5" ht="13.15" customHeight="1" x14ac:dyDescent="0.2">
      <c r="A62" s="24" t="s">
        <v>65</v>
      </c>
      <c r="B62" s="20">
        <v>60</v>
      </c>
      <c r="D62" s="24">
        <v>554605.80000000005</v>
      </c>
      <c r="E62" s="24">
        <v>159337.15</v>
      </c>
    </row>
    <row r="63" spans="1:5" ht="13.15" customHeight="1" x14ac:dyDescent="0.2">
      <c r="A63" s="24" t="s">
        <v>66</v>
      </c>
      <c r="B63" s="20">
        <v>61</v>
      </c>
      <c r="D63" s="24">
        <v>33385.1</v>
      </c>
      <c r="E63" s="24">
        <v>46741.1</v>
      </c>
    </row>
    <row r="64" spans="1:5" ht="13.15" customHeight="1" x14ac:dyDescent="0.2">
      <c r="A64" s="24" t="s">
        <v>67</v>
      </c>
      <c r="B64" s="20">
        <v>62</v>
      </c>
      <c r="D64" s="24">
        <v>8869.7000000000007</v>
      </c>
      <c r="E64" s="24">
        <v>1988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577390.1</v>
      </c>
      <c r="E66" s="24">
        <v>241008.6</v>
      </c>
    </row>
    <row r="67" spans="1:13" ht="13.15" customHeight="1" x14ac:dyDescent="0.2">
      <c r="A67" s="24" t="s">
        <v>70</v>
      </c>
      <c r="B67" s="20">
        <v>65</v>
      </c>
      <c r="D67" s="24">
        <v>16882.599999999999</v>
      </c>
      <c r="E67" s="24">
        <v>8473.85</v>
      </c>
    </row>
    <row r="68" spans="1:13" ht="13.15" customHeight="1" x14ac:dyDescent="0.2">
      <c r="A68" s="24" t="s">
        <v>71</v>
      </c>
      <c r="B68" s="20">
        <v>66</v>
      </c>
      <c r="D68" s="24">
        <v>557482.44999999995</v>
      </c>
      <c r="E68" s="24">
        <v>0</v>
      </c>
    </row>
    <row r="69" spans="1:13" ht="13.15" customHeight="1" x14ac:dyDescent="0.2">
      <c r="A69" s="24" t="s">
        <v>72</v>
      </c>
      <c r="B69" s="20">
        <v>67</v>
      </c>
      <c r="D69" s="24">
        <v>12519.5</v>
      </c>
      <c r="E69" s="24">
        <v>5392.45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32946064.619999997</v>
      </c>
      <c r="E71" s="23">
        <f>SUM(E3:E69)</f>
        <v>15078744.520000001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79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220766.7</v>
      </c>
      <c r="E3" s="24">
        <v>93229.85</v>
      </c>
    </row>
    <row r="4" spans="1:12" ht="13.15" customHeight="1" x14ac:dyDescent="0.2">
      <c r="A4" s="24" t="s">
        <v>7</v>
      </c>
      <c r="B4" s="20">
        <v>2</v>
      </c>
      <c r="D4" s="24">
        <v>16596.3</v>
      </c>
      <c r="E4" s="24">
        <v>8614.2000000000007</v>
      </c>
    </row>
    <row r="5" spans="1:12" ht="13.15" customHeight="1" x14ac:dyDescent="0.2">
      <c r="A5" s="24" t="s">
        <v>8</v>
      </c>
      <c r="B5" s="20">
        <v>3</v>
      </c>
      <c r="D5" s="24">
        <v>390751.2</v>
      </c>
      <c r="E5" s="24">
        <v>147146.65</v>
      </c>
    </row>
    <row r="6" spans="1:12" ht="13.15" customHeight="1" x14ac:dyDescent="0.2">
      <c r="A6" s="24" t="s">
        <v>9</v>
      </c>
      <c r="B6" s="20">
        <v>4</v>
      </c>
      <c r="D6" s="24">
        <v>7317.1</v>
      </c>
      <c r="E6" s="24">
        <v>5511.8</v>
      </c>
    </row>
    <row r="7" spans="1:12" ht="13.15" customHeight="1" x14ac:dyDescent="0.2">
      <c r="A7" s="24" t="s">
        <v>10</v>
      </c>
      <c r="B7" s="20">
        <v>5</v>
      </c>
      <c r="D7" s="24">
        <v>726941.6</v>
      </c>
      <c r="E7" s="24">
        <v>299748.05</v>
      </c>
    </row>
    <row r="8" spans="1:12" ht="13.15" customHeight="1" x14ac:dyDescent="0.2">
      <c r="A8" s="24" t="s">
        <v>11</v>
      </c>
      <c r="B8" s="20">
        <v>6</v>
      </c>
      <c r="D8" s="24">
        <v>2769070.03</v>
      </c>
      <c r="E8" s="24">
        <v>1006952.45</v>
      </c>
    </row>
    <row r="9" spans="1:12" ht="13.15" customHeight="1" x14ac:dyDescent="0.2">
      <c r="A9" s="24" t="s">
        <v>12</v>
      </c>
      <c r="B9" s="20">
        <v>7</v>
      </c>
      <c r="D9" s="24">
        <v>689.5</v>
      </c>
      <c r="E9" s="24">
        <v>1283.8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344313.9</v>
      </c>
      <c r="E10" s="24">
        <v>110538.4</v>
      </c>
    </row>
    <row r="11" spans="1:12" ht="13.15" customHeight="1" x14ac:dyDescent="0.2">
      <c r="A11" s="24" t="s">
        <v>14</v>
      </c>
      <c r="B11" s="20">
        <v>9</v>
      </c>
      <c r="D11" s="24">
        <v>182868</v>
      </c>
      <c r="E11" s="24">
        <v>77630</v>
      </c>
    </row>
    <row r="12" spans="1:12" ht="13.15" customHeight="1" x14ac:dyDescent="0.2">
      <c r="A12" s="24" t="s">
        <v>15</v>
      </c>
      <c r="B12" s="20">
        <v>10</v>
      </c>
      <c r="D12" s="24">
        <v>204460.9</v>
      </c>
      <c r="E12" s="24">
        <v>96594.05</v>
      </c>
    </row>
    <row r="13" spans="1:12" ht="13.15" customHeight="1" x14ac:dyDescent="0.2">
      <c r="A13" s="24" t="s">
        <v>16</v>
      </c>
      <c r="B13" s="20">
        <v>11</v>
      </c>
      <c r="D13" s="24">
        <v>1570545.9</v>
      </c>
      <c r="E13" s="24">
        <v>420828.8</v>
      </c>
    </row>
    <row r="14" spans="1:12" ht="13.15" customHeight="1" x14ac:dyDescent="0.2">
      <c r="A14" s="24" t="s">
        <v>17</v>
      </c>
      <c r="B14" s="20">
        <v>12</v>
      </c>
      <c r="D14" s="24">
        <v>64373.4</v>
      </c>
      <c r="E14" s="24">
        <v>11499.95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2603290.2000000002</v>
      </c>
      <c r="E15" s="24">
        <v>1709485.05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981534.4</v>
      </c>
      <c r="E18" s="24">
        <v>583258.55000000005</v>
      </c>
    </row>
    <row r="19" spans="1:5" ht="13.15" customHeight="1" x14ac:dyDescent="0.2">
      <c r="A19" s="24" t="s">
        <v>22</v>
      </c>
      <c r="B19" s="20">
        <v>17</v>
      </c>
      <c r="D19" s="24">
        <v>437866.8</v>
      </c>
      <c r="E19" s="24">
        <v>114982</v>
      </c>
    </row>
    <row r="20" spans="1:5" ht="13.15" customHeight="1" x14ac:dyDescent="0.2">
      <c r="A20" s="24" t="s">
        <v>23</v>
      </c>
      <c r="B20" s="20">
        <v>18</v>
      </c>
      <c r="D20" s="24">
        <v>220908.79999999999</v>
      </c>
      <c r="E20" s="24">
        <v>70165.899999999994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14021.7</v>
      </c>
      <c r="E22" s="24">
        <v>7512.05</v>
      </c>
    </row>
    <row r="23" spans="1:5" ht="13.15" customHeight="1" x14ac:dyDescent="0.2">
      <c r="A23" s="24" t="s">
        <v>26</v>
      </c>
      <c r="B23" s="20">
        <v>21</v>
      </c>
      <c r="D23" s="24">
        <v>8766.7999999999993</v>
      </c>
      <c r="E23" s="24">
        <v>8793.75</v>
      </c>
    </row>
    <row r="24" spans="1:5" ht="13.15" customHeight="1" x14ac:dyDescent="0.2">
      <c r="A24" s="24" t="s">
        <v>27</v>
      </c>
      <c r="B24" s="20">
        <v>22</v>
      </c>
      <c r="D24" s="24">
        <v>6029.1</v>
      </c>
      <c r="E24" s="24">
        <v>1141.7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5180</v>
      </c>
      <c r="E26" s="24">
        <v>2120.3000000000002</v>
      </c>
    </row>
    <row r="27" spans="1:5" ht="13.15" customHeight="1" x14ac:dyDescent="0.2">
      <c r="A27" s="24" t="s">
        <v>30</v>
      </c>
      <c r="B27" s="20">
        <v>25</v>
      </c>
      <c r="D27" s="24">
        <v>6001.8</v>
      </c>
      <c r="E27" s="24">
        <v>2604.35</v>
      </c>
    </row>
    <row r="28" spans="1:5" ht="13.15" customHeight="1" x14ac:dyDescent="0.2">
      <c r="A28" s="24" t="s">
        <v>31</v>
      </c>
      <c r="B28" s="20">
        <v>26</v>
      </c>
      <c r="D28" s="24">
        <v>43101.8</v>
      </c>
      <c r="E28" s="24">
        <v>15727.95</v>
      </c>
    </row>
    <row r="29" spans="1:5" ht="13.15" customHeight="1" x14ac:dyDescent="0.2">
      <c r="A29" s="24" t="s">
        <v>32</v>
      </c>
      <c r="B29" s="20">
        <v>27</v>
      </c>
      <c r="D29" s="24">
        <v>225453.9</v>
      </c>
      <c r="E29" s="24">
        <v>98453.25</v>
      </c>
    </row>
    <row r="30" spans="1:5" ht="13.15" customHeight="1" x14ac:dyDescent="0.2">
      <c r="A30" s="24" t="s">
        <v>33</v>
      </c>
      <c r="B30" s="20">
        <v>28</v>
      </c>
      <c r="D30" s="24">
        <v>63970.2</v>
      </c>
      <c r="E30" s="24">
        <v>26999</v>
      </c>
    </row>
    <row r="31" spans="1:5" ht="13.15" customHeight="1" x14ac:dyDescent="0.2">
      <c r="A31" s="24" t="s">
        <v>34</v>
      </c>
      <c r="B31" s="20">
        <v>29</v>
      </c>
      <c r="D31" s="24">
        <v>3943013.2</v>
      </c>
      <c r="E31" s="24">
        <v>1471169.35</v>
      </c>
    </row>
    <row r="32" spans="1:5" ht="13.15" customHeight="1" x14ac:dyDescent="0.2">
      <c r="A32" s="24" t="s">
        <v>35</v>
      </c>
      <c r="B32" s="20">
        <v>30</v>
      </c>
      <c r="D32" s="24">
        <v>11790.8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723963.1</v>
      </c>
      <c r="E33" s="24">
        <v>125763.4</v>
      </c>
    </row>
    <row r="34" spans="1:5" ht="13.15" customHeight="1" x14ac:dyDescent="0.2">
      <c r="A34" s="24" t="s">
        <v>37</v>
      </c>
      <c r="B34" s="20">
        <v>32</v>
      </c>
      <c r="D34" s="24">
        <v>17817.8</v>
      </c>
      <c r="E34" s="24">
        <v>10005.799999999999</v>
      </c>
    </row>
    <row r="35" spans="1:5" ht="13.15" customHeight="1" x14ac:dyDescent="0.2">
      <c r="A35" s="24" t="s">
        <v>38</v>
      </c>
      <c r="B35" s="20">
        <v>33</v>
      </c>
      <c r="D35" s="24">
        <v>2495.5</v>
      </c>
      <c r="E35" s="24">
        <v>2028.25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579842.19999999995</v>
      </c>
      <c r="E37" s="24">
        <v>292074.65000000002</v>
      </c>
    </row>
    <row r="38" spans="1:5" ht="13.15" customHeight="1" x14ac:dyDescent="0.2">
      <c r="A38" s="24" t="s">
        <v>41</v>
      </c>
      <c r="B38" s="20">
        <v>36</v>
      </c>
      <c r="D38" s="24">
        <v>0</v>
      </c>
      <c r="E38" s="24">
        <v>0</v>
      </c>
    </row>
    <row r="39" spans="1:5" ht="13.15" customHeight="1" x14ac:dyDescent="0.2">
      <c r="A39" s="24" t="s">
        <v>42</v>
      </c>
      <c r="B39" s="20">
        <v>37</v>
      </c>
      <c r="D39" s="24">
        <v>171214.4</v>
      </c>
      <c r="E39" s="24">
        <v>84563.85</v>
      </c>
    </row>
    <row r="40" spans="1:5" ht="13.15" customHeight="1" x14ac:dyDescent="0.2">
      <c r="A40" s="24" t="s">
        <v>43</v>
      </c>
      <c r="B40" s="20">
        <v>38</v>
      </c>
      <c r="D40" s="24">
        <v>20274.8</v>
      </c>
      <c r="E40" s="24">
        <v>11565.75</v>
      </c>
    </row>
    <row r="41" spans="1:5" ht="13.15" customHeight="1" x14ac:dyDescent="0.2">
      <c r="A41" s="24" t="s">
        <v>44</v>
      </c>
      <c r="B41" s="20">
        <v>39</v>
      </c>
      <c r="D41" s="24">
        <v>707</v>
      </c>
      <c r="E41" s="24">
        <v>297.5</v>
      </c>
    </row>
    <row r="42" spans="1:5" ht="13.15" customHeight="1" x14ac:dyDescent="0.2">
      <c r="A42" s="24" t="s">
        <v>45</v>
      </c>
      <c r="B42" s="20">
        <v>40</v>
      </c>
      <c r="D42" s="24">
        <v>3803.1</v>
      </c>
      <c r="E42" s="24">
        <v>1710.45</v>
      </c>
    </row>
    <row r="43" spans="1:5" ht="13.15" customHeight="1" x14ac:dyDescent="0.2">
      <c r="A43" s="24" t="s">
        <v>46</v>
      </c>
      <c r="B43" s="20">
        <v>41</v>
      </c>
      <c r="D43" s="24">
        <v>1222810.3999999999</v>
      </c>
      <c r="E43" s="24">
        <v>314224.75</v>
      </c>
    </row>
    <row r="44" spans="1:5" ht="13.15" customHeight="1" x14ac:dyDescent="0.2">
      <c r="A44" s="24" t="s">
        <v>47</v>
      </c>
      <c r="B44" s="20">
        <v>42</v>
      </c>
      <c r="D44" s="24">
        <v>596532.30000000005</v>
      </c>
      <c r="E44" s="24">
        <v>198235.45</v>
      </c>
    </row>
    <row r="45" spans="1:5" ht="13.15" customHeight="1" x14ac:dyDescent="0.2">
      <c r="A45" s="24" t="s">
        <v>48</v>
      </c>
      <c r="B45" s="20">
        <v>43</v>
      </c>
      <c r="D45" s="24">
        <v>413929.6</v>
      </c>
      <c r="E45" s="24">
        <v>111681.85</v>
      </c>
    </row>
    <row r="46" spans="1:5" ht="13.15" customHeight="1" x14ac:dyDescent="0.2">
      <c r="A46" s="24" t="s">
        <v>49</v>
      </c>
      <c r="B46" s="20">
        <v>44</v>
      </c>
      <c r="D46" s="24">
        <v>515379.71</v>
      </c>
      <c r="E46" s="24">
        <v>136317.29</v>
      </c>
    </row>
    <row r="47" spans="1:5" ht="13.15" customHeight="1" x14ac:dyDescent="0.2">
      <c r="A47" s="24" t="s">
        <v>50</v>
      </c>
      <c r="B47" s="20">
        <v>45</v>
      </c>
      <c r="D47" s="24">
        <v>129893.4</v>
      </c>
      <c r="E47" s="24">
        <v>57228.85</v>
      </c>
    </row>
    <row r="48" spans="1:5" ht="13.15" customHeight="1" x14ac:dyDescent="0.2">
      <c r="A48" s="24" t="s">
        <v>51</v>
      </c>
      <c r="B48" s="20">
        <v>46</v>
      </c>
      <c r="D48" s="24">
        <v>310391.09999999998</v>
      </c>
      <c r="E48" s="24">
        <v>156406.25</v>
      </c>
    </row>
    <row r="49" spans="1:5" ht="13.15" customHeight="1" x14ac:dyDescent="0.2">
      <c r="A49" s="24" t="s">
        <v>52</v>
      </c>
      <c r="B49" s="20">
        <v>47</v>
      </c>
      <c r="D49" s="24">
        <v>33430.6</v>
      </c>
      <c r="E49" s="24">
        <v>13730.85</v>
      </c>
    </row>
    <row r="50" spans="1:5" ht="13.15" customHeight="1" x14ac:dyDescent="0.2">
      <c r="A50" s="24" t="s">
        <v>53</v>
      </c>
      <c r="B50" s="20">
        <v>48</v>
      </c>
      <c r="D50" s="24">
        <v>2891925.4</v>
      </c>
      <c r="E50" s="24">
        <v>1150650.55</v>
      </c>
    </row>
    <row r="51" spans="1:5" ht="13.15" customHeight="1" x14ac:dyDescent="0.2">
      <c r="A51" s="24" t="s">
        <v>54</v>
      </c>
      <c r="B51" s="20">
        <v>49</v>
      </c>
      <c r="D51" s="24">
        <v>939219.4</v>
      </c>
      <c r="E51" s="24">
        <v>368877.95</v>
      </c>
    </row>
    <row r="52" spans="1:5" ht="13.15" customHeight="1" x14ac:dyDescent="0.2">
      <c r="A52" s="24" t="s">
        <v>55</v>
      </c>
      <c r="B52" s="20">
        <v>50</v>
      </c>
      <c r="D52" s="24">
        <v>2813305.6</v>
      </c>
      <c r="E52" s="24">
        <v>1297612.75</v>
      </c>
    </row>
    <row r="53" spans="1:5" ht="13.15" customHeight="1" x14ac:dyDescent="0.2">
      <c r="A53" s="24" t="s">
        <v>56</v>
      </c>
      <c r="B53" s="20">
        <v>51</v>
      </c>
      <c r="D53" s="24">
        <v>800167.2</v>
      </c>
      <c r="E53" s="24">
        <v>365141.35</v>
      </c>
    </row>
    <row r="54" spans="1:5" ht="13.15" customHeight="1" x14ac:dyDescent="0.2">
      <c r="A54" s="24" t="s">
        <v>57</v>
      </c>
      <c r="B54" s="20">
        <v>52</v>
      </c>
      <c r="D54" s="24">
        <v>1428756</v>
      </c>
      <c r="E54" s="24">
        <v>604570.4</v>
      </c>
    </row>
    <row r="55" spans="1:5" ht="13.15" customHeight="1" x14ac:dyDescent="0.2">
      <c r="A55" s="24" t="s">
        <v>58</v>
      </c>
      <c r="B55" s="20">
        <v>53</v>
      </c>
      <c r="D55" s="24">
        <v>900926.6</v>
      </c>
      <c r="E55" s="24">
        <v>422774.8</v>
      </c>
    </row>
    <row r="56" spans="1:5" ht="13.15" customHeight="1" x14ac:dyDescent="0.2">
      <c r="A56" s="24" t="s">
        <v>59</v>
      </c>
      <c r="B56" s="20">
        <v>54</v>
      </c>
      <c r="D56" s="24">
        <v>24122.7</v>
      </c>
      <c r="E56" s="24">
        <v>12553.1</v>
      </c>
    </row>
    <row r="57" spans="1:5" ht="13.15" customHeight="1" x14ac:dyDescent="0.2">
      <c r="A57" s="24" t="s">
        <v>60</v>
      </c>
      <c r="B57" s="20">
        <v>55</v>
      </c>
      <c r="D57" s="24">
        <v>783251.7</v>
      </c>
      <c r="E57" s="24">
        <v>457449.3</v>
      </c>
    </row>
    <row r="58" spans="1:5" ht="13.15" customHeight="1" x14ac:dyDescent="0.2">
      <c r="A58" s="24" t="s">
        <v>61</v>
      </c>
      <c r="B58" s="20">
        <v>56</v>
      </c>
      <c r="D58" s="24">
        <v>405894.3</v>
      </c>
      <c r="E58" s="24">
        <v>186790.45</v>
      </c>
    </row>
    <row r="59" spans="1:5" ht="13.15" customHeight="1" x14ac:dyDescent="0.2">
      <c r="A59" s="24" t="s">
        <v>62</v>
      </c>
      <c r="B59" s="20">
        <v>57</v>
      </c>
      <c r="D59" s="24">
        <v>767480</v>
      </c>
      <c r="E59" s="24">
        <v>395094.35</v>
      </c>
    </row>
    <row r="60" spans="1:5" ht="13.15" customHeight="1" x14ac:dyDescent="0.2">
      <c r="A60" s="24" t="s">
        <v>63</v>
      </c>
      <c r="B60" s="20">
        <v>58</v>
      </c>
      <c r="D60" s="24">
        <v>1055175.1000000001</v>
      </c>
      <c r="E60" s="24">
        <v>431178.65</v>
      </c>
    </row>
    <row r="61" spans="1:5" ht="13.15" customHeight="1" x14ac:dyDescent="0.2">
      <c r="A61" s="24" t="s">
        <v>64</v>
      </c>
      <c r="B61" s="20">
        <v>59</v>
      </c>
      <c r="D61" s="24">
        <v>772034.9</v>
      </c>
      <c r="E61" s="24">
        <v>478731.05</v>
      </c>
    </row>
    <row r="62" spans="1:5" ht="13.15" customHeight="1" x14ac:dyDescent="0.2">
      <c r="A62" s="24" t="s">
        <v>65</v>
      </c>
      <c r="B62" s="20">
        <v>60</v>
      </c>
      <c r="D62" s="24">
        <v>513635.5</v>
      </c>
      <c r="E62" s="24">
        <v>131116.29999999999</v>
      </c>
    </row>
    <row r="63" spans="1:5" ht="13.15" customHeight="1" x14ac:dyDescent="0.2">
      <c r="A63" s="24" t="s">
        <v>66</v>
      </c>
      <c r="B63" s="20">
        <v>61</v>
      </c>
      <c r="D63" s="24">
        <v>6372.1</v>
      </c>
      <c r="E63" s="24">
        <v>5666.5</v>
      </c>
    </row>
    <row r="64" spans="1:5" ht="13.15" customHeight="1" x14ac:dyDescent="0.2">
      <c r="A64" s="24" t="s">
        <v>67</v>
      </c>
      <c r="B64" s="20">
        <v>62</v>
      </c>
      <c r="D64" s="24">
        <v>0</v>
      </c>
      <c r="E64" s="24">
        <v>0</v>
      </c>
    </row>
    <row r="65" spans="1:13" ht="13.15" customHeight="1" x14ac:dyDescent="0.2">
      <c r="A65" s="24" t="s">
        <v>68</v>
      </c>
      <c r="B65" s="20">
        <v>63</v>
      </c>
      <c r="D65" s="24">
        <v>2261</v>
      </c>
      <c r="E65" s="24">
        <v>934.5</v>
      </c>
    </row>
    <row r="66" spans="1:13" ht="13.15" customHeight="1" x14ac:dyDescent="0.2">
      <c r="A66" s="24" t="s">
        <v>69</v>
      </c>
      <c r="B66" s="20">
        <v>64</v>
      </c>
      <c r="D66" s="24">
        <v>892105.9</v>
      </c>
      <c r="E66" s="24">
        <v>481037.55</v>
      </c>
    </row>
    <row r="67" spans="1:13" ht="13.15" customHeight="1" x14ac:dyDescent="0.2">
      <c r="A67" s="24" t="s">
        <v>70</v>
      </c>
      <c r="B67" s="20">
        <v>65</v>
      </c>
      <c r="D67" s="24">
        <v>34708.1</v>
      </c>
      <c r="E67" s="24">
        <v>15563.45</v>
      </c>
    </row>
    <row r="68" spans="1:13" ht="13.15" customHeight="1" x14ac:dyDescent="0.2">
      <c r="A68" s="24" t="s">
        <v>71</v>
      </c>
      <c r="B68" s="20">
        <v>66</v>
      </c>
      <c r="D68" s="24">
        <v>788770.5</v>
      </c>
      <c r="E68" s="24">
        <v>130676</v>
      </c>
    </row>
    <row r="69" spans="1:13" ht="13.15" customHeight="1" x14ac:dyDescent="0.2">
      <c r="A69" s="24" t="s">
        <v>72</v>
      </c>
      <c r="B69" s="20">
        <v>67</v>
      </c>
      <c r="D69" s="24">
        <v>6615</v>
      </c>
      <c r="E69" s="24">
        <v>2892.4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35638836.040000014</v>
      </c>
      <c r="E71" s="23">
        <f>SUM(E3:E69)</f>
        <v>14847137.540000001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80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180510.75</v>
      </c>
      <c r="E3" s="24">
        <v>104914.25</v>
      </c>
    </row>
    <row r="4" spans="1:12" ht="13.15" customHeight="1" x14ac:dyDescent="0.2">
      <c r="A4" s="24" t="s">
        <v>7</v>
      </c>
      <c r="B4" s="20">
        <v>2</v>
      </c>
      <c r="D4" s="24">
        <v>8642.9</v>
      </c>
      <c r="E4" s="24">
        <v>4148.8999999999996</v>
      </c>
    </row>
    <row r="5" spans="1:12" ht="13.15" customHeight="1" x14ac:dyDescent="0.2">
      <c r="A5" s="24" t="s">
        <v>8</v>
      </c>
      <c r="B5" s="20">
        <v>3</v>
      </c>
      <c r="D5" s="24">
        <v>282363.2</v>
      </c>
      <c r="E5" s="24">
        <v>203037.45</v>
      </c>
    </row>
    <row r="6" spans="1:12" ht="13.15" customHeight="1" x14ac:dyDescent="0.2">
      <c r="A6" s="24" t="s">
        <v>9</v>
      </c>
      <c r="B6" s="20">
        <v>4</v>
      </c>
      <c r="D6" s="24">
        <v>6419</v>
      </c>
      <c r="E6" s="24">
        <v>5402.25</v>
      </c>
    </row>
    <row r="7" spans="1:12" ht="13.15" customHeight="1" x14ac:dyDescent="0.2">
      <c r="A7" s="24" t="s">
        <v>10</v>
      </c>
      <c r="B7" s="20">
        <v>5</v>
      </c>
      <c r="D7" s="24">
        <v>1405798.1</v>
      </c>
      <c r="E7" s="24">
        <v>401356.2</v>
      </c>
    </row>
    <row r="8" spans="1:12" ht="13.15" customHeight="1" x14ac:dyDescent="0.2">
      <c r="A8" s="24" t="s">
        <v>11</v>
      </c>
      <c r="B8" s="20">
        <v>6</v>
      </c>
      <c r="D8" s="24">
        <v>3306633.4</v>
      </c>
      <c r="E8" s="24">
        <v>1891762.95</v>
      </c>
    </row>
    <row r="9" spans="1:12" ht="13.15" customHeight="1" x14ac:dyDescent="0.2">
      <c r="A9" s="24" t="s">
        <v>12</v>
      </c>
      <c r="B9" s="20">
        <v>7</v>
      </c>
      <c r="D9" s="24">
        <v>4613.7</v>
      </c>
      <c r="E9" s="24">
        <v>698.25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381227</v>
      </c>
      <c r="E10" s="24">
        <v>111341.65</v>
      </c>
    </row>
    <row r="11" spans="1:12" ht="13.15" customHeight="1" x14ac:dyDescent="0.2">
      <c r="A11" s="24" t="s">
        <v>14</v>
      </c>
      <c r="B11" s="20">
        <v>9</v>
      </c>
      <c r="D11" s="24">
        <v>127474.9</v>
      </c>
      <c r="E11" s="24">
        <v>46171.3</v>
      </c>
    </row>
    <row r="12" spans="1:12" ht="13.15" customHeight="1" x14ac:dyDescent="0.2">
      <c r="A12" s="24" t="s">
        <v>15</v>
      </c>
      <c r="B12" s="20">
        <v>10</v>
      </c>
      <c r="D12" s="24">
        <v>216088.6</v>
      </c>
      <c r="E12" s="24">
        <v>87767.4</v>
      </c>
    </row>
    <row r="13" spans="1:12" ht="13.15" customHeight="1" x14ac:dyDescent="0.2">
      <c r="A13" s="24" t="s">
        <v>16</v>
      </c>
      <c r="B13" s="20">
        <v>11</v>
      </c>
      <c r="D13" s="24">
        <v>2264645.6</v>
      </c>
      <c r="E13" s="24">
        <v>453093.55</v>
      </c>
    </row>
    <row r="14" spans="1:12" ht="13.15" customHeight="1" x14ac:dyDescent="0.2">
      <c r="A14" s="24" t="s">
        <v>17</v>
      </c>
      <c r="B14" s="20">
        <v>12</v>
      </c>
      <c r="D14" s="24">
        <v>50843.1</v>
      </c>
      <c r="E14" s="24">
        <v>14017.85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2668936.7999999998</v>
      </c>
      <c r="E15" s="24">
        <v>1969495.15</v>
      </c>
    </row>
    <row r="16" spans="1:12" ht="13.15" customHeight="1" x14ac:dyDescent="0.2">
      <c r="A16" s="24" t="s">
        <v>19</v>
      </c>
      <c r="B16" s="20">
        <v>14</v>
      </c>
      <c r="D16" s="24">
        <v>44489.2</v>
      </c>
      <c r="E16" s="24">
        <v>72493.75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1185614.5</v>
      </c>
      <c r="E18" s="24">
        <v>651092.4</v>
      </c>
    </row>
    <row r="19" spans="1:5" ht="13.15" customHeight="1" x14ac:dyDescent="0.2">
      <c r="A19" s="24" t="s">
        <v>22</v>
      </c>
      <c r="B19" s="20">
        <v>17</v>
      </c>
      <c r="D19" s="24">
        <v>349503.7</v>
      </c>
      <c r="E19" s="24">
        <v>143170.29999999999</v>
      </c>
    </row>
    <row r="20" spans="1:5" ht="13.15" customHeight="1" x14ac:dyDescent="0.2">
      <c r="A20" s="24" t="s">
        <v>23</v>
      </c>
      <c r="B20" s="20">
        <v>18</v>
      </c>
      <c r="D20" s="24">
        <v>224712.6</v>
      </c>
      <c r="E20" s="24">
        <v>81139.45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8283.7999999999993</v>
      </c>
      <c r="E22" s="24">
        <v>5460.35</v>
      </c>
    </row>
    <row r="23" spans="1:5" ht="13.15" customHeight="1" x14ac:dyDescent="0.2">
      <c r="A23" s="24" t="s">
        <v>26</v>
      </c>
      <c r="B23" s="20">
        <v>21</v>
      </c>
      <c r="D23" s="24">
        <v>6272</v>
      </c>
      <c r="E23" s="24">
        <v>2482.9</v>
      </c>
    </row>
    <row r="24" spans="1:5" ht="13.15" customHeight="1" x14ac:dyDescent="0.2">
      <c r="A24" s="24" t="s">
        <v>27</v>
      </c>
      <c r="B24" s="20">
        <v>22</v>
      </c>
      <c r="D24" s="24">
        <v>20750.099999999999</v>
      </c>
      <c r="E24" s="24">
        <v>2163.35</v>
      </c>
    </row>
    <row r="25" spans="1:5" ht="13.15" customHeight="1" x14ac:dyDescent="0.2">
      <c r="A25" s="24" t="s">
        <v>28</v>
      </c>
      <c r="B25" s="20">
        <v>23</v>
      </c>
      <c r="D25" s="24">
        <v>25371.85</v>
      </c>
      <c r="E25" s="24">
        <v>73070.83</v>
      </c>
    </row>
    <row r="26" spans="1:5" ht="13.15" customHeight="1" x14ac:dyDescent="0.2">
      <c r="A26" s="24" t="s">
        <v>29</v>
      </c>
      <c r="B26" s="20">
        <v>24</v>
      </c>
      <c r="D26" s="24">
        <v>4545.1000000000004</v>
      </c>
      <c r="E26" s="24">
        <v>982.45</v>
      </c>
    </row>
    <row r="27" spans="1:5" ht="13.15" customHeight="1" x14ac:dyDescent="0.2">
      <c r="A27" s="24" t="s">
        <v>30</v>
      </c>
      <c r="B27" s="20">
        <v>25</v>
      </c>
      <c r="D27" s="24">
        <v>3053.4</v>
      </c>
      <c r="E27" s="24">
        <v>4980.8500000000004</v>
      </c>
    </row>
    <row r="28" spans="1:5" ht="13.15" customHeight="1" x14ac:dyDescent="0.2">
      <c r="A28" s="24" t="s">
        <v>31</v>
      </c>
      <c r="B28" s="20">
        <v>26</v>
      </c>
      <c r="D28" s="24">
        <v>31138.1</v>
      </c>
      <c r="E28" s="24">
        <v>11183.9</v>
      </c>
    </row>
    <row r="29" spans="1:5" ht="13.15" customHeight="1" x14ac:dyDescent="0.2">
      <c r="A29" s="24" t="s">
        <v>32</v>
      </c>
      <c r="B29" s="20">
        <v>27</v>
      </c>
      <c r="D29" s="24">
        <v>296055.2</v>
      </c>
      <c r="E29" s="24">
        <v>123608.8</v>
      </c>
    </row>
    <row r="30" spans="1:5" ht="13.15" customHeight="1" x14ac:dyDescent="0.2">
      <c r="A30" s="24" t="s">
        <v>33</v>
      </c>
      <c r="B30" s="20">
        <v>28</v>
      </c>
      <c r="D30" s="24">
        <v>185668</v>
      </c>
      <c r="E30" s="24">
        <v>76666.8</v>
      </c>
    </row>
    <row r="31" spans="1:5" ht="13.15" customHeight="1" x14ac:dyDescent="0.2">
      <c r="A31" s="24" t="s">
        <v>34</v>
      </c>
      <c r="B31" s="20">
        <v>29</v>
      </c>
      <c r="D31" s="24">
        <v>1291032.3999999999</v>
      </c>
      <c r="E31" s="24">
        <v>654666.6</v>
      </c>
    </row>
    <row r="32" spans="1:5" ht="13.15" customHeight="1" x14ac:dyDescent="0.2">
      <c r="A32" s="24" t="s">
        <v>35</v>
      </c>
      <c r="B32" s="20">
        <v>30</v>
      </c>
      <c r="D32" s="24">
        <v>12252.1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306254.3</v>
      </c>
      <c r="E33" s="24">
        <v>84824.95</v>
      </c>
    </row>
    <row r="34" spans="1:5" ht="13.15" customHeight="1" x14ac:dyDescent="0.2">
      <c r="A34" s="24" t="s">
        <v>37</v>
      </c>
      <c r="B34" s="20">
        <v>32</v>
      </c>
      <c r="D34" s="24">
        <v>4036.9</v>
      </c>
      <c r="E34" s="24">
        <v>6459.6</v>
      </c>
    </row>
    <row r="35" spans="1:5" ht="13.15" customHeight="1" x14ac:dyDescent="0.2">
      <c r="A35" s="24" t="s">
        <v>38</v>
      </c>
      <c r="B35" s="20">
        <v>33</v>
      </c>
      <c r="D35" s="24">
        <v>21026.6</v>
      </c>
      <c r="E35" s="24">
        <v>11596.9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1096347</v>
      </c>
      <c r="E37" s="24">
        <v>464245.95</v>
      </c>
    </row>
    <row r="38" spans="1:5" ht="13.15" customHeight="1" x14ac:dyDescent="0.2">
      <c r="A38" s="24" t="s">
        <v>41</v>
      </c>
      <c r="B38" s="20">
        <v>36</v>
      </c>
      <c r="D38" s="24">
        <v>3940308.4</v>
      </c>
      <c r="E38" s="24">
        <v>1075098.5</v>
      </c>
    </row>
    <row r="39" spans="1:5" ht="13.15" customHeight="1" x14ac:dyDescent="0.2">
      <c r="A39" s="24" t="s">
        <v>42</v>
      </c>
      <c r="B39" s="20">
        <v>37</v>
      </c>
      <c r="D39" s="24">
        <v>485465.4</v>
      </c>
      <c r="E39" s="24">
        <v>138026.35</v>
      </c>
    </row>
    <row r="40" spans="1:5" ht="13.15" customHeight="1" x14ac:dyDescent="0.2">
      <c r="A40" s="24" t="s">
        <v>43</v>
      </c>
      <c r="B40" s="20">
        <v>38</v>
      </c>
      <c r="D40" s="24">
        <v>20676.599999999999</v>
      </c>
      <c r="E40" s="24">
        <v>7521.5</v>
      </c>
    </row>
    <row r="41" spans="1:5" ht="13.15" customHeight="1" x14ac:dyDescent="0.2">
      <c r="A41" s="24" t="s">
        <v>44</v>
      </c>
      <c r="B41" s="20">
        <v>39</v>
      </c>
      <c r="D41" s="24">
        <v>1113.7</v>
      </c>
      <c r="E41" s="24">
        <v>616</v>
      </c>
    </row>
    <row r="42" spans="1:5" ht="13.15" customHeight="1" x14ac:dyDescent="0.2">
      <c r="A42" s="24" t="s">
        <v>45</v>
      </c>
      <c r="B42" s="20">
        <v>40</v>
      </c>
      <c r="D42" s="24">
        <v>23083.200000000001</v>
      </c>
      <c r="E42" s="24">
        <v>6018.95</v>
      </c>
    </row>
    <row r="43" spans="1:5" ht="13.15" customHeight="1" x14ac:dyDescent="0.2">
      <c r="A43" s="24" t="s">
        <v>46</v>
      </c>
      <c r="B43" s="20">
        <v>41</v>
      </c>
      <c r="D43" s="24">
        <v>666526</v>
      </c>
      <c r="E43" s="24">
        <v>237987.05</v>
      </c>
    </row>
    <row r="44" spans="1:5" ht="13.15" customHeight="1" x14ac:dyDescent="0.2">
      <c r="A44" s="24" t="s">
        <v>47</v>
      </c>
      <c r="B44" s="20">
        <v>42</v>
      </c>
      <c r="D44" s="24">
        <v>0</v>
      </c>
      <c r="E44" s="24">
        <v>0</v>
      </c>
    </row>
    <row r="45" spans="1:5" ht="13.15" customHeight="1" x14ac:dyDescent="0.2">
      <c r="A45" s="24" t="s">
        <v>48</v>
      </c>
      <c r="B45" s="20">
        <v>43</v>
      </c>
      <c r="D45" s="24">
        <v>309603</v>
      </c>
      <c r="E45" s="24">
        <v>108890.25</v>
      </c>
    </row>
    <row r="46" spans="1:5" ht="13.15" customHeight="1" x14ac:dyDescent="0.2">
      <c r="A46" s="24" t="s">
        <v>49</v>
      </c>
      <c r="B46" s="20">
        <v>44</v>
      </c>
      <c r="D46" s="24">
        <v>1158702.31</v>
      </c>
      <c r="E46" s="24">
        <v>455201.24</v>
      </c>
    </row>
    <row r="47" spans="1:5" ht="13.15" customHeight="1" x14ac:dyDescent="0.2">
      <c r="A47" s="24" t="s">
        <v>50</v>
      </c>
      <c r="B47" s="20">
        <v>45</v>
      </c>
      <c r="D47" s="24">
        <v>174628.3</v>
      </c>
      <c r="E47" s="24">
        <v>76338.149999999994</v>
      </c>
    </row>
    <row r="48" spans="1:5" ht="13.15" customHeight="1" x14ac:dyDescent="0.2">
      <c r="A48" s="24" t="s">
        <v>51</v>
      </c>
      <c r="B48" s="20">
        <v>46</v>
      </c>
      <c r="D48" s="24">
        <v>255005.31</v>
      </c>
      <c r="E48" s="24">
        <v>127469.3</v>
      </c>
    </row>
    <row r="49" spans="1:5" ht="13.15" customHeight="1" x14ac:dyDescent="0.2">
      <c r="A49" s="24" t="s">
        <v>52</v>
      </c>
      <c r="B49" s="20">
        <v>47</v>
      </c>
      <c r="D49" s="24">
        <v>65178.400000000001</v>
      </c>
      <c r="E49" s="24">
        <v>25500.65</v>
      </c>
    </row>
    <row r="50" spans="1:5" ht="13.15" customHeight="1" x14ac:dyDescent="0.2">
      <c r="A50" s="24" t="s">
        <v>53</v>
      </c>
      <c r="B50" s="20">
        <v>48</v>
      </c>
      <c r="D50" s="24">
        <v>3399659.2</v>
      </c>
      <c r="E50" s="24">
        <v>1812310.5</v>
      </c>
    </row>
    <row r="51" spans="1:5" ht="13.15" customHeight="1" x14ac:dyDescent="0.2">
      <c r="A51" s="24" t="s">
        <v>54</v>
      </c>
      <c r="B51" s="20">
        <v>49</v>
      </c>
      <c r="D51" s="24">
        <v>519090.6</v>
      </c>
      <c r="E51" s="24">
        <v>162156.04999999999</v>
      </c>
    </row>
    <row r="52" spans="1:5" ht="13.15" customHeight="1" x14ac:dyDescent="0.2">
      <c r="A52" s="24" t="s">
        <v>55</v>
      </c>
      <c r="B52" s="20">
        <v>50</v>
      </c>
      <c r="D52" s="24">
        <v>3857998.9</v>
      </c>
      <c r="E52" s="24">
        <v>1160485.2</v>
      </c>
    </row>
    <row r="53" spans="1:5" ht="13.15" customHeight="1" x14ac:dyDescent="0.2">
      <c r="A53" s="24" t="s">
        <v>56</v>
      </c>
      <c r="B53" s="20">
        <v>51</v>
      </c>
      <c r="D53" s="24">
        <v>503729.8</v>
      </c>
      <c r="E53" s="24">
        <v>205599.1</v>
      </c>
    </row>
    <row r="54" spans="1:5" ht="13.15" customHeight="1" x14ac:dyDescent="0.2">
      <c r="A54" s="24" t="s">
        <v>57</v>
      </c>
      <c r="B54" s="20">
        <v>52</v>
      </c>
      <c r="D54" s="24">
        <v>2101926.4</v>
      </c>
      <c r="E54" s="24">
        <v>927259.9</v>
      </c>
    </row>
    <row r="55" spans="1:5" ht="13.15" customHeight="1" x14ac:dyDescent="0.2">
      <c r="A55" s="24" t="s">
        <v>58</v>
      </c>
      <c r="B55" s="20">
        <v>53</v>
      </c>
      <c r="D55" s="24">
        <v>1014489.62</v>
      </c>
      <c r="E55" s="24">
        <v>332053.05</v>
      </c>
    </row>
    <row r="56" spans="1:5" ht="13.15" customHeight="1" x14ac:dyDescent="0.2">
      <c r="A56" s="24" t="s">
        <v>59</v>
      </c>
      <c r="B56" s="20">
        <v>54</v>
      </c>
      <c r="D56" s="24">
        <v>40953.5</v>
      </c>
      <c r="E56" s="24">
        <v>13114.85</v>
      </c>
    </row>
    <row r="57" spans="1:5" ht="13.15" customHeight="1" x14ac:dyDescent="0.2">
      <c r="A57" s="24" t="s">
        <v>60</v>
      </c>
      <c r="B57" s="20">
        <v>55</v>
      </c>
      <c r="D57" s="24">
        <v>489038.2</v>
      </c>
      <c r="E57" s="24">
        <v>166601.75</v>
      </c>
    </row>
    <row r="58" spans="1:5" ht="13.15" customHeight="1" x14ac:dyDescent="0.2">
      <c r="A58" s="24" t="s">
        <v>61</v>
      </c>
      <c r="B58" s="20">
        <v>56</v>
      </c>
      <c r="D58" s="24">
        <v>1171812.3999999999</v>
      </c>
      <c r="E58" s="24">
        <v>441177.8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1579874.1</v>
      </c>
      <c r="E60" s="24">
        <v>578467.4</v>
      </c>
    </row>
    <row r="61" spans="1:5" ht="13.15" customHeight="1" x14ac:dyDescent="0.2">
      <c r="A61" s="24" t="s">
        <v>64</v>
      </c>
      <c r="B61" s="20">
        <v>59</v>
      </c>
      <c r="D61" s="24">
        <v>974498.7</v>
      </c>
      <c r="E61" s="24">
        <v>318491.95</v>
      </c>
    </row>
    <row r="62" spans="1:5" ht="13.15" customHeight="1" x14ac:dyDescent="0.2">
      <c r="A62" s="24" t="s">
        <v>65</v>
      </c>
      <c r="B62" s="20">
        <v>60</v>
      </c>
      <c r="D62" s="24">
        <v>913673.6</v>
      </c>
      <c r="E62" s="24">
        <v>188931.4</v>
      </c>
    </row>
    <row r="63" spans="1:5" ht="13.15" customHeight="1" x14ac:dyDescent="0.2">
      <c r="A63" s="24" t="s">
        <v>66</v>
      </c>
      <c r="B63" s="20">
        <v>61</v>
      </c>
      <c r="D63" s="24">
        <v>12781.3</v>
      </c>
      <c r="E63" s="24">
        <v>6867.35</v>
      </c>
    </row>
    <row r="64" spans="1:5" ht="13.15" customHeight="1" x14ac:dyDescent="0.2">
      <c r="A64" s="24" t="s">
        <v>67</v>
      </c>
      <c r="B64" s="20">
        <v>62</v>
      </c>
      <c r="D64" s="24">
        <v>21697.200000000001</v>
      </c>
      <c r="E64" s="24">
        <v>10138.1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648536</v>
      </c>
      <c r="E66" s="24">
        <v>252494.55</v>
      </c>
    </row>
    <row r="67" spans="1:13" ht="13.15" customHeight="1" x14ac:dyDescent="0.2">
      <c r="A67" s="24" t="s">
        <v>70</v>
      </c>
      <c r="B67" s="20">
        <v>65</v>
      </c>
      <c r="D67" s="24">
        <v>21954.1</v>
      </c>
      <c r="E67" s="24">
        <v>9444.75</v>
      </c>
    </row>
    <row r="68" spans="1:13" ht="13.15" customHeight="1" x14ac:dyDescent="0.2">
      <c r="A68" s="24" t="s">
        <v>71</v>
      </c>
      <c r="B68" s="20">
        <v>66</v>
      </c>
      <c r="D68" s="24">
        <v>391248.2</v>
      </c>
      <c r="E68" s="24">
        <v>137798.5</v>
      </c>
    </row>
    <row r="69" spans="1:13" ht="13.15" customHeight="1" x14ac:dyDescent="0.2">
      <c r="A69" s="24" t="s">
        <v>72</v>
      </c>
      <c r="B69" s="20">
        <v>67</v>
      </c>
      <c r="D69" s="24">
        <v>13594</v>
      </c>
      <c r="E69" s="24">
        <v>7039.55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40797450.340000004</v>
      </c>
      <c r="E71" s="23">
        <f>SUM(E3:E69)</f>
        <v>16752596.970000003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81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192964.1</v>
      </c>
      <c r="E3" s="24">
        <v>65828.350000000006</v>
      </c>
    </row>
    <row r="4" spans="1:12" ht="13.15" customHeight="1" x14ac:dyDescent="0.2">
      <c r="A4" s="24" t="s">
        <v>7</v>
      </c>
      <c r="B4" s="20">
        <v>2</v>
      </c>
      <c r="D4" s="24">
        <v>0</v>
      </c>
      <c r="E4" s="24">
        <v>0</v>
      </c>
    </row>
    <row r="5" spans="1:12" ht="13.15" customHeight="1" x14ac:dyDescent="0.2">
      <c r="A5" s="24" t="s">
        <v>8</v>
      </c>
      <c r="B5" s="20">
        <v>3</v>
      </c>
      <c r="D5" s="24">
        <v>279919.5</v>
      </c>
      <c r="E5" s="24">
        <v>112936.25</v>
      </c>
    </row>
    <row r="6" spans="1:12" ht="13.15" customHeight="1" x14ac:dyDescent="0.2">
      <c r="A6" s="24" t="s">
        <v>9</v>
      </c>
      <c r="B6" s="20">
        <v>4</v>
      </c>
      <c r="D6" s="24">
        <v>4479.3</v>
      </c>
      <c r="E6" s="24">
        <v>5024.25</v>
      </c>
    </row>
    <row r="7" spans="1:12" ht="13.15" customHeight="1" x14ac:dyDescent="0.2">
      <c r="A7" s="24" t="s">
        <v>10</v>
      </c>
      <c r="B7" s="20">
        <v>5</v>
      </c>
      <c r="D7" s="24">
        <v>639044.69999999995</v>
      </c>
      <c r="E7" s="24">
        <v>252540.75</v>
      </c>
    </row>
    <row r="8" spans="1:12" ht="13.15" customHeight="1" x14ac:dyDescent="0.2">
      <c r="A8" s="24" t="s">
        <v>11</v>
      </c>
      <c r="B8" s="20">
        <v>6</v>
      </c>
      <c r="D8" s="24">
        <v>2833257.7</v>
      </c>
      <c r="E8" s="24">
        <v>1097235.6499999999</v>
      </c>
    </row>
    <row r="9" spans="1:12" ht="13.15" customHeight="1" x14ac:dyDescent="0.2">
      <c r="A9" s="24" t="s">
        <v>12</v>
      </c>
      <c r="B9" s="20">
        <v>7</v>
      </c>
      <c r="D9" s="24">
        <v>3683.4</v>
      </c>
      <c r="E9" s="24">
        <v>3067.75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401697.1</v>
      </c>
      <c r="E10" s="24">
        <v>88881.8</v>
      </c>
    </row>
    <row r="11" spans="1:12" ht="13.15" customHeight="1" x14ac:dyDescent="0.2">
      <c r="A11" s="24" t="s">
        <v>14</v>
      </c>
      <c r="B11" s="20">
        <v>9</v>
      </c>
      <c r="D11" s="24">
        <v>0</v>
      </c>
      <c r="E11" s="24">
        <v>0</v>
      </c>
    </row>
    <row r="12" spans="1:12" ht="13.15" customHeight="1" x14ac:dyDescent="0.2">
      <c r="A12" s="24" t="s">
        <v>15</v>
      </c>
      <c r="B12" s="20">
        <v>10</v>
      </c>
      <c r="D12" s="24">
        <v>124572</v>
      </c>
      <c r="E12" s="24">
        <v>89596.5</v>
      </c>
    </row>
    <row r="13" spans="1:12" ht="13.15" customHeight="1" x14ac:dyDescent="0.2">
      <c r="A13" s="24" t="s">
        <v>16</v>
      </c>
      <c r="B13" s="20">
        <v>11</v>
      </c>
      <c r="D13" s="24">
        <v>1559648.3</v>
      </c>
      <c r="E13" s="24">
        <v>483940.45</v>
      </c>
    </row>
    <row r="14" spans="1:12" ht="13.15" customHeight="1" x14ac:dyDescent="0.2">
      <c r="A14" s="24" t="s">
        <v>17</v>
      </c>
      <c r="B14" s="20">
        <v>12</v>
      </c>
      <c r="D14" s="24">
        <v>25863.599999999999</v>
      </c>
      <c r="E14" s="24">
        <v>9915.5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3385549.8</v>
      </c>
      <c r="E15" s="24">
        <v>1915655.7</v>
      </c>
    </row>
    <row r="16" spans="1:12" ht="13.15" customHeight="1" x14ac:dyDescent="0.2">
      <c r="A16" s="24" t="s">
        <v>19</v>
      </c>
      <c r="B16" s="20">
        <v>14</v>
      </c>
      <c r="D16" s="24">
        <v>34577.9</v>
      </c>
      <c r="E16" s="24">
        <v>7311.5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1352696.1</v>
      </c>
      <c r="E18" s="24">
        <v>1058943.8999999999</v>
      </c>
    </row>
    <row r="19" spans="1:5" ht="13.15" customHeight="1" x14ac:dyDescent="0.2">
      <c r="A19" s="24" t="s">
        <v>22</v>
      </c>
      <c r="B19" s="20">
        <v>17</v>
      </c>
      <c r="D19" s="24">
        <v>265299.3</v>
      </c>
      <c r="E19" s="24">
        <v>117851.65</v>
      </c>
    </row>
    <row r="20" spans="1:5" ht="13.15" customHeight="1" x14ac:dyDescent="0.2">
      <c r="A20" s="24" t="s">
        <v>23</v>
      </c>
      <c r="B20" s="20">
        <v>18</v>
      </c>
      <c r="D20" s="24">
        <v>198284.79999999999</v>
      </c>
      <c r="E20" s="24">
        <v>67510.100000000006</v>
      </c>
    </row>
    <row r="21" spans="1:5" ht="13.15" customHeight="1" x14ac:dyDescent="0.2">
      <c r="A21" s="24" t="s">
        <v>24</v>
      </c>
      <c r="B21" s="20">
        <v>19</v>
      </c>
      <c r="D21" s="24">
        <v>13400.8</v>
      </c>
      <c r="E21" s="24">
        <v>4513.25</v>
      </c>
    </row>
    <row r="22" spans="1:5" ht="13.15" customHeight="1" x14ac:dyDescent="0.2">
      <c r="A22" s="24" t="s">
        <v>25</v>
      </c>
      <c r="B22" s="20">
        <v>20</v>
      </c>
      <c r="D22" s="24">
        <v>10792.6</v>
      </c>
      <c r="E22" s="24">
        <v>5622.4</v>
      </c>
    </row>
    <row r="23" spans="1:5" ht="13.15" customHeight="1" x14ac:dyDescent="0.2">
      <c r="A23" s="24" t="s">
        <v>26</v>
      </c>
      <c r="B23" s="20">
        <v>21</v>
      </c>
      <c r="D23" s="24">
        <v>8358.7000000000007</v>
      </c>
      <c r="E23" s="24">
        <v>3727.15</v>
      </c>
    </row>
    <row r="24" spans="1:5" ht="13.15" customHeight="1" x14ac:dyDescent="0.2">
      <c r="A24" s="24" t="s">
        <v>27</v>
      </c>
      <c r="B24" s="20">
        <v>22</v>
      </c>
      <c r="D24" s="24">
        <v>6052.9</v>
      </c>
      <c r="E24" s="24">
        <v>2854.95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840</v>
      </c>
      <c r="E26" s="24">
        <v>2201.85</v>
      </c>
    </row>
    <row r="27" spans="1:5" ht="13.15" customHeight="1" x14ac:dyDescent="0.2">
      <c r="A27" s="24" t="s">
        <v>30</v>
      </c>
      <c r="B27" s="20">
        <v>25</v>
      </c>
      <c r="D27" s="24">
        <v>0</v>
      </c>
      <c r="E27" s="24">
        <v>0</v>
      </c>
    </row>
    <row r="28" spans="1:5" ht="13.15" customHeight="1" x14ac:dyDescent="0.2">
      <c r="A28" s="24" t="s">
        <v>31</v>
      </c>
      <c r="B28" s="20">
        <v>26</v>
      </c>
      <c r="D28" s="24">
        <v>24630.9</v>
      </c>
      <c r="E28" s="24">
        <v>6014.75</v>
      </c>
    </row>
    <row r="29" spans="1:5" ht="13.15" customHeight="1" x14ac:dyDescent="0.2">
      <c r="A29" s="24" t="s">
        <v>32</v>
      </c>
      <c r="B29" s="20">
        <v>27</v>
      </c>
      <c r="D29" s="24">
        <v>141637.29999999999</v>
      </c>
      <c r="E29" s="24">
        <v>84630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886006.1</v>
      </c>
      <c r="E31" s="24">
        <v>423609.9</v>
      </c>
    </row>
    <row r="32" spans="1:5" ht="13.15" customHeight="1" x14ac:dyDescent="0.2">
      <c r="A32" s="24" t="s">
        <v>35</v>
      </c>
      <c r="B32" s="20">
        <v>30</v>
      </c>
      <c r="D32" s="24">
        <v>3690.75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272699</v>
      </c>
      <c r="E33" s="24">
        <v>67834.899999999994</v>
      </c>
    </row>
    <row r="34" spans="1:5" ht="13.15" customHeight="1" x14ac:dyDescent="0.2">
      <c r="A34" s="24" t="s">
        <v>37</v>
      </c>
      <c r="B34" s="20">
        <v>32</v>
      </c>
      <c r="D34" s="24">
        <v>40483.1</v>
      </c>
      <c r="E34" s="24">
        <v>6587</v>
      </c>
    </row>
    <row r="35" spans="1:5" ht="13.15" customHeight="1" x14ac:dyDescent="0.2">
      <c r="A35" s="24" t="s">
        <v>38</v>
      </c>
      <c r="B35" s="20">
        <v>33</v>
      </c>
      <c r="D35" s="24">
        <v>11184.6</v>
      </c>
      <c r="E35" s="24">
        <v>4382.7</v>
      </c>
    </row>
    <row r="36" spans="1:5" ht="13.15" customHeight="1" x14ac:dyDescent="0.2">
      <c r="A36" s="24" t="s">
        <v>39</v>
      </c>
      <c r="B36" s="20">
        <v>34</v>
      </c>
      <c r="D36" s="24">
        <v>15166.2</v>
      </c>
      <c r="E36" s="24">
        <v>7827.4</v>
      </c>
    </row>
    <row r="37" spans="1:5" ht="13.15" customHeight="1" x14ac:dyDescent="0.2">
      <c r="A37" s="24" t="s">
        <v>40</v>
      </c>
      <c r="B37" s="20">
        <v>35</v>
      </c>
      <c r="D37" s="24">
        <v>382873.4</v>
      </c>
      <c r="E37" s="24">
        <v>169059.1</v>
      </c>
    </row>
    <row r="38" spans="1:5" ht="13.15" customHeight="1" x14ac:dyDescent="0.2">
      <c r="A38" s="24" t="s">
        <v>41</v>
      </c>
      <c r="B38" s="20">
        <v>36</v>
      </c>
      <c r="D38" s="24">
        <v>1545352.9</v>
      </c>
      <c r="E38" s="24">
        <v>458486.7</v>
      </c>
    </row>
    <row r="39" spans="1:5" ht="13.15" customHeight="1" x14ac:dyDescent="0.2">
      <c r="A39" s="24" t="s">
        <v>42</v>
      </c>
      <c r="B39" s="20">
        <v>37</v>
      </c>
      <c r="D39" s="24">
        <v>150135.29999999999</v>
      </c>
      <c r="E39" s="24">
        <v>219642.85</v>
      </c>
    </row>
    <row r="40" spans="1:5" ht="13.15" customHeight="1" x14ac:dyDescent="0.2">
      <c r="A40" s="24" t="s">
        <v>43</v>
      </c>
      <c r="B40" s="20">
        <v>38</v>
      </c>
      <c r="D40" s="24">
        <v>30582.3</v>
      </c>
      <c r="E40" s="24">
        <v>8890.7000000000007</v>
      </c>
    </row>
    <row r="41" spans="1:5" ht="13.15" customHeight="1" x14ac:dyDescent="0.2">
      <c r="A41" s="24" t="s">
        <v>44</v>
      </c>
      <c r="B41" s="20">
        <v>39</v>
      </c>
      <c r="D41" s="24">
        <v>828.1</v>
      </c>
      <c r="E41" s="24">
        <v>754.6</v>
      </c>
    </row>
    <row r="42" spans="1:5" ht="13.15" customHeight="1" x14ac:dyDescent="0.2">
      <c r="A42" s="24" t="s">
        <v>45</v>
      </c>
      <c r="B42" s="20">
        <v>40</v>
      </c>
      <c r="D42" s="24">
        <v>6180.3</v>
      </c>
      <c r="E42" s="24">
        <v>666.4</v>
      </c>
    </row>
    <row r="43" spans="1:5" ht="13.15" customHeight="1" x14ac:dyDescent="0.2">
      <c r="A43" s="24" t="s">
        <v>46</v>
      </c>
      <c r="B43" s="20">
        <v>41</v>
      </c>
      <c r="D43" s="24">
        <v>554972.6</v>
      </c>
      <c r="E43" s="24">
        <v>162302</v>
      </c>
    </row>
    <row r="44" spans="1:5" ht="13.15" customHeight="1" x14ac:dyDescent="0.2">
      <c r="A44" s="24" t="s">
        <v>47</v>
      </c>
      <c r="B44" s="20">
        <v>42</v>
      </c>
      <c r="D44" s="24">
        <v>633234.28</v>
      </c>
      <c r="E44" s="24">
        <v>342787.21</v>
      </c>
    </row>
    <row r="45" spans="1:5" ht="13.15" customHeight="1" x14ac:dyDescent="0.2">
      <c r="A45" s="24" t="s">
        <v>48</v>
      </c>
      <c r="B45" s="20">
        <v>43</v>
      </c>
      <c r="D45" s="24">
        <v>410419.8</v>
      </c>
      <c r="E45" s="24">
        <v>125924.75</v>
      </c>
    </row>
    <row r="46" spans="1:5" ht="13.15" customHeight="1" x14ac:dyDescent="0.2">
      <c r="A46" s="24" t="s">
        <v>49</v>
      </c>
      <c r="B46" s="20">
        <v>44</v>
      </c>
      <c r="D46" s="24">
        <v>0</v>
      </c>
      <c r="E46" s="24">
        <v>0</v>
      </c>
    </row>
    <row r="47" spans="1:5" ht="13.15" customHeight="1" x14ac:dyDescent="0.2">
      <c r="A47" s="24" t="s">
        <v>50</v>
      </c>
      <c r="B47" s="20">
        <v>45</v>
      </c>
      <c r="D47" s="24">
        <v>107662.1</v>
      </c>
      <c r="E47" s="24">
        <v>65743.3</v>
      </c>
    </row>
    <row r="48" spans="1:5" ht="13.15" customHeight="1" x14ac:dyDescent="0.2">
      <c r="A48" s="24" t="s">
        <v>51</v>
      </c>
      <c r="B48" s="20">
        <v>46</v>
      </c>
      <c r="D48" s="24">
        <v>303317.2</v>
      </c>
      <c r="E48" s="24">
        <v>118462.39999999999</v>
      </c>
    </row>
    <row r="49" spans="1:5" ht="13.15" customHeight="1" x14ac:dyDescent="0.2">
      <c r="A49" s="24" t="s">
        <v>52</v>
      </c>
      <c r="B49" s="20">
        <v>47</v>
      </c>
      <c r="D49" s="24">
        <v>128282</v>
      </c>
      <c r="E49" s="24">
        <v>6353.55</v>
      </c>
    </row>
    <row r="50" spans="1:5" ht="13.15" customHeight="1" x14ac:dyDescent="0.2">
      <c r="A50" s="24" t="s">
        <v>53</v>
      </c>
      <c r="B50" s="20">
        <v>48</v>
      </c>
      <c r="D50" s="24">
        <v>2539664.4</v>
      </c>
      <c r="E50" s="24">
        <v>1028746.25</v>
      </c>
    </row>
    <row r="51" spans="1:5" ht="13.15" customHeight="1" x14ac:dyDescent="0.2">
      <c r="A51" s="24" t="s">
        <v>54</v>
      </c>
      <c r="B51" s="20">
        <v>49</v>
      </c>
      <c r="D51" s="24">
        <v>399911.4</v>
      </c>
      <c r="E51" s="24">
        <v>146632.5</v>
      </c>
    </row>
    <row r="52" spans="1:5" ht="13.15" customHeight="1" x14ac:dyDescent="0.2">
      <c r="A52" s="24" t="s">
        <v>55</v>
      </c>
      <c r="B52" s="20">
        <v>50</v>
      </c>
      <c r="D52" s="24">
        <v>3371419.8</v>
      </c>
      <c r="E52" s="24">
        <v>935979.8</v>
      </c>
    </row>
    <row r="53" spans="1:5" ht="13.15" customHeight="1" x14ac:dyDescent="0.2">
      <c r="A53" s="24" t="s">
        <v>56</v>
      </c>
      <c r="B53" s="20">
        <v>51</v>
      </c>
      <c r="D53" s="24">
        <v>484491</v>
      </c>
      <c r="E53" s="24">
        <v>174108.55</v>
      </c>
    </row>
    <row r="54" spans="1:5" ht="13.15" customHeight="1" x14ac:dyDescent="0.2">
      <c r="A54" s="24" t="s">
        <v>57</v>
      </c>
      <c r="B54" s="20">
        <v>52</v>
      </c>
      <c r="D54" s="24">
        <v>1447936.7</v>
      </c>
      <c r="E54" s="24">
        <v>527069.9</v>
      </c>
    </row>
    <row r="55" spans="1:5" ht="13.15" customHeight="1" x14ac:dyDescent="0.2">
      <c r="A55" s="24" t="s">
        <v>58</v>
      </c>
      <c r="B55" s="20">
        <v>53</v>
      </c>
      <c r="D55" s="24">
        <v>534158</v>
      </c>
      <c r="E55" s="24">
        <v>255606.39999999999</v>
      </c>
    </row>
    <row r="56" spans="1:5" ht="13.15" customHeight="1" x14ac:dyDescent="0.2">
      <c r="A56" s="24" t="s">
        <v>59</v>
      </c>
      <c r="B56" s="20">
        <v>54</v>
      </c>
      <c r="D56" s="24">
        <v>39183.199999999997</v>
      </c>
      <c r="E56" s="24">
        <v>15874.25</v>
      </c>
    </row>
    <row r="57" spans="1:5" ht="13.15" customHeight="1" x14ac:dyDescent="0.2">
      <c r="A57" s="24" t="s">
        <v>60</v>
      </c>
      <c r="B57" s="20">
        <v>55</v>
      </c>
      <c r="D57" s="24">
        <v>726132.4</v>
      </c>
      <c r="E57" s="24">
        <v>257457.9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912328.2</v>
      </c>
      <c r="E60" s="24">
        <v>284642.05</v>
      </c>
    </row>
    <row r="61" spans="1:5" ht="13.15" customHeight="1" x14ac:dyDescent="0.2">
      <c r="A61" s="24" t="s">
        <v>64</v>
      </c>
      <c r="B61" s="20">
        <v>59</v>
      </c>
      <c r="D61" s="24">
        <v>375512.2</v>
      </c>
      <c r="E61" s="24">
        <v>150151.04999999999</v>
      </c>
    </row>
    <row r="62" spans="1:5" ht="13.15" customHeight="1" x14ac:dyDescent="0.2">
      <c r="A62" s="24" t="s">
        <v>65</v>
      </c>
      <c r="B62" s="20">
        <v>60</v>
      </c>
      <c r="D62" s="24">
        <v>222007.1</v>
      </c>
      <c r="E62" s="24">
        <v>64110.9</v>
      </c>
    </row>
    <row r="63" spans="1:5" ht="13.15" customHeight="1" x14ac:dyDescent="0.2">
      <c r="A63" s="24" t="s">
        <v>66</v>
      </c>
      <c r="B63" s="20">
        <v>61</v>
      </c>
      <c r="D63" s="24">
        <v>12388.6</v>
      </c>
      <c r="E63" s="24">
        <v>3868.55</v>
      </c>
    </row>
    <row r="64" spans="1:5" ht="13.15" customHeight="1" x14ac:dyDescent="0.2">
      <c r="A64" s="24" t="s">
        <v>67</v>
      </c>
      <c r="B64" s="20">
        <v>62</v>
      </c>
      <c r="D64" s="24">
        <v>7484.4</v>
      </c>
      <c r="E64" s="24">
        <v>2034.2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520869.3</v>
      </c>
      <c r="E66" s="24">
        <v>235504.15</v>
      </c>
    </row>
    <row r="67" spans="1:13" ht="13.15" customHeight="1" x14ac:dyDescent="0.2">
      <c r="A67" s="24" t="s">
        <v>70</v>
      </c>
      <c r="B67" s="20">
        <v>65</v>
      </c>
      <c r="D67" s="24">
        <v>14798</v>
      </c>
      <c r="E67" s="24">
        <v>7124.6</v>
      </c>
    </row>
    <row r="68" spans="1:13" ht="13.15" customHeight="1" x14ac:dyDescent="0.2">
      <c r="A68" s="24" t="s">
        <v>71</v>
      </c>
      <c r="B68" s="20">
        <v>66</v>
      </c>
      <c r="D68" s="24">
        <v>357720.3</v>
      </c>
      <c r="E68" s="24">
        <v>137611.95000000001</v>
      </c>
    </row>
    <row r="69" spans="1:13" ht="13.15" customHeight="1" x14ac:dyDescent="0.2">
      <c r="A69" s="24" t="s">
        <v>72</v>
      </c>
      <c r="B69" s="20">
        <v>67</v>
      </c>
      <c r="D69" s="24">
        <v>7151.2</v>
      </c>
      <c r="E69" s="24">
        <v>3336.55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28963477.029999997</v>
      </c>
      <c r="E71" s="23">
        <f>SUM(E3:E69)</f>
        <v>11904979.460000005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82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244683.6</v>
      </c>
      <c r="E3" s="24">
        <v>110666.85</v>
      </c>
      <c r="H3" s="20">
        <v>1</v>
      </c>
      <c r="I3" s="20">
        <v>244683.6</v>
      </c>
      <c r="J3" s="20">
        <v>110666.85</v>
      </c>
    </row>
    <row r="4" spans="1:12" ht="13.15" customHeight="1" x14ac:dyDescent="0.2">
      <c r="A4" s="24" t="s">
        <v>7</v>
      </c>
      <c r="B4" s="20">
        <v>2</v>
      </c>
      <c r="D4" s="24">
        <v>0</v>
      </c>
      <c r="E4" s="24">
        <v>0</v>
      </c>
      <c r="H4" s="20">
        <v>3</v>
      </c>
      <c r="I4" s="20">
        <v>326333</v>
      </c>
      <c r="J4" s="20">
        <v>140992.95000000001</v>
      </c>
    </row>
    <row r="5" spans="1:12" ht="13.15" customHeight="1" x14ac:dyDescent="0.2">
      <c r="A5" s="24" t="s">
        <v>8</v>
      </c>
      <c r="B5" s="20">
        <v>3</v>
      </c>
      <c r="D5" s="24">
        <v>326333</v>
      </c>
      <c r="E5" s="24">
        <v>140992.95000000001</v>
      </c>
      <c r="H5" s="20">
        <v>4</v>
      </c>
      <c r="I5" s="20">
        <v>19235.3</v>
      </c>
      <c r="J5" s="20">
        <v>10804.85</v>
      </c>
    </row>
    <row r="6" spans="1:12" ht="13.15" customHeight="1" x14ac:dyDescent="0.2">
      <c r="A6" s="24" t="s">
        <v>9</v>
      </c>
      <c r="B6" s="20">
        <v>4</v>
      </c>
      <c r="D6" s="24">
        <v>19235.3</v>
      </c>
      <c r="E6" s="24">
        <v>10804.85</v>
      </c>
      <c r="H6" s="20">
        <v>5</v>
      </c>
      <c r="I6" s="20">
        <v>589584.1</v>
      </c>
      <c r="J6" s="20">
        <v>303963.8</v>
      </c>
    </row>
    <row r="7" spans="1:12" ht="13.15" customHeight="1" x14ac:dyDescent="0.2">
      <c r="A7" s="24" t="s">
        <v>10</v>
      </c>
      <c r="B7" s="20">
        <v>5</v>
      </c>
      <c r="D7" s="24">
        <v>589584.1</v>
      </c>
      <c r="E7" s="24">
        <v>303963.8</v>
      </c>
      <c r="H7" s="20">
        <v>6</v>
      </c>
      <c r="I7" s="20">
        <v>2354177.3199999998</v>
      </c>
      <c r="J7" s="20">
        <v>1393219.45</v>
      </c>
    </row>
    <row r="8" spans="1:12" ht="13.15" customHeight="1" x14ac:dyDescent="0.2">
      <c r="A8" s="24" t="s">
        <v>11</v>
      </c>
      <c r="B8" s="20">
        <v>6</v>
      </c>
      <c r="D8" s="24">
        <v>2354177.3199999998</v>
      </c>
      <c r="E8" s="24">
        <v>1393219.45</v>
      </c>
      <c r="H8" s="20">
        <v>7</v>
      </c>
      <c r="I8" s="20">
        <v>2914.8</v>
      </c>
      <c r="J8" s="20">
        <v>2279.9</v>
      </c>
    </row>
    <row r="9" spans="1:12" ht="13.15" customHeight="1" x14ac:dyDescent="0.2">
      <c r="A9" s="24" t="s">
        <v>12</v>
      </c>
      <c r="B9" s="20">
        <v>7</v>
      </c>
      <c r="D9" s="24">
        <v>2914.8</v>
      </c>
      <c r="E9" s="24">
        <v>2279.9</v>
      </c>
      <c r="F9" s="23"/>
      <c r="H9" s="20">
        <v>8</v>
      </c>
      <c r="I9" s="20">
        <v>383385.1</v>
      </c>
      <c r="J9" s="20">
        <v>104712.65</v>
      </c>
    </row>
    <row r="10" spans="1:12" ht="13.15" customHeight="1" x14ac:dyDescent="0.2">
      <c r="A10" s="24" t="s">
        <v>13</v>
      </c>
      <c r="B10" s="20">
        <v>8</v>
      </c>
      <c r="D10" s="24">
        <v>383385.1</v>
      </c>
      <c r="E10" s="24">
        <v>104712.65</v>
      </c>
      <c r="H10" s="20">
        <v>9</v>
      </c>
      <c r="I10" s="20">
        <v>100441.60000000001</v>
      </c>
      <c r="J10" s="20">
        <v>45062.85</v>
      </c>
    </row>
    <row r="11" spans="1:12" ht="13.15" customHeight="1" x14ac:dyDescent="0.2">
      <c r="A11" s="24" t="s">
        <v>14</v>
      </c>
      <c r="B11" s="20">
        <v>9</v>
      </c>
      <c r="D11" s="24">
        <v>100441.60000000001</v>
      </c>
      <c r="E11" s="24">
        <v>45062.85</v>
      </c>
      <c r="H11" s="20">
        <v>11</v>
      </c>
      <c r="I11" s="20">
        <v>1564740.1</v>
      </c>
      <c r="J11" s="20">
        <v>326282.95</v>
      </c>
    </row>
    <row r="12" spans="1:12" ht="13.15" customHeight="1" x14ac:dyDescent="0.2">
      <c r="A12" s="24" t="s">
        <v>15</v>
      </c>
      <c r="B12" s="20">
        <v>10</v>
      </c>
      <c r="D12" s="24">
        <v>0</v>
      </c>
      <c r="E12" s="24">
        <v>0</v>
      </c>
      <c r="H12" s="20">
        <v>13</v>
      </c>
      <c r="I12" s="20">
        <v>2474842.2000000002</v>
      </c>
      <c r="J12" s="20">
        <v>1218921.8999999999</v>
      </c>
    </row>
    <row r="13" spans="1:12" ht="13.15" customHeight="1" x14ac:dyDescent="0.2">
      <c r="A13" s="24" t="s">
        <v>16</v>
      </c>
      <c r="B13" s="20">
        <v>11</v>
      </c>
      <c r="D13" s="24">
        <v>1564740.1</v>
      </c>
      <c r="E13" s="24">
        <v>326282.95</v>
      </c>
      <c r="H13" s="20">
        <v>18</v>
      </c>
      <c r="I13" s="20">
        <v>109835.6</v>
      </c>
      <c r="J13" s="20">
        <v>41992.3</v>
      </c>
    </row>
    <row r="14" spans="1:12" ht="13.15" customHeight="1" x14ac:dyDescent="0.2">
      <c r="A14" s="24" t="s">
        <v>17</v>
      </c>
      <c r="B14" s="20">
        <v>12</v>
      </c>
      <c r="D14" s="24">
        <v>0</v>
      </c>
      <c r="E14" s="24">
        <v>0</v>
      </c>
      <c r="F14" s="23"/>
      <c r="H14" s="20">
        <v>19</v>
      </c>
      <c r="I14" s="20">
        <v>22636.6</v>
      </c>
      <c r="J14" s="20">
        <v>9929.8499999999985</v>
      </c>
    </row>
    <row r="15" spans="1:12" ht="13.15" customHeight="1" x14ac:dyDescent="0.2">
      <c r="A15" s="24" t="s">
        <v>18</v>
      </c>
      <c r="B15" s="20">
        <v>13</v>
      </c>
      <c r="D15" s="24">
        <v>2474842.2000000002</v>
      </c>
      <c r="E15" s="24">
        <v>1218921.8999999999</v>
      </c>
      <c r="H15" s="20">
        <v>21</v>
      </c>
      <c r="I15" s="20">
        <v>9977.7999999999993</v>
      </c>
      <c r="J15" s="20">
        <v>2566.5500000000002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  <c r="H16" s="20">
        <v>22</v>
      </c>
      <c r="I16" s="20">
        <v>7383.6</v>
      </c>
      <c r="J16" s="20">
        <v>2228.4499999999998</v>
      </c>
    </row>
    <row r="17" spans="1:10" ht="13.15" customHeight="1" x14ac:dyDescent="0.2">
      <c r="A17" s="24" t="s">
        <v>20</v>
      </c>
      <c r="B17" s="20">
        <v>15</v>
      </c>
      <c r="D17" s="24">
        <v>0</v>
      </c>
      <c r="E17" s="24">
        <v>0</v>
      </c>
      <c r="H17" s="20">
        <v>23</v>
      </c>
      <c r="I17" s="20">
        <v>18087.3</v>
      </c>
      <c r="J17" s="20">
        <v>68913.600000000006</v>
      </c>
    </row>
    <row r="18" spans="1:10" ht="13.15" customHeight="1" x14ac:dyDescent="0.2">
      <c r="A18" s="24" t="s">
        <v>21</v>
      </c>
      <c r="B18" s="20">
        <v>16</v>
      </c>
      <c r="D18" s="24">
        <v>0</v>
      </c>
      <c r="E18" s="24">
        <v>0</v>
      </c>
      <c r="H18" s="20">
        <v>24</v>
      </c>
      <c r="I18" s="20">
        <v>13607.3</v>
      </c>
      <c r="J18" s="20">
        <v>6167.35</v>
      </c>
    </row>
    <row r="19" spans="1:10" ht="13.15" customHeight="1" x14ac:dyDescent="0.2">
      <c r="A19" s="24" t="s">
        <v>22</v>
      </c>
      <c r="B19" s="20">
        <v>17</v>
      </c>
      <c r="D19" s="24">
        <v>0</v>
      </c>
      <c r="E19" s="24">
        <v>0</v>
      </c>
      <c r="H19" s="20">
        <v>25</v>
      </c>
      <c r="I19" s="20">
        <v>10736.6</v>
      </c>
      <c r="J19" s="20">
        <v>2604.6999999999998</v>
      </c>
    </row>
    <row r="20" spans="1:10" ht="13.15" customHeight="1" x14ac:dyDescent="0.2">
      <c r="A20" s="24" t="s">
        <v>23</v>
      </c>
      <c r="B20" s="20">
        <v>18</v>
      </c>
      <c r="D20" s="24">
        <v>109835.6</v>
      </c>
      <c r="E20" s="24">
        <v>41992.3</v>
      </c>
      <c r="H20" s="20">
        <v>26</v>
      </c>
      <c r="I20" s="20">
        <v>27948.2</v>
      </c>
      <c r="J20" s="20">
        <v>9505.65</v>
      </c>
    </row>
    <row r="21" spans="1:10" ht="13.15" customHeight="1" x14ac:dyDescent="0.2">
      <c r="A21" s="24" t="s">
        <v>24</v>
      </c>
      <c r="B21" s="20">
        <v>19</v>
      </c>
      <c r="D21" s="24">
        <v>22636.6</v>
      </c>
      <c r="E21" s="24">
        <v>9929.85</v>
      </c>
      <c r="H21" s="20">
        <v>28</v>
      </c>
      <c r="I21" s="20">
        <v>142028.6</v>
      </c>
      <c r="J21" s="20">
        <v>49514.5</v>
      </c>
    </row>
    <row r="22" spans="1:10" ht="13.15" customHeight="1" x14ac:dyDescent="0.2">
      <c r="A22" s="24" t="s">
        <v>25</v>
      </c>
      <c r="B22" s="20">
        <v>20</v>
      </c>
      <c r="D22" s="24">
        <v>0</v>
      </c>
      <c r="E22" s="24">
        <v>0</v>
      </c>
      <c r="H22" s="20">
        <v>31</v>
      </c>
      <c r="I22" s="20">
        <v>292217.8</v>
      </c>
      <c r="J22" s="20">
        <v>80335.5</v>
      </c>
    </row>
    <row r="23" spans="1:10" ht="13.15" customHeight="1" x14ac:dyDescent="0.2">
      <c r="A23" s="24" t="s">
        <v>26</v>
      </c>
      <c r="B23" s="20">
        <v>21</v>
      </c>
      <c r="D23" s="24">
        <v>9977.7999999999993</v>
      </c>
      <c r="E23" s="24">
        <v>2566.5500000000002</v>
      </c>
      <c r="H23" s="20">
        <v>39</v>
      </c>
      <c r="I23" s="20">
        <v>606.9</v>
      </c>
      <c r="J23" s="20">
        <v>503.3</v>
      </c>
    </row>
    <row r="24" spans="1:10" ht="13.15" customHeight="1" x14ac:dyDescent="0.2">
      <c r="A24" s="24" t="s">
        <v>27</v>
      </c>
      <c r="B24" s="20">
        <v>22</v>
      </c>
      <c r="D24" s="24">
        <v>7383.6</v>
      </c>
      <c r="E24" s="24">
        <v>2228.4499999999998</v>
      </c>
      <c r="H24" s="20">
        <v>41</v>
      </c>
      <c r="I24" s="20">
        <v>775164.6</v>
      </c>
      <c r="J24" s="20">
        <v>317733.5</v>
      </c>
    </row>
    <row r="25" spans="1:10" ht="13.15" customHeight="1" x14ac:dyDescent="0.2">
      <c r="A25" s="24" t="s">
        <v>28</v>
      </c>
      <c r="B25" s="20">
        <v>23</v>
      </c>
      <c r="D25" s="24">
        <v>18087.3</v>
      </c>
      <c r="E25" s="24">
        <v>68913.600000000006</v>
      </c>
      <c r="H25" s="20">
        <v>44</v>
      </c>
      <c r="I25" s="20">
        <v>333886.7</v>
      </c>
      <c r="J25" s="20">
        <v>198946.85</v>
      </c>
    </row>
    <row r="26" spans="1:10" ht="13.15" customHeight="1" x14ac:dyDescent="0.2">
      <c r="A26" s="24" t="s">
        <v>29</v>
      </c>
      <c r="B26" s="20">
        <v>24</v>
      </c>
      <c r="D26" s="24">
        <v>13607.3</v>
      </c>
      <c r="E26" s="24">
        <v>6167.35</v>
      </c>
      <c r="H26" s="20">
        <v>45</v>
      </c>
      <c r="I26" s="20">
        <v>144221</v>
      </c>
      <c r="J26" s="20">
        <v>83463.45</v>
      </c>
    </row>
    <row r="27" spans="1:10" ht="13.15" customHeight="1" x14ac:dyDescent="0.2">
      <c r="A27" s="24" t="s">
        <v>30</v>
      </c>
      <c r="B27" s="20">
        <v>25</v>
      </c>
      <c r="D27" s="24">
        <v>10736.6</v>
      </c>
      <c r="E27" s="24">
        <v>2604.6999999999998</v>
      </c>
      <c r="H27" s="20">
        <v>48</v>
      </c>
      <c r="I27" s="20">
        <v>3237801</v>
      </c>
      <c r="J27" s="20">
        <v>1810609.85</v>
      </c>
    </row>
    <row r="28" spans="1:10" ht="13.15" customHeight="1" x14ac:dyDescent="0.2">
      <c r="A28" s="24" t="s">
        <v>31</v>
      </c>
      <c r="B28" s="20">
        <v>26</v>
      </c>
      <c r="D28" s="24">
        <v>27948.2</v>
      </c>
      <c r="E28" s="24">
        <v>9505.65</v>
      </c>
      <c r="H28" s="20">
        <v>50</v>
      </c>
      <c r="I28" s="20">
        <v>2743734</v>
      </c>
      <c r="J28" s="20">
        <v>988652.7</v>
      </c>
    </row>
    <row r="29" spans="1:10" ht="13.15" customHeight="1" x14ac:dyDescent="0.2">
      <c r="A29" s="24" t="s">
        <v>32</v>
      </c>
      <c r="B29" s="20">
        <v>27</v>
      </c>
      <c r="D29" s="24">
        <v>0</v>
      </c>
      <c r="E29" s="24">
        <v>0</v>
      </c>
      <c r="H29" s="20">
        <v>52</v>
      </c>
      <c r="I29" s="20">
        <v>1602554.8</v>
      </c>
      <c r="J29" s="20">
        <v>654649.44999999995</v>
      </c>
    </row>
    <row r="30" spans="1:10" ht="13.15" customHeight="1" x14ac:dyDescent="0.2">
      <c r="A30" s="24" t="s">
        <v>33</v>
      </c>
      <c r="B30" s="20">
        <v>28</v>
      </c>
      <c r="D30" s="24">
        <v>142028.6</v>
      </c>
      <c r="E30" s="24">
        <v>49514.5</v>
      </c>
      <c r="H30" s="20">
        <v>53</v>
      </c>
      <c r="I30" s="20">
        <v>728455.7</v>
      </c>
      <c r="J30" s="20">
        <v>294240.45</v>
      </c>
    </row>
    <row r="31" spans="1:10" ht="13.15" customHeight="1" x14ac:dyDescent="0.2">
      <c r="A31" s="24" t="s">
        <v>34</v>
      </c>
      <c r="B31" s="20">
        <v>29</v>
      </c>
      <c r="D31" s="24">
        <v>0</v>
      </c>
      <c r="E31" s="24">
        <v>0</v>
      </c>
      <c r="H31" s="20">
        <v>54</v>
      </c>
      <c r="I31" s="20">
        <v>55759.199999999997</v>
      </c>
      <c r="J31" s="20">
        <v>16398.900000000001</v>
      </c>
    </row>
    <row r="32" spans="1:10" ht="13.15" customHeight="1" x14ac:dyDescent="0.2">
      <c r="A32" s="24" t="s">
        <v>35</v>
      </c>
      <c r="B32" s="20">
        <v>30</v>
      </c>
      <c r="D32" s="24">
        <v>0</v>
      </c>
      <c r="E32" s="24">
        <v>0</v>
      </c>
      <c r="H32" s="20">
        <v>56</v>
      </c>
      <c r="I32" s="20">
        <v>340576.6</v>
      </c>
      <c r="J32" s="20">
        <v>126945.7</v>
      </c>
    </row>
    <row r="33" spans="1:10" ht="13.15" customHeight="1" x14ac:dyDescent="0.2">
      <c r="A33" s="24" t="s">
        <v>36</v>
      </c>
      <c r="B33" s="20">
        <v>31</v>
      </c>
      <c r="D33" s="24">
        <v>292217.8</v>
      </c>
      <c r="E33" s="24">
        <v>80335.5</v>
      </c>
      <c r="H33" s="20">
        <v>58</v>
      </c>
      <c r="I33" s="20">
        <v>893158.7</v>
      </c>
      <c r="J33" s="20">
        <v>252723.1</v>
      </c>
    </row>
    <row r="34" spans="1:10" ht="13.15" customHeight="1" x14ac:dyDescent="0.2">
      <c r="A34" s="24" t="s">
        <v>37</v>
      </c>
      <c r="B34" s="20">
        <v>32</v>
      </c>
      <c r="D34" s="24">
        <v>0</v>
      </c>
      <c r="E34" s="24">
        <v>0</v>
      </c>
      <c r="H34" s="20">
        <v>59</v>
      </c>
      <c r="I34" s="20">
        <v>442006.6</v>
      </c>
      <c r="J34" s="20">
        <v>206632.3</v>
      </c>
    </row>
    <row r="35" spans="1:10" ht="13.15" customHeight="1" x14ac:dyDescent="0.2">
      <c r="A35" s="24" t="s">
        <v>38</v>
      </c>
      <c r="B35" s="20">
        <v>33</v>
      </c>
      <c r="D35" s="24">
        <v>0</v>
      </c>
      <c r="E35" s="24">
        <v>0</v>
      </c>
      <c r="H35" s="20">
        <v>65</v>
      </c>
      <c r="I35" s="20">
        <v>26429.9</v>
      </c>
      <c r="J35" s="20">
        <v>10826.55</v>
      </c>
    </row>
    <row r="36" spans="1:10" ht="13.15" customHeight="1" x14ac:dyDescent="0.2">
      <c r="A36" s="24" t="s">
        <v>39</v>
      </c>
      <c r="B36" s="20">
        <v>34</v>
      </c>
      <c r="D36" s="24">
        <v>0</v>
      </c>
      <c r="E36" s="24">
        <v>0</v>
      </c>
      <c r="H36" s="20">
        <v>66</v>
      </c>
      <c r="I36" s="20">
        <v>478935.8</v>
      </c>
      <c r="J36" s="20">
        <v>148632.04999999999</v>
      </c>
    </row>
    <row r="37" spans="1:10" ht="13.15" customHeight="1" x14ac:dyDescent="0.2">
      <c r="A37" s="24" t="s">
        <v>40</v>
      </c>
      <c r="B37" s="20">
        <v>35</v>
      </c>
      <c r="D37" s="24">
        <v>0</v>
      </c>
      <c r="E37" s="24">
        <v>0</v>
      </c>
      <c r="H37" s="20">
        <v>67</v>
      </c>
      <c r="I37" s="20">
        <v>8302.7000000000007</v>
      </c>
      <c r="J37" s="20">
        <v>3421.95</v>
      </c>
    </row>
    <row r="38" spans="1:10" ht="13.15" customHeight="1" x14ac:dyDescent="0.2">
      <c r="A38" s="24" t="s">
        <v>41</v>
      </c>
      <c r="B38" s="20">
        <v>36</v>
      </c>
      <c r="D38" s="24">
        <v>0</v>
      </c>
      <c r="E38" s="24">
        <v>0</v>
      </c>
    </row>
    <row r="39" spans="1:10" ht="13.15" customHeight="1" x14ac:dyDescent="0.2">
      <c r="A39" s="24" t="s">
        <v>42</v>
      </c>
      <c r="B39" s="20">
        <v>37</v>
      </c>
      <c r="D39" s="24">
        <v>0</v>
      </c>
      <c r="E39" s="24">
        <v>0</v>
      </c>
    </row>
    <row r="40" spans="1:10" ht="13.15" customHeight="1" x14ac:dyDescent="0.2">
      <c r="A40" s="24" t="s">
        <v>43</v>
      </c>
      <c r="B40" s="20">
        <v>38</v>
      </c>
      <c r="D40" s="24">
        <v>0</v>
      </c>
      <c r="E40" s="24">
        <v>0</v>
      </c>
    </row>
    <row r="41" spans="1:10" ht="13.15" customHeight="1" x14ac:dyDescent="0.2">
      <c r="A41" s="24" t="s">
        <v>44</v>
      </c>
      <c r="B41" s="20">
        <v>39</v>
      </c>
      <c r="D41" s="24">
        <v>606.9</v>
      </c>
      <c r="E41" s="24">
        <v>503.3</v>
      </c>
    </row>
    <row r="42" spans="1:10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10" ht="13.15" customHeight="1" x14ac:dyDescent="0.2">
      <c r="A43" s="24" t="s">
        <v>46</v>
      </c>
      <c r="B43" s="20">
        <v>41</v>
      </c>
      <c r="D43" s="24">
        <v>775164.6</v>
      </c>
      <c r="E43" s="24">
        <v>317733.5</v>
      </c>
    </row>
    <row r="44" spans="1:10" ht="13.15" customHeight="1" x14ac:dyDescent="0.2">
      <c r="A44" s="24" t="s">
        <v>47</v>
      </c>
      <c r="B44" s="20">
        <v>42</v>
      </c>
      <c r="D44" s="24">
        <v>0</v>
      </c>
      <c r="E44" s="24">
        <v>0</v>
      </c>
    </row>
    <row r="45" spans="1:10" ht="13.15" customHeight="1" x14ac:dyDescent="0.2">
      <c r="A45" s="24" t="s">
        <v>48</v>
      </c>
      <c r="B45" s="20">
        <v>43</v>
      </c>
      <c r="D45" s="24">
        <v>0</v>
      </c>
      <c r="E45" s="24">
        <v>0</v>
      </c>
    </row>
    <row r="46" spans="1:10" ht="13.15" customHeight="1" x14ac:dyDescent="0.2">
      <c r="A46" s="24" t="s">
        <v>49</v>
      </c>
      <c r="B46" s="20">
        <v>44</v>
      </c>
      <c r="D46" s="24">
        <v>333886.7</v>
      </c>
      <c r="E46" s="24">
        <v>198946.85</v>
      </c>
    </row>
    <row r="47" spans="1:10" ht="13.15" customHeight="1" x14ac:dyDescent="0.2">
      <c r="A47" s="24" t="s">
        <v>50</v>
      </c>
      <c r="B47" s="20">
        <v>45</v>
      </c>
      <c r="D47" s="24">
        <v>144221</v>
      </c>
      <c r="E47" s="24">
        <v>83463.45</v>
      </c>
    </row>
    <row r="48" spans="1:10" ht="13.15" customHeight="1" x14ac:dyDescent="0.2">
      <c r="A48" s="24" t="s">
        <v>51</v>
      </c>
      <c r="B48" s="20">
        <v>46</v>
      </c>
      <c r="D48" s="24">
        <v>0</v>
      </c>
      <c r="E48" s="24">
        <v>0</v>
      </c>
    </row>
    <row r="49" spans="1:5" ht="13.15" customHeight="1" x14ac:dyDescent="0.2">
      <c r="A49" s="24" t="s">
        <v>52</v>
      </c>
      <c r="B49" s="20">
        <v>47</v>
      </c>
      <c r="D49" s="24">
        <v>0</v>
      </c>
      <c r="E49" s="24">
        <v>0</v>
      </c>
    </row>
    <row r="50" spans="1:5" ht="13.15" customHeight="1" x14ac:dyDescent="0.2">
      <c r="A50" s="24" t="s">
        <v>53</v>
      </c>
      <c r="B50" s="20">
        <v>48</v>
      </c>
      <c r="D50" s="24">
        <v>3237801</v>
      </c>
      <c r="E50" s="24">
        <v>1810609.85</v>
      </c>
    </row>
    <row r="51" spans="1:5" ht="13.15" customHeight="1" x14ac:dyDescent="0.2">
      <c r="A51" s="24" t="s">
        <v>54</v>
      </c>
      <c r="B51" s="20">
        <v>49</v>
      </c>
      <c r="D51" s="24">
        <v>0</v>
      </c>
      <c r="E51" s="24">
        <v>0</v>
      </c>
    </row>
    <row r="52" spans="1:5" ht="13.15" customHeight="1" x14ac:dyDescent="0.2">
      <c r="A52" s="24" t="s">
        <v>55</v>
      </c>
      <c r="B52" s="20">
        <v>50</v>
      </c>
      <c r="D52" s="24">
        <v>2743734</v>
      </c>
      <c r="E52" s="24">
        <v>988652.7</v>
      </c>
    </row>
    <row r="53" spans="1:5" ht="13.15" customHeight="1" x14ac:dyDescent="0.2">
      <c r="A53" s="24" t="s">
        <v>56</v>
      </c>
      <c r="B53" s="20">
        <v>51</v>
      </c>
      <c r="D53" s="24">
        <v>0</v>
      </c>
      <c r="E53" s="24">
        <v>0</v>
      </c>
    </row>
    <row r="54" spans="1:5" ht="13.15" customHeight="1" x14ac:dyDescent="0.2">
      <c r="A54" s="24" t="s">
        <v>57</v>
      </c>
      <c r="B54" s="20">
        <v>52</v>
      </c>
      <c r="D54" s="24">
        <v>1602554.8</v>
      </c>
      <c r="E54" s="24">
        <v>654649.44999999995</v>
      </c>
    </row>
    <row r="55" spans="1:5" ht="13.15" customHeight="1" x14ac:dyDescent="0.2">
      <c r="A55" s="24" t="s">
        <v>58</v>
      </c>
      <c r="B55" s="20">
        <v>53</v>
      </c>
      <c r="D55" s="24">
        <v>728455.7</v>
      </c>
      <c r="E55" s="24">
        <v>294240.45</v>
      </c>
    </row>
    <row r="56" spans="1:5" ht="13.15" customHeight="1" x14ac:dyDescent="0.2">
      <c r="A56" s="24" t="s">
        <v>59</v>
      </c>
      <c r="B56" s="20">
        <v>54</v>
      </c>
      <c r="D56" s="24">
        <v>55759.199999999997</v>
      </c>
      <c r="E56" s="24">
        <v>16398.900000000001</v>
      </c>
    </row>
    <row r="57" spans="1:5" ht="13.15" customHeight="1" x14ac:dyDescent="0.2">
      <c r="A57" s="24" t="s">
        <v>60</v>
      </c>
      <c r="B57" s="20">
        <v>55</v>
      </c>
      <c r="D57" s="24">
        <v>0</v>
      </c>
      <c r="E57" s="24">
        <v>0</v>
      </c>
    </row>
    <row r="58" spans="1:5" ht="13.15" customHeight="1" x14ac:dyDescent="0.2">
      <c r="A58" s="24" t="s">
        <v>61</v>
      </c>
      <c r="B58" s="20">
        <v>56</v>
      </c>
      <c r="D58" s="24">
        <v>340576.6</v>
      </c>
      <c r="E58" s="24">
        <v>126945.7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893158.7</v>
      </c>
      <c r="E60" s="24">
        <v>252723.1</v>
      </c>
    </row>
    <row r="61" spans="1:5" ht="13.15" customHeight="1" x14ac:dyDescent="0.2">
      <c r="A61" s="24" t="s">
        <v>64</v>
      </c>
      <c r="B61" s="20">
        <v>59</v>
      </c>
      <c r="D61" s="24">
        <v>442006.6</v>
      </c>
      <c r="E61" s="24">
        <v>206632.3</v>
      </c>
    </row>
    <row r="62" spans="1:5" ht="13.15" customHeight="1" x14ac:dyDescent="0.2">
      <c r="A62" s="24" t="s">
        <v>65</v>
      </c>
      <c r="B62" s="20">
        <v>60</v>
      </c>
      <c r="D62" s="24">
        <v>0</v>
      </c>
      <c r="E62" s="24">
        <v>0</v>
      </c>
    </row>
    <row r="63" spans="1:5" ht="13.15" customHeight="1" x14ac:dyDescent="0.2">
      <c r="A63" s="24" t="s">
        <v>66</v>
      </c>
      <c r="B63" s="20">
        <v>61</v>
      </c>
      <c r="D63" s="24">
        <v>0</v>
      </c>
      <c r="E63" s="24">
        <v>0</v>
      </c>
    </row>
    <row r="64" spans="1:5" ht="13.15" customHeight="1" x14ac:dyDescent="0.2">
      <c r="A64" s="24" t="s">
        <v>67</v>
      </c>
      <c r="B64" s="20">
        <v>62</v>
      </c>
      <c r="D64" s="24">
        <v>0</v>
      </c>
      <c r="E64" s="24">
        <v>0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0</v>
      </c>
      <c r="E66" s="24">
        <v>0</v>
      </c>
    </row>
    <row r="67" spans="1:13" ht="13.15" customHeight="1" x14ac:dyDescent="0.2">
      <c r="A67" s="24" t="s">
        <v>70</v>
      </c>
      <c r="B67" s="20">
        <v>65</v>
      </c>
      <c r="D67" s="24">
        <v>26429.9</v>
      </c>
      <c r="E67" s="24">
        <v>10826.55</v>
      </c>
    </row>
    <row r="68" spans="1:13" ht="13.15" customHeight="1" x14ac:dyDescent="0.2">
      <c r="A68" s="24" t="s">
        <v>71</v>
      </c>
      <c r="B68" s="20">
        <v>66</v>
      </c>
      <c r="D68" s="24">
        <v>478935.8</v>
      </c>
      <c r="E68" s="24">
        <v>148632.04999999999</v>
      </c>
    </row>
    <row r="69" spans="1:13" ht="13.15" customHeight="1" x14ac:dyDescent="0.2">
      <c r="A69" s="24" t="s">
        <v>72</v>
      </c>
      <c r="B69" s="20">
        <v>67</v>
      </c>
      <c r="D69" s="24">
        <v>8302.7000000000007</v>
      </c>
      <c r="E69" s="24">
        <v>3421.95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20526390.719999999</v>
      </c>
      <c r="E71" s="23">
        <f>SUM(E3:E69)</f>
        <v>9045046.700000003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>
      <selection activeCell="G37" sqref="G37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1106081.55</v>
      </c>
      <c r="E4" s="6">
        <v>599680.89999999991</v>
      </c>
      <c r="F4" s="7"/>
      <c r="G4" s="9">
        <v>0.18263695123703694</v>
      </c>
      <c r="H4" s="9">
        <v>-7.6759351361604056E-2</v>
      </c>
      <c r="J4" s="17"/>
      <c r="K4" s="17"/>
    </row>
    <row r="5" spans="1:11" x14ac:dyDescent="0.25">
      <c r="A5" s="5" t="s">
        <v>7</v>
      </c>
      <c r="B5">
        <v>2</v>
      </c>
      <c r="D5" s="6">
        <v>64872.5</v>
      </c>
      <c r="E5" s="6">
        <v>33671.399999999994</v>
      </c>
      <c r="F5" s="7"/>
      <c r="G5" s="2">
        <v>3.309863739943264</v>
      </c>
      <c r="H5" s="2">
        <v>1.5110670286072243</v>
      </c>
      <c r="J5" s="17"/>
      <c r="K5" s="17"/>
    </row>
    <row r="6" spans="1:11" x14ac:dyDescent="0.25">
      <c r="A6" s="5" t="s">
        <v>8</v>
      </c>
      <c r="B6">
        <v>3</v>
      </c>
      <c r="D6" s="6">
        <v>1375738</v>
      </c>
      <c r="E6" s="6">
        <v>473943.75000000006</v>
      </c>
      <c r="F6" s="7"/>
      <c r="G6" s="2">
        <v>0.12601058438719814</v>
      </c>
      <c r="H6" s="2">
        <v>-0.14131159204778276</v>
      </c>
      <c r="J6" s="17"/>
      <c r="K6" s="17"/>
    </row>
    <row r="7" spans="1:11" x14ac:dyDescent="0.25">
      <c r="A7" s="5" t="s">
        <v>9</v>
      </c>
      <c r="B7">
        <v>4</v>
      </c>
      <c r="D7" s="6">
        <v>33819.100000000006</v>
      </c>
      <c r="E7" s="6">
        <v>15388.8</v>
      </c>
      <c r="F7" s="7"/>
      <c r="G7" s="2">
        <v>-0.12990310845369712</v>
      </c>
      <c r="H7" s="2">
        <v>-0.48113619466833457</v>
      </c>
      <c r="J7" s="17"/>
      <c r="K7" s="17"/>
    </row>
    <row r="8" spans="1:11" x14ac:dyDescent="0.25">
      <c r="A8" s="5" t="s">
        <v>10</v>
      </c>
      <c r="B8">
        <v>5</v>
      </c>
      <c r="D8" s="6">
        <v>3216359.3000000003</v>
      </c>
      <c r="E8" s="6">
        <v>1299202.7999999998</v>
      </c>
      <c r="F8" s="7"/>
      <c r="G8" s="2">
        <v>0.14673882660650306</v>
      </c>
      <c r="H8" s="2">
        <v>3.0298895237372836E-3</v>
      </c>
      <c r="J8" s="17"/>
      <c r="K8" s="17"/>
    </row>
    <row r="9" spans="1:11" x14ac:dyDescent="0.25">
      <c r="A9" s="5" t="s">
        <v>11</v>
      </c>
      <c r="B9">
        <v>6</v>
      </c>
      <c r="D9" s="6">
        <v>11324105.74</v>
      </c>
      <c r="E9" s="6">
        <v>5759722.8499999996</v>
      </c>
      <c r="F9" s="7"/>
      <c r="G9" s="2">
        <v>-9.3969673482207083E-3</v>
      </c>
      <c r="H9" s="2">
        <v>4.6424536589170673E-2</v>
      </c>
      <c r="J9" s="17"/>
      <c r="K9" s="17"/>
    </row>
    <row r="10" spans="1:11" x14ac:dyDescent="0.25">
      <c r="A10" s="5" t="s">
        <v>12</v>
      </c>
      <c r="B10">
        <v>7</v>
      </c>
      <c r="D10" s="6">
        <v>25718</v>
      </c>
      <c r="E10" s="6">
        <v>4273.1499999999996</v>
      </c>
      <c r="F10" s="7"/>
      <c r="G10" s="2">
        <v>0.21386328344401484</v>
      </c>
      <c r="H10" s="2">
        <v>-0.34756586330358574</v>
      </c>
      <c r="J10" s="17"/>
      <c r="K10" s="17"/>
    </row>
    <row r="11" spans="1:11" x14ac:dyDescent="0.25">
      <c r="A11" s="5" t="s">
        <v>13</v>
      </c>
      <c r="B11">
        <v>8</v>
      </c>
      <c r="D11" s="6">
        <v>1770758.5</v>
      </c>
      <c r="E11" s="6">
        <v>633173.1</v>
      </c>
      <c r="F11" s="7"/>
      <c r="G11" s="2">
        <v>0.29659671265343457</v>
      </c>
      <c r="H11" s="2">
        <v>0.46302420088554608</v>
      </c>
      <c r="J11" s="17"/>
      <c r="K11" s="17"/>
    </row>
    <row r="12" spans="1:11" x14ac:dyDescent="0.25">
      <c r="A12" s="5" t="s">
        <v>14</v>
      </c>
      <c r="B12">
        <v>9</v>
      </c>
      <c r="D12" s="6">
        <v>563987.19999999995</v>
      </c>
      <c r="E12" s="6">
        <v>212279.2</v>
      </c>
      <c r="F12" s="7"/>
      <c r="G12" s="2">
        <v>0.10878902352593078</v>
      </c>
      <c r="H12" s="2">
        <v>0.10263281326696472</v>
      </c>
      <c r="J12" s="17"/>
      <c r="K12" s="17"/>
    </row>
    <row r="13" spans="1:11" x14ac:dyDescent="0.25">
      <c r="A13" s="5" t="s">
        <v>15</v>
      </c>
      <c r="B13">
        <v>10</v>
      </c>
      <c r="D13" s="6">
        <v>857251.5</v>
      </c>
      <c r="E13" s="6">
        <v>423095.75</v>
      </c>
      <c r="F13" s="7"/>
      <c r="G13" s="2">
        <v>5.1488050774548766E-2</v>
      </c>
      <c r="H13" s="2">
        <v>0.10408701576973578</v>
      </c>
      <c r="J13" s="17"/>
      <c r="K13" s="17"/>
    </row>
    <row r="14" spans="1:11" x14ac:dyDescent="0.25">
      <c r="A14" s="5" t="s">
        <v>16</v>
      </c>
      <c r="B14">
        <v>11</v>
      </c>
      <c r="D14" s="6">
        <v>6306752.9000000004</v>
      </c>
      <c r="E14" s="6">
        <v>1979655.2999999998</v>
      </c>
      <c r="F14" s="7"/>
      <c r="G14" s="2">
        <v>-9.7259428748233456E-2</v>
      </c>
      <c r="H14" s="2">
        <v>0.16780973656880804</v>
      </c>
      <c r="J14" s="17"/>
      <c r="K14" s="17"/>
    </row>
    <row r="15" spans="1:11" x14ac:dyDescent="0.25">
      <c r="A15" s="5" t="s">
        <v>17</v>
      </c>
      <c r="B15">
        <v>12</v>
      </c>
      <c r="D15" s="6">
        <v>154063</v>
      </c>
      <c r="E15" s="6">
        <v>115196.2</v>
      </c>
      <c r="F15" s="7"/>
      <c r="G15" s="2">
        <v>-5.7188142563399547E-2</v>
      </c>
      <c r="H15" s="2">
        <v>6.1692155338427757E-2</v>
      </c>
      <c r="J15" s="17"/>
      <c r="K15" s="17"/>
    </row>
    <row r="16" spans="1:11" x14ac:dyDescent="0.25">
      <c r="A16" s="5" t="s">
        <v>18</v>
      </c>
      <c r="B16">
        <v>13</v>
      </c>
      <c r="D16" s="6">
        <v>13921474.800000001</v>
      </c>
      <c r="E16" s="6">
        <v>7827186.1500000004</v>
      </c>
      <c r="F16" s="7"/>
      <c r="G16" s="2">
        <v>-9.9704614162569039E-3</v>
      </c>
      <c r="H16" s="2">
        <v>9.6626373716210079E-2</v>
      </c>
      <c r="J16" s="17"/>
      <c r="K16" s="17"/>
    </row>
    <row r="17" spans="1:11" x14ac:dyDescent="0.25">
      <c r="A17" s="5" t="s">
        <v>19</v>
      </c>
      <c r="B17">
        <v>14</v>
      </c>
      <c r="D17" s="6">
        <v>79727.199999999997</v>
      </c>
      <c r="E17" s="6">
        <v>30110.149999999998</v>
      </c>
      <c r="F17" s="7"/>
      <c r="G17" s="2">
        <v>-0.43109459445959586</v>
      </c>
      <c r="H17" s="2">
        <v>-0.15299109955891632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6627609.1000000006</v>
      </c>
      <c r="E19" s="6">
        <v>3641337.7</v>
      </c>
      <c r="F19" s="7"/>
      <c r="G19" s="2">
        <v>0.74680946648401592</v>
      </c>
      <c r="H19" s="2">
        <v>0.61980259680408922</v>
      </c>
      <c r="J19" s="17"/>
      <c r="K19" s="17"/>
    </row>
    <row r="20" spans="1:11" x14ac:dyDescent="0.25">
      <c r="A20" s="5" t="s">
        <v>22</v>
      </c>
      <c r="B20">
        <v>17</v>
      </c>
      <c r="D20" s="6">
        <v>1110491.8999999999</v>
      </c>
      <c r="E20" s="6">
        <v>447836.19999999995</v>
      </c>
      <c r="F20" s="7"/>
      <c r="G20" s="2">
        <v>-0.24341332673682159</v>
      </c>
      <c r="H20" s="2">
        <v>-0.34696598132558254</v>
      </c>
      <c r="J20" s="17"/>
      <c r="K20" s="17"/>
    </row>
    <row r="21" spans="1:11" x14ac:dyDescent="0.25">
      <c r="A21" s="5" t="s">
        <v>23</v>
      </c>
      <c r="B21">
        <v>18</v>
      </c>
      <c r="D21" s="6">
        <v>760312.6</v>
      </c>
      <c r="E21" s="6">
        <v>276633.34999999998</v>
      </c>
      <c r="F21" s="7"/>
      <c r="G21" s="2">
        <v>0.2016257633903269</v>
      </c>
      <c r="H21" s="2">
        <v>3.6442911656328958E-2</v>
      </c>
      <c r="J21" s="17"/>
      <c r="K21" s="17"/>
    </row>
    <row r="22" spans="1:11" x14ac:dyDescent="0.25">
      <c r="A22" s="5" t="s">
        <v>24</v>
      </c>
      <c r="B22">
        <v>19</v>
      </c>
      <c r="D22" s="6">
        <v>68012</v>
      </c>
      <c r="E22" s="6">
        <v>21894.25</v>
      </c>
      <c r="F22" s="7"/>
      <c r="G22" s="2">
        <v>-0.28137689252457421</v>
      </c>
      <c r="H22" s="2">
        <v>-0.36280202094283498</v>
      </c>
      <c r="J22" s="17"/>
      <c r="K22" s="17"/>
    </row>
    <row r="23" spans="1:11" x14ac:dyDescent="0.25">
      <c r="A23" s="5" t="s">
        <v>25</v>
      </c>
      <c r="B23">
        <v>20</v>
      </c>
      <c r="D23" s="6">
        <v>60212.6</v>
      </c>
      <c r="E23" s="6">
        <v>36863.4</v>
      </c>
      <c r="F23" s="7"/>
      <c r="G23" s="2">
        <v>0.45635243126100478</v>
      </c>
      <c r="H23" s="2">
        <v>0.21338218013409849</v>
      </c>
      <c r="J23" s="17"/>
      <c r="K23" s="17"/>
    </row>
    <row r="24" spans="1:11" x14ac:dyDescent="0.25">
      <c r="A24" s="5" t="s">
        <v>26</v>
      </c>
      <c r="B24">
        <v>21</v>
      </c>
      <c r="D24" s="6">
        <v>32080.299999999996</v>
      </c>
      <c r="E24" s="6">
        <v>15515.5</v>
      </c>
      <c r="F24" s="7"/>
      <c r="G24" s="2">
        <v>-9.9161769789146703E-3</v>
      </c>
      <c r="H24" s="2">
        <v>5.718782791185717E-2</v>
      </c>
      <c r="J24" s="17"/>
      <c r="K24" s="17"/>
    </row>
    <row r="25" spans="1:11" x14ac:dyDescent="0.25">
      <c r="A25" s="5" t="s">
        <v>27</v>
      </c>
      <c r="B25">
        <v>22</v>
      </c>
      <c r="D25" s="6">
        <v>12004.3</v>
      </c>
      <c r="E25" s="6">
        <v>3194.45</v>
      </c>
      <c r="F25" s="7"/>
      <c r="G25" s="2">
        <v>-0.35034284198962007</v>
      </c>
      <c r="H25" s="2">
        <v>-0.23482562038900057</v>
      </c>
      <c r="J25" s="17"/>
      <c r="K25" s="17"/>
    </row>
    <row r="26" spans="1:11" x14ac:dyDescent="0.25">
      <c r="A26" s="5" t="s">
        <v>28</v>
      </c>
      <c r="B26">
        <v>23</v>
      </c>
      <c r="D26" s="6">
        <v>110924.1</v>
      </c>
      <c r="E26" s="6">
        <v>105842.09999999999</v>
      </c>
      <c r="F26" s="7"/>
      <c r="G26" s="2">
        <v>-0.39388155554450555</v>
      </c>
      <c r="H26" s="2">
        <v>1.3766956412392521</v>
      </c>
      <c r="J26" s="17"/>
      <c r="K26" s="17"/>
    </row>
    <row r="27" spans="1:11" x14ac:dyDescent="0.25">
      <c r="A27" s="5" t="s">
        <v>29</v>
      </c>
      <c r="B27">
        <v>24</v>
      </c>
      <c r="D27" s="6">
        <v>30068.5</v>
      </c>
      <c r="E27" s="6">
        <v>3043.6</v>
      </c>
      <c r="F27" s="7"/>
      <c r="G27" s="2">
        <v>1.0850929566525895</v>
      </c>
      <c r="H27" s="2">
        <v>-0.18024132730015086</v>
      </c>
      <c r="J27" s="17"/>
      <c r="K27" s="17"/>
    </row>
    <row r="28" spans="1:11" x14ac:dyDescent="0.25">
      <c r="A28" s="5" t="s">
        <v>30</v>
      </c>
      <c r="B28">
        <v>25</v>
      </c>
      <c r="D28" s="6">
        <v>25452</v>
      </c>
      <c r="E28" s="6">
        <v>14424.46</v>
      </c>
      <c r="F28" s="7"/>
      <c r="G28" s="2">
        <v>-0.57177684344415791</v>
      </c>
      <c r="H28" s="2">
        <v>-0.1755802589089247</v>
      </c>
      <c r="J28" s="17"/>
      <c r="K28" s="17"/>
    </row>
    <row r="29" spans="1:11" x14ac:dyDescent="0.25">
      <c r="A29" s="5" t="s">
        <v>31</v>
      </c>
      <c r="B29">
        <v>26</v>
      </c>
      <c r="D29" s="6">
        <v>92060.499999999985</v>
      </c>
      <c r="E29" s="6">
        <v>37921.1</v>
      </c>
      <c r="F29" s="7"/>
      <c r="G29" s="2">
        <v>-5.9054582918959264E-2</v>
      </c>
      <c r="H29" s="2">
        <v>1.0753950770998943</v>
      </c>
      <c r="J29" s="17"/>
      <c r="K29" s="17"/>
    </row>
    <row r="30" spans="1:11" x14ac:dyDescent="0.25">
      <c r="A30" s="5" t="s">
        <v>32</v>
      </c>
      <c r="B30">
        <v>27</v>
      </c>
      <c r="D30" s="6">
        <v>743715.7</v>
      </c>
      <c r="E30" s="6">
        <v>339410.05</v>
      </c>
      <c r="F30" s="7"/>
      <c r="G30" s="2">
        <v>-1.8625726308186041E-2</v>
      </c>
      <c r="H30" s="2">
        <v>6.8248313482883738E-2</v>
      </c>
      <c r="J30" s="17"/>
      <c r="K30" s="17"/>
    </row>
    <row r="31" spans="1:11" x14ac:dyDescent="0.25">
      <c r="A31" s="5" t="s">
        <v>33</v>
      </c>
      <c r="B31">
        <v>28</v>
      </c>
      <c r="D31" s="6">
        <v>298755.40000000002</v>
      </c>
      <c r="E31" s="6">
        <v>100044.70000000001</v>
      </c>
      <c r="F31" s="7"/>
      <c r="G31" s="2">
        <v>-4.9138878868816294E-3</v>
      </c>
      <c r="H31" s="2">
        <v>-1.0718525363484943E-2</v>
      </c>
      <c r="J31" s="17"/>
      <c r="K31" s="17"/>
    </row>
    <row r="32" spans="1:11" x14ac:dyDescent="0.25">
      <c r="A32" s="5" t="s">
        <v>34</v>
      </c>
      <c r="B32">
        <v>29</v>
      </c>
      <c r="D32" s="6">
        <v>7690391.0999999996</v>
      </c>
      <c r="E32" s="6">
        <v>3680261.5500000003</v>
      </c>
      <c r="F32" s="7"/>
      <c r="G32" s="2">
        <v>3.530611448697063E-2</v>
      </c>
      <c r="H32" s="2">
        <v>2.8639825463407265E-2</v>
      </c>
      <c r="J32" s="17"/>
      <c r="K32" s="17"/>
    </row>
    <row r="33" spans="1:11" x14ac:dyDescent="0.25">
      <c r="A33" s="5" t="s">
        <v>35</v>
      </c>
      <c r="B33">
        <v>30</v>
      </c>
      <c r="D33" s="6">
        <v>10949.399999999998</v>
      </c>
      <c r="E33" s="6">
        <v>5614.7</v>
      </c>
      <c r="F33" s="7"/>
      <c r="G33" s="2">
        <v>-0.15925826390755193</v>
      </c>
      <c r="H33" s="2">
        <v>-0.30412527653667643</v>
      </c>
      <c r="J33" s="17"/>
      <c r="K33" s="17"/>
    </row>
    <row r="34" spans="1:11" x14ac:dyDescent="0.25">
      <c r="A34" s="5" t="s">
        <v>36</v>
      </c>
      <c r="B34">
        <v>31</v>
      </c>
      <c r="D34" s="6">
        <v>1486730.49</v>
      </c>
      <c r="E34" s="6">
        <v>373258.9</v>
      </c>
      <c r="F34" s="7"/>
      <c r="G34" s="2">
        <v>0.11662246708885293</v>
      </c>
      <c r="H34" s="2">
        <v>-8.6456703975219762E-2</v>
      </c>
      <c r="J34" s="17"/>
      <c r="K34" s="17"/>
    </row>
    <row r="35" spans="1:11" x14ac:dyDescent="0.25">
      <c r="A35" s="5" t="s">
        <v>37</v>
      </c>
      <c r="B35">
        <v>32</v>
      </c>
      <c r="D35" s="6">
        <v>49052.5</v>
      </c>
      <c r="E35" s="6">
        <v>25582.199999999997</v>
      </c>
      <c r="F35" s="7"/>
      <c r="G35" s="2">
        <v>0.10765996459281735</v>
      </c>
      <c r="H35" s="2">
        <v>7.7226905618109853E-2</v>
      </c>
      <c r="J35" s="17"/>
      <c r="K35" s="17"/>
    </row>
    <row r="36" spans="1:11" x14ac:dyDescent="0.25">
      <c r="A36" s="5" t="s">
        <v>38</v>
      </c>
      <c r="B36">
        <v>33</v>
      </c>
      <c r="D36" s="6">
        <v>50170.400000000001</v>
      </c>
      <c r="E36" s="6">
        <v>21000.699999999997</v>
      </c>
      <c r="F36" s="7"/>
      <c r="G36" s="2">
        <v>0.6613045292290578</v>
      </c>
      <c r="H36" s="2">
        <v>1.2139325511032393</v>
      </c>
      <c r="J36" s="17"/>
      <c r="K36" s="17"/>
    </row>
    <row r="37" spans="1:11" x14ac:dyDescent="0.25">
      <c r="A37" s="5" t="s">
        <v>39</v>
      </c>
      <c r="B37">
        <v>34</v>
      </c>
      <c r="D37" s="6">
        <v>17718.400000000001</v>
      </c>
      <c r="E37" s="6">
        <v>7122.85</v>
      </c>
      <c r="F37" s="7"/>
      <c r="G37" s="2">
        <v>0.14244448456400094</v>
      </c>
      <c r="H37" s="2">
        <v>0.41670727462582668</v>
      </c>
      <c r="J37" s="17"/>
      <c r="K37" s="17"/>
    </row>
    <row r="38" spans="1:11" x14ac:dyDescent="0.25">
      <c r="A38" s="5" t="s">
        <v>40</v>
      </c>
      <c r="B38">
        <v>35</v>
      </c>
      <c r="D38" s="6">
        <v>2477412</v>
      </c>
      <c r="E38" s="6">
        <v>1039866.7999999999</v>
      </c>
      <c r="F38" s="7"/>
      <c r="G38" s="2">
        <v>5.7108952013646963E-3</v>
      </c>
      <c r="H38" s="2">
        <v>6.9644196940960468E-2</v>
      </c>
      <c r="J38" s="17"/>
      <c r="K38" s="17"/>
    </row>
    <row r="39" spans="1:11" x14ac:dyDescent="0.25">
      <c r="A39" s="5" t="s">
        <v>41</v>
      </c>
      <c r="B39">
        <v>36</v>
      </c>
      <c r="D39" s="6">
        <v>8416001.5999999996</v>
      </c>
      <c r="E39" s="6">
        <v>2016469.7000000002</v>
      </c>
      <c r="F39" s="7"/>
      <c r="G39" s="2">
        <v>5.5657909503467051E-2</v>
      </c>
      <c r="H39" s="2">
        <v>-0.22131062901283016</v>
      </c>
      <c r="J39" s="17"/>
      <c r="K39" s="17"/>
    </row>
    <row r="40" spans="1:11" x14ac:dyDescent="0.25">
      <c r="A40" s="5" t="s">
        <v>42</v>
      </c>
      <c r="B40">
        <v>37</v>
      </c>
      <c r="D40" s="6">
        <v>1143911.3</v>
      </c>
      <c r="E40" s="6">
        <v>561900.5</v>
      </c>
      <c r="F40" s="7"/>
      <c r="G40" s="2">
        <v>-0.18026332356333041</v>
      </c>
      <c r="H40" s="2">
        <v>-0.38557400338475267</v>
      </c>
      <c r="J40" s="17"/>
      <c r="K40" s="17"/>
    </row>
    <row r="41" spans="1:11" x14ac:dyDescent="0.25">
      <c r="A41" s="5" t="s">
        <v>43</v>
      </c>
      <c r="B41">
        <v>38</v>
      </c>
      <c r="D41" s="6">
        <v>130078.93</v>
      </c>
      <c r="E41" s="6">
        <v>38744.300000000003</v>
      </c>
      <c r="F41" s="7"/>
      <c r="G41" s="2">
        <v>0.942781420356956</v>
      </c>
      <c r="H41" s="2">
        <v>0.13123364944408089</v>
      </c>
      <c r="J41" s="17"/>
      <c r="K41" s="17"/>
    </row>
    <row r="42" spans="1:11" x14ac:dyDescent="0.25">
      <c r="A42" s="5" t="s">
        <v>44</v>
      </c>
      <c r="B42">
        <v>39</v>
      </c>
      <c r="D42" s="6">
        <v>20706</v>
      </c>
      <c r="E42" s="6">
        <v>6157.5499999999993</v>
      </c>
      <c r="F42" s="7"/>
      <c r="G42" s="2">
        <v>4.3077337161313469</v>
      </c>
      <c r="H42" s="2">
        <v>0.97275173805786053</v>
      </c>
      <c r="J42" s="17"/>
      <c r="K42" s="17"/>
    </row>
    <row r="43" spans="1:11" x14ac:dyDescent="0.25">
      <c r="A43" s="5" t="s">
        <v>45</v>
      </c>
      <c r="B43">
        <v>40</v>
      </c>
      <c r="D43" s="6">
        <v>16522.099999999999</v>
      </c>
      <c r="E43" s="6">
        <v>11980.5</v>
      </c>
      <c r="F43" s="7"/>
      <c r="G43" s="2">
        <v>-0.55542370646625616</v>
      </c>
      <c r="H43" s="2">
        <v>-6.5749611070171188E-2</v>
      </c>
      <c r="J43" s="17"/>
      <c r="K43" s="17"/>
    </row>
    <row r="44" spans="1:11" x14ac:dyDescent="0.25">
      <c r="A44" s="5" t="s">
        <v>46</v>
      </c>
      <c r="B44">
        <v>41</v>
      </c>
      <c r="D44" s="6">
        <v>3258860.5</v>
      </c>
      <c r="E44" s="6">
        <v>1082499.6000000001</v>
      </c>
      <c r="F44" s="7"/>
      <c r="G44" s="2">
        <v>8.0393753578190896E-2</v>
      </c>
      <c r="H44" s="2">
        <v>-8.9397785094937787E-2</v>
      </c>
      <c r="J44" s="17"/>
      <c r="K44" s="17"/>
    </row>
    <row r="45" spans="1:11" x14ac:dyDescent="0.25">
      <c r="A45" s="5" t="s">
        <v>47</v>
      </c>
      <c r="B45">
        <v>42</v>
      </c>
      <c r="D45" s="6">
        <v>1275861.6499999999</v>
      </c>
      <c r="E45" s="6">
        <v>461957.19</v>
      </c>
      <c r="F45" s="7"/>
      <c r="G45" s="2">
        <v>0.14642497395688747</v>
      </c>
      <c r="H45" s="2">
        <v>-0.12891262664818348</v>
      </c>
      <c r="J45" s="17"/>
      <c r="K45" s="17"/>
    </row>
    <row r="46" spans="1:11" x14ac:dyDescent="0.25">
      <c r="A46" s="5" t="s">
        <v>48</v>
      </c>
      <c r="B46">
        <v>43</v>
      </c>
      <c r="D46" s="6">
        <v>1367856.7</v>
      </c>
      <c r="E46" s="6">
        <v>435741.25000000006</v>
      </c>
      <c r="F46" s="7"/>
      <c r="G46" s="2">
        <v>-5.4730481162875155E-2</v>
      </c>
      <c r="H46" s="2">
        <v>8.346692008988188E-2</v>
      </c>
      <c r="J46" s="17"/>
      <c r="K46" s="17"/>
    </row>
    <row r="47" spans="1:11" x14ac:dyDescent="0.25">
      <c r="A47" s="5" t="s">
        <v>49</v>
      </c>
      <c r="B47">
        <v>44</v>
      </c>
      <c r="D47" s="6">
        <v>1719659.03</v>
      </c>
      <c r="E47" s="6">
        <v>465514.69</v>
      </c>
      <c r="F47" s="7"/>
      <c r="G47" s="2">
        <v>-1.4389753792626414E-2</v>
      </c>
      <c r="H47" s="2">
        <v>-0.49995732853215846</v>
      </c>
      <c r="J47" s="17"/>
      <c r="K47" s="17"/>
    </row>
    <row r="48" spans="1:11" x14ac:dyDescent="0.25">
      <c r="A48" s="5" t="s">
        <v>50</v>
      </c>
      <c r="B48">
        <v>45</v>
      </c>
      <c r="D48" s="6">
        <v>717690.39999999991</v>
      </c>
      <c r="E48" s="6">
        <v>264986.05</v>
      </c>
      <c r="F48" s="7"/>
      <c r="G48" s="2">
        <v>0.18099573572065375</v>
      </c>
      <c r="H48" s="2">
        <v>9.0898218778187267E-2</v>
      </c>
      <c r="J48" s="17"/>
      <c r="K48" s="17"/>
    </row>
    <row r="49" spans="1:11" x14ac:dyDescent="0.25">
      <c r="A49" s="5" t="s">
        <v>51</v>
      </c>
      <c r="B49">
        <v>46</v>
      </c>
      <c r="D49" s="6">
        <v>1223966.7600000002</v>
      </c>
      <c r="E49" s="6">
        <v>604819.25</v>
      </c>
      <c r="F49" s="7"/>
      <c r="G49" s="2">
        <v>-8.0898983001373104E-2</v>
      </c>
      <c r="H49" s="2">
        <v>-1.9210489573199929E-2</v>
      </c>
      <c r="J49" s="17"/>
      <c r="K49" s="17"/>
    </row>
    <row r="50" spans="1:11" x14ac:dyDescent="0.25">
      <c r="A50" s="5" t="s">
        <v>52</v>
      </c>
      <c r="B50">
        <v>47</v>
      </c>
      <c r="D50" s="6">
        <v>117078.5</v>
      </c>
      <c r="E50" s="6">
        <v>40651.800000000003</v>
      </c>
      <c r="F50" s="7"/>
      <c r="G50" s="2">
        <v>-0.11127701291731529</v>
      </c>
      <c r="H50" s="2">
        <v>0.5853352260318847</v>
      </c>
      <c r="J50" s="17"/>
      <c r="K50" s="17"/>
    </row>
    <row r="51" spans="1:11" x14ac:dyDescent="0.25">
      <c r="A51" s="5" t="s">
        <v>53</v>
      </c>
      <c r="B51">
        <v>48</v>
      </c>
      <c r="D51" s="6">
        <v>9675792.6999999993</v>
      </c>
      <c r="E51" s="6">
        <v>4537068.5500000007</v>
      </c>
      <c r="F51" s="7"/>
      <c r="G51" s="2">
        <v>5.8408905833225777E-2</v>
      </c>
      <c r="H51" s="2">
        <v>7.9509195485383266E-2</v>
      </c>
      <c r="J51" s="17"/>
      <c r="K51" s="17"/>
    </row>
    <row r="52" spans="1:11" x14ac:dyDescent="0.25">
      <c r="A52" s="5" t="s">
        <v>54</v>
      </c>
      <c r="B52">
        <v>49</v>
      </c>
      <c r="D52" s="6">
        <v>2323063.4</v>
      </c>
      <c r="E52" s="6">
        <v>997869.25</v>
      </c>
      <c r="F52" s="7"/>
      <c r="G52" s="2">
        <v>3.4375620516598815E-2</v>
      </c>
      <c r="H52" s="2">
        <v>0.20395570575738153</v>
      </c>
      <c r="J52" s="17"/>
      <c r="K52" s="17"/>
    </row>
    <row r="53" spans="1:11" x14ac:dyDescent="0.25">
      <c r="A53" s="5" t="s">
        <v>55</v>
      </c>
      <c r="B53">
        <v>50</v>
      </c>
      <c r="D53" s="6">
        <v>15595022.1</v>
      </c>
      <c r="E53" s="6">
        <v>5439477.4000000004</v>
      </c>
      <c r="F53" s="7"/>
      <c r="G53" s="2">
        <v>0.2614915468254766</v>
      </c>
      <c r="H53" s="2">
        <v>0.33978985249122151</v>
      </c>
      <c r="J53" s="17"/>
      <c r="K53" s="17"/>
    </row>
    <row r="54" spans="1:11" x14ac:dyDescent="0.25">
      <c r="A54" s="5" t="s">
        <v>56</v>
      </c>
      <c r="B54">
        <v>51</v>
      </c>
      <c r="D54" s="6">
        <v>2731426.6</v>
      </c>
      <c r="E54" s="6">
        <v>1174706.05</v>
      </c>
      <c r="F54" s="7"/>
      <c r="G54" s="2">
        <v>1.9194734298886074E-2</v>
      </c>
      <c r="H54" s="2">
        <v>-8.4515629288661742E-4</v>
      </c>
      <c r="J54" s="17"/>
      <c r="K54" s="17"/>
    </row>
    <row r="55" spans="1:11" x14ac:dyDescent="0.25">
      <c r="A55" s="5" t="s">
        <v>57</v>
      </c>
      <c r="B55">
        <v>52</v>
      </c>
      <c r="D55" s="6">
        <v>4567642.3499999996</v>
      </c>
      <c r="E55" s="6">
        <v>6119079.4000000004</v>
      </c>
      <c r="F55" s="7"/>
      <c r="G55" s="2">
        <v>0.51703474799707827</v>
      </c>
      <c r="H55" s="2">
        <v>3.5481298725083352</v>
      </c>
      <c r="J55" s="17"/>
      <c r="K55" s="17"/>
    </row>
    <row r="56" spans="1:11" x14ac:dyDescent="0.25">
      <c r="A56" s="5" t="s">
        <v>58</v>
      </c>
      <c r="B56">
        <v>53</v>
      </c>
      <c r="D56" s="6">
        <v>2542547.35</v>
      </c>
      <c r="E56" s="6">
        <v>1441165.95</v>
      </c>
      <c r="F56" s="7"/>
      <c r="G56" s="2">
        <v>4.5851488390892481E-2</v>
      </c>
      <c r="H56" s="2">
        <v>0.44007516506622069</v>
      </c>
      <c r="J56" s="17"/>
      <c r="K56" s="17"/>
    </row>
    <row r="57" spans="1:11" x14ac:dyDescent="0.25">
      <c r="A57" s="5" t="s">
        <v>59</v>
      </c>
      <c r="B57">
        <v>54</v>
      </c>
      <c r="D57" s="6">
        <v>129896.90000000001</v>
      </c>
      <c r="E57" s="6">
        <v>47545.399999999994</v>
      </c>
      <c r="F57" s="7"/>
      <c r="G57" s="2">
        <v>-3.0943951693053195E-3</v>
      </c>
      <c r="H57" s="2">
        <v>-6.9011901628798222E-3</v>
      </c>
      <c r="J57" s="17"/>
      <c r="K57" s="17"/>
    </row>
    <row r="58" spans="1:11" x14ac:dyDescent="0.25">
      <c r="A58" s="5" t="s">
        <v>60</v>
      </c>
      <c r="B58">
        <v>55</v>
      </c>
      <c r="D58" s="6">
        <v>2449603.7999999998</v>
      </c>
      <c r="E58" s="6">
        <v>1009584.8</v>
      </c>
      <c r="F58" s="7"/>
      <c r="G58" s="2">
        <v>0.12574045491130614</v>
      </c>
      <c r="H58" s="2">
        <v>8.2642199328089028E-2</v>
      </c>
      <c r="J58" s="17"/>
      <c r="K58" s="17"/>
    </row>
    <row r="59" spans="1:11" x14ac:dyDescent="0.25">
      <c r="A59" s="5" t="s">
        <v>61</v>
      </c>
      <c r="B59">
        <v>56</v>
      </c>
      <c r="D59" s="6">
        <v>2172534</v>
      </c>
      <c r="E59" s="6">
        <v>860523.3</v>
      </c>
      <c r="F59" s="7"/>
      <c r="G59" s="2">
        <v>0.43355331956263887</v>
      </c>
      <c r="H59" s="2">
        <v>0.42839514564629755</v>
      </c>
      <c r="J59" s="17"/>
      <c r="K59" s="17"/>
    </row>
    <row r="60" spans="1:11" x14ac:dyDescent="0.25">
      <c r="A60" s="5" t="s">
        <v>62</v>
      </c>
      <c r="B60">
        <v>57</v>
      </c>
      <c r="D60" s="6">
        <v>972988.8</v>
      </c>
      <c r="E60" s="6">
        <v>499636.9</v>
      </c>
      <c r="F60" s="7"/>
      <c r="G60" s="2">
        <v>0.28777461646573133</v>
      </c>
      <c r="H60" s="2">
        <v>0.24396137581029853</v>
      </c>
      <c r="J60" s="17"/>
      <c r="K60" s="17"/>
    </row>
    <row r="61" spans="1:11" x14ac:dyDescent="0.25">
      <c r="A61" s="5" t="s">
        <v>63</v>
      </c>
      <c r="B61">
        <v>58</v>
      </c>
      <c r="D61" s="6">
        <v>6139959</v>
      </c>
      <c r="E61" s="6">
        <v>1693123.8199999998</v>
      </c>
      <c r="F61" s="7"/>
      <c r="G61" s="2">
        <v>0.45888070930778535</v>
      </c>
      <c r="H61" s="2">
        <v>0.19375328994053098</v>
      </c>
      <c r="J61" s="17"/>
      <c r="K61" s="17"/>
    </row>
    <row r="62" spans="1:11" x14ac:dyDescent="0.25">
      <c r="A62" s="5" t="s">
        <v>64</v>
      </c>
      <c r="B62">
        <v>59</v>
      </c>
      <c r="D62" s="6">
        <v>2685266.47</v>
      </c>
      <c r="E62" s="6">
        <v>1220267.17</v>
      </c>
      <c r="F62" s="7"/>
      <c r="G62" s="2">
        <v>0.56514127883099063</v>
      </c>
      <c r="H62" s="2">
        <v>0.41007366021776237</v>
      </c>
      <c r="J62" s="17"/>
      <c r="K62" s="17"/>
    </row>
    <row r="63" spans="1:11" x14ac:dyDescent="0.25">
      <c r="A63" s="5" t="s">
        <v>65</v>
      </c>
      <c r="B63">
        <v>60</v>
      </c>
      <c r="D63" s="6">
        <v>1403835.3</v>
      </c>
      <c r="E63" s="6">
        <v>381941.7</v>
      </c>
      <c r="F63" s="7"/>
      <c r="G63" s="2">
        <v>1.2419460138665617</v>
      </c>
      <c r="H63" s="2">
        <v>1.135395814376706</v>
      </c>
      <c r="J63" s="17"/>
      <c r="K63" s="17"/>
    </row>
    <row r="64" spans="1:11" x14ac:dyDescent="0.25">
      <c r="A64" s="5" t="s">
        <v>66</v>
      </c>
      <c r="B64">
        <v>61</v>
      </c>
      <c r="D64" s="6">
        <v>67556.299999999988</v>
      </c>
      <c r="E64" s="6">
        <v>29762.95</v>
      </c>
      <c r="F64" s="7"/>
      <c r="G64" s="2">
        <v>0.30428142822390969</v>
      </c>
      <c r="H64" s="2">
        <v>0.12631788079470208</v>
      </c>
      <c r="J64" s="17"/>
      <c r="K64" s="17"/>
    </row>
    <row r="65" spans="1:11" x14ac:dyDescent="0.25">
      <c r="A65" s="5" t="s">
        <v>67</v>
      </c>
      <c r="B65">
        <v>62</v>
      </c>
      <c r="D65" s="6">
        <v>53190.900000000009</v>
      </c>
      <c r="E65" s="6">
        <v>36408.75</v>
      </c>
      <c r="F65" s="7"/>
      <c r="G65" s="2">
        <v>0.58398649212040366</v>
      </c>
      <c r="H65" s="2">
        <v>2.1560983009708736</v>
      </c>
      <c r="J65" s="17"/>
      <c r="K65" s="17"/>
    </row>
    <row r="66" spans="1:11" x14ac:dyDescent="0.25">
      <c r="A66" s="5" t="s">
        <v>68</v>
      </c>
      <c r="B66">
        <v>63</v>
      </c>
      <c r="D66" s="6">
        <v>29087.1</v>
      </c>
      <c r="E66" s="6">
        <v>12903.449999999999</v>
      </c>
      <c r="F66" s="7"/>
      <c r="G66" s="2">
        <v>3.3680227057710495</v>
      </c>
      <c r="H66" s="2">
        <v>3.7991408487373075</v>
      </c>
      <c r="J66" s="17"/>
      <c r="K66" s="17"/>
    </row>
    <row r="67" spans="1:11" x14ac:dyDescent="0.25">
      <c r="A67" s="5" t="s">
        <v>69</v>
      </c>
      <c r="B67">
        <v>64</v>
      </c>
      <c r="D67" s="6">
        <v>2830196.66</v>
      </c>
      <c r="E67" s="6">
        <v>1364651.4</v>
      </c>
      <c r="F67" s="7"/>
      <c r="G67" s="2">
        <v>0.11406210949645312</v>
      </c>
      <c r="H67" s="2">
        <v>0.36623615196210668</v>
      </c>
      <c r="J67" s="17"/>
      <c r="K67" s="17"/>
    </row>
    <row r="68" spans="1:11" x14ac:dyDescent="0.25">
      <c r="A68" s="5" t="s">
        <v>70</v>
      </c>
      <c r="B68">
        <v>65</v>
      </c>
      <c r="D68" s="6">
        <v>111371.4</v>
      </c>
      <c r="E68" s="6">
        <v>56382.9</v>
      </c>
      <c r="F68" s="7"/>
      <c r="G68" s="2">
        <v>0.28351538424305001</v>
      </c>
      <c r="H68" s="2">
        <v>0.72422134218131218</v>
      </c>
      <c r="J68" s="17"/>
      <c r="K68" s="17"/>
    </row>
    <row r="69" spans="1:11" x14ac:dyDescent="0.25">
      <c r="A69" s="5" t="s">
        <v>71</v>
      </c>
      <c r="B69">
        <v>66</v>
      </c>
      <c r="D69" s="6">
        <v>1928054.0999999999</v>
      </c>
      <c r="E69" s="6">
        <v>803068</v>
      </c>
      <c r="F69" s="7"/>
      <c r="G69" s="2">
        <v>0.11049098278401348</v>
      </c>
      <c r="H69" s="2">
        <v>0.53781296894656383</v>
      </c>
      <c r="J69" s="17"/>
      <c r="K69" s="17"/>
    </row>
    <row r="70" spans="1:11" x14ac:dyDescent="0.25">
      <c r="A70" t="s">
        <v>72</v>
      </c>
      <c r="B70">
        <v>67</v>
      </c>
      <c r="D70" s="6">
        <v>40814.199999999997</v>
      </c>
      <c r="E70" s="6">
        <v>13753.949999999999</v>
      </c>
      <c r="G70" s="10">
        <v>0.1294577998179105</v>
      </c>
      <c r="H70" s="10">
        <v>-0.3611742657355651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140412875.48000002</v>
      </c>
      <c r="E72" s="6">
        <v>63333591.529999994</v>
      </c>
      <c r="G72" s="11">
        <v>0.11714344674933463</v>
      </c>
      <c r="H72" s="11">
        <v>0.1950613764255289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  <row r="76" spans="1:11" x14ac:dyDescent="0.25">
      <c r="D76" s="17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2020-06-21T01:56:54+00:00</_EndDate>
    <Subsite xmlns="49dd70ed-5133-4753-9c09-07253e2e7b43"/>
    <StartDate xmlns="http://schemas.microsoft.com/sharepoint/v3">2020-06-21T01:56:54+00:00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B6113-73E4-4D4D-B39B-F4FF2510FBA4}"/>
</file>

<file path=customXml/itemProps2.xml><?xml version="1.0" encoding="utf-8"?>
<ds:datastoreItem xmlns:ds="http://schemas.openxmlformats.org/officeDocument/2006/customXml" ds:itemID="{72340E43-2CD8-4665-9B99-023E963AD676}"/>
</file>

<file path=customXml/itemProps3.xml><?xml version="1.0" encoding="utf-8"?>
<ds:datastoreItem xmlns:ds="http://schemas.openxmlformats.org/officeDocument/2006/customXml" ds:itemID="{A892920D-DB05-4FB6-9C9A-478FD0E7A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 2019</vt:lpstr>
      <vt:lpstr>Week of April 1st</vt:lpstr>
      <vt:lpstr>Week of April 8th</vt:lpstr>
      <vt:lpstr>Week of April 15th</vt:lpstr>
      <vt:lpstr>Week of April 22nd</vt:lpstr>
      <vt:lpstr>Week of April 29th</vt:lpstr>
      <vt:lpstr>April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Swarna Talasu</cp:lastModifiedBy>
  <dcterms:created xsi:type="dcterms:W3CDTF">2016-07-06T18:55:21Z</dcterms:created>
  <dcterms:modified xsi:type="dcterms:W3CDTF">2019-05-07T13:40:21Z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