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ppesb\Desktop\New\"/>
    </mc:Choice>
  </mc:AlternateContent>
  <bookViews>
    <workbookView xWindow="0" yWindow="0" windowWidth="28800" windowHeight="11775" tabRatio="907"/>
  </bookViews>
  <sheets>
    <sheet name="November 2018" sheetId="11" r:id="rId1"/>
    <sheet name="Week of October 29nd" sheetId="94" r:id="rId2"/>
    <sheet name="Week of November 5th" sheetId="95" r:id="rId3"/>
    <sheet name="Week of November 12th" sheetId="96" r:id="rId4"/>
    <sheet name="Week of November 19th" sheetId="97" r:id="rId5"/>
    <sheet name="Week of November 26th" sheetId="99" r:id="rId6"/>
    <sheet name="November 2017" sheetId="10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1" l="1"/>
  <c r="E5" i="11"/>
  <c r="D6" i="11"/>
  <c r="E6" i="11"/>
  <c r="D7" i="11"/>
  <c r="E7" i="11"/>
  <c r="D8" i="11"/>
  <c r="E8" i="11"/>
  <c r="D9" i="11"/>
  <c r="E9" i="11"/>
  <c r="D10" i="11"/>
  <c r="E10" i="11"/>
  <c r="D11" i="11"/>
  <c r="E11" i="11"/>
  <c r="D12" i="11"/>
  <c r="E12" i="11"/>
  <c r="D13" i="11"/>
  <c r="E13" i="11"/>
  <c r="D14" i="11"/>
  <c r="E14" i="11"/>
  <c r="D15" i="11"/>
  <c r="E15" i="11"/>
  <c r="D16" i="11"/>
  <c r="E16" i="11"/>
  <c r="D17" i="11"/>
  <c r="E17" i="11"/>
  <c r="D18" i="11"/>
  <c r="E18" i="11"/>
  <c r="D19" i="11"/>
  <c r="E19" i="11"/>
  <c r="D20" i="11"/>
  <c r="E20" i="11"/>
  <c r="D21" i="11"/>
  <c r="E21" i="11"/>
  <c r="D22" i="11"/>
  <c r="E22" i="11"/>
  <c r="D23" i="11"/>
  <c r="E23" i="11"/>
  <c r="D24" i="11"/>
  <c r="E24" i="11"/>
  <c r="D25" i="11"/>
  <c r="E25" i="11"/>
  <c r="D26" i="11"/>
  <c r="E26" i="11"/>
  <c r="D27" i="11"/>
  <c r="E27" i="11"/>
  <c r="D28" i="11"/>
  <c r="E28" i="11"/>
  <c r="D29" i="11"/>
  <c r="E29" i="11"/>
  <c r="D30" i="11"/>
  <c r="E30" i="11"/>
  <c r="D31" i="11"/>
  <c r="E31" i="11"/>
  <c r="D32" i="11"/>
  <c r="E32" i="11"/>
  <c r="D33" i="11"/>
  <c r="E33" i="11"/>
  <c r="D34" i="11"/>
  <c r="E34" i="11"/>
  <c r="D35" i="11"/>
  <c r="E35" i="11"/>
  <c r="D36" i="11"/>
  <c r="E36" i="11"/>
  <c r="D37" i="11"/>
  <c r="E37" i="11"/>
  <c r="D38" i="11"/>
  <c r="E38" i="11"/>
  <c r="D39" i="11"/>
  <c r="E39" i="11"/>
  <c r="D40" i="11"/>
  <c r="E40" i="11"/>
  <c r="D41" i="11"/>
  <c r="E41" i="11"/>
  <c r="D42" i="11"/>
  <c r="E42" i="11"/>
  <c r="D43" i="11"/>
  <c r="E43" i="11"/>
  <c r="D44" i="11"/>
  <c r="E44" i="11"/>
  <c r="D45" i="11"/>
  <c r="E45" i="11"/>
  <c r="D46" i="11"/>
  <c r="E46" i="11"/>
  <c r="D47" i="11"/>
  <c r="E47" i="11"/>
  <c r="D48" i="11"/>
  <c r="E48" i="11"/>
  <c r="D49" i="11"/>
  <c r="E49" i="11"/>
  <c r="D50" i="11"/>
  <c r="E50" i="11"/>
  <c r="D51" i="11"/>
  <c r="E51" i="11"/>
  <c r="D52" i="11"/>
  <c r="E52" i="11"/>
  <c r="D53" i="11"/>
  <c r="E53" i="11"/>
  <c r="D54" i="11"/>
  <c r="E54" i="11"/>
  <c r="D55" i="11"/>
  <c r="E55" i="11"/>
  <c r="D56" i="11"/>
  <c r="E56" i="11"/>
  <c r="D57" i="11"/>
  <c r="E57" i="11"/>
  <c r="D58" i="11"/>
  <c r="E58" i="11"/>
  <c r="D59" i="11"/>
  <c r="E59" i="11"/>
  <c r="D60" i="11"/>
  <c r="E60" i="11"/>
  <c r="D61" i="11"/>
  <c r="E61" i="11"/>
  <c r="D62" i="11"/>
  <c r="E62" i="11"/>
  <c r="D63" i="11"/>
  <c r="E63" i="11"/>
  <c r="D64" i="11"/>
  <c r="E64" i="11"/>
  <c r="D65" i="11"/>
  <c r="E65" i="11"/>
  <c r="D66" i="11"/>
  <c r="E66" i="11"/>
  <c r="D67" i="11"/>
  <c r="E67" i="11"/>
  <c r="D68" i="11"/>
  <c r="E68" i="11"/>
  <c r="D69" i="11"/>
  <c r="E69" i="11"/>
  <c r="D70" i="11"/>
  <c r="E70" i="11"/>
  <c r="E4" i="11"/>
  <c r="D4" i="11"/>
  <c r="D71" i="99"/>
  <c r="E71" i="99"/>
  <c r="D71" i="97" l="1"/>
  <c r="E71" i="97"/>
  <c r="D71" i="96"/>
  <c r="E71" i="96"/>
  <c r="D71" i="95"/>
  <c r="E71" i="95"/>
  <c r="D71" i="94"/>
  <c r="E71" i="94"/>
  <c r="H5" i="11" l="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4" i="11"/>
  <c r="A1" i="11" l="1"/>
  <c r="D72" i="11" l="1"/>
  <c r="E72" i="11" l="1"/>
  <c r="H72" i="11" l="1"/>
  <c r="G72" i="11"/>
</calcChain>
</file>

<file path=xl/sharedStrings.xml><?xml version="1.0" encoding="utf-8"?>
<sst xmlns="http://schemas.openxmlformats.org/spreadsheetml/2006/main" count="537" uniqueCount="83">
  <si>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</si>
  <si>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</si>
  <si>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</si>
  <si>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</si>
  <si>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</si>
  <si>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</si>
  <si>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</si>
  <si>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</si>
  <si>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</si>
  <si>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</si>
  <si>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</si>
  <si>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</si>
  <si>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</si>
  <si>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</si>
  <si>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</si>
  <si>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</si>
  <si>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</si>
  <si>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</si>
  <si>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</si>
  <si>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</si>
  <si>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</si>
  <si>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</si>
  <si>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</si>
  <si>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</si>
  <si>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</si>
  <si>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</si>
  <si>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</si>
  <si>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</si>
  <si>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</si>
  <si>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</si>
  <si>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</si>
  <si>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</si>
  <si>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</si>
  <si>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</si>
  <si>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</si>
  <si>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</si>
  <si>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</si>
  <si>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</si>
  <si>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</si>
  <si>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</si>
  <si>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</si>
  <si>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</si>
  <si>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</si>
  <si>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</si>
  <si>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</si>
  <si>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</si>
  <si>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</si>
  <si>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</si>
  <si>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</si>
  <si>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</si>
  <si>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</si>
  <si>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</si>
  <si>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</si>
  <si>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</si>
  <si>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</si>
  <si>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</si>
  <si>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</si>
  <si>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</si>
  <si>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</si>
  <si>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</si>
  <si>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</si>
  <si>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</si>
  <si>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</si>
  <si>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</si>
  <si>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</si>
  <si>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</si>
  <si>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</si>
  <si>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</si>
  <si>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</si>
  <si>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</si>
  <si>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</si>
  <si>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</si>
  <si>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</si>
  <si>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</si>
  <si>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</si>
  <si>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</si>
  <si>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</si>
  <si>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Week of 10/29/2018</t>
  </si>
  <si>
    <t>Week of 11/05/2018</t>
  </si>
  <si>
    <t>Week of 11/12/2018</t>
  </si>
  <si>
    <t>Week of 11/19/2018</t>
  </si>
  <si>
    <t>Week of 11/26/2018</t>
  </si>
  <si>
    <t>November 1 - 30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</si>
</sst>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</cellStyleXfs>
  <cellXfs count="30">
    <xf numFmtId="0" fontId="0" fillId="0" borderId="0" xfId="0"/>
    <xf numFmtId="0" fontId="1" fillId="0" borderId="0" xfId="4" applyNumberFormat="1"/>
    <xf numFmtId="9" fontId="0" fillId="0" borderId="0" xfId="9" applyFont="1"/>
    <xf numFmtId="9" fontId="0" fillId="0" borderId="1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3" xfId="9" applyFont="1" applyBorder="1"/>
    <xf numFmtId="9" fontId="0" fillId="0" borderId="4" xfId="9" applyFont="1" applyBorder="1"/>
    <xf numFmtId="9" fontId="0" fillId="0" borderId="2" xfId="9" applyFont="1" applyBorder="1"/>
    <xf numFmtId="9" fontId="4" fillId="0" borderId="5" xfId="9" applyFont="1" applyBorder="1" applyAlignment="1">
      <alignment horizontal="left"/>
    </xf>
    <xf numFmtId="9" fontId="0" fillId="0" borderId="6" xfId="9" applyFont="1" applyBorder="1" applyAlignment="1">
      <alignment horizontal="center"/>
    </xf>
    <xf numFmtId="9" fontId="4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6" xfId="9" applyFont="1" applyBorder="1" applyAlignment="1">
      <alignment horizontal="left"/>
    </xf>
    <xf numFmtId="43" fontId="0" fillId="0" borderId="0" xfId="12" applyFont="1"/>
    <xf numFmtId="43" fontId="0" fillId="0" borderId="0" xfId="0" applyNumberFormat="1"/>
    <xf numFmtId="0" fontId="2" fillId="0" borderId="0" xfId="0" applyFont="1"/>
    <xf numFmtId="164" fontId="2" fillId="0" borderId="0" xfId="13" applyNumberFormat="1" applyFont="1" applyBorder="1"/>
    <xf numFmtId="0" fontId="2" fillId="0" borderId="0" xfId="1" applyFont="1"/>
    <xf numFmtId="0" fontId="2" fillId="0" borderId="0" xfId="1"/>
    <xf numFmtId="7" fontId="4" fillId="0" borderId="0" xfId="1" applyNumberFormat="1" applyFont="1" applyAlignment="1">
      <alignment horizontal="center"/>
    </xf>
    <xf numFmtId="0" fontId="2" fillId="0" borderId="0" xfId="1" applyBorder="1"/>
    <xf numFmtId="0" fontId="2" fillId="0" borderId="0" xfId="1" applyAlignment="1">
      <alignment horizontal="left"/>
    </xf>
    <xf numFmtId="0" fontId="4" fillId="0" borderId="0" xfId="1" applyFont="1"/>
    <xf numFmtId="0" fontId="2" fillId="0" borderId="0" xfId="1" applyNumberFormat="1"/>
    <xf numFmtId="0" fontId="2" fillId="0" borderId="0" xfId="1" applyAlignment="1">
      <alignment horizontal="center"/>
    </xf>
  </cellXfs>
  <cellStyles count="20">
    <cellStyle name="Comma" xfId="12" builtinId="3"/>
    <cellStyle name="Comma 2" xfId="3"/>
    <cellStyle name="Comma 3" xfId="11"/>
    <cellStyle name="Currency 2" xfId="2"/>
    <cellStyle name="Currency 3" xfId="13"/>
    <cellStyle name="Normal" xfId="0" builtinId="0"/>
    <cellStyle name="Normal 10" xfId="17"/>
    <cellStyle name="Normal 11" xfId="18"/>
    <cellStyle name="Normal 12" xfId="19"/>
    <cellStyle name="Normal 13" xfId="7"/>
    <cellStyle name="Normal 2" xfId="1"/>
    <cellStyle name="Normal 3" xfId="6"/>
    <cellStyle name="Normal 4" xfId="5"/>
    <cellStyle name="Normal 5" xfId="10"/>
    <cellStyle name="Normal 6" xfId="14"/>
    <cellStyle name="Normal 7" xfId="4"/>
    <cellStyle name="Normal 8" xfId="8"/>
    <cellStyle name="Normal 9" xfId="15"/>
    <cellStyle name="Percent 2" xfId="9"/>
    <cellStyle name="Percent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76"/>
  <sheetViews>
    <sheetView tabSelected="1" workbookViewId="0">
      <selection activeCell="D16" sqref="D16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20" t="str">
        <f>'November 2017'!A1</f>
        <v>November 1 - 30</v>
      </c>
      <c r="G1" s="2"/>
      <c r="H1" s="2"/>
    </row>
    <row r="2" spans="1:11" x14ac:dyDescent="0.25">
      <c r="D2" s="13" t="s">
        <v>0</v>
      </c>
      <c r="E2" s="17" t="s">
        <v>1</v>
      </c>
      <c r="F2" s="5"/>
      <c r="G2" s="13" t="s">
        <v>75</v>
      </c>
      <c r="H2" s="14"/>
    </row>
    <row r="3" spans="1:11" x14ac:dyDescent="0.25">
      <c r="A3" s="6" t="s">
        <v>2</v>
      </c>
      <c r="B3" t="s">
        <v>3</v>
      </c>
      <c r="D3" s="15" t="s">
        <v>4</v>
      </c>
      <c r="E3" s="16" t="s">
        <v>5</v>
      </c>
      <c r="F3" s="8"/>
      <c r="G3" s="15" t="s">
        <v>0</v>
      </c>
      <c r="H3" s="16" t="s">
        <v>1</v>
      </c>
    </row>
    <row r="4" spans="1:11" x14ac:dyDescent="0.25">
      <c r="A4" s="6" t="s">
        <v>6</v>
      </c>
      <c r="B4">
        <v>1</v>
      </c>
      <c r="D4" s="7">
        <f>SUM('Week of October 29nd:Week of November 26th'!D3)</f>
        <v>911754.26</v>
      </c>
      <c r="E4" s="7">
        <f>SUM('Week of October 29nd:Week of November 26th'!E3)</f>
        <v>354377.63</v>
      </c>
      <c r="F4" s="8"/>
      <c r="G4" s="10">
        <f>IFERROR((D4/'November 2017'!D4)-1,0)</f>
        <v>-5.0071119048396562E-2</v>
      </c>
      <c r="H4" s="10">
        <f>IFERROR((E4/'November 2017'!E4)-1,0)</f>
        <v>-0.43863599134057207</v>
      </c>
      <c r="J4" s="18"/>
      <c r="K4" s="18"/>
    </row>
    <row r="5" spans="1:11" x14ac:dyDescent="0.25">
      <c r="A5" s="6" t="s">
        <v>7</v>
      </c>
      <c r="B5">
        <v>2</v>
      </c>
      <c r="D5" s="7">
        <f>SUM('Week of October 29nd:Week of November 26th'!D4)</f>
        <v>65391.199999999997</v>
      </c>
      <c r="E5" s="7">
        <f>SUM('Week of October 29nd:Week of November 26th'!E4)</f>
        <v>34094.9</v>
      </c>
      <c r="F5" s="8"/>
      <c r="G5" s="3">
        <f>IFERROR((D5/'November 2017'!D5)-1,0)</f>
        <v>-0.11862551774240715</v>
      </c>
      <c r="H5" s="3">
        <f>IFERROR((E5/'November 2017'!E5)-1,0)</f>
        <v>-0.35637454410909675</v>
      </c>
      <c r="J5" s="18"/>
      <c r="K5" s="18"/>
    </row>
    <row r="6" spans="1:11" x14ac:dyDescent="0.25">
      <c r="A6" s="6" t="s">
        <v>8</v>
      </c>
      <c r="B6">
        <v>3</v>
      </c>
      <c r="D6" s="7">
        <f>SUM('Week of October 29nd:Week of November 26th'!D5)</f>
        <v>1076035.0999999999</v>
      </c>
      <c r="E6" s="7">
        <f>SUM('Week of October 29nd:Week of November 26th'!E5)</f>
        <v>480346.3</v>
      </c>
      <c r="F6" s="8"/>
      <c r="G6" s="3">
        <f>IFERROR((D6/'November 2017'!D6)-1,0)</f>
        <v>-2.892456877061389E-2</v>
      </c>
      <c r="H6" s="3">
        <f>IFERROR((E6/'November 2017'!E6)-1,0)</f>
        <v>0.22410211539267699</v>
      </c>
      <c r="J6" s="18"/>
      <c r="K6" s="18"/>
    </row>
    <row r="7" spans="1:11" x14ac:dyDescent="0.25">
      <c r="A7" s="6" t="s">
        <v>9</v>
      </c>
      <c r="B7">
        <v>4</v>
      </c>
      <c r="D7" s="7">
        <f>SUM('Week of October 29nd:Week of November 26th'!D6)</f>
        <v>37018.800000000003</v>
      </c>
      <c r="E7" s="7">
        <f>SUM('Week of October 29nd:Week of November 26th'!E6)</f>
        <v>22099.7</v>
      </c>
      <c r="F7" s="8"/>
      <c r="G7" s="3">
        <f>IFERROR((D7/'November 2017'!D7)-1,0)</f>
        <v>0.10863276172906811</v>
      </c>
      <c r="H7" s="3">
        <f>IFERROR((E7/'November 2017'!E7)-1,0)</f>
        <v>0.18540907896218983</v>
      </c>
      <c r="J7" s="18"/>
      <c r="K7" s="18"/>
    </row>
    <row r="8" spans="1:11" x14ac:dyDescent="0.25">
      <c r="A8" s="6" t="s">
        <v>10</v>
      </c>
      <c r="B8">
        <v>5</v>
      </c>
      <c r="D8" s="7">
        <f>SUM('Week of October 29nd:Week of November 26th'!D7)</f>
        <v>2261921.9</v>
      </c>
      <c r="E8" s="7">
        <f>SUM('Week of October 29nd:Week of November 26th'!E7)</f>
        <v>1024412.9000000001</v>
      </c>
      <c r="F8" s="8"/>
      <c r="G8" s="3">
        <f>IFERROR((D8/'November 2017'!D8)-1,0)</f>
        <v>-3.739492368729469E-2</v>
      </c>
      <c r="H8" s="3">
        <f>IFERROR((E8/'November 2017'!E8)-1,0)</f>
        <v>-0.10899268081147617</v>
      </c>
      <c r="J8" s="18"/>
      <c r="K8" s="18"/>
    </row>
    <row r="9" spans="1:11" x14ac:dyDescent="0.25">
      <c r="A9" s="6" t="s">
        <v>11</v>
      </c>
      <c r="B9">
        <v>6</v>
      </c>
      <c r="D9" s="7">
        <f>SUM('Week of October 29nd:Week of November 26th'!D8)</f>
        <v>13291980.449999999</v>
      </c>
      <c r="E9" s="7">
        <f>SUM('Week of October 29nd:Week of November 26th'!E8)</f>
        <v>5765439.75</v>
      </c>
      <c r="F9" s="8"/>
      <c r="G9" s="3">
        <f>IFERROR((D9/'November 2017'!D9)-1,0)</f>
        <v>0.31090866677197071</v>
      </c>
      <c r="H9" s="3">
        <f>IFERROR((E9/'November 2017'!E9)-1,0)</f>
        <v>0.13756844497572951</v>
      </c>
      <c r="J9" s="18"/>
      <c r="K9" s="18"/>
    </row>
    <row r="10" spans="1:11" x14ac:dyDescent="0.25">
      <c r="A10" s="6" t="s">
        <v>12</v>
      </c>
      <c r="B10">
        <v>7</v>
      </c>
      <c r="D10" s="7">
        <f>SUM('Week of October 29nd:Week of November 26th'!D9)</f>
        <v>4769.1000000000004</v>
      </c>
      <c r="E10" s="7">
        <f>SUM('Week of October 29nd:Week of November 26th'!E9)</f>
        <v>2895.2</v>
      </c>
      <c r="F10" s="8"/>
      <c r="G10" s="3">
        <f>IFERROR((D10/'November 2017'!D10)-1,0)</f>
        <v>-0.72313881664499347</v>
      </c>
      <c r="H10" s="3">
        <f>IFERROR((E10/'November 2017'!E10)-1,0)</f>
        <v>-0.64727954971857415</v>
      </c>
      <c r="J10" s="18"/>
      <c r="K10" s="18"/>
    </row>
    <row r="11" spans="1:11" x14ac:dyDescent="0.25">
      <c r="A11" s="6" t="s">
        <v>13</v>
      </c>
      <c r="B11">
        <v>8</v>
      </c>
      <c r="D11" s="7">
        <f>SUM('Week of October 29nd:Week of November 26th'!D10)</f>
        <v>1333082.8</v>
      </c>
      <c r="E11" s="7">
        <f>SUM('Week of October 29nd:Week of November 26th'!E10)</f>
        <v>365484.35</v>
      </c>
      <c r="F11" s="8"/>
      <c r="G11" s="3">
        <f>IFERROR((D11/'November 2017'!D11)-1,0)</f>
        <v>0.33631226585288676</v>
      </c>
      <c r="H11" s="3">
        <f>IFERROR((E11/'November 2017'!E11)-1,0)</f>
        <v>-0.22074532984192397</v>
      </c>
      <c r="J11" s="18"/>
      <c r="K11" s="18"/>
    </row>
    <row r="12" spans="1:11" x14ac:dyDescent="0.25">
      <c r="A12" s="6" t="s">
        <v>14</v>
      </c>
      <c r="B12">
        <v>9</v>
      </c>
      <c r="D12" s="7">
        <f>SUM('Week of October 29nd:Week of November 26th'!D11)</f>
        <v>566416.19999999995</v>
      </c>
      <c r="E12" s="7">
        <f>SUM('Week of October 29nd:Week of November 26th'!E11)</f>
        <v>227546.55</v>
      </c>
      <c r="F12" s="8"/>
      <c r="G12" s="3">
        <f>IFERROR((D12/'November 2017'!D12)-1,0)</f>
        <v>0.36230800701049026</v>
      </c>
      <c r="H12" s="3">
        <f>IFERROR((E12/'November 2017'!E12)-1,0)</f>
        <v>9.2238294440804447E-2</v>
      </c>
      <c r="J12" s="18"/>
      <c r="K12" s="18"/>
    </row>
    <row r="13" spans="1:11" x14ac:dyDescent="0.25">
      <c r="A13" s="6" t="s">
        <v>15</v>
      </c>
      <c r="B13">
        <v>10</v>
      </c>
      <c r="D13" s="7">
        <f>SUM('Week of October 29nd:Week of November 26th'!D12)</f>
        <v>760213.29999999993</v>
      </c>
      <c r="E13" s="7">
        <f>SUM('Week of October 29nd:Week of November 26th'!E12)</f>
        <v>346851.05</v>
      </c>
      <c r="F13" s="8"/>
      <c r="G13" s="3">
        <f>IFERROR((D13/'November 2017'!D13)-1,0)</f>
        <v>0.18751599182093504</v>
      </c>
      <c r="H13" s="3">
        <f>IFERROR((E13/'November 2017'!E13)-1,0)</f>
        <v>-0.13096745566281298</v>
      </c>
      <c r="J13" s="18"/>
      <c r="K13" s="18"/>
    </row>
    <row r="14" spans="1:11" x14ac:dyDescent="0.25">
      <c r="A14" s="6" t="s">
        <v>16</v>
      </c>
      <c r="B14">
        <v>11</v>
      </c>
      <c r="D14" s="7">
        <f>SUM('Week of October 29nd:Week of November 26th'!D13)</f>
        <v>4508235.9000000004</v>
      </c>
      <c r="E14" s="7">
        <f>SUM('Week of October 29nd:Week of November 26th'!E13)</f>
        <v>1290587.2</v>
      </c>
      <c r="F14" s="8"/>
      <c r="G14" s="3">
        <f>IFERROR((D14/'November 2017'!D14)-1,0)</f>
        <v>0.27576165819736009</v>
      </c>
      <c r="H14" s="3">
        <f>IFERROR((E14/'November 2017'!E14)-1,0)</f>
        <v>0.10306537009188843</v>
      </c>
      <c r="J14" s="18"/>
      <c r="K14" s="18"/>
    </row>
    <row r="15" spans="1:11" x14ac:dyDescent="0.25">
      <c r="A15" s="6" t="s">
        <v>17</v>
      </c>
      <c r="B15">
        <v>12</v>
      </c>
      <c r="D15" s="7">
        <f>SUM('Week of October 29nd:Week of November 26th'!D14)</f>
        <v>97213.9</v>
      </c>
      <c r="E15" s="7">
        <f>SUM('Week of October 29nd:Week of November 26th'!E14)</f>
        <v>82501.3</v>
      </c>
      <c r="F15" s="8"/>
      <c r="G15" s="3">
        <f>IFERROR((D15/'November 2017'!D15)-1,0)</f>
        <v>-0.4853929669841035</v>
      </c>
      <c r="H15" s="3">
        <f>IFERROR((E15/'November 2017'!E15)-1,0)</f>
        <v>-0.61612947353335845</v>
      </c>
      <c r="J15" s="18"/>
      <c r="K15" s="18"/>
    </row>
    <row r="16" spans="1:11" x14ac:dyDescent="0.25">
      <c r="A16" s="6" t="s">
        <v>18</v>
      </c>
      <c r="B16">
        <v>13</v>
      </c>
      <c r="D16" s="7">
        <f>SUM('Week of October 29nd:Week of November 26th'!D15)</f>
        <v>11306050.199999999</v>
      </c>
      <c r="E16" s="7">
        <f>SUM('Week of October 29nd:Week of November 26th'!E15)</f>
        <v>7070655.5500000007</v>
      </c>
      <c r="F16" s="8"/>
      <c r="G16" s="3">
        <f>IFERROR((D16/'November 2017'!D16)-1,0)</f>
        <v>-0.1623143883712268</v>
      </c>
      <c r="H16" s="3">
        <f>IFERROR((E16/'November 2017'!E16)-1,0)</f>
        <v>4.3926148142536814E-2</v>
      </c>
      <c r="J16" s="18"/>
      <c r="K16" s="18"/>
    </row>
    <row r="17" spans="1:11" x14ac:dyDescent="0.25">
      <c r="A17" s="6" t="s">
        <v>19</v>
      </c>
      <c r="B17">
        <v>14</v>
      </c>
      <c r="D17" s="7">
        <f>SUM('Week of October 29nd:Week of November 26th'!D16)</f>
        <v>75180.7</v>
      </c>
      <c r="E17" s="7">
        <f>SUM('Week of October 29nd:Week of November 26th'!E16)</f>
        <v>29738.449999999997</v>
      </c>
      <c r="F17" s="8"/>
      <c r="G17" s="3">
        <f>IFERROR((D17/'November 2017'!D17)-1,0)</f>
        <v>2.6073287878278979</v>
      </c>
      <c r="H17" s="3">
        <f>IFERROR((E17/'November 2017'!E17)-1,0)</f>
        <v>0.11819282499407779</v>
      </c>
      <c r="J17" s="18"/>
      <c r="K17" s="18"/>
    </row>
    <row r="18" spans="1:11" x14ac:dyDescent="0.25">
      <c r="A18" s="6" t="s">
        <v>20</v>
      </c>
      <c r="B18">
        <v>15</v>
      </c>
      <c r="D18" s="7">
        <f>SUM('Week of October 29nd:Week of November 26th'!D17)</f>
        <v>140368.79999999999</v>
      </c>
      <c r="E18" s="7">
        <f>SUM('Week of October 29nd:Week of November 26th'!E17)</f>
        <v>36926.75</v>
      </c>
      <c r="F18" s="8"/>
      <c r="G18" s="3">
        <f>IFERROR((D18/'November 2017'!D18)-1,0)</f>
        <v>0</v>
      </c>
      <c r="H18" s="3">
        <f>IFERROR((E18/'November 2017'!E18)-1,0)</f>
        <v>0</v>
      </c>
      <c r="J18" s="18"/>
      <c r="K18" s="18"/>
    </row>
    <row r="19" spans="1:11" x14ac:dyDescent="0.25">
      <c r="A19" s="6" t="s">
        <v>21</v>
      </c>
      <c r="B19">
        <v>16</v>
      </c>
      <c r="D19" s="7">
        <f>SUM('Week of October 29nd:Week of November 26th'!D18)</f>
        <v>4284886.2</v>
      </c>
      <c r="E19" s="7">
        <f>SUM('Week of October 29nd:Week of November 26th'!E18)</f>
        <v>2558424.0499999998</v>
      </c>
      <c r="F19" s="8"/>
      <c r="G19" s="3">
        <f>IFERROR((D19/'November 2017'!D19)-1,0)</f>
        <v>-0.40773145363728613</v>
      </c>
      <c r="H19" s="3">
        <f>IFERROR((E19/'November 2017'!E19)-1,0)</f>
        <v>-0.19557194881616824</v>
      </c>
      <c r="J19" s="18"/>
      <c r="K19" s="18"/>
    </row>
    <row r="20" spans="1:11" x14ac:dyDescent="0.25">
      <c r="A20" s="6" t="s">
        <v>22</v>
      </c>
      <c r="B20">
        <v>17</v>
      </c>
      <c r="D20" s="7">
        <f>SUM('Week of October 29nd:Week of November 26th'!D19)</f>
        <v>1659542.5</v>
      </c>
      <c r="E20" s="7">
        <f>SUM('Week of October 29nd:Week of November 26th'!E19)</f>
        <v>666684.54999999993</v>
      </c>
      <c r="F20" s="8"/>
      <c r="G20" s="3">
        <f>IFERROR((D20/'November 2017'!D20)-1,0)</f>
        <v>0.63408975457378314</v>
      </c>
      <c r="H20" s="3">
        <f>IFERROR((E20/'November 2017'!E20)-1,0)</f>
        <v>0.23466995425763115</v>
      </c>
      <c r="J20" s="18"/>
      <c r="K20" s="18"/>
    </row>
    <row r="21" spans="1:11" x14ac:dyDescent="0.25">
      <c r="A21" s="6" t="s">
        <v>23</v>
      </c>
      <c r="B21">
        <v>18</v>
      </c>
      <c r="D21" s="7">
        <f>SUM('Week of October 29nd:Week of November 26th'!D20)</f>
        <v>607671.39999999991</v>
      </c>
      <c r="E21" s="7">
        <f>SUM('Week of October 29nd:Week of November 26th'!E20)</f>
        <v>266320.25</v>
      </c>
      <c r="F21" s="8"/>
      <c r="G21" s="3">
        <f>IFERROR((D21/'November 2017'!D21)-1,0)</f>
        <v>0.33467971670161112</v>
      </c>
      <c r="H21" s="3">
        <f>IFERROR((E21/'November 2017'!E21)-1,0)</f>
        <v>0.12204692479086465</v>
      </c>
      <c r="J21" s="18"/>
      <c r="K21" s="18"/>
    </row>
    <row r="22" spans="1:11" x14ac:dyDescent="0.25">
      <c r="A22" s="6" t="s">
        <v>24</v>
      </c>
      <c r="B22">
        <v>19</v>
      </c>
      <c r="D22" s="7">
        <f>SUM('Week of October 29nd:Week of November 26th'!D21)</f>
        <v>93194.5</v>
      </c>
      <c r="E22" s="7">
        <f>SUM('Week of October 29nd:Week of November 26th'!E21)</f>
        <v>16276.75</v>
      </c>
      <c r="F22" s="8"/>
      <c r="G22" s="3">
        <f>IFERROR((D22/'November 2017'!D22)-1,0)</f>
        <v>0.29734654700305008</v>
      </c>
      <c r="H22" s="3">
        <f>IFERROR((E22/'November 2017'!E22)-1,0)</f>
        <v>-0.4831284593326961</v>
      </c>
      <c r="J22" s="18"/>
      <c r="K22" s="18"/>
    </row>
    <row r="23" spans="1:11" x14ac:dyDescent="0.25">
      <c r="A23" s="6" t="s">
        <v>25</v>
      </c>
      <c r="B23">
        <v>20</v>
      </c>
      <c r="D23" s="7">
        <f>SUM('Week of October 29nd:Week of November 26th'!D22)</f>
        <v>179850.3</v>
      </c>
      <c r="E23" s="7">
        <f>SUM('Week of October 29nd:Week of November 26th'!E22)</f>
        <v>16783.2</v>
      </c>
      <c r="F23" s="8"/>
      <c r="G23" s="3">
        <f>IFERROR((D23/'November 2017'!D23)-1,0)</f>
        <v>4.9290395532376428</v>
      </c>
      <c r="H23" s="3">
        <f>IFERROR((E23/'November 2017'!E23)-1,0)</f>
        <v>-1.8744372595563497E-2</v>
      </c>
      <c r="J23" s="18"/>
      <c r="K23" s="18"/>
    </row>
    <row r="24" spans="1:11" x14ac:dyDescent="0.25">
      <c r="A24" s="6" t="s">
        <v>26</v>
      </c>
      <c r="B24">
        <v>21</v>
      </c>
      <c r="D24" s="7">
        <f>SUM('Week of October 29nd:Week of November 26th'!D23)</f>
        <v>31741.5</v>
      </c>
      <c r="E24" s="7">
        <f>SUM('Week of October 29nd:Week of November 26th'!E23)</f>
        <v>10445.4</v>
      </c>
      <c r="F24" s="8"/>
      <c r="G24" s="3">
        <f>IFERROR((D24/'November 2017'!D24)-1,0)</f>
        <v>-0.24837142999220929</v>
      </c>
      <c r="H24" s="3">
        <f>IFERROR((E24/'November 2017'!E24)-1,0)</f>
        <v>-0.10809599234930234</v>
      </c>
      <c r="J24" s="18"/>
      <c r="K24" s="18"/>
    </row>
    <row r="25" spans="1:11" x14ac:dyDescent="0.25">
      <c r="A25" s="6" t="s">
        <v>27</v>
      </c>
      <c r="B25">
        <v>22</v>
      </c>
      <c r="D25" s="7">
        <f>SUM('Week of October 29nd:Week of November 26th'!D24)</f>
        <v>19355.7</v>
      </c>
      <c r="E25" s="7">
        <f>SUM('Week of October 29nd:Week of November 26th'!E24)</f>
        <v>6277.95</v>
      </c>
      <c r="F25" s="8"/>
      <c r="G25" s="3">
        <f>IFERROR((D25/'November 2017'!D25)-1,0)</f>
        <v>0.29204242792392887</v>
      </c>
      <c r="H25" s="3">
        <f>IFERROR((E25/'November 2017'!E25)-1,0)</f>
        <v>0.89910005293806239</v>
      </c>
      <c r="J25" s="18"/>
      <c r="K25" s="18"/>
    </row>
    <row r="26" spans="1:11" x14ac:dyDescent="0.25">
      <c r="A26" s="6" t="s">
        <v>28</v>
      </c>
      <c r="B26">
        <v>23</v>
      </c>
      <c r="D26" s="7">
        <f>SUM('Week of October 29nd:Week of November 26th'!D25)</f>
        <v>27713.7</v>
      </c>
      <c r="E26" s="7">
        <f>SUM('Week of October 29nd:Week of November 26th'!E25)</f>
        <v>33514.39</v>
      </c>
      <c r="F26" s="8"/>
      <c r="G26" s="3">
        <f>IFERROR((D26/'November 2017'!D26)-1,0)</f>
        <v>-0.7025715380396812</v>
      </c>
      <c r="H26" s="3">
        <f>IFERROR((E26/'November 2017'!E26)-1,0)</f>
        <v>-0.12787897555466488</v>
      </c>
      <c r="J26" s="18"/>
      <c r="K26" s="18"/>
    </row>
    <row r="27" spans="1:11" x14ac:dyDescent="0.25">
      <c r="A27" s="6" t="s">
        <v>29</v>
      </c>
      <c r="B27">
        <v>24</v>
      </c>
      <c r="D27" s="7">
        <f>SUM('Week of October 29nd:Week of November 26th'!D26)</f>
        <v>7700.7000000000007</v>
      </c>
      <c r="E27" s="7">
        <f>SUM('Week of October 29nd:Week of November 26th'!E26)</f>
        <v>3706.85</v>
      </c>
      <c r="F27" s="8"/>
      <c r="G27" s="3">
        <f>IFERROR((D27/'November 2017'!D27)-1,0)</f>
        <v>-0.32343173431734307</v>
      </c>
      <c r="H27" s="3">
        <f>IFERROR((E27/'November 2017'!E27)-1,0)</f>
        <v>-0.3352789807318145</v>
      </c>
      <c r="J27" s="18"/>
      <c r="K27" s="18"/>
    </row>
    <row r="28" spans="1:11" x14ac:dyDescent="0.25">
      <c r="A28" s="6" t="s">
        <v>30</v>
      </c>
      <c r="B28">
        <v>25</v>
      </c>
      <c r="D28" s="7">
        <f>SUM('Week of October 29nd:Week of November 26th'!D27)</f>
        <v>14010.5</v>
      </c>
      <c r="E28" s="7">
        <f>SUM('Week of October 29nd:Week of November 26th'!E27)</f>
        <v>6200.6</v>
      </c>
      <c r="F28" s="8"/>
      <c r="G28" s="3">
        <f>IFERROR((D28/'November 2017'!D28)-1,0)</f>
        <v>-0.82455140735805887</v>
      </c>
      <c r="H28" s="3">
        <f>IFERROR((E28/'November 2017'!E28)-1,0)</f>
        <v>-0.77135039558085206</v>
      </c>
      <c r="J28" s="18"/>
      <c r="K28" s="18"/>
    </row>
    <row r="29" spans="1:11" x14ac:dyDescent="0.25">
      <c r="A29" s="6" t="s">
        <v>31</v>
      </c>
      <c r="B29">
        <v>26</v>
      </c>
      <c r="D29" s="7">
        <f>SUM('Week of October 29nd:Week of November 26th'!D28)</f>
        <v>126004.20000000001</v>
      </c>
      <c r="E29" s="7">
        <f>SUM('Week of October 29nd:Week of November 26th'!E28)</f>
        <v>23178.05</v>
      </c>
      <c r="F29" s="8"/>
      <c r="G29" s="3">
        <f>IFERROR((D29/'November 2017'!D29)-1,0)</f>
        <v>1.5978265575615884</v>
      </c>
      <c r="H29" s="3">
        <f>IFERROR((E29/'November 2017'!E29)-1,0)</f>
        <v>-0.69491064723741247</v>
      </c>
      <c r="J29" s="18"/>
      <c r="K29" s="18"/>
    </row>
    <row r="30" spans="1:11" x14ac:dyDescent="0.25">
      <c r="A30" s="6" t="s">
        <v>32</v>
      </c>
      <c r="B30">
        <v>27</v>
      </c>
      <c r="D30" s="7">
        <f>SUM('Week of October 29nd:Week of November 26th'!D29)</f>
        <v>700641.9</v>
      </c>
      <c r="E30" s="7">
        <f>SUM('Week of October 29nd:Week of November 26th'!E29)</f>
        <v>357591.15</v>
      </c>
      <c r="F30" s="8"/>
      <c r="G30" s="3">
        <f>IFERROR((D30/'November 2017'!D30)-1,0)</f>
        <v>-0.22407489809808945</v>
      </c>
      <c r="H30" s="3">
        <f>IFERROR((E30/'November 2017'!E30)-1,0)</f>
        <v>0.11628158525273125</v>
      </c>
      <c r="J30" s="18"/>
      <c r="K30" s="18"/>
    </row>
    <row r="31" spans="1:11" x14ac:dyDescent="0.25">
      <c r="A31" s="6" t="s">
        <v>33</v>
      </c>
      <c r="B31">
        <v>28</v>
      </c>
      <c r="D31" s="7">
        <f>SUM('Week of October 29nd:Week of November 26th'!D30)</f>
        <v>289205.7</v>
      </c>
      <c r="E31" s="7">
        <f>SUM('Week of October 29nd:Week of November 26th'!E30)</f>
        <v>103582.5</v>
      </c>
      <c r="F31" s="8"/>
      <c r="G31" s="3">
        <f>IFERROR((D31/'November 2017'!D31)-1,0)</f>
        <v>1.1345405698638631</v>
      </c>
      <c r="H31" s="3">
        <f>IFERROR((E31/'November 2017'!E31)-1,0)</f>
        <v>0.84967593952537812</v>
      </c>
      <c r="J31" s="18"/>
      <c r="K31" s="18"/>
    </row>
    <row r="32" spans="1:11" x14ac:dyDescent="0.25">
      <c r="A32" s="6" t="s">
        <v>34</v>
      </c>
      <c r="B32">
        <v>29</v>
      </c>
      <c r="D32" s="7">
        <f>SUM('Week of October 29nd:Week of November 26th'!D31)</f>
        <v>8570541</v>
      </c>
      <c r="E32" s="7">
        <f>SUM('Week of October 29nd:Week of November 26th'!E31)</f>
        <v>3897133.0999999996</v>
      </c>
      <c r="F32" s="8"/>
      <c r="G32" s="3">
        <f>IFERROR((D32/'November 2017'!D32)-1,0)</f>
        <v>0.30593951753633575</v>
      </c>
      <c r="H32" s="3">
        <f>IFERROR((E32/'November 2017'!E32)-1,0)</f>
        <v>-1.070162416835585E-2</v>
      </c>
      <c r="J32" s="18"/>
      <c r="K32" s="18"/>
    </row>
    <row r="33" spans="1:11" x14ac:dyDescent="0.25">
      <c r="A33" s="6" t="s">
        <v>35</v>
      </c>
      <c r="B33">
        <v>30</v>
      </c>
      <c r="D33" s="7">
        <f>SUM('Week of October 29nd:Week of November 26th'!D32)</f>
        <v>21770.699999999997</v>
      </c>
      <c r="E33" s="7">
        <f>SUM('Week of October 29nd:Week of November 26th'!E32)</f>
        <v>11284.000000000002</v>
      </c>
      <c r="F33" s="8"/>
      <c r="G33" s="3">
        <f>IFERROR((D33/'November 2017'!D33)-1,0)</f>
        <v>-4.1925944180888575E-2</v>
      </c>
      <c r="H33" s="3">
        <f>IFERROR((E33/'November 2017'!E33)-1,0)</f>
        <v>-3.4643830284157184E-2</v>
      </c>
      <c r="J33" s="18"/>
      <c r="K33" s="18"/>
    </row>
    <row r="34" spans="1:11" x14ac:dyDescent="0.25">
      <c r="A34" s="6" t="s">
        <v>36</v>
      </c>
      <c r="B34">
        <v>31</v>
      </c>
      <c r="D34" s="7">
        <f>SUM('Week of October 29nd:Week of November 26th'!D33)</f>
        <v>1223902.8700000001</v>
      </c>
      <c r="E34" s="7">
        <f>SUM('Week of October 29nd:Week of November 26th'!E33)</f>
        <v>520370.90000000008</v>
      </c>
      <c r="F34" s="8"/>
      <c r="G34" s="3">
        <f>IFERROR((D34/'November 2017'!D34)-1,0)</f>
        <v>0.3371699937965249</v>
      </c>
      <c r="H34" s="3">
        <f>IFERROR((E34/'November 2017'!E34)-1,0)</f>
        <v>0.64470698857822417</v>
      </c>
      <c r="J34" s="18"/>
      <c r="K34" s="18"/>
    </row>
    <row r="35" spans="1:11" x14ac:dyDescent="0.25">
      <c r="A35" s="6" t="s">
        <v>37</v>
      </c>
      <c r="B35">
        <v>32</v>
      </c>
      <c r="D35" s="7">
        <f>SUM('Week of October 29nd:Week of November 26th'!D34)</f>
        <v>51643.9</v>
      </c>
      <c r="E35" s="7">
        <f>SUM('Week of October 29nd:Week of November 26th'!E34)</f>
        <v>30939.649999999998</v>
      </c>
      <c r="F35" s="8"/>
      <c r="G35" s="3">
        <f>IFERROR((D35/'November 2017'!D35)-1,0)</f>
        <v>4.6348693074642844E-2</v>
      </c>
      <c r="H35" s="3">
        <f>IFERROR((E35/'November 2017'!E35)-1,0)</f>
        <v>0.22960830134090005</v>
      </c>
      <c r="J35" s="18"/>
      <c r="K35" s="18"/>
    </row>
    <row r="36" spans="1:11" x14ac:dyDescent="0.25">
      <c r="A36" s="6" t="s">
        <v>38</v>
      </c>
      <c r="B36">
        <v>33</v>
      </c>
      <c r="D36" s="7">
        <f>SUM('Week of October 29nd:Week of November 26th'!D35)</f>
        <v>27936.3</v>
      </c>
      <c r="E36" s="7">
        <f>SUM('Week of October 29nd:Week of November 26th'!E35)</f>
        <v>12926.899999999998</v>
      </c>
      <c r="F36" s="8"/>
      <c r="G36" s="3">
        <f>IFERROR((D36/'November 2017'!D36)-1,0)</f>
        <v>0.73411836273572617</v>
      </c>
      <c r="H36" s="3">
        <f>IFERROR((E36/'November 2017'!E36)-1,0)</f>
        <v>0.1730665396220421</v>
      </c>
      <c r="J36" s="18"/>
      <c r="K36" s="18"/>
    </row>
    <row r="37" spans="1:11" x14ac:dyDescent="0.25">
      <c r="A37" s="6" t="s">
        <v>39</v>
      </c>
      <c r="B37">
        <v>34</v>
      </c>
      <c r="D37" s="7">
        <f>SUM('Week of October 29nd:Week of November 26th'!D36)</f>
        <v>0</v>
      </c>
      <c r="E37" s="7">
        <f>SUM('Week of October 29nd:Week of November 26th'!E36)</f>
        <v>0</v>
      </c>
      <c r="F37" s="8"/>
      <c r="G37" s="3">
        <f>IFERROR((D37/'November 2017'!D37)-1,0)</f>
        <v>-1</v>
      </c>
      <c r="H37" s="3">
        <f>IFERROR((E37/'November 2017'!E37)-1,0)</f>
        <v>-1</v>
      </c>
      <c r="J37" s="18"/>
      <c r="K37" s="18"/>
    </row>
    <row r="38" spans="1:11" x14ac:dyDescent="0.25">
      <c r="A38" s="6" t="s">
        <v>40</v>
      </c>
      <c r="B38">
        <v>35</v>
      </c>
      <c r="D38" s="7">
        <f>SUM('Week of October 29nd:Week of November 26th'!D37)</f>
        <v>1682412.9</v>
      </c>
      <c r="E38" s="7">
        <f>SUM('Week of October 29nd:Week of November 26th'!E37)</f>
        <v>641096.75</v>
      </c>
      <c r="F38" s="8"/>
      <c r="G38" s="3">
        <f>IFERROR((D38/'November 2017'!D38)-1,0)</f>
        <v>-0.17840702821884569</v>
      </c>
      <c r="H38" s="3">
        <f>IFERROR((E38/'November 2017'!E38)-1,0)</f>
        <v>-0.32075501784046889</v>
      </c>
      <c r="J38" s="18"/>
      <c r="K38" s="18"/>
    </row>
    <row r="39" spans="1:11" x14ac:dyDescent="0.25">
      <c r="A39" s="6" t="s">
        <v>41</v>
      </c>
      <c r="B39">
        <v>36</v>
      </c>
      <c r="D39" s="7">
        <f>SUM('Week of October 29nd:Week of November 26th'!D38)</f>
        <v>5104219.3999999994</v>
      </c>
      <c r="E39" s="7">
        <f>SUM('Week of October 29nd:Week of November 26th'!E38)</f>
        <v>2165830.7999999998</v>
      </c>
      <c r="F39" s="8"/>
      <c r="G39" s="3">
        <f>IFERROR((D39/'November 2017'!D39)-1,0)</f>
        <v>4.6847058445190326E-2</v>
      </c>
      <c r="H39" s="3">
        <f>IFERROR((E39/'November 2017'!E39)-1,0)</f>
        <v>-9.8814042747471298E-2</v>
      </c>
      <c r="J39" s="18"/>
      <c r="K39" s="18"/>
    </row>
    <row r="40" spans="1:11" x14ac:dyDescent="0.25">
      <c r="A40" s="6" t="s">
        <v>42</v>
      </c>
      <c r="B40">
        <v>37</v>
      </c>
      <c r="D40" s="7">
        <f>SUM('Week of October 29nd:Week of November 26th'!D39)</f>
        <v>829486.70000000007</v>
      </c>
      <c r="E40" s="7">
        <f>SUM('Week of October 29nd:Week of November 26th'!E39)</f>
        <v>695591.4</v>
      </c>
      <c r="F40" s="8"/>
      <c r="G40" s="3">
        <f>IFERROR((D40/'November 2017'!D40)-1,0)</f>
        <v>-5.5375795071453737E-2</v>
      </c>
      <c r="H40" s="3">
        <f>IFERROR((E40/'November 2017'!E40)-1,0)</f>
        <v>0.25137201072926252</v>
      </c>
      <c r="J40" s="18"/>
      <c r="K40" s="18"/>
    </row>
    <row r="41" spans="1:11" x14ac:dyDescent="0.25">
      <c r="A41" s="6" t="s">
        <v>43</v>
      </c>
      <c r="B41">
        <v>38</v>
      </c>
      <c r="D41" s="7">
        <f>SUM('Week of October 29nd:Week of November 26th'!D40)</f>
        <v>93564</v>
      </c>
      <c r="E41" s="7">
        <f>SUM('Week of October 29nd:Week of November 26th'!E40)</f>
        <v>37632.350000000006</v>
      </c>
      <c r="F41" s="8"/>
      <c r="G41" s="3">
        <f>IFERROR((D41/'November 2017'!D41)-1,0)</f>
        <v>-0.34596653499411778</v>
      </c>
      <c r="H41" s="3">
        <f>IFERROR((E41/'November 2017'!E41)-1,0)</f>
        <v>-0.34623382624768928</v>
      </c>
      <c r="J41" s="18"/>
      <c r="K41" s="18"/>
    </row>
    <row r="42" spans="1:11" x14ac:dyDescent="0.25">
      <c r="A42" s="6" t="s">
        <v>44</v>
      </c>
      <c r="B42">
        <v>39</v>
      </c>
      <c r="D42" s="7">
        <f>SUM('Week of October 29nd:Week of November 26th'!D41)</f>
        <v>1183.6999999999998</v>
      </c>
      <c r="E42" s="7">
        <f>SUM('Week of October 29nd:Week of November 26th'!E41)</f>
        <v>609.35</v>
      </c>
      <c r="F42" s="8"/>
      <c r="G42" s="3">
        <f>IFERROR((D42/'November 2017'!D42)-1,0)</f>
        <v>-0.79794479627195603</v>
      </c>
      <c r="H42" s="3">
        <f>IFERROR((E42/'November 2017'!E42)-1,0)</f>
        <v>-0.89541659157806208</v>
      </c>
      <c r="J42" s="18"/>
      <c r="K42" s="18"/>
    </row>
    <row r="43" spans="1:11" x14ac:dyDescent="0.25">
      <c r="A43" s="6" t="s">
        <v>45</v>
      </c>
      <c r="B43">
        <v>40</v>
      </c>
      <c r="D43" s="7">
        <f>SUM('Week of October 29nd:Week of November 26th'!D42)</f>
        <v>30120.3</v>
      </c>
      <c r="E43" s="7">
        <f>SUM('Week of October 29nd:Week of November 26th'!E42)</f>
        <v>15841.35</v>
      </c>
      <c r="F43" s="8"/>
      <c r="G43" s="3">
        <f>IFERROR((D43/'November 2017'!D43)-1,0)</f>
        <v>1.4968954912087278</v>
      </c>
      <c r="H43" s="3">
        <f>IFERROR((E43/'November 2017'!E43)-1,0)</f>
        <v>0.89234049669704851</v>
      </c>
      <c r="J43" s="18"/>
      <c r="K43" s="18"/>
    </row>
    <row r="44" spans="1:11" x14ac:dyDescent="0.25">
      <c r="A44" s="6" t="s">
        <v>46</v>
      </c>
      <c r="B44">
        <v>41</v>
      </c>
      <c r="D44" s="7">
        <f>SUM('Week of October 29nd:Week of November 26th'!D43)</f>
        <v>2352524.3000000003</v>
      </c>
      <c r="E44" s="7">
        <f>SUM('Week of October 29nd:Week of November 26th'!E43)</f>
        <v>916107.15</v>
      </c>
      <c r="F44" s="8"/>
      <c r="G44" s="3">
        <f>IFERROR((D44/'November 2017'!D44)-1,0)</f>
        <v>-0.19748060293981384</v>
      </c>
      <c r="H44" s="3">
        <f>IFERROR((E44/'November 2017'!E44)-1,0)</f>
        <v>-0.17585035480845179</v>
      </c>
      <c r="J44" s="18"/>
      <c r="K44" s="18"/>
    </row>
    <row r="45" spans="1:11" x14ac:dyDescent="0.25">
      <c r="A45" s="6" t="s">
        <v>47</v>
      </c>
      <c r="B45">
        <v>42</v>
      </c>
      <c r="D45" s="7">
        <f>SUM('Week of October 29nd:Week of November 26th'!D44)</f>
        <v>1529659.6</v>
      </c>
      <c r="E45" s="7">
        <f>SUM('Week of October 29nd:Week of November 26th'!E44)</f>
        <v>569876.30000000005</v>
      </c>
      <c r="F45" s="8"/>
      <c r="G45" s="3">
        <f>IFERROR((D45/'November 2017'!D45)-1,0)</f>
        <v>0.16703030420660969</v>
      </c>
      <c r="H45" s="3">
        <f>IFERROR((E45/'November 2017'!E45)-1,0)</f>
        <v>-0.29485119739221444</v>
      </c>
      <c r="J45" s="18"/>
      <c r="K45" s="18"/>
    </row>
    <row r="46" spans="1:11" x14ac:dyDescent="0.25">
      <c r="A46" s="6" t="s">
        <v>48</v>
      </c>
      <c r="B46">
        <v>43</v>
      </c>
      <c r="D46" s="7">
        <f>SUM('Week of October 29nd:Week of November 26th'!D45)</f>
        <v>1195688.2</v>
      </c>
      <c r="E46" s="7">
        <f>SUM('Week of October 29nd:Week of November 26th'!E45)</f>
        <v>394741.55000000005</v>
      </c>
      <c r="F46" s="8"/>
      <c r="G46" s="3">
        <f>IFERROR((D46/'November 2017'!D46)-1,0)</f>
        <v>7.5926595472622926E-2</v>
      </c>
      <c r="H46" s="3">
        <f>IFERROR((E46/'November 2017'!E46)-1,0)</f>
        <v>-6.9182831143085433E-2</v>
      </c>
      <c r="J46" s="18"/>
      <c r="K46" s="18"/>
    </row>
    <row r="47" spans="1:11" x14ac:dyDescent="0.25">
      <c r="A47" s="6" t="s">
        <v>49</v>
      </c>
      <c r="B47">
        <v>44</v>
      </c>
      <c r="D47" s="7">
        <f>SUM('Week of October 29nd:Week of November 26th'!D46)</f>
        <v>804164.52</v>
      </c>
      <c r="E47" s="7">
        <f>SUM('Week of October 29nd:Week of November 26th'!E46)</f>
        <v>557888.44999999995</v>
      </c>
      <c r="F47" s="8"/>
      <c r="G47" s="3">
        <f>IFERROR((D47/'November 2017'!D47)-1,0)</f>
        <v>7.9639926749334622E-2</v>
      </c>
      <c r="H47" s="3">
        <f>IFERROR((E47/'November 2017'!E47)-1,0)</f>
        <v>0.72212694952958456</v>
      </c>
      <c r="J47" s="18"/>
      <c r="K47" s="18"/>
    </row>
    <row r="48" spans="1:11" x14ac:dyDescent="0.25">
      <c r="A48" s="6" t="s">
        <v>50</v>
      </c>
      <c r="B48">
        <v>45</v>
      </c>
      <c r="D48" s="7">
        <f>SUM('Week of October 29nd:Week of November 26th'!D47)</f>
        <v>493173.8</v>
      </c>
      <c r="E48" s="7">
        <f>SUM('Week of October 29nd:Week of November 26th'!E47)</f>
        <v>259863.8</v>
      </c>
      <c r="F48" s="8"/>
      <c r="G48" s="3">
        <f>IFERROR((D48/'November 2017'!D48)-1,0)</f>
        <v>0.10531088408052613</v>
      </c>
      <c r="H48" s="3">
        <f>IFERROR((E48/'November 2017'!E48)-1,0)</f>
        <v>0.14638721920022735</v>
      </c>
      <c r="J48" s="18"/>
      <c r="K48" s="18"/>
    </row>
    <row r="49" spans="1:11" x14ac:dyDescent="0.25">
      <c r="A49" s="6" t="s">
        <v>51</v>
      </c>
      <c r="B49">
        <v>46</v>
      </c>
      <c r="D49" s="7">
        <f>SUM('Week of October 29nd:Week of November 26th'!D48)</f>
        <v>1025079.2400000001</v>
      </c>
      <c r="E49" s="7">
        <f>SUM('Week of October 29nd:Week of November 26th'!E48)</f>
        <v>526866.20000000007</v>
      </c>
      <c r="F49" s="8"/>
      <c r="G49" s="3">
        <f>IFERROR((D49/'November 2017'!D49)-1,0)</f>
        <v>1.2269246004509515E-2</v>
      </c>
      <c r="H49" s="3">
        <f>IFERROR((E49/'November 2017'!E49)-1,0)</f>
        <v>2.0747713409436486E-2</v>
      </c>
      <c r="J49" s="18"/>
      <c r="K49" s="18"/>
    </row>
    <row r="50" spans="1:11" x14ac:dyDescent="0.25">
      <c r="A50" s="6" t="s">
        <v>52</v>
      </c>
      <c r="B50">
        <v>47</v>
      </c>
      <c r="D50" s="7">
        <f>SUM('Week of October 29nd:Week of November 26th'!D49)</f>
        <v>91805</v>
      </c>
      <c r="E50" s="7">
        <f>SUM('Week of October 29nd:Week of November 26th'!E49)</f>
        <v>31641.05</v>
      </c>
      <c r="F50" s="8"/>
      <c r="G50" s="3">
        <f>IFERROR((D50/'November 2017'!D50)-1,0)</f>
        <v>8.3109734064226171E-3</v>
      </c>
      <c r="H50" s="3">
        <f>IFERROR((E50/'November 2017'!E50)-1,0)</f>
        <v>0.21723733993994809</v>
      </c>
      <c r="J50" s="18"/>
      <c r="K50" s="18"/>
    </row>
    <row r="51" spans="1:11" x14ac:dyDescent="0.25">
      <c r="A51" s="6" t="s">
        <v>53</v>
      </c>
      <c r="B51">
        <v>48</v>
      </c>
      <c r="D51" s="7">
        <f>SUM('Week of October 29nd:Week of November 26th'!D50)</f>
        <v>8995924.1500000004</v>
      </c>
      <c r="E51" s="7">
        <f>SUM('Week of October 29nd:Week of November 26th'!E50)</f>
        <v>6541100.7199999997</v>
      </c>
      <c r="F51" s="8"/>
      <c r="G51" s="3">
        <f>IFERROR((D51/'November 2017'!D51)-1,0)</f>
        <v>-0.12591476448611483</v>
      </c>
      <c r="H51" s="3">
        <f>IFERROR((E51/'November 2017'!E51)-1,0)</f>
        <v>0.39112473744413601</v>
      </c>
      <c r="J51" s="18"/>
      <c r="K51" s="18"/>
    </row>
    <row r="52" spans="1:11" x14ac:dyDescent="0.25">
      <c r="A52" s="6" t="s">
        <v>54</v>
      </c>
      <c r="B52">
        <v>49</v>
      </c>
      <c r="D52" s="7">
        <f>SUM('Week of October 29nd:Week of November 26th'!D51)</f>
        <v>2774985.5</v>
      </c>
      <c r="E52" s="7">
        <f>SUM('Week of October 29nd:Week of November 26th'!E51)</f>
        <v>1195316.5</v>
      </c>
      <c r="F52" s="8"/>
      <c r="G52" s="3">
        <f>IFERROR((D52/'November 2017'!D52)-1,0)</f>
        <v>0.22664670721547209</v>
      </c>
      <c r="H52" s="3">
        <f>IFERROR((E52/'November 2017'!E52)-1,0)</f>
        <v>0.20021240644838412</v>
      </c>
      <c r="J52" s="18"/>
      <c r="K52" s="18"/>
    </row>
    <row r="53" spans="1:11" x14ac:dyDescent="0.25">
      <c r="A53" s="6" t="s">
        <v>55</v>
      </c>
      <c r="B53">
        <v>50</v>
      </c>
      <c r="D53" s="7">
        <f>SUM('Week of October 29nd:Week of November 26th'!D52)</f>
        <v>10400161.1</v>
      </c>
      <c r="E53" s="7">
        <f>SUM('Week of October 29nd:Week of November 26th'!E52)</f>
        <v>4833194.8000000007</v>
      </c>
      <c r="F53" s="8"/>
      <c r="G53" s="3">
        <f>IFERROR((D53/'November 2017'!D53)-1,0)</f>
        <v>0.13857401418917137</v>
      </c>
      <c r="H53" s="3">
        <f>IFERROR((E53/'November 2017'!E53)-1,0)</f>
        <v>-0.21946149503419532</v>
      </c>
      <c r="J53" s="18"/>
      <c r="K53" s="18"/>
    </row>
    <row r="54" spans="1:11" x14ac:dyDescent="0.25">
      <c r="A54" s="6" t="s">
        <v>56</v>
      </c>
      <c r="B54">
        <v>51</v>
      </c>
      <c r="D54" s="7">
        <f>SUM('Week of October 29nd:Week of November 26th'!D53)</f>
        <v>2092925.0999999999</v>
      </c>
      <c r="E54" s="7">
        <f>SUM('Week of October 29nd:Week of November 26th'!E53)</f>
        <v>1044537.9</v>
      </c>
      <c r="F54" s="8"/>
      <c r="G54" s="3">
        <f>IFERROR((D54/'November 2017'!D54)-1,0)</f>
        <v>-0.21255609750958671</v>
      </c>
      <c r="H54" s="3">
        <f>IFERROR((E54/'November 2017'!E54)-1,0)</f>
        <v>-0.22372658806808865</v>
      </c>
      <c r="J54" s="18"/>
      <c r="K54" s="18"/>
    </row>
    <row r="55" spans="1:11" x14ac:dyDescent="0.25">
      <c r="A55" s="6" t="s">
        <v>57</v>
      </c>
      <c r="B55">
        <v>52</v>
      </c>
      <c r="D55" s="7">
        <f>SUM('Week of October 29nd:Week of November 26th'!D54)</f>
        <v>6326462.8000000007</v>
      </c>
      <c r="E55" s="7">
        <f>SUM('Week of October 29nd:Week of November 26th'!E54)</f>
        <v>2465984.15</v>
      </c>
      <c r="F55" s="8"/>
      <c r="G55" s="3">
        <f>IFERROR((D55/'November 2017'!D55)-1,0)</f>
        <v>0</v>
      </c>
      <c r="H55" s="3">
        <f>IFERROR((E55/'November 2017'!E55)-1,0)</f>
        <v>0</v>
      </c>
      <c r="J55" s="18"/>
      <c r="K55" s="18"/>
    </row>
    <row r="56" spans="1:11" x14ac:dyDescent="0.25">
      <c r="A56" s="6" t="s">
        <v>58</v>
      </c>
      <c r="B56">
        <v>53</v>
      </c>
      <c r="D56" s="7">
        <f>SUM('Week of October 29nd:Week of November 26th'!D55)</f>
        <v>2542516.58</v>
      </c>
      <c r="E56" s="7">
        <f>SUM('Week of October 29nd:Week of November 26th'!E55)</f>
        <v>1384132.75</v>
      </c>
      <c r="F56" s="8"/>
      <c r="G56" s="3">
        <f>IFERROR((D56/'November 2017'!D56)-1,0)</f>
        <v>-9.54243009971113E-2</v>
      </c>
      <c r="H56" s="3">
        <f>IFERROR((E56/'November 2017'!E56)-1,0)</f>
        <v>0.16748909537762091</v>
      </c>
      <c r="J56" s="18"/>
      <c r="K56" s="18"/>
    </row>
    <row r="57" spans="1:11" x14ac:dyDescent="0.25">
      <c r="A57" s="6" t="s">
        <v>59</v>
      </c>
      <c r="B57">
        <v>54</v>
      </c>
      <c r="D57" s="7">
        <f>SUM('Week of October 29nd:Week of November 26th'!D56)</f>
        <v>142144.79999999999</v>
      </c>
      <c r="E57" s="7">
        <f>SUM('Week of October 29nd:Week of November 26th'!E56)</f>
        <v>44749.25</v>
      </c>
      <c r="F57" s="8"/>
      <c r="G57" s="3">
        <f>IFERROR((D57/'November 2017'!D57)-1,0)</f>
        <v>0.2568485943824812</v>
      </c>
      <c r="H57" s="3">
        <f>IFERROR((E57/'November 2017'!E57)-1,0)</f>
        <v>0.22560391104294486</v>
      </c>
      <c r="J57" s="18"/>
      <c r="K57" s="18"/>
    </row>
    <row r="58" spans="1:11" x14ac:dyDescent="0.25">
      <c r="A58" s="6" t="s">
        <v>60</v>
      </c>
      <c r="B58">
        <v>55</v>
      </c>
      <c r="D58" s="7">
        <f>SUM('Week of October 29nd:Week of November 26th'!D57)</f>
        <v>2594302.2000000002</v>
      </c>
      <c r="E58" s="7">
        <f>SUM('Week of October 29nd:Week of November 26th'!E57)</f>
        <v>1092786.8</v>
      </c>
      <c r="F58" s="8"/>
      <c r="G58" s="3">
        <f>IFERROR((D58/'November 2017'!D58)-1,0)</f>
        <v>0.19383225996815501</v>
      </c>
      <c r="H58" s="3">
        <f>IFERROR((E58/'November 2017'!E58)-1,0)</f>
        <v>-4.0131136816255353E-2</v>
      </c>
      <c r="J58" s="18"/>
      <c r="K58" s="18"/>
    </row>
    <row r="59" spans="1:11" x14ac:dyDescent="0.25">
      <c r="A59" s="6" t="s">
        <v>61</v>
      </c>
      <c r="B59">
        <v>56</v>
      </c>
      <c r="D59" s="7">
        <f>SUM('Week of October 29nd:Week of November 26th'!D58)</f>
        <v>1355527.5999999999</v>
      </c>
      <c r="E59" s="7">
        <f>SUM('Week of October 29nd:Week of November 26th'!E58)</f>
        <v>799282.05999999994</v>
      </c>
      <c r="F59" s="8"/>
      <c r="G59" s="3">
        <f>IFERROR((D59/'November 2017'!D59)-1,0)</f>
        <v>-1.0865589914901941E-2</v>
      </c>
      <c r="H59" s="3">
        <f>IFERROR((E59/'November 2017'!E59)-1,0)</f>
        <v>0.49849015245084471</v>
      </c>
      <c r="J59" s="18"/>
      <c r="K59" s="18"/>
    </row>
    <row r="60" spans="1:11" x14ac:dyDescent="0.25">
      <c r="A60" s="6" t="s">
        <v>62</v>
      </c>
      <c r="B60">
        <v>57</v>
      </c>
      <c r="D60" s="7">
        <f>SUM('Week of October 29nd:Week of November 26th'!D59)</f>
        <v>881709.5</v>
      </c>
      <c r="E60" s="7">
        <f>SUM('Week of October 29nd:Week of November 26th'!E59)</f>
        <v>465287.2</v>
      </c>
      <c r="F60" s="8"/>
      <c r="G60" s="3">
        <f>IFERROR((D60/'November 2017'!D60)-1,0)</f>
        <v>8.0083036032962962E-3</v>
      </c>
      <c r="H60" s="3">
        <f>IFERROR((E60/'November 2017'!E60)-1,0)</f>
        <v>-6.4373779786579655E-2</v>
      </c>
      <c r="J60" s="18"/>
      <c r="K60" s="18"/>
    </row>
    <row r="61" spans="1:11" x14ac:dyDescent="0.25">
      <c r="A61" s="6" t="s">
        <v>63</v>
      </c>
      <c r="B61">
        <v>58</v>
      </c>
      <c r="D61" s="7">
        <f>SUM('Week of October 29nd:Week of November 26th'!D60)</f>
        <v>3188383.1</v>
      </c>
      <c r="E61" s="7">
        <f>SUM('Week of October 29nd:Week of November 26th'!E60)</f>
        <v>1064091.46</v>
      </c>
      <c r="F61" s="8"/>
      <c r="G61" s="3">
        <f>IFERROR((D61/'November 2017'!D61)-1,0)</f>
        <v>-0.11537475941389796</v>
      </c>
      <c r="H61" s="3">
        <f>IFERROR((E61/'November 2017'!E61)-1,0)</f>
        <v>-3.142305993487704E-2</v>
      </c>
      <c r="J61" s="18"/>
      <c r="K61" s="18"/>
    </row>
    <row r="62" spans="1:11" x14ac:dyDescent="0.25">
      <c r="A62" s="6" t="s">
        <v>64</v>
      </c>
      <c r="B62">
        <v>59</v>
      </c>
      <c r="D62" s="7">
        <f>SUM('Week of October 29nd:Week of November 26th'!D61)</f>
        <v>1887921.08</v>
      </c>
      <c r="E62" s="7">
        <f>SUM('Week of October 29nd:Week of November 26th'!E61)</f>
        <v>1149806.27</v>
      </c>
      <c r="F62" s="8"/>
      <c r="G62" s="3">
        <f>IFERROR((D62/'November 2017'!D62)-1,0)</f>
        <v>0.27958742099700018</v>
      </c>
      <c r="H62" s="3">
        <f>IFERROR((E62/'November 2017'!E62)-1,0)</f>
        <v>0.42705262739831773</v>
      </c>
      <c r="J62" s="18"/>
      <c r="K62" s="18"/>
    </row>
    <row r="63" spans="1:11" x14ac:dyDescent="0.25">
      <c r="A63" s="6" t="s">
        <v>65</v>
      </c>
      <c r="B63">
        <v>60</v>
      </c>
      <c r="D63" s="7">
        <f>SUM('Week of October 29nd:Week of November 26th'!D62)</f>
        <v>727132.7</v>
      </c>
      <c r="E63" s="7">
        <f>SUM('Week of October 29nd:Week of November 26th'!E62)</f>
        <v>247480.1</v>
      </c>
      <c r="F63" s="8"/>
      <c r="G63" s="3">
        <f>IFERROR((D63/'November 2017'!D63)-1,0)</f>
        <v>0.26509388693620939</v>
      </c>
      <c r="H63" s="3">
        <f>IFERROR((E63/'November 2017'!E63)-1,0)</f>
        <v>0.455400587852691</v>
      </c>
      <c r="J63" s="18"/>
      <c r="K63" s="18"/>
    </row>
    <row r="64" spans="1:11" x14ac:dyDescent="0.25">
      <c r="A64" s="6" t="s">
        <v>66</v>
      </c>
      <c r="B64">
        <v>61</v>
      </c>
      <c r="D64" s="7">
        <f>SUM('Week of October 29nd:Week of November 26th'!D63)</f>
        <v>83166.3</v>
      </c>
      <c r="E64" s="7">
        <f>SUM('Week of October 29nd:Week of November 26th'!E63)</f>
        <v>41389.600000000006</v>
      </c>
      <c r="F64" s="8"/>
      <c r="G64" s="3">
        <f>IFERROR((D64/'November 2017'!D64)-1,0)</f>
        <v>0.19438440581866456</v>
      </c>
      <c r="H64" s="3">
        <f>IFERROR((E64/'November 2017'!E64)-1,0)</f>
        <v>0.36156494306471876</v>
      </c>
      <c r="J64" s="18"/>
      <c r="K64" s="18"/>
    </row>
    <row r="65" spans="1:11" x14ac:dyDescent="0.25">
      <c r="A65" s="6" t="s">
        <v>67</v>
      </c>
      <c r="B65">
        <v>62</v>
      </c>
      <c r="D65" s="7">
        <f>SUM('Week of October 29nd:Week of November 26th'!D64)</f>
        <v>20088.600000000002</v>
      </c>
      <c r="E65" s="7">
        <f>SUM('Week of October 29nd:Week of November 26th'!E64)</f>
        <v>9995.65</v>
      </c>
      <c r="F65" s="8"/>
      <c r="G65" s="3">
        <f>IFERROR((D65/'November 2017'!D65)-1,0)</f>
        <v>-0.53335067807083147</v>
      </c>
      <c r="H65" s="3">
        <f>IFERROR((E65/'November 2017'!E65)-1,0)</f>
        <v>-0.41813699523246817</v>
      </c>
      <c r="J65" s="18"/>
      <c r="K65" s="18"/>
    </row>
    <row r="66" spans="1:11" x14ac:dyDescent="0.25">
      <c r="A66" s="6" t="s">
        <v>68</v>
      </c>
      <c r="B66">
        <v>63</v>
      </c>
      <c r="D66" s="7">
        <f>SUM('Week of October 29nd:Week of November 26th'!D65)</f>
        <v>0</v>
      </c>
      <c r="E66" s="7">
        <f>SUM('Week of October 29nd:Week of November 26th'!E65)</f>
        <v>0</v>
      </c>
      <c r="F66" s="8"/>
      <c r="G66" s="3">
        <f>IFERROR((D66/'November 2017'!D66)-1,0)</f>
        <v>-1</v>
      </c>
      <c r="H66" s="3">
        <f>IFERROR((E66/'November 2017'!E66)-1,0)</f>
        <v>-1</v>
      </c>
      <c r="J66" s="18"/>
      <c r="K66" s="18"/>
    </row>
    <row r="67" spans="1:11" x14ac:dyDescent="0.25">
      <c r="A67" s="6" t="s">
        <v>69</v>
      </c>
      <c r="B67">
        <v>64</v>
      </c>
      <c r="D67" s="7">
        <f>SUM('Week of October 29nd:Week of November 26th'!D66)</f>
        <v>3222587.4299999997</v>
      </c>
      <c r="E67" s="7">
        <f>SUM('Week of October 29nd:Week of November 26th'!E66)</f>
        <v>1434525.4000000001</v>
      </c>
      <c r="F67" s="8"/>
      <c r="G67" s="3">
        <f>IFERROR((D67/'November 2017'!D67)-1,0)</f>
        <v>0.37652928788708939</v>
      </c>
      <c r="H67" s="3">
        <f>IFERROR((E67/'November 2017'!E67)-1,0)</f>
        <v>0.32709715104253689</v>
      </c>
      <c r="J67" s="18"/>
      <c r="K67" s="18"/>
    </row>
    <row r="68" spans="1:11" x14ac:dyDescent="0.25">
      <c r="A68" s="6" t="s">
        <v>70</v>
      </c>
      <c r="B68">
        <v>65</v>
      </c>
      <c r="D68" s="7">
        <f>SUM('Week of October 29nd:Week of November 26th'!D67)</f>
        <v>132458.20000000001</v>
      </c>
      <c r="E68" s="7">
        <f>SUM('Week of October 29nd:Week of November 26th'!E67)</f>
        <v>67072.95</v>
      </c>
      <c r="F68" s="8"/>
      <c r="G68" s="3">
        <f>IFERROR((D68/'November 2017'!D68)-1,0)</f>
        <v>0.71002286344289112</v>
      </c>
      <c r="H68" s="3">
        <f>IFERROR((E68/'November 2017'!E68)-1,0)</f>
        <v>0.52650151346184471</v>
      </c>
      <c r="J68" s="18"/>
      <c r="K68" s="18"/>
    </row>
    <row r="69" spans="1:11" x14ac:dyDescent="0.25">
      <c r="A69" s="6" t="s">
        <v>71</v>
      </c>
      <c r="B69">
        <v>66</v>
      </c>
      <c r="D69" s="7">
        <f>SUM('Week of October 29nd:Week of November 26th'!D68)</f>
        <v>1485409.1</v>
      </c>
      <c r="E69" s="7">
        <f>SUM('Week of October 29nd:Week of November 26th'!E68)</f>
        <v>807430.75</v>
      </c>
      <c r="F69" s="8"/>
      <c r="G69" s="3">
        <f>IFERROR((D69/'November 2017'!D69)-1,0)</f>
        <v>8.2720458801259333E-2</v>
      </c>
      <c r="H69" s="3">
        <f>IFERROR((E69/'November 2017'!E69)-1,0)</f>
        <v>0.61304521109231014</v>
      </c>
      <c r="J69" s="18"/>
      <c r="K69" s="18"/>
    </row>
    <row r="70" spans="1:11" x14ac:dyDescent="0.25">
      <c r="A70" t="s">
        <v>72</v>
      </c>
      <c r="B70">
        <v>67</v>
      </c>
      <c r="D70" s="7">
        <f>SUM('Week of October 29nd:Week of November 26th'!D69)</f>
        <v>31044.300000000003</v>
      </c>
      <c r="E70" s="7">
        <f>SUM('Week of October 29nd:Week of November 26th'!E69)</f>
        <v>11106.9</v>
      </c>
      <c r="G70" s="11">
        <f>IFERROR((D70/'November 2017'!D70)-1,0)</f>
        <v>-2.7842930697682733E-2</v>
      </c>
      <c r="H70" s="11">
        <f>IFERROR((E70/'November 2017'!E70)-1,0)</f>
        <v>-0.1132286368971106</v>
      </c>
      <c r="J70" s="18"/>
      <c r="K70" s="18"/>
    </row>
    <row r="71" spans="1:11" x14ac:dyDescent="0.25">
      <c r="D71" s="7"/>
      <c r="E71" s="7"/>
    </row>
    <row r="72" spans="1:11" x14ac:dyDescent="0.25">
      <c r="A72" t="s">
        <v>73</v>
      </c>
      <c r="D72" s="7">
        <f>SUM(D4:D70)</f>
        <v>118490877.97999996</v>
      </c>
      <c r="E72" s="7">
        <f>SUM(E4:E70)</f>
        <v>57188455.530000009</v>
      </c>
      <c r="G72" s="12">
        <f>(D72/'November 2017'!D72)-1</f>
        <v>9.0856264176177426E-2</v>
      </c>
      <c r="H72" s="12">
        <f>(E72/'November 2017'!E72)-1</f>
        <v>7.4205077753553894E-2</v>
      </c>
      <c r="J72" s="19"/>
      <c r="K72" s="19"/>
    </row>
    <row r="73" spans="1:11" x14ac:dyDescent="0.25">
      <c r="A73" s="9"/>
      <c r="D73" s="7"/>
      <c r="E73" s="7"/>
      <c r="G73" s="2"/>
      <c r="H73" s="2"/>
    </row>
    <row r="74" spans="1:11" x14ac:dyDescent="0.25">
      <c r="A74" s="4" t="s">
        <v>76</v>
      </c>
      <c r="G74" s="2"/>
      <c r="H74" s="2"/>
    </row>
    <row r="76" spans="1:11" x14ac:dyDescent="0.25">
      <c r="D76" s="1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>
      <selection activeCell="D15" sqref="D15:E15"/>
    </sheetView>
  </sheetViews>
  <sheetFormatPr defaultRowHeight="12.75" x14ac:dyDescent="0.2"/>
  <cols>
    <col min="1" max="1" width="21.140625" style="23" customWidth="1"/>
    <col min="2" max="3" width="10.5703125" style="23" customWidth="1"/>
    <col min="4" max="6" width="18.42578125" style="23" customWidth="1"/>
    <col min="7" max="7" width="9.140625" style="23" customWidth="1"/>
    <col min="8" max="8" width="11.140625" style="23" bestFit="1" customWidth="1"/>
    <col min="9" max="9" width="19.5703125" style="23" bestFit="1" customWidth="1"/>
    <col min="10" max="10" width="15.42578125" style="23" bestFit="1" customWidth="1"/>
    <col min="11" max="11" width="14.28515625" style="23" bestFit="1" customWidth="1"/>
    <col min="12" max="12" width="8.42578125" style="23" bestFit="1" customWidth="1"/>
    <col min="13" max="16384" width="9.140625" style="23"/>
  </cols>
  <sheetData>
    <row r="1" spans="1:12" ht="13.15" customHeight="1" x14ac:dyDescent="0.2">
      <c r="A1" s="22" t="s">
        <v>77</v>
      </c>
      <c r="D1" s="24" t="s">
        <v>0</v>
      </c>
      <c r="E1" s="24" t="s">
        <v>1</v>
      </c>
      <c r="F1" s="24"/>
    </row>
    <row r="2" spans="1:12" ht="15" x14ac:dyDescent="0.25">
      <c r="A2" s="23" t="s">
        <v>2</v>
      </c>
      <c r="B2" s="23" t="s">
        <v>3</v>
      </c>
      <c r="D2" s="21" t="s">
        <v>4</v>
      </c>
      <c r="E2" s="21" t="s">
        <v>5</v>
      </c>
      <c r="F2" s="21"/>
      <c r="G2" s="29"/>
      <c r="L2" s="1"/>
    </row>
    <row r="3" spans="1:12" ht="13.15" customHeight="1" x14ac:dyDescent="0.2">
      <c r="A3" s="25" t="s">
        <v>6</v>
      </c>
      <c r="B3" s="23">
        <v>1</v>
      </c>
      <c r="D3" s="28">
        <v>0</v>
      </c>
      <c r="E3" s="28">
        <v>0</v>
      </c>
    </row>
    <row r="4" spans="1:12" ht="13.15" customHeight="1" x14ac:dyDescent="0.2">
      <c r="A4" s="25" t="s">
        <v>7</v>
      </c>
      <c r="B4" s="23">
        <v>2</v>
      </c>
      <c r="D4" s="28">
        <v>0</v>
      </c>
      <c r="E4" s="28">
        <v>0</v>
      </c>
    </row>
    <row r="5" spans="1:12" ht="13.15" customHeight="1" x14ac:dyDescent="0.2">
      <c r="A5" s="25" t="s">
        <v>8</v>
      </c>
      <c r="B5" s="23">
        <v>3</v>
      </c>
      <c r="D5" s="28">
        <v>0</v>
      </c>
      <c r="E5" s="28">
        <v>0</v>
      </c>
    </row>
    <row r="6" spans="1:12" ht="13.15" customHeight="1" x14ac:dyDescent="0.2">
      <c r="A6" s="25" t="s">
        <v>9</v>
      </c>
      <c r="B6" s="23">
        <v>4</v>
      </c>
      <c r="D6" s="28">
        <v>0</v>
      </c>
      <c r="E6" s="28">
        <v>0</v>
      </c>
    </row>
    <row r="7" spans="1:12" ht="13.15" customHeight="1" x14ac:dyDescent="0.2">
      <c r="A7" s="25" t="s">
        <v>10</v>
      </c>
      <c r="B7" s="23">
        <v>5</v>
      </c>
      <c r="D7" s="28">
        <v>0</v>
      </c>
      <c r="E7" s="28">
        <v>0</v>
      </c>
    </row>
    <row r="8" spans="1:12" ht="13.15" customHeight="1" x14ac:dyDescent="0.2">
      <c r="A8" s="25" t="s">
        <v>11</v>
      </c>
      <c r="B8" s="23">
        <v>6</v>
      </c>
      <c r="D8" s="28">
        <v>0</v>
      </c>
      <c r="E8" s="28">
        <v>0</v>
      </c>
    </row>
    <row r="9" spans="1:12" ht="13.15" customHeight="1" x14ac:dyDescent="0.2">
      <c r="A9" s="25" t="s">
        <v>12</v>
      </c>
      <c r="B9" s="23">
        <v>7</v>
      </c>
      <c r="D9" s="28">
        <v>107.8</v>
      </c>
      <c r="E9" s="28">
        <v>0</v>
      </c>
      <c r="F9" s="21"/>
    </row>
    <row r="10" spans="1:12" ht="13.15" customHeight="1" x14ac:dyDescent="0.2">
      <c r="A10" s="25" t="s">
        <v>13</v>
      </c>
      <c r="B10" s="23">
        <v>8</v>
      </c>
      <c r="D10" s="28">
        <v>0</v>
      </c>
      <c r="E10" s="28">
        <v>0</v>
      </c>
    </row>
    <row r="11" spans="1:12" ht="13.15" customHeight="1" x14ac:dyDescent="0.2">
      <c r="A11" s="25" t="s">
        <v>14</v>
      </c>
      <c r="B11" s="23">
        <v>9</v>
      </c>
      <c r="D11" s="28">
        <v>146080.20000000001</v>
      </c>
      <c r="E11" s="28">
        <v>56156.45</v>
      </c>
    </row>
    <row r="12" spans="1:12" ht="13.15" customHeight="1" x14ac:dyDescent="0.2">
      <c r="A12" s="25" t="s">
        <v>15</v>
      </c>
      <c r="B12" s="23">
        <v>10</v>
      </c>
      <c r="D12" s="28">
        <v>0</v>
      </c>
      <c r="E12" s="28">
        <v>0</v>
      </c>
    </row>
    <row r="13" spans="1:12" ht="13.15" customHeight="1" x14ac:dyDescent="0.2">
      <c r="A13" s="25" t="s">
        <v>16</v>
      </c>
      <c r="B13" s="23">
        <v>11</v>
      </c>
      <c r="D13" s="28">
        <v>0</v>
      </c>
      <c r="E13" s="28">
        <v>0</v>
      </c>
    </row>
    <row r="14" spans="1:12" ht="13.15" customHeight="1" x14ac:dyDescent="0.2">
      <c r="A14" s="25" t="s">
        <v>17</v>
      </c>
      <c r="B14" s="23">
        <v>12</v>
      </c>
      <c r="D14" s="28">
        <v>0</v>
      </c>
      <c r="E14" s="28">
        <v>0</v>
      </c>
      <c r="F14" s="21"/>
    </row>
    <row r="15" spans="1:12" ht="13.15" customHeight="1" x14ac:dyDescent="0.2">
      <c r="A15" s="25" t="s">
        <v>18</v>
      </c>
      <c r="B15" s="23">
        <v>13</v>
      </c>
      <c r="D15" s="28">
        <v>0</v>
      </c>
      <c r="E15" s="28">
        <v>0</v>
      </c>
    </row>
    <row r="16" spans="1:12" ht="13.15" customHeight="1" x14ac:dyDescent="0.2">
      <c r="A16" s="25" t="s">
        <v>19</v>
      </c>
      <c r="B16" s="23">
        <v>14</v>
      </c>
      <c r="D16" s="28">
        <v>24066</v>
      </c>
      <c r="E16" s="28">
        <v>9612.0499999999993</v>
      </c>
    </row>
    <row r="17" spans="1:5" ht="13.15" customHeight="1" x14ac:dyDescent="0.2">
      <c r="A17" s="25" t="s">
        <v>20</v>
      </c>
      <c r="B17" s="23">
        <v>15</v>
      </c>
      <c r="D17" s="28">
        <v>0</v>
      </c>
      <c r="E17" s="28">
        <v>0</v>
      </c>
    </row>
    <row r="18" spans="1:5" ht="13.15" customHeight="1" x14ac:dyDescent="0.2">
      <c r="A18" s="25" t="s">
        <v>21</v>
      </c>
      <c r="B18" s="23">
        <v>16</v>
      </c>
      <c r="D18" s="28">
        <v>0</v>
      </c>
      <c r="E18" s="28">
        <v>0</v>
      </c>
    </row>
    <row r="19" spans="1:5" ht="13.15" customHeight="1" x14ac:dyDescent="0.2">
      <c r="A19" s="25" t="s">
        <v>22</v>
      </c>
      <c r="B19" s="23">
        <v>17</v>
      </c>
      <c r="D19" s="28">
        <v>0</v>
      </c>
      <c r="E19" s="28">
        <v>0</v>
      </c>
    </row>
    <row r="20" spans="1:5" ht="13.15" customHeight="1" x14ac:dyDescent="0.2">
      <c r="A20" s="25" t="s">
        <v>23</v>
      </c>
      <c r="B20" s="23">
        <v>18</v>
      </c>
      <c r="D20" s="28">
        <v>0</v>
      </c>
      <c r="E20" s="28">
        <v>0</v>
      </c>
    </row>
    <row r="21" spans="1:5" ht="13.15" customHeight="1" x14ac:dyDescent="0.2">
      <c r="A21" s="25" t="s">
        <v>24</v>
      </c>
      <c r="B21" s="23">
        <v>19</v>
      </c>
      <c r="D21" s="28">
        <v>23543.8</v>
      </c>
      <c r="E21" s="28">
        <v>5044.2</v>
      </c>
    </row>
    <row r="22" spans="1:5" ht="13.15" customHeight="1" x14ac:dyDescent="0.2">
      <c r="A22" s="25" t="s">
        <v>25</v>
      </c>
      <c r="B22" s="23">
        <v>20</v>
      </c>
      <c r="D22" s="28">
        <v>151199.29999999999</v>
      </c>
      <c r="E22" s="28">
        <v>3648.05</v>
      </c>
    </row>
    <row r="23" spans="1:5" ht="13.15" customHeight="1" x14ac:dyDescent="0.2">
      <c r="A23" s="25" t="s">
        <v>26</v>
      </c>
      <c r="B23" s="23">
        <v>21</v>
      </c>
      <c r="D23" s="28">
        <v>0</v>
      </c>
      <c r="E23" s="28">
        <v>0</v>
      </c>
    </row>
    <row r="24" spans="1:5" ht="13.15" customHeight="1" x14ac:dyDescent="0.2">
      <c r="A24" s="25" t="s">
        <v>27</v>
      </c>
      <c r="B24" s="23">
        <v>22</v>
      </c>
      <c r="D24" s="28">
        <v>0</v>
      </c>
      <c r="E24" s="28">
        <v>0</v>
      </c>
    </row>
    <row r="25" spans="1:5" ht="13.15" customHeight="1" x14ac:dyDescent="0.2">
      <c r="A25" s="25" t="s">
        <v>28</v>
      </c>
      <c r="B25" s="23">
        <v>23</v>
      </c>
      <c r="D25" s="28">
        <v>0</v>
      </c>
      <c r="E25" s="28">
        <v>0</v>
      </c>
    </row>
    <row r="26" spans="1:5" ht="13.15" customHeight="1" x14ac:dyDescent="0.2">
      <c r="A26" s="25" t="s">
        <v>29</v>
      </c>
      <c r="B26" s="23">
        <v>24</v>
      </c>
      <c r="D26" s="28">
        <v>0</v>
      </c>
      <c r="E26" s="28">
        <v>0</v>
      </c>
    </row>
    <row r="27" spans="1:5" ht="13.15" customHeight="1" x14ac:dyDescent="0.2">
      <c r="A27" s="25" t="s">
        <v>30</v>
      </c>
      <c r="B27" s="23">
        <v>25</v>
      </c>
      <c r="D27" s="28">
        <v>0</v>
      </c>
      <c r="E27" s="28">
        <v>0</v>
      </c>
    </row>
    <row r="28" spans="1:5" ht="13.15" customHeight="1" x14ac:dyDescent="0.2">
      <c r="A28" s="25" t="s">
        <v>31</v>
      </c>
      <c r="B28" s="23">
        <v>26</v>
      </c>
      <c r="D28" s="28">
        <v>0</v>
      </c>
      <c r="E28" s="28">
        <v>0</v>
      </c>
    </row>
    <row r="29" spans="1:5" ht="13.15" customHeight="1" x14ac:dyDescent="0.2">
      <c r="A29" s="25" t="s">
        <v>32</v>
      </c>
      <c r="B29" s="23">
        <v>27</v>
      </c>
      <c r="D29" s="28">
        <v>117733</v>
      </c>
      <c r="E29" s="28">
        <v>71289.05</v>
      </c>
    </row>
    <row r="30" spans="1:5" ht="13.15" customHeight="1" x14ac:dyDescent="0.2">
      <c r="A30" s="25" t="s">
        <v>33</v>
      </c>
      <c r="B30" s="23">
        <v>28</v>
      </c>
      <c r="D30" s="28">
        <v>0</v>
      </c>
      <c r="E30" s="28">
        <v>0</v>
      </c>
    </row>
    <row r="31" spans="1:5" ht="13.15" customHeight="1" x14ac:dyDescent="0.2">
      <c r="A31" s="25" t="s">
        <v>34</v>
      </c>
      <c r="B31" s="23">
        <v>29</v>
      </c>
      <c r="D31" s="28">
        <v>0</v>
      </c>
      <c r="E31" s="28">
        <v>0</v>
      </c>
    </row>
    <row r="32" spans="1:5" ht="13.15" customHeight="1" x14ac:dyDescent="0.2">
      <c r="A32" s="25" t="s">
        <v>35</v>
      </c>
      <c r="B32" s="23">
        <v>30</v>
      </c>
      <c r="D32" s="28">
        <v>4526.8999999999996</v>
      </c>
      <c r="E32" s="28">
        <v>2271.85</v>
      </c>
    </row>
    <row r="33" spans="1:5" ht="13.15" customHeight="1" x14ac:dyDescent="0.2">
      <c r="A33" s="25" t="s">
        <v>36</v>
      </c>
      <c r="B33" s="23">
        <v>31</v>
      </c>
      <c r="D33" s="28">
        <v>361580.79999999999</v>
      </c>
      <c r="E33" s="28">
        <v>157287.20000000001</v>
      </c>
    </row>
    <row r="34" spans="1:5" ht="13.15" customHeight="1" x14ac:dyDescent="0.2">
      <c r="A34" s="25" t="s">
        <v>37</v>
      </c>
      <c r="B34" s="23">
        <v>32</v>
      </c>
      <c r="D34" s="28">
        <v>0</v>
      </c>
      <c r="E34" s="28">
        <v>0</v>
      </c>
    </row>
    <row r="35" spans="1:5" ht="13.15" customHeight="1" x14ac:dyDescent="0.2">
      <c r="A35" s="25" t="s">
        <v>38</v>
      </c>
      <c r="B35" s="23">
        <v>33</v>
      </c>
      <c r="D35" s="28">
        <v>0</v>
      </c>
      <c r="E35" s="28">
        <v>0</v>
      </c>
    </row>
    <row r="36" spans="1:5" ht="13.15" customHeight="1" x14ac:dyDescent="0.2">
      <c r="A36" s="25" t="s">
        <v>39</v>
      </c>
      <c r="B36" s="23">
        <v>34</v>
      </c>
      <c r="D36" s="28">
        <v>0</v>
      </c>
      <c r="E36" s="28">
        <v>0</v>
      </c>
    </row>
    <row r="37" spans="1:5" ht="13.15" customHeight="1" x14ac:dyDescent="0.2">
      <c r="A37" s="25" t="s">
        <v>40</v>
      </c>
      <c r="B37" s="23">
        <v>35</v>
      </c>
      <c r="D37" s="28">
        <v>0</v>
      </c>
      <c r="E37" s="28">
        <v>0</v>
      </c>
    </row>
    <row r="38" spans="1:5" ht="13.15" customHeight="1" x14ac:dyDescent="0.2">
      <c r="A38" s="25" t="s">
        <v>41</v>
      </c>
      <c r="B38" s="23">
        <v>36</v>
      </c>
      <c r="D38" s="28">
        <v>0</v>
      </c>
      <c r="E38" s="28">
        <v>0</v>
      </c>
    </row>
    <row r="39" spans="1:5" ht="13.15" customHeight="1" x14ac:dyDescent="0.2">
      <c r="A39" s="25" t="s">
        <v>42</v>
      </c>
      <c r="B39" s="23">
        <v>37</v>
      </c>
      <c r="D39" s="28">
        <v>0</v>
      </c>
      <c r="E39" s="28">
        <v>0</v>
      </c>
    </row>
    <row r="40" spans="1:5" ht="13.15" customHeight="1" x14ac:dyDescent="0.2">
      <c r="A40" s="25" t="s">
        <v>43</v>
      </c>
      <c r="B40" s="23">
        <v>38</v>
      </c>
      <c r="D40" s="28">
        <v>0</v>
      </c>
      <c r="E40" s="28">
        <v>0</v>
      </c>
    </row>
    <row r="41" spans="1:5" ht="13.15" customHeight="1" x14ac:dyDescent="0.2">
      <c r="A41" s="25" t="s">
        <v>44</v>
      </c>
      <c r="B41" s="23">
        <v>39</v>
      </c>
      <c r="D41" s="28">
        <v>323.39999999999998</v>
      </c>
      <c r="E41" s="28">
        <v>149.1</v>
      </c>
    </row>
    <row r="42" spans="1:5" ht="13.15" customHeight="1" x14ac:dyDescent="0.2">
      <c r="A42" s="25" t="s">
        <v>45</v>
      </c>
      <c r="B42" s="23">
        <v>40</v>
      </c>
      <c r="D42" s="28">
        <v>0</v>
      </c>
      <c r="E42" s="28">
        <v>0</v>
      </c>
    </row>
    <row r="43" spans="1:5" ht="13.15" customHeight="1" x14ac:dyDescent="0.2">
      <c r="A43" s="25" t="s">
        <v>46</v>
      </c>
      <c r="B43" s="23">
        <v>41</v>
      </c>
      <c r="D43" s="28">
        <v>0</v>
      </c>
      <c r="E43" s="28">
        <v>0</v>
      </c>
    </row>
    <row r="44" spans="1:5" ht="13.15" customHeight="1" x14ac:dyDescent="0.2">
      <c r="A44" s="25" t="s">
        <v>47</v>
      </c>
      <c r="B44" s="23">
        <v>42</v>
      </c>
      <c r="D44" s="28">
        <v>0</v>
      </c>
      <c r="E44" s="28">
        <v>0</v>
      </c>
    </row>
    <row r="45" spans="1:5" ht="13.15" customHeight="1" x14ac:dyDescent="0.2">
      <c r="A45" s="25" t="s">
        <v>48</v>
      </c>
      <c r="B45" s="23">
        <v>43</v>
      </c>
      <c r="D45" s="28">
        <v>255031</v>
      </c>
      <c r="E45" s="28">
        <v>90218.1</v>
      </c>
    </row>
    <row r="46" spans="1:5" ht="13.15" customHeight="1" x14ac:dyDescent="0.2">
      <c r="A46" s="25" t="s">
        <v>49</v>
      </c>
      <c r="B46" s="23">
        <v>44</v>
      </c>
      <c r="D46" s="28">
        <v>0</v>
      </c>
      <c r="E46" s="28">
        <v>0</v>
      </c>
    </row>
    <row r="47" spans="1:5" ht="13.15" customHeight="1" x14ac:dyDescent="0.2">
      <c r="A47" s="25" t="s">
        <v>50</v>
      </c>
      <c r="B47" s="23">
        <v>45</v>
      </c>
      <c r="D47" s="28">
        <v>0</v>
      </c>
      <c r="E47" s="28">
        <v>0</v>
      </c>
    </row>
    <row r="48" spans="1:5" ht="13.15" customHeight="1" x14ac:dyDescent="0.2">
      <c r="A48" s="25" t="s">
        <v>51</v>
      </c>
      <c r="B48" s="23">
        <v>46</v>
      </c>
      <c r="D48" s="28">
        <v>0</v>
      </c>
      <c r="E48" s="28">
        <v>0</v>
      </c>
    </row>
    <row r="49" spans="1:5" ht="13.15" customHeight="1" x14ac:dyDescent="0.2">
      <c r="A49" s="25" t="s">
        <v>52</v>
      </c>
      <c r="B49" s="23">
        <v>47</v>
      </c>
      <c r="D49" s="28">
        <v>32391.8</v>
      </c>
      <c r="E49" s="28">
        <v>10185.700000000001</v>
      </c>
    </row>
    <row r="50" spans="1:5" ht="13.15" customHeight="1" x14ac:dyDescent="0.2">
      <c r="A50" s="25" t="s">
        <v>53</v>
      </c>
      <c r="B50" s="23">
        <v>48</v>
      </c>
      <c r="D50" s="28">
        <v>0</v>
      </c>
      <c r="E50" s="28">
        <v>0</v>
      </c>
    </row>
    <row r="51" spans="1:5" ht="13.15" customHeight="1" x14ac:dyDescent="0.2">
      <c r="A51" s="25" t="s">
        <v>54</v>
      </c>
      <c r="B51" s="23">
        <v>49</v>
      </c>
      <c r="D51" s="28">
        <v>546669.9</v>
      </c>
      <c r="E51" s="28">
        <v>252262.85</v>
      </c>
    </row>
    <row r="52" spans="1:5" ht="13.15" customHeight="1" x14ac:dyDescent="0.2">
      <c r="A52" s="25" t="s">
        <v>55</v>
      </c>
      <c r="B52" s="23">
        <v>50</v>
      </c>
      <c r="D52" s="28">
        <v>0</v>
      </c>
      <c r="E52" s="28">
        <v>0</v>
      </c>
    </row>
    <row r="53" spans="1:5" ht="13.15" customHeight="1" x14ac:dyDescent="0.2">
      <c r="A53" s="25" t="s">
        <v>56</v>
      </c>
      <c r="B53" s="23">
        <v>51</v>
      </c>
      <c r="D53" s="28">
        <v>0</v>
      </c>
      <c r="E53" s="28">
        <v>0</v>
      </c>
    </row>
    <row r="54" spans="1:5" ht="13.15" customHeight="1" x14ac:dyDescent="0.2">
      <c r="A54" s="25" t="s">
        <v>57</v>
      </c>
      <c r="B54" s="23">
        <v>52</v>
      </c>
      <c r="D54" s="28">
        <v>0</v>
      </c>
      <c r="E54" s="28">
        <v>0</v>
      </c>
    </row>
    <row r="55" spans="1:5" ht="13.15" customHeight="1" x14ac:dyDescent="0.2">
      <c r="A55" s="25" t="s">
        <v>58</v>
      </c>
      <c r="B55" s="23">
        <v>53</v>
      </c>
      <c r="D55" s="28">
        <v>289419.2</v>
      </c>
      <c r="E55" s="28">
        <v>120443.75</v>
      </c>
    </row>
    <row r="56" spans="1:5" ht="13.15" customHeight="1" x14ac:dyDescent="0.2">
      <c r="A56" s="25" t="s">
        <v>59</v>
      </c>
      <c r="B56" s="23">
        <v>54</v>
      </c>
      <c r="D56" s="28">
        <v>0</v>
      </c>
      <c r="E56" s="28">
        <v>0</v>
      </c>
    </row>
    <row r="57" spans="1:5" ht="13.15" customHeight="1" x14ac:dyDescent="0.2">
      <c r="A57" s="25" t="s">
        <v>60</v>
      </c>
      <c r="B57" s="23">
        <v>55</v>
      </c>
      <c r="D57" s="28">
        <v>490920.5</v>
      </c>
      <c r="E57" s="28">
        <v>184572.5</v>
      </c>
    </row>
    <row r="58" spans="1:5" ht="13.15" customHeight="1" x14ac:dyDescent="0.2">
      <c r="A58" s="25" t="s">
        <v>61</v>
      </c>
      <c r="B58" s="23">
        <v>56</v>
      </c>
      <c r="D58" s="28">
        <v>0</v>
      </c>
      <c r="E58" s="28">
        <v>0</v>
      </c>
    </row>
    <row r="59" spans="1:5" ht="13.15" customHeight="1" x14ac:dyDescent="0.2">
      <c r="A59" s="25" t="s">
        <v>62</v>
      </c>
      <c r="B59" s="23">
        <v>57</v>
      </c>
      <c r="D59" s="28">
        <v>0</v>
      </c>
      <c r="E59" s="28">
        <v>0</v>
      </c>
    </row>
    <row r="60" spans="1:5" ht="13.15" customHeight="1" x14ac:dyDescent="0.2">
      <c r="A60" s="25" t="s">
        <v>63</v>
      </c>
      <c r="B60" s="23">
        <v>58</v>
      </c>
      <c r="D60" s="28">
        <v>0</v>
      </c>
      <c r="E60" s="28">
        <v>0</v>
      </c>
    </row>
    <row r="61" spans="1:5" ht="13.15" customHeight="1" x14ac:dyDescent="0.2">
      <c r="A61" s="25" t="s">
        <v>64</v>
      </c>
      <c r="B61" s="23">
        <v>59</v>
      </c>
      <c r="D61" s="28">
        <v>1018264.1</v>
      </c>
      <c r="E61" s="28">
        <v>629730.15</v>
      </c>
    </row>
    <row r="62" spans="1:5" ht="13.15" customHeight="1" x14ac:dyDescent="0.2">
      <c r="A62" s="25" t="s">
        <v>65</v>
      </c>
      <c r="B62" s="23">
        <v>60</v>
      </c>
      <c r="D62" s="28">
        <v>0</v>
      </c>
      <c r="E62" s="28">
        <v>0</v>
      </c>
    </row>
    <row r="63" spans="1:5" ht="13.15" customHeight="1" x14ac:dyDescent="0.2">
      <c r="A63" s="25" t="s">
        <v>66</v>
      </c>
      <c r="B63" s="23">
        <v>61</v>
      </c>
      <c r="D63" s="28">
        <v>22524.6</v>
      </c>
      <c r="E63" s="28">
        <v>13627.25</v>
      </c>
    </row>
    <row r="64" spans="1:5" ht="13.15" customHeight="1" x14ac:dyDescent="0.2">
      <c r="A64" s="25" t="s">
        <v>67</v>
      </c>
      <c r="B64" s="23">
        <v>62</v>
      </c>
      <c r="D64" s="28">
        <v>0</v>
      </c>
      <c r="E64" s="28">
        <v>0</v>
      </c>
    </row>
    <row r="65" spans="1:13" ht="13.15" customHeight="1" x14ac:dyDescent="0.2">
      <c r="A65" s="25" t="s">
        <v>68</v>
      </c>
      <c r="B65" s="23">
        <v>63</v>
      </c>
      <c r="D65" s="28">
        <v>0</v>
      </c>
      <c r="E65" s="28">
        <v>0</v>
      </c>
    </row>
    <row r="66" spans="1:13" ht="13.15" customHeight="1" x14ac:dyDescent="0.2">
      <c r="A66" s="25" t="s">
        <v>69</v>
      </c>
      <c r="B66" s="23">
        <v>64</v>
      </c>
      <c r="D66" s="28">
        <v>486509.98</v>
      </c>
      <c r="E66" s="28">
        <v>333670.40000000002</v>
      </c>
    </row>
    <row r="67" spans="1:13" ht="13.15" customHeight="1" x14ac:dyDescent="0.2">
      <c r="A67" s="25" t="s">
        <v>70</v>
      </c>
      <c r="B67" s="23">
        <v>65</v>
      </c>
      <c r="D67" s="28">
        <v>0</v>
      </c>
      <c r="E67" s="28">
        <v>0</v>
      </c>
    </row>
    <row r="68" spans="1:13" ht="13.15" customHeight="1" x14ac:dyDescent="0.2">
      <c r="A68" s="25" t="s">
        <v>71</v>
      </c>
      <c r="B68" s="23">
        <v>66</v>
      </c>
      <c r="D68" s="28">
        <v>0</v>
      </c>
      <c r="E68" s="28">
        <v>0</v>
      </c>
    </row>
    <row r="69" spans="1:13" ht="13.15" customHeight="1" x14ac:dyDescent="0.2">
      <c r="A69" s="25" t="s">
        <v>72</v>
      </c>
      <c r="B69" s="23">
        <v>67</v>
      </c>
      <c r="D69" s="28">
        <v>6658.4</v>
      </c>
      <c r="E69" s="28">
        <v>700</v>
      </c>
      <c r="M69" s="26"/>
    </row>
    <row r="70" spans="1:13" ht="13.15" customHeight="1" x14ac:dyDescent="0.2">
      <c r="M70" s="26"/>
    </row>
    <row r="71" spans="1:13" ht="13.15" customHeight="1" x14ac:dyDescent="0.2">
      <c r="A71" s="23" t="s">
        <v>73</v>
      </c>
      <c r="D71" s="21">
        <f>SUM(D3:D69)</f>
        <v>3977550.6800000006</v>
      </c>
      <c r="E71" s="21">
        <f>SUM(E3:E69)</f>
        <v>1940868.65</v>
      </c>
      <c r="F71" s="21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>
      <selection activeCell="F42" sqref="F42"/>
    </sheetView>
  </sheetViews>
  <sheetFormatPr defaultRowHeight="12.75" x14ac:dyDescent="0.2"/>
  <cols>
    <col min="1" max="1" width="21.140625" style="23" customWidth="1"/>
    <col min="2" max="3" width="10.5703125" style="23" customWidth="1"/>
    <col min="4" max="6" width="18.42578125" style="23" customWidth="1"/>
    <col min="7" max="7" width="9.140625" style="23" customWidth="1"/>
    <col min="8" max="8" width="11.140625" style="23" bestFit="1" customWidth="1"/>
    <col min="9" max="9" width="19.5703125" style="23" bestFit="1" customWidth="1"/>
    <col min="10" max="10" width="15.42578125" style="23" bestFit="1" customWidth="1"/>
    <col min="11" max="11" width="14.28515625" style="23" bestFit="1" customWidth="1"/>
    <col min="12" max="12" width="8.42578125" style="23" bestFit="1" customWidth="1"/>
    <col min="13" max="16384" width="9.140625" style="23"/>
  </cols>
  <sheetData>
    <row r="1" spans="1:12" ht="13.15" customHeight="1" x14ac:dyDescent="0.2">
      <c r="A1" s="22" t="s">
        <v>78</v>
      </c>
      <c r="D1" s="24" t="s">
        <v>0</v>
      </c>
      <c r="E1" s="24" t="s">
        <v>1</v>
      </c>
      <c r="F1" s="24"/>
    </row>
    <row r="2" spans="1:12" ht="15" x14ac:dyDescent="0.25">
      <c r="A2" s="23" t="s">
        <v>2</v>
      </c>
      <c r="B2" s="23" t="s">
        <v>3</v>
      </c>
      <c r="D2" s="21" t="s">
        <v>4</v>
      </c>
      <c r="E2" s="21" t="s">
        <v>5</v>
      </c>
      <c r="F2" s="21"/>
      <c r="G2" s="29"/>
      <c r="L2" s="1"/>
    </row>
    <row r="3" spans="1:12" ht="13.15" customHeight="1" x14ac:dyDescent="0.2">
      <c r="A3" s="25" t="s">
        <v>6</v>
      </c>
      <c r="B3" s="23">
        <v>1</v>
      </c>
      <c r="D3" s="28">
        <v>269937.5</v>
      </c>
      <c r="E3" s="28">
        <v>73301.38</v>
      </c>
    </row>
    <row r="4" spans="1:12" ht="13.15" customHeight="1" x14ac:dyDescent="0.2">
      <c r="A4" s="25" t="s">
        <v>7</v>
      </c>
      <c r="B4" s="23">
        <v>2</v>
      </c>
      <c r="D4" s="28">
        <v>40476.800000000003</v>
      </c>
      <c r="E4" s="28">
        <v>19542.599999999999</v>
      </c>
    </row>
    <row r="5" spans="1:12" ht="13.15" customHeight="1" x14ac:dyDescent="0.2">
      <c r="A5" s="25" t="s">
        <v>8</v>
      </c>
      <c r="B5" s="23">
        <v>3</v>
      </c>
      <c r="D5" s="28">
        <v>452670.4</v>
      </c>
      <c r="E5" s="28">
        <v>134014.29999999999</v>
      </c>
    </row>
    <row r="6" spans="1:12" ht="13.15" customHeight="1" x14ac:dyDescent="0.2">
      <c r="A6" s="25" t="s">
        <v>9</v>
      </c>
      <c r="B6" s="23">
        <v>4</v>
      </c>
      <c r="D6" s="28">
        <v>11599.7</v>
      </c>
      <c r="E6" s="28">
        <v>7129.85</v>
      </c>
    </row>
    <row r="7" spans="1:12" ht="13.15" customHeight="1" x14ac:dyDescent="0.2">
      <c r="A7" s="25" t="s">
        <v>10</v>
      </c>
      <c r="B7" s="23">
        <v>5</v>
      </c>
      <c r="D7" s="28">
        <v>534013.9</v>
      </c>
      <c r="E7" s="28">
        <v>226157.05</v>
      </c>
    </row>
    <row r="8" spans="1:12" ht="13.15" customHeight="1" x14ac:dyDescent="0.2">
      <c r="A8" s="25" t="s">
        <v>11</v>
      </c>
      <c r="B8" s="23">
        <v>6</v>
      </c>
      <c r="D8" s="28">
        <v>3826725.4</v>
      </c>
      <c r="E8" s="28">
        <v>1407862.05</v>
      </c>
    </row>
    <row r="9" spans="1:12" ht="13.15" customHeight="1" x14ac:dyDescent="0.2">
      <c r="A9" s="25" t="s">
        <v>12</v>
      </c>
      <c r="B9" s="23">
        <v>7</v>
      </c>
      <c r="D9" s="28">
        <v>1106</v>
      </c>
      <c r="E9" s="28">
        <v>448</v>
      </c>
      <c r="F9" s="21"/>
    </row>
    <row r="10" spans="1:12" ht="13.15" customHeight="1" x14ac:dyDescent="0.2">
      <c r="A10" s="25" t="s">
        <v>13</v>
      </c>
      <c r="B10" s="23">
        <v>8</v>
      </c>
      <c r="D10" s="28">
        <v>223238.39999999999</v>
      </c>
      <c r="E10" s="28">
        <v>96513.55</v>
      </c>
    </row>
    <row r="11" spans="1:12" ht="13.15" customHeight="1" x14ac:dyDescent="0.2">
      <c r="A11" s="25" t="s">
        <v>14</v>
      </c>
      <c r="B11" s="23">
        <v>9</v>
      </c>
      <c r="D11" s="28">
        <v>131643.4</v>
      </c>
      <c r="E11" s="28">
        <v>60147.5</v>
      </c>
    </row>
    <row r="12" spans="1:12" ht="13.15" customHeight="1" x14ac:dyDescent="0.2">
      <c r="A12" s="25" t="s">
        <v>15</v>
      </c>
      <c r="B12" s="23">
        <v>10</v>
      </c>
      <c r="D12" s="28">
        <v>169219.4</v>
      </c>
      <c r="E12" s="28">
        <v>64279.6</v>
      </c>
    </row>
    <row r="13" spans="1:12" ht="13.15" customHeight="1" x14ac:dyDescent="0.2">
      <c r="A13" s="25" t="s">
        <v>16</v>
      </c>
      <c r="B13" s="23">
        <v>11</v>
      </c>
      <c r="D13" s="28">
        <v>947817.5</v>
      </c>
      <c r="E13" s="28">
        <v>347428.55</v>
      </c>
    </row>
    <row r="14" spans="1:12" ht="13.15" customHeight="1" x14ac:dyDescent="0.2">
      <c r="A14" s="25" t="s">
        <v>17</v>
      </c>
      <c r="B14" s="23">
        <v>12</v>
      </c>
      <c r="D14" s="28">
        <v>64617</v>
      </c>
      <c r="E14" s="28">
        <v>57062.6</v>
      </c>
      <c r="F14" s="21"/>
    </row>
    <row r="15" spans="1:12" ht="13.15" customHeight="1" x14ac:dyDescent="0.2">
      <c r="A15" s="25" t="s">
        <v>18</v>
      </c>
      <c r="B15" s="23">
        <v>13</v>
      </c>
      <c r="D15" s="28">
        <v>3030511.8</v>
      </c>
      <c r="E15" s="28">
        <v>1727073.25</v>
      </c>
    </row>
    <row r="16" spans="1:12" ht="13.15" customHeight="1" x14ac:dyDescent="0.2">
      <c r="A16" s="25" t="s">
        <v>19</v>
      </c>
      <c r="B16" s="23">
        <v>14</v>
      </c>
      <c r="D16" s="28">
        <v>3419.5</v>
      </c>
      <c r="E16" s="28">
        <v>473.9</v>
      </c>
    </row>
    <row r="17" spans="1:5" ht="13.15" customHeight="1" x14ac:dyDescent="0.2">
      <c r="A17" s="25" t="s">
        <v>20</v>
      </c>
      <c r="B17" s="23">
        <v>15</v>
      </c>
      <c r="D17" s="28">
        <v>0</v>
      </c>
      <c r="E17" s="28">
        <v>0</v>
      </c>
    </row>
    <row r="18" spans="1:5" ht="13.15" customHeight="1" x14ac:dyDescent="0.2">
      <c r="A18" s="25" t="s">
        <v>21</v>
      </c>
      <c r="B18" s="23">
        <v>16</v>
      </c>
      <c r="D18" s="28">
        <v>2005426.5</v>
      </c>
      <c r="E18" s="28">
        <v>1385760.6</v>
      </c>
    </row>
    <row r="19" spans="1:5" ht="13.15" customHeight="1" x14ac:dyDescent="0.2">
      <c r="A19" s="25" t="s">
        <v>22</v>
      </c>
      <c r="B19" s="23">
        <v>17</v>
      </c>
      <c r="D19" s="28">
        <v>528678.5</v>
      </c>
      <c r="E19" s="28">
        <v>227229.1</v>
      </c>
    </row>
    <row r="20" spans="1:5" ht="13.15" customHeight="1" x14ac:dyDescent="0.2">
      <c r="A20" s="25" t="s">
        <v>23</v>
      </c>
      <c r="B20" s="23">
        <v>18</v>
      </c>
      <c r="D20" s="28">
        <v>138440.4</v>
      </c>
      <c r="E20" s="28">
        <v>59737.3</v>
      </c>
    </row>
    <row r="21" spans="1:5" ht="13.15" customHeight="1" x14ac:dyDescent="0.2">
      <c r="A21" s="25" t="s">
        <v>24</v>
      </c>
      <c r="B21" s="23">
        <v>19</v>
      </c>
      <c r="D21" s="28">
        <v>0</v>
      </c>
      <c r="E21" s="28">
        <v>0</v>
      </c>
    </row>
    <row r="22" spans="1:5" ht="13.15" customHeight="1" x14ac:dyDescent="0.2">
      <c r="A22" s="25" t="s">
        <v>25</v>
      </c>
      <c r="B22" s="23">
        <v>20</v>
      </c>
      <c r="D22" s="28">
        <v>0</v>
      </c>
      <c r="E22" s="28">
        <v>0</v>
      </c>
    </row>
    <row r="23" spans="1:5" ht="13.15" customHeight="1" x14ac:dyDescent="0.2">
      <c r="A23" s="25" t="s">
        <v>26</v>
      </c>
      <c r="B23" s="23">
        <v>21</v>
      </c>
      <c r="D23" s="28">
        <v>4422.6000000000004</v>
      </c>
      <c r="E23" s="28">
        <v>2694.65</v>
      </c>
    </row>
    <row r="24" spans="1:5" ht="13.15" customHeight="1" x14ac:dyDescent="0.2">
      <c r="A24" s="25" t="s">
        <v>27</v>
      </c>
      <c r="B24" s="23">
        <v>22</v>
      </c>
      <c r="D24" s="28">
        <v>4967.2</v>
      </c>
      <c r="E24" s="28">
        <v>2367.75</v>
      </c>
    </row>
    <row r="25" spans="1:5" ht="13.15" customHeight="1" x14ac:dyDescent="0.2">
      <c r="A25" s="25" t="s">
        <v>28</v>
      </c>
      <c r="B25" s="23">
        <v>23</v>
      </c>
      <c r="D25" s="28">
        <v>0</v>
      </c>
      <c r="E25" s="28">
        <v>0</v>
      </c>
    </row>
    <row r="26" spans="1:5" ht="13.15" customHeight="1" x14ac:dyDescent="0.2">
      <c r="A26" s="25" t="s">
        <v>29</v>
      </c>
      <c r="B26" s="23">
        <v>24</v>
      </c>
      <c r="D26" s="28">
        <v>1649.9</v>
      </c>
      <c r="E26" s="28">
        <v>413</v>
      </c>
    </row>
    <row r="27" spans="1:5" ht="13.15" customHeight="1" x14ac:dyDescent="0.2">
      <c r="A27" s="25" t="s">
        <v>30</v>
      </c>
      <c r="B27" s="23">
        <v>25</v>
      </c>
      <c r="D27" s="28">
        <v>5317.9</v>
      </c>
      <c r="E27" s="28">
        <v>2961</v>
      </c>
    </row>
    <row r="28" spans="1:5" ht="13.15" customHeight="1" x14ac:dyDescent="0.2">
      <c r="A28" s="25" t="s">
        <v>31</v>
      </c>
      <c r="B28" s="23">
        <v>26</v>
      </c>
      <c r="D28" s="28">
        <v>31011.4</v>
      </c>
      <c r="E28" s="28">
        <v>11595.15</v>
      </c>
    </row>
    <row r="29" spans="1:5" ht="13.15" customHeight="1" x14ac:dyDescent="0.2">
      <c r="A29" s="25" t="s">
        <v>32</v>
      </c>
      <c r="B29" s="23">
        <v>27</v>
      </c>
      <c r="D29" s="28">
        <v>0</v>
      </c>
      <c r="E29" s="28">
        <v>0</v>
      </c>
    </row>
    <row r="30" spans="1:5" ht="13.15" customHeight="1" x14ac:dyDescent="0.2">
      <c r="A30" s="25" t="s">
        <v>33</v>
      </c>
      <c r="B30" s="23">
        <v>28</v>
      </c>
      <c r="D30" s="28">
        <v>56786.8</v>
      </c>
      <c r="E30" s="28">
        <v>23788.1</v>
      </c>
    </row>
    <row r="31" spans="1:5" ht="13.15" customHeight="1" x14ac:dyDescent="0.2">
      <c r="A31" s="25" t="s">
        <v>34</v>
      </c>
      <c r="B31" s="23">
        <v>29</v>
      </c>
      <c r="D31" s="28">
        <v>2141295.1</v>
      </c>
      <c r="E31" s="28">
        <v>929265.75</v>
      </c>
    </row>
    <row r="32" spans="1:5" ht="13.15" customHeight="1" x14ac:dyDescent="0.2">
      <c r="A32" s="25" t="s">
        <v>35</v>
      </c>
      <c r="B32" s="23">
        <v>30</v>
      </c>
      <c r="D32" s="28">
        <v>3770.9</v>
      </c>
      <c r="E32" s="28">
        <v>3893.75</v>
      </c>
    </row>
    <row r="33" spans="1:5" ht="13.15" customHeight="1" x14ac:dyDescent="0.2">
      <c r="A33" s="25" t="s">
        <v>36</v>
      </c>
      <c r="B33" s="23">
        <v>31</v>
      </c>
      <c r="D33" s="28">
        <v>280062.3</v>
      </c>
      <c r="E33" s="28">
        <v>82693.45</v>
      </c>
    </row>
    <row r="34" spans="1:5" ht="13.15" customHeight="1" x14ac:dyDescent="0.2">
      <c r="A34" s="25" t="s">
        <v>37</v>
      </c>
      <c r="B34" s="23">
        <v>32</v>
      </c>
      <c r="D34" s="28">
        <v>0</v>
      </c>
      <c r="E34" s="28">
        <v>0</v>
      </c>
    </row>
    <row r="35" spans="1:5" ht="13.15" customHeight="1" x14ac:dyDescent="0.2">
      <c r="A35" s="25" t="s">
        <v>38</v>
      </c>
      <c r="B35" s="23">
        <v>33</v>
      </c>
      <c r="D35" s="28">
        <v>2019.5</v>
      </c>
      <c r="E35" s="28">
        <v>1848</v>
      </c>
    </row>
    <row r="36" spans="1:5" ht="13.15" customHeight="1" x14ac:dyDescent="0.2">
      <c r="A36" s="25" t="s">
        <v>39</v>
      </c>
      <c r="B36" s="23">
        <v>34</v>
      </c>
      <c r="D36" s="28">
        <v>0</v>
      </c>
      <c r="E36" s="28">
        <v>0</v>
      </c>
    </row>
    <row r="37" spans="1:5" ht="13.15" customHeight="1" x14ac:dyDescent="0.2">
      <c r="A37" s="25" t="s">
        <v>40</v>
      </c>
      <c r="B37" s="23">
        <v>35</v>
      </c>
      <c r="D37" s="28">
        <v>425406.1</v>
      </c>
      <c r="E37" s="28">
        <v>170437.75</v>
      </c>
    </row>
    <row r="38" spans="1:5" ht="13.15" customHeight="1" x14ac:dyDescent="0.2">
      <c r="A38" s="25" t="s">
        <v>41</v>
      </c>
      <c r="B38" s="23">
        <v>36</v>
      </c>
      <c r="D38" s="28">
        <v>2018577.4</v>
      </c>
      <c r="E38" s="28">
        <v>956269.65</v>
      </c>
    </row>
    <row r="39" spans="1:5" ht="13.15" customHeight="1" x14ac:dyDescent="0.2">
      <c r="A39" s="25" t="s">
        <v>42</v>
      </c>
      <c r="B39" s="23">
        <v>37</v>
      </c>
      <c r="D39" s="28">
        <v>228214</v>
      </c>
      <c r="E39" s="28">
        <v>340266.15</v>
      </c>
    </row>
    <row r="40" spans="1:5" ht="13.15" customHeight="1" x14ac:dyDescent="0.2">
      <c r="A40" s="25" t="s">
        <v>43</v>
      </c>
      <c r="B40" s="23">
        <v>38</v>
      </c>
      <c r="D40" s="28">
        <v>25083.1</v>
      </c>
      <c r="E40" s="28">
        <v>10237.5</v>
      </c>
    </row>
    <row r="41" spans="1:5" ht="13.15" customHeight="1" x14ac:dyDescent="0.2">
      <c r="A41" s="25" t="s">
        <v>44</v>
      </c>
      <c r="B41" s="23">
        <v>39</v>
      </c>
      <c r="D41" s="28">
        <v>0.7</v>
      </c>
      <c r="E41" s="28">
        <v>192.5</v>
      </c>
    </row>
    <row r="42" spans="1:5" ht="13.15" customHeight="1" x14ac:dyDescent="0.2">
      <c r="A42" s="25" t="s">
        <v>45</v>
      </c>
      <c r="B42" s="23">
        <v>40</v>
      </c>
      <c r="D42" s="28">
        <v>0</v>
      </c>
      <c r="E42" s="28">
        <v>0</v>
      </c>
    </row>
    <row r="43" spans="1:5" ht="13.15" customHeight="1" x14ac:dyDescent="0.2">
      <c r="A43" s="25" t="s">
        <v>46</v>
      </c>
      <c r="B43" s="23">
        <v>41</v>
      </c>
      <c r="D43" s="28">
        <v>426192.9</v>
      </c>
      <c r="E43" s="28">
        <v>125301.05</v>
      </c>
    </row>
    <row r="44" spans="1:5" ht="13.15" customHeight="1" x14ac:dyDescent="0.2">
      <c r="A44" s="25" t="s">
        <v>47</v>
      </c>
      <c r="B44" s="23">
        <v>42</v>
      </c>
      <c r="D44" s="28">
        <v>245137.2</v>
      </c>
      <c r="E44" s="28">
        <v>106145.55</v>
      </c>
    </row>
    <row r="45" spans="1:5" ht="13.15" customHeight="1" x14ac:dyDescent="0.2">
      <c r="A45" s="25" t="s">
        <v>48</v>
      </c>
      <c r="B45" s="23">
        <v>43</v>
      </c>
      <c r="D45" s="28">
        <v>410356.1</v>
      </c>
      <c r="E45" s="28">
        <v>99863.05</v>
      </c>
    </row>
    <row r="46" spans="1:5" ht="13.15" customHeight="1" x14ac:dyDescent="0.2">
      <c r="A46" s="25" t="s">
        <v>49</v>
      </c>
      <c r="B46" s="23">
        <v>44</v>
      </c>
      <c r="D46" s="28">
        <v>141109.15</v>
      </c>
      <c r="E46" s="28">
        <v>335817.29</v>
      </c>
    </row>
    <row r="47" spans="1:5" ht="13.15" customHeight="1" x14ac:dyDescent="0.2">
      <c r="A47" s="25" t="s">
        <v>50</v>
      </c>
      <c r="B47" s="23">
        <v>45</v>
      </c>
      <c r="D47" s="28">
        <v>207621.4</v>
      </c>
      <c r="E47" s="28">
        <v>99643.25</v>
      </c>
    </row>
    <row r="48" spans="1:5" ht="13.15" customHeight="1" x14ac:dyDescent="0.2">
      <c r="A48" s="25" t="s">
        <v>51</v>
      </c>
      <c r="B48" s="23">
        <v>46</v>
      </c>
      <c r="D48" s="28">
        <v>322989.19</v>
      </c>
      <c r="E48" s="28">
        <v>165842.6</v>
      </c>
    </row>
    <row r="49" spans="1:5" ht="13.15" customHeight="1" x14ac:dyDescent="0.2">
      <c r="A49" s="25" t="s">
        <v>52</v>
      </c>
      <c r="B49" s="23">
        <v>47</v>
      </c>
      <c r="D49" s="28">
        <v>19971.7</v>
      </c>
      <c r="E49" s="28">
        <v>8282.75</v>
      </c>
    </row>
    <row r="50" spans="1:5" ht="13.15" customHeight="1" x14ac:dyDescent="0.2">
      <c r="A50" s="25" t="s">
        <v>53</v>
      </c>
      <c r="B50" s="23">
        <v>48</v>
      </c>
      <c r="D50" s="28">
        <v>1847426</v>
      </c>
      <c r="E50" s="28">
        <v>963009.25</v>
      </c>
    </row>
    <row r="51" spans="1:5" ht="13.15" customHeight="1" x14ac:dyDescent="0.2">
      <c r="A51" s="25" t="s">
        <v>54</v>
      </c>
      <c r="B51" s="23">
        <v>49</v>
      </c>
      <c r="D51" s="28">
        <v>668124.1</v>
      </c>
      <c r="E51" s="28">
        <v>251367.9</v>
      </c>
    </row>
    <row r="52" spans="1:5" ht="13.15" customHeight="1" x14ac:dyDescent="0.2">
      <c r="A52" s="25" t="s">
        <v>55</v>
      </c>
      <c r="B52" s="23">
        <v>50</v>
      </c>
      <c r="D52" s="28">
        <v>2042070.1</v>
      </c>
      <c r="E52" s="28">
        <v>1391798.1</v>
      </c>
    </row>
    <row r="53" spans="1:5" ht="13.15" customHeight="1" x14ac:dyDescent="0.2">
      <c r="A53" s="25" t="s">
        <v>56</v>
      </c>
      <c r="B53" s="23">
        <v>51</v>
      </c>
      <c r="D53" s="28">
        <v>728273.7</v>
      </c>
      <c r="E53" s="28">
        <v>381855.95</v>
      </c>
    </row>
    <row r="54" spans="1:5" ht="13.15" customHeight="1" x14ac:dyDescent="0.2">
      <c r="A54" s="25" t="s">
        <v>57</v>
      </c>
      <c r="B54" s="23">
        <v>52</v>
      </c>
      <c r="D54" s="28">
        <v>1561132.3</v>
      </c>
      <c r="E54" s="28">
        <v>789037.2</v>
      </c>
    </row>
    <row r="55" spans="1:5" ht="13.15" customHeight="1" x14ac:dyDescent="0.2">
      <c r="A55" s="25" t="s">
        <v>58</v>
      </c>
      <c r="B55" s="23">
        <v>53</v>
      </c>
      <c r="D55" s="28">
        <v>344052.8</v>
      </c>
      <c r="E55" s="28">
        <v>223024.2</v>
      </c>
    </row>
    <row r="56" spans="1:5" ht="13.15" customHeight="1" x14ac:dyDescent="0.2">
      <c r="A56" s="25" t="s">
        <v>59</v>
      </c>
      <c r="B56" s="23">
        <v>54</v>
      </c>
      <c r="D56" s="28">
        <v>36803.199999999997</v>
      </c>
      <c r="E56" s="28">
        <v>16998.8</v>
      </c>
    </row>
    <row r="57" spans="1:5" ht="13.15" customHeight="1" x14ac:dyDescent="0.2">
      <c r="A57" s="25" t="s">
        <v>60</v>
      </c>
      <c r="B57" s="23">
        <v>55</v>
      </c>
      <c r="D57" s="28">
        <v>778809.5</v>
      </c>
      <c r="E57" s="28">
        <v>302547.34999999998</v>
      </c>
    </row>
    <row r="58" spans="1:5" ht="13.15" customHeight="1" x14ac:dyDescent="0.2">
      <c r="A58" s="25" t="s">
        <v>61</v>
      </c>
      <c r="B58" s="23">
        <v>56</v>
      </c>
      <c r="D58" s="28">
        <v>344918</v>
      </c>
      <c r="E58" s="28">
        <v>134537.9</v>
      </c>
    </row>
    <row r="59" spans="1:5" ht="13.15" customHeight="1" x14ac:dyDescent="0.2">
      <c r="A59" s="25" t="s">
        <v>62</v>
      </c>
      <c r="B59" s="23">
        <v>57</v>
      </c>
      <c r="D59" s="28">
        <v>881709.5</v>
      </c>
      <c r="E59" s="28">
        <v>465287.2</v>
      </c>
    </row>
    <row r="60" spans="1:5" ht="13.15" customHeight="1" x14ac:dyDescent="0.2">
      <c r="A60" s="25" t="s">
        <v>63</v>
      </c>
      <c r="B60" s="23">
        <v>58</v>
      </c>
      <c r="D60" s="28">
        <v>632566.9</v>
      </c>
      <c r="E60" s="28">
        <v>213012.8</v>
      </c>
    </row>
    <row r="61" spans="1:5" ht="13.15" customHeight="1" x14ac:dyDescent="0.2">
      <c r="A61" s="25" t="s">
        <v>64</v>
      </c>
      <c r="B61" s="23">
        <v>59</v>
      </c>
      <c r="D61" s="28">
        <v>239395.18</v>
      </c>
      <c r="E61" s="28">
        <v>99278.47</v>
      </c>
    </row>
    <row r="62" spans="1:5" ht="13.15" customHeight="1" x14ac:dyDescent="0.2">
      <c r="A62" s="25" t="s">
        <v>65</v>
      </c>
      <c r="B62" s="23">
        <v>60</v>
      </c>
      <c r="D62" s="28">
        <v>169039.5</v>
      </c>
      <c r="E62" s="28">
        <v>54167.75</v>
      </c>
    </row>
    <row r="63" spans="1:5" ht="13.15" customHeight="1" x14ac:dyDescent="0.2">
      <c r="A63" s="25" t="s">
        <v>66</v>
      </c>
      <c r="B63" s="23">
        <v>61</v>
      </c>
      <c r="D63" s="28">
        <v>23724.400000000001</v>
      </c>
      <c r="E63" s="28">
        <v>10750.95</v>
      </c>
    </row>
    <row r="64" spans="1:5" ht="13.15" customHeight="1" x14ac:dyDescent="0.2">
      <c r="A64" s="25" t="s">
        <v>67</v>
      </c>
      <c r="B64" s="23">
        <v>62</v>
      </c>
      <c r="D64" s="28">
        <v>1520.4</v>
      </c>
      <c r="E64" s="28">
        <v>1926.75</v>
      </c>
    </row>
    <row r="65" spans="1:13" ht="13.15" customHeight="1" x14ac:dyDescent="0.2">
      <c r="A65" s="25" t="s">
        <v>68</v>
      </c>
      <c r="B65" s="23">
        <v>63</v>
      </c>
      <c r="D65" s="28">
        <v>0</v>
      </c>
      <c r="E65" s="28">
        <v>0</v>
      </c>
    </row>
    <row r="66" spans="1:13" ht="13.15" customHeight="1" x14ac:dyDescent="0.2">
      <c r="A66" s="25" t="s">
        <v>69</v>
      </c>
      <c r="B66" s="23">
        <v>64</v>
      </c>
      <c r="D66" s="28">
        <v>652796.94999999995</v>
      </c>
      <c r="E66" s="28">
        <v>251162.45</v>
      </c>
    </row>
    <row r="67" spans="1:13" ht="13.15" customHeight="1" x14ac:dyDescent="0.2">
      <c r="A67" s="25" t="s">
        <v>70</v>
      </c>
      <c r="B67" s="23">
        <v>65</v>
      </c>
      <c r="D67" s="28">
        <v>31054.1</v>
      </c>
      <c r="E67" s="28">
        <v>15802.5</v>
      </c>
    </row>
    <row r="68" spans="1:13" ht="13.15" customHeight="1" x14ac:dyDescent="0.2">
      <c r="A68" s="25" t="s">
        <v>71</v>
      </c>
      <c r="B68" s="23">
        <v>66</v>
      </c>
      <c r="D68" s="28">
        <v>498412.6</v>
      </c>
      <c r="E68" s="28">
        <v>435971.2</v>
      </c>
    </row>
    <row r="69" spans="1:13" ht="13.15" customHeight="1" x14ac:dyDescent="0.2">
      <c r="A69" s="25" t="s">
        <v>72</v>
      </c>
      <c r="B69" s="23">
        <v>67</v>
      </c>
      <c r="D69" s="28">
        <v>1440.6</v>
      </c>
      <c r="E69" s="28">
        <v>2325.0500000000002</v>
      </c>
      <c r="M69" s="26"/>
    </row>
    <row r="70" spans="1:13" ht="13.15" customHeight="1" x14ac:dyDescent="0.2">
      <c r="M70" s="26"/>
    </row>
    <row r="71" spans="1:13" ht="13.15" customHeight="1" x14ac:dyDescent="0.2">
      <c r="A71" s="23" t="s">
        <v>73</v>
      </c>
      <c r="D71" s="21">
        <f>SUM(D3:D69)</f>
        <v>30864774.469999999</v>
      </c>
      <c r="E71" s="21">
        <f>SUM(E3:E69)</f>
        <v>15377842.640000001</v>
      </c>
      <c r="F71" s="21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>
      <selection activeCell="D15" sqref="D15:E15"/>
    </sheetView>
  </sheetViews>
  <sheetFormatPr defaultRowHeight="12.75" x14ac:dyDescent="0.2"/>
  <cols>
    <col min="1" max="1" width="21.140625" style="23" customWidth="1"/>
    <col min="2" max="3" width="10.5703125" style="23" customWidth="1"/>
    <col min="4" max="6" width="18.42578125" style="23" customWidth="1"/>
    <col min="7" max="7" width="9.140625" style="23" customWidth="1"/>
    <col min="8" max="8" width="11.140625" style="23" bestFit="1" customWidth="1"/>
    <col min="9" max="9" width="19.5703125" style="23" bestFit="1" customWidth="1"/>
    <col min="10" max="10" width="15.42578125" style="23" bestFit="1" customWidth="1"/>
    <col min="11" max="11" width="14.28515625" style="23" bestFit="1" customWidth="1"/>
    <col min="12" max="12" width="8.42578125" style="23" bestFit="1" customWidth="1"/>
    <col min="13" max="16384" width="9.140625" style="23"/>
  </cols>
  <sheetData>
    <row r="1" spans="1:12" ht="13.15" customHeight="1" x14ac:dyDescent="0.2">
      <c r="A1" s="22" t="s">
        <v>79</v>
      </c>
      <c r="D1" s="24" t="s">
        <v>0</v>
      </c>
      <c r="E1" s="24" t="s">
        <v>1</v>
      </c>
      <c r="F1" s="24"/>
    </row>
    <row r="2" spans="1:12" ht="15" x14ac:dyDescent="0.25">
      <c r="A2" s="23" t="s">
        <v>2</v>
      </c>
      <c r="B2" s="23" t="s">
        <v>3</v>
      </c>
      <c r="D2" s="21" t="s">
        <v>4</v>
      </c>
      <c r="E2" s="21" t="s">
        <v>5</v>
      </c>
      <c r="F2" s="21"/>
      <c r="G2" s="29"/>
      <c r="L2" s="1"/>
    </row>
    <row r="3" spans="1:12" ht="13.15" customHeight="1" x14ac:dyDescent="0.2">
      <c r="A3" s="25" t="s">
        <v>6</v>
      </c>
      <c r="B3" s="23">
        <v>1</v>
      </c>
      <c r="D3" s="28">
        <v>281529.5</v>
      </c>
      <c r="E3" s="28">
        <v>124389.65</v>
      </c>
    </row>
    <row r="4" spans="1:12" ht="13.15" customHeight="1" x14ac:dyDescent="0.2">
      <c r="A4" s="25" t="s">
        <v>7</v>
      </c>
      <c r="B4" s="23">
        <v>2</v>
      </c>
      <c r="D4" s="28">
        <v>9919.7000000000007</v>
      </c>
      <c r="E4" s="28">
        <v>5920.6</v>
      </c>
    </row>
    <row r="5" spans="1:12" ht="13.15" customHeight="1" x14ac:dyDescent="0.2">
      <c r="A5" s="25" t="s">
        <v>8</v>
      </c>
      <c r="B5" s="23">
        <v>3</v>
      </c>
      <c r="D5" s="28">
        <v>169052.79999999999</v>
      </c>
      <c r="E5" s="28">
        <v>181049.75</v>
      </c>
    </row>
    <row r="6" spans="1:12" ht="13.15" customHeight="1" x14ac:dyDescent="0.2">
      <c r="A6" s="25" t="s">
        <v>9</v>
      </c>
      <c r="B6" s="23">
        <v>4</v>
      </c>
      <c r="D6" s="28">
        <v>13873.3</v>
      </c>
      <c r="E6" s="28">
        <v>7954.1</v>
      </c>
    </row>
    <row r="7" spans="1:12" ht="13.15" customHeight="1" x14ac:dyDescent="0.2">
      <c r="A7" s="25" t="s">
        <v>10</v>
      </c>
      <c r="B7" s="23">
        <v>5</v>
      </c>
      <c r="D7" s="28">
        <v>749671.3</v>
      </c>
      <c r="E7" s="28">
        <v>364313.25</v>
      </c>
    </row>
    <row r="8" spans="1:12" ht="13.15" customHeight="1" x14ac:dyDescent="0.2">
      <c r="A8" s="25" t="s">
        <v>11</v>
      </c>
      <c r="B8" s="23">
        <v>6</v>
      </c>
      <c r="D8" s="28">
        <v>1991352.5</v>
      </c>
      <c r="E8" s="28">
        <v>983427.2</v>
      </c>
    </row>
    <row r="9" spans="1:12" ht="13.15" customHeight="1" x14ac:dyDescent="0.2">
      <c r="A9" s="25" t="s">
        <v>12</v>
      </c>
      <c r="B9" s="23">
        <v>7</v>
      </c>
      <c r="D9" s="28">
        <v>1333.5</v>
      </c>
      <c r="E9" s="28">
        <v>140</v>
      </c>
      <c r="F9" s="21"/>
    </row>
    <row r="10" spans="1:12" ht="13.15" customHeight="1" x14ac:dyDescent="0.2">
      <c r="A10" s="25" t="s">
        <v>13</v>
      </c>
      <c r="B10" s="23">
        <v>8</v>
      </c>
      <c r="D10" s="28">
        <v>288894.2</v>
      </c>
      <c r="E10" s="28">
        <v>104932.45</v>
      </c>
    </row>
    <row r="11" spans="1:12" ht="13.15" customHeight="1" x14ac:dyDescent="0.2">
      <c r="A11" s="25" t="s">
        <v>14</v>
      </c>
      <c r="B11" s="23">
        <v>9</v>
      </c>
      <c r="D11" s="28">
        <v>0</v>
      </c>
      <c r="E11" s="28">
        <v>0</v>
      </c>
    </row>
    <row r="12" spans="1:12" ht="13.15" customHeight="1" x14ac:dyDescent="0.2">
      <c r="A12" s="25" t="s">
        <v>15</v>
      </c>
      <c r="B12" s="23">
        <v>10</v>
      </c>
      <c r="D12" s="28">
        <v>463402.8</v>
      </c>
      <c r="E12" s="28">
        <v>218449.7</v>
      </c>
    </row>
    <row r="13" spans="1:12" ht="13.15" customHeight="1" x14ac:dyDescent="0.2">
      <c r="A13" s="25" t="s">
        <v>16</v>
      </c>
      <c r="B13" s="23">
        <v>11</v>
      </c>
      <c r="D13" s="28">
        <v>1164630.6000000001</v>
      </c>
      <c r="E13" s="28">
        <v>294372.05</v>
      </c>
    </row>
    <row r="14" spans="1:12" ht="13.15" customHeight="1" x14ac:dyDescent="0.2">
      <c r="A14" s="25" t="s">
        <v>17</v>
      </c>
      <c r="B14" s="23">
        <v>12</v>
      </c>
      <c r="D14" s="28">
        <v>0</v>
      </c>
      <c r="E14" s="28">
        <v>0</v>
      </c>
      <c r="F14" s="21"/>
    </row>
    <row r="15" spans="1:12" ht="13.15" customHeight="1" x14ac:dyDescent="0.2">
      <c r="A15" s="25" t="s">
        <v>18</v>
      </c>
      <c r="B15" s="23">
        <v>13</v>
      </c>
      <c r="D15" s="28">
        <v>2346596.4</v>
      </c>
      <c r="E15" s="28">
        <v>1204236.6000000001</v>
      </c>
    </row>
    <row r="16" spans="1:12" ht="13.15" customHeight="1" x14ac:dyDescent="0.2">
      <c r="A16" s="25" t="s">
        <v>19</v>
      </c>
      <c r="B16" s="23">
        <v>14</v>
      </c>
      <c r="D16" s="28">
        <v>20067.599999999999</v>
      </c>
      <c r="E16" s="28">
        <v>12484.5</v>
      </c>
    </row>
    <row r="17" spans="1:5" ht="13.15" customHeight="1" x14ac:dyDescent="0.2">
      <c r="A17" s="25" t="s">
        <v>20</v>
      </c>
      <c r="B17" s="23">
        <v>15</v>
      </c>
      <c r="D17" s="28">
        <v>24639.8</v>
      </c>
      <c r="E17" s="28">
        <v>20833.400000000001</v>
      </c>
    </row>
    <row r="18" spans="1:5" ht="13.15" customHeight="1" x14ac:dyDescent="0.2">
      <c r="A18" s="25" t="s">
        <v>21</v>
      </c>
      <c r="B18" s="23">
        <v>16</v>
      </c>
      <c r="D18" s="28">
        <v>0</v>
      </c>
      <c r="E18" s="28">
        <v>0</v>
      </c>
    </row>
    <row r="19" spans="1:5" ht="13.15" customHeight="1" x14ac:dyDescent="0.2">
      <c r="A19" s="25" t="s">
        <v>22</v>
      </c>
      <c r="B19" s="23">
        <v>17</v>
      </c>
      <c r="D19" s="28">
        <v>494025</v>
      </c>
      <c r="E19" s="28">
        <v>131153.75</v>
      </c>
    </row>
    <row r="20" spans="1:5" ht="13.15" customHeight="1" x14ac:dyDescent="0.2">
      <c r="A20" s="25" t="s">
        <v>23</v>
      </c>
      <c r="B20" s="23">
        <v>18</v>
      </c>
      <c r="D20" s="28">
        <v>149071.29999999999</v>
      </c>
      <c r="E20" s="28">
        <v>64435.35</v>
      </c>
    </row>
    <row r="21" spans="1:5" ht="13.15" customHeight="1" x14ac:dyDescent="0.2">
      <c r="A21" s="25" t="s">
        <v>24</v>
      </c>
      <c r="B21" s="23">
        <v>19</v>
      </c>
      <c r="D21" s="28">
        <v>0</v>
      </c>
      <c r="E21" s="28">
        <v>0</v>
      </c>
    </row>
    <row r="22" spans="1:5" ht="13.15" customHeight="1" x14ac:dyDescent="0.2">
      <c r="A22" s="25" t="s">
        <v>25</v>
      </c>
      <c r="B22" s="23">
        <v>20</v>
      </c>
      <c r="D22" s="28">
        <v>19464.2</v>
      </c>
      <c r="E22" s="28">
        <v>7692.65</v>
      </c>
    </row>
    <row r="23" spans="1:5" ht="13.15" customHeight="1" x14ac:dyDescent="0.2">
      <c r="A23" s="25" t="s">
        <v>26</v>
      </c>
      <c r="B23" s="23">
        <v>21</v>
      </c>
      <c r="D23" s="28">
        <v>15776.6</v>
      </c>
      <c r="E23" s="28">
        <v>3211.6</v>
      </c>
    </row>
    <row r="24" spans="1:5" ht="13.15" customHeight="1" x14ac:dyDescent="0.2">
      <c r="A24" s="25" t="s">
        <v>27</v>
      </c>
      <c r="B24" s="23">
        <v>22</v>
      </c>
      <c r="D24" s="28">
        <v>3973.9</v>
      </c>
      <c r="E24" s="28">
        <v>1629.6</v>
      </c>
    </row>
    <row r="25" spans="1:5" ht="13.15" customHeight="1" x14ac:dyDescent="0.2">
      <c r="A25" s="25" t="s">
        <v>28</v>
      </c>
      <c r="B25" s="23">
        <v>23</v>
      </c>
      <c r="D25" s="28">
        <v>192.5</v>
      </c>
      <c r="E25" s="28">
        <v>4449.8999999999996</v>
      </c>
    </row>
    <row r="26" spans="1:5" ht="13.15" customHeight="1" x14ac:dyDescent="0.2">
      <c r="A26" s="25" t="s">
        <v>29</v>
      </c>
      <c r="B26" s="23">
        <v>24</v>
      </c>
      <c r="D26" s="28">
        <v>1774.5</v>
      </c>
      <c r="E26" s="28">
        <v>1345.4</v>
      </c>
    </row>
    <row r="27" spans="1:5" ht="13.15" customHeight="1" x14ac:dyDescent="0.2">
      <c r="A27" s="25" t="s">
        <v>30</v>
      </c>
      <c r="B27" s="23">
        <v>25</v>
      </c>
      <c r="D27" s="28">
        <v>5695.9</v>
      </c>
      <c r="E27" s="28">
        <v>1965.6</v>
      </c>
    </row>
    <row r="28" spans="1:5" ht="13.15" customHeight="1" x14ac:dyDescent="0.2">
      <c r="A28" s="25" t="s">
        <v>31</v>
      </c>
      <c r="B28" s="23">
        <v>26</v>
      </c>
      <c r="D28" s="28">
        <v>14991.9</v>
      </c>
      <c r="E28" s="28">
        <v>3843</v>
      </c>
    </row>
    <row r="29" spans="1:5" ht="13.15" customHeight="1" x14ac:dyDescent="0.2">
      <c r="A29" s="25" t="s">
        <v>32</v>
      </c>
      <c r="B29" s="23">
        <v>27</v>
      </c>
      <c r="D29" s="28">
        <v>332187.09999999998</v>
      </c>
      <c r="E29" s="28">
        <v>161822.15</v>
      </c>
    </row>
    <row r="30" spans="1:5" ht="13.15" customHeight="1" x14ac:dyDescent="0.2">
      <c r="A30" s="25" t="s">
        <v>33</v>
      </c>
      <c r="B30" s="23">
        <v>28</v>
      </c>
      <c r="D30" s="28">
        <v>82679.100000000006</v>
      </c>
      <c r="E30" s="28">
        <v>28547.75</v>
      </c>
    </row>
    <row r="31" spans="1:5" ht="13.15" customHeight="1" x14ac:dyDescent="0.2">
      <c r="A31" s="25" t="s">
        <v>34</v>
      </c>
      <c r="B31" s="23">
        <v>29</v>
      </c>
      <c r="D31" s="28">
        <v>4355223.5999999996</v>
      </c>
      <c r="E31" s="28">
        <v>2156526.4</v>
      </c>
    </row>
    <row r="32" spans="1:5" ht="13.15" customHeight="1" x14ac:dyDescent="0.2">
      <c r="A32" s="25" t="s">
        <v>35</v>
      </c>
      <c r="B32" s="23">
        <v>30</v>
      </c>
      <c r="D32" s="28">
        <v>7011.2</v>
      </c>
      <c r="E32" s="28">
        <v>2960.3</v>
      </c>
    </row>
    <row r="33" spans="1:5" ht="13.15" customHeight="1" x14ac:dyDescent="0.2">
      <c r="A33" s="25" t="s">
        <v>36</v>
      </c>
      <c r="B33" s="23">
        <v>31</v>
      </c>
      <c r="D33" s="28">
        <v>229121.2</v>
      </c>
      <c r="E33" s="28">
        <v>171571.4</v>
      </c>
    </row>
    <row r="34" spans="1:5" ht="13.15" customHeight="1" x14ac:dyDescent="0.2">
      <c r="A34" s="25" t="s">
        <v>37</v>
      </c>
      <c r="B34" s="23">
        <v>32</v>
      </c>
      <c r="D34" s="28">
        <v>51643.9</v>
      </c>
      <c r="E34" s="28">
        <v>30939.649999999998</v>
      </c>
    </row>
    <row r="35" spans="1:5" ht="13.15" customHeight="1" x14ac:dyDescent="0.2">
      <c r="A35" s="25" t="s">
        <v>38</v>
      </c>
      <c r="B35" s="23">
        <v>33</v>
      </c>
      <c r="D35" s="28">
        <v>15613.5</v>
      </c>
      <c r="E35" s="28">
        <v>7295.05</v>
      </c>
    </row>
    <row r="36" spans="1:5" ht="13.15" customHeight="1" x14ac:dyDescent="0.2">
      <c r="A36" s="25" t="s">
        <v>39</v>
      </c>
      <c r="B36" s="23">
        <v>34</v>
      </c>
      <c r="D36" s="28">
        <v>0</v>
      </c>
      <c r="E36" s="28">
        <v>0</v>
      </c>
    </row>
    <row r="37" spans="1:5" ht="13.15" customHeight="1" x14ac:dyDescent="0.2">
      <c r="A37" s="25" t="s">
        <v>40</v>
      </c>
      <c r="B37" s="23">
        <v>35</v>
      </c>
      <c r="D37" s="28">
        <v>459902.8</v>
      </c>
      <c r="E37" s="28">
        <v>187255.95</v>
      </c>
    </row>
    <row r="38" spans="1:5" ht="13.15" customHeight="1" x14ac:dyDescent="0.2">
      <c r="A38" s="25" t="s">
        <v>41</v>
      </c>
      <c r="B38" s="23">
        <v>36</v>
      </c>
      <c r="D38" s="28">
        <v>0</v>
      </c>
      <c r="E38" s="28">
        <v>0</v>
      </c>
    </row>
    <row r="39" spans="1:5" ht="13.15" customHeight="1" x14ac:dyDescent="0.2">
      <c r="A39" s="25" t="s">
        <v>42</v>
      </c>
      <c r="B39" s="23">
        <v>37</v>
      </c>
      <c r="D39" s="28">
        <v>266066.5</v>
      </c>
      <c r="E39" s="28">
        <v>218526.35</v>
      </c>
    </row>
    <row r="40" spans="1:5" ht="13.15" customHeight="1" x14ac:dyDescent="0.2">
      <c r="A40" s="25" t="s">
        <v>43</v>
      </c>
      <c r="B40" s="23">
        <v>38</v>
      </c>
      <c r="D40" s="28">
        <v>37440.199999999997</v>
      </c>
      <c r="E40" s="28">
        <v>17254.650000000001</v>
      </c>
    </row>
    <row r="41" spans="1:5" ht="13.15" customHeight="1" x14ac:dyDescent="0.2">
      <c r="A41" s="25" t="s">
        <v>44</v>
      </c>
      <c r="B41" s="23">
        <v>39</v>
      </c>
      <c r="D41" s="28">
        <v>305.2</v>
      </c>
      <c r="E41" s="28">
        <v>70</v>
      </c>
    </row>
    <row r="42" spans="1:5" ht="13.15" customHeight="1" x14ac:dyDescent="0.2">
      <c r="A42" s="25" t="s">
        <v>45</v>
      </c>
      <c r="B42" s="23">
        <v>40</v>
      </c>
      <c r="D42" s="28">
        <v>0</v>
      </c>
      <c r="E42" s="28">
        <v>0</v>
      </c>
    </row>
    <row r="43" spans="1:5" ht="13.15" customHeight="1" x14ac:dyDescent="0.2">
      <c r="A43" s="25" t="s">
        <v>46</v>
      </c>
      <c r="B43" s="23">
        <v>41</v>
      </c>
      <c r="D43" s="28">
        <v>957413.8</v>
      </c>
      <c r="E43" s="28">
        <v>402108</v>
      </c>
    </row>
    <row r="44" spans="1:5" ht="13.15" customHeight="1" x14ac:dyDescent="0.2">
      <c r="A44" s="25" t="s">
        <v>47</v>
      </c>
      <c r="B44" s="23">
        <v>42</v>
      </c>
      <c r="D44" s="28">
        <v>485999.5</v>
      </c>
      <c r="E44" s="28">
        <v>191129.4</v>
      </c>
    </row>
    <row r="45" spans="1:5" ht="13.15" customHeight="1" x14ac:dyDescent="0.2">
      <c r="A45" s="25" t="s">
        <v>48</v>
      </c>
      <c r="B45" s="23">
        <v>43</v>
      </c>
      <c r="D45" s="28">
        <v>149827.29999999999</v>
      </c>
      <c r="E45" s="28">
        <v>47131</v>
      </c>
    </row>
    <row r="46" spans="1:5" ht="13.15" customHeight="1" x14ac:dyDescent="0.2">
      <c r="A46" s="25" t="s">
        <v>49</v>
      </c>
      <c r="B46" s="23">
        <v>44</v>
      </c>
      <c r="D46" s="28">
        <v>384325.88</v>
      </c>
      <c r="E46" s="28">
        <v>128720.56</v>
      </c>
    </row>
    <row r="47" spans="1:5" ht="13.15" customHeight="1" x14ac:dyDescent="0.2">
      <c r="A47" s="25" t="s">
        <v>50</v>
      </c>
      <c r="B47" s="23">
        <v>45</v>
      </c>
      <c r="D47" s="28">
        <v>65633.399999999994</v>
      </c>
      <c r="E47" s="28">
        <v>22069.95</v>
      </c>
    </row>
    <row r="48" spans="1:5" ht="13.15" customHeight="1" x14ac:dyDescent="0.2">
      <c r="A48" s="25" t="s">
        <v>51</v>
      </c>
      <c r="B48" s="23">
        <v>46</v>
      </c>
      <c r="D48" s="28">
        <v>296791.59999999998</v>
      </c>
      <c r="E48" s="28">
        <v>133849.45000000001</v>
      </c>
    </row>
    <row r="49" spans="1:5" ht="13.15" customHeight="1" x14ac:dyDescent="0.2">
      <c r="A49" s="25" t="s">
        <v>52</v>
      </c>
      <c r="B49" s="23">
        <v>47</v>
      </c>
      <c r="D49" s="28">
        <v>17750.599999999999</v>
      </c>
      <c r="E49" s="28">
        <v>6127.8</v>
      </c>
    </row>
    <row r="50" spans="1:5" ht="13.15" customHeight="1" x14ac:dyDescent="0.2">
      <c r="A50" s="25" t="s">
        <v>53</v>
      </c>
      <c r="B50" s="23">
        <v>48</v>
      </c>
      <c r="D50" s="28">
        <v>2384025.7000000002</v>
      </c>
      <c r="E50" s="28">
        <v>2521925.35</v>
      </c>
    </row>
    <row r="51" spans="1:5" ht="13.15" customHeight="1" x14ac:dyDescent="0.2">
      <c r="A51" s="25" t="s">
        <v>54</v>
      </c>
      <c r="B51" s="23">
        <v>49</v>
      </c>
      <c r="D51" s="28">
        <v>573898.5</v>
      </c>
      <c r="E51" s="28">
        <v>352616.25</v>
      </c>
    </row>
    <row r="52" spans="1:5" ht="13.15" customHeight="1" x14ac:dyDescent="0.2">
      <c r="A52" s="25" t="s">
        <v>55</v>
      </c>
      <c r="B52" s="23">
        <v>50</v>
      </c>
      <c r="D52" s="28">
        <v>3371656.4</v>
      </c>
      <c r="E52" s="28">
        <v>1396015.6</v>
      </c>
    </row>
    <row r="53" spans="1:5" ht="13.15" customHeight="1" x14ac:dyDescent="0.2">
      <c r="A53" s="25" t="s">
        <v>56</v>
      </c>
      <c r="B53" s="23">
        <v>51</v>
      </c>
      <c r="D53" s="28">
        <v>486836</v>
      </c>
      <c r="E53" s="28">
        <v>213067.75</v>
      </c>
    </row>
    <row r="54" spans="1:5" ht="13.15" customHeight="1" x14ac:dyDescent="0.2">
      <c r="A54" s="25" t="s">
        <v>57</v>
      </c>
      <c r="B54" s="23">
        <v>52</v>
      </c>
      <c r="D54" s="28">
        <v>1192986.8999999999</v>
      </c>
      <c r="E54" s="28">
        <v>503114.15</v>
      </c>
    </row>
    <row r="55" spans="1:5" ht="13.15" customHeight="1" x14ac:dyDescent="0.2">
      <c r="A55" s="25" t="s">
        <v>58</v>
      </c>
      <c r="B55" s="23">
        <v>53</v>
      </c>
      <c r="D55" s="28">
        <v>928962.78</v>
      </c>
      <c r="E55" s="28">
        <v>598765.30000000005</v>
      </c>
    </row>
    <row r="56" spans="1:5" ht="13.15" customHeight="1" x14ac:dyDescent="0.2">
      <c r="A56" s="25" t="s">
        <v>59</v>
      </c>
      <c r="B56" s="23">
        <v>54</v>
      </c>
      <c r="D56" s="28">
        <v>62623.4</v>
      </c>
      <c r="E56" s="28">
        <v>11838.75</v>
      </c>
    </row>
    <row r="57" spans="1:5" ht="13.15" customHeight="1" x14ac:dyDescent="0.2">
      <c r="A57" s="25" t="s">
        <v>60</v>
      </c>
      <c r="B57" s="23">
        <v>55</v>
      </c>
      <c r="D57" s="28">
        <v>438339.3</v>
      </c>
      <c r="E57" s="28">
        <v>201769.75</v>
      </c>
    </row>
    <row r="58" spans="1:5" ht="13.15" customHeight="1" x14ac:dyDescent="0.2">
      <c r="A58" s="25" t="s">
        <v>61</v>
      </c>
      <c r="B58" s="23">
        <v>56</v>
      </c>
      <c r="D58" s="28">
        <v>391994.4</v>
      </c>
      <c r="E58" s="28">
        <v>421874.95</v>
      </c>
    </row>
    <row r="59" spans="1:5" ht="13.15" customHeight="1" x14ac:dyDescent="0.2">
      <c r="A59" s="25" t="s">
        <v>62</v>
      </c>
      <c r="B59" s="23">
        <v>57</v>
      </c>
      <c r="D59" s="28">
        <v>0</v>
      </c>
      <c r="E59" s="28">
        <v>0</v>
      </c>
    </row>
    <row r="60" spans="1:5" ht="13.15" customHeight="1" x14ac:dyDescent="0.2">
      <c r="A60" s="25" t="s">
        <v>63</v>
      </c>
      <c r="B60" s="23">
        <v>58</v>
      </c>
      <c r="D60" s="28">
        <v>970499.6</v>
      </c>
      <c r="E60" s="28">
        <v>277726.5</v>
      </c>
    </row>
    <row r="61" spans="1:5" ht="13.15" customHeight="1" x14ac:dyDescent="0.2">
      <c r="A61" s="25" t="s">
        <v>64</v>
      </c>
      <c r="B61" s="23">
        <v>59</v>
      </c>
      <c r="D61" s="28">
        <v>0</v>
      </c>
      <c r="E61" s="28">
        <v>0</v>
      </c>
    </row>
    <row r="62" spans="1:5" ht="13.15" customHeight="1" x14ac:dyDescent="0.2">
      <c r="A62" s="25" t="s">
        <v>65</v>
      </c>
      <c r="B62" s="23">
        <v>60</v>
      </c>
      <c r="D62" s="28">
        <v>271603.5</v>
      </c>
      <c r="E62" s="28">
        <v>98269.85</v>
      </c>
    </row>
    <row r="63" spans="1:5" ht="13.15" customHeight="1" x14ac:dyDescent="0.2">
      <c r="A63" s="25" t="s">
        <v>66</v>
      </c>
      <c r="B63" s="23">
        <v>61</v>
      </c>
      <c r="D63" s="28">
        <v>8378.2999999999993</v>
      </c>
      <c r="E63" s="28">
        <v>3745</v>
      </c>
    </row>
    <row r="64" spans="1:5" ht="13.15" customHeight="1" x14ac:dyDescent="0.2">
      <c r="A64" s="25" t="s">
        <v>67</v>
      </c>
      <c r="B64" s="23">
        <v>62</v>
      </c>
      <c r="D64" s="28">
        <v>8271.2000000000007</v>
      </c>
      <c r="E64" s="28">
        <v>3712.1</v>
      </c>
    </row>
    <row r="65" spans="1:13" ht="13.15" customHeight="1" x14ac:dyDescent="0.2">
      <c r="A65" s="25" t="s">
        <v>68</v>
      </c>
      <c r="B65" s="23">
        <v>63</v>
      </c>
      <c r="D65" s="28">
        <v>0</v>
      </c>
      <c r="E65" s="28">
        <v>0</v>
      </c>
    </row>
    <row r="66" spans="1:13" ht="13.15" customHeight="1" x14ac:dyDescent="0.2">
      <c r="A66" s="25" t="s">
        <v>69</v>
      </c>
      <c r="B66" s="23">
        <v>64</v>
      </c>
      <c r="D66" s="28">
        <v>742109.2</v>
      </c>
      <c r="E66" s="28">
        <v>249342.8</v>
      </c>
    </row>
    <row r="67" spans="1:13" ht="13.15" customHeight="1" x14ac:dyDescent="0.2">
      <c r="A67" s="25" t="s">
        <v>70</v>
      </c>
      <c r="B67" s="23">
        <v>65</v>
      </c>
      <c r="D67" s="28">
        <v>22314.6</v>
      </c>
      <c r="E67" s="28">
        <v>10265.85</v>
      </c>
    </row>
    <row r="68" spans="1:13" ht="13.15" customHeight="1" x14ac:dyDescent="0.2">
      <c r="A68" s="25" t="s">
        <v>71</v>
      </c>
      <c r="B68" s="23">
        <v>66</v>
      </c>
      <c r="D68" s="28">
        <v>429838.5</v>
      </c>
      <c r="E68" s="28">
        <v>168014.35</v>
      </c>
    </row>
    <row r="69" spans="1:13" ht="13.15" customHeight="1" x14ac:dyDescent="0.2">
      <c r="A69" s="25" t="s">
        <v>72</v>
      </c>
      <c r="B69" s="23">
        <v>67</v>
      </c>
      <c r="D69" s="28">
        <v>11379.9</v>
      </c>
      <c r="E69" s="28">
        <v>3571.05</v>
      </c>
      <c r="M69" s="26"/>
    </row>
    <row r="70" spans="1:13" ht="13.15" customHeight="1" x14ac:dyDescent="0.2">
      <c r="M70" s="26"/>
    </row>
    <row r="71" spans="1:13" ht="13.15" customHeight="1" x14ac:dyDescent="0.2">
      <c r="A71" s="23" t="s">
        <v>73</v>
      </c>
      <c r="D71" s="21">
        <f>SUM(D3:D69)</f>
        <v>28720584.359999996</v>
      </c>
      <c r="E71" s="21">
        <f>SUM(E3:E69)</f>
        <v>14691771.26</v>
      </c>
      <c r="F71" s="21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>
      <selection activeCell="G2" sqref="G2"/>
    </sheetView>
  </sheetViews>
  <sheetFormatPr defaultRowHeight="12.75" x14ac:dyDescent="0.2"/>
  <cols>
    <col min="1" max="1" width="21.140625" style="23" customWidth="1"/>
    <col min="2" max="3" width="10.5703125" style="23" customWidth="1"/>
    <col min="4" max="6" width="18.42578125" style="23" customWidth="1"/>
    <col min="7" max="7" width="9.140625" style="23" customWidth="1"/>
    <col min="8" max="8" width="11.140625" style="23" bestFit="1" customWidth="1"/>
    <col min="9" max="9" width="19.5703125" style="23" bestFit="1" customWidth="1"/>
    <col min="10" max="10" width="15.42578125" style="23" bestFit="1" customWidth="1"/>
    <col min="11" max="11" width="14.28515625" style="23" bestFit="1" customWidth="1"/>
    <col min="12" max="12" width="8.42578125" style="23" bestFit="1" customWidth="1"/>
    <col min="13" max="16384" width="9.140625" style="23"/>
  </cols>
  <sheetData>
    <row r="1" spans="1:12" ht="13.15" customHeight="1" x14ac:dyDescent="0.2">
      <c r="A1" s="22" t="s">
        <v>80</v>
      </c>
      <c r="D1" s="24" t="s">
        <v>0</v>
      </c>
      <c r="E1" s="24" t="s">
        <v>1</v>
      </c>
      <c r="F1" s="24"/>
    </row>
    <row r="2" spans="1:12" ht="15" x14ac:dyDescent="0.25">
      <c r="A2" s="23" t="s">
        <v>2</v>
      </c>
      <c r="B2" s="23" t="s">
        <v>3</v>
      </c>
      <c r="D2" s="21" t="s">
        <v>4</v>
      </c>
      <c r="E2" s="21" t="s">
        <v>5</v>
      </c>
      <c r="F2" s="21"/>
      <c r="G2" s="29"/>
      <c r="L2" s="1"/>
    </row>
    <row r="3" spans="1:12" ht="13.15" customHeight="1" x14ac:dyDescent="0.2">
      <c r="A3" s="25" t="s">
        <v>6</v>
      </c>
      <c r="B3" s="23">
        <v>1</v>
      </c>
      <c r="D3" s="28">
        <v>245855.46</v>
      </c>
      <c r="E3" s="28">
        <v>109235.7</v>
      </c>
    </row>
    <row r="4" spans="1:12" ht="13.15" customHeight="1" x14ac:dyDescent="0.2">
      <c r="A4" s="25" t="s">
        <v>7</v>
      </c>
      <c r="B4" s="23">
        <v>2</v>
      </c>
      <c r="D4" s="28">
        <v>8967.7000000000007</v>
      </c>
      <c r="E4" s="28">
        <v>5338.9</v>
      </c>
    </row>
    <row r="5" spans="1:12" ht="13.15" customHeight="1" x14ac:dyDescent="0.2">
      <c r="A5" s="25" t="s">
        <v>8</v>
      </c>
      <c r="B5" s="23">
        <v>3</v>
      </c>
      <c r="D5" s="28">
        <v>175760.2</v>
      </c>
      <c r="E5" s="28">
        <v>76281.8</v>
      </c>
    </row>
    <row r="6" spans="1:12" ht="13.15" customHeight="1" x14ac:dyDescent="0.2">
      <c r="A6" s="25" t="s">
        <v>9</v>
      </c>
      <c r="B6" s="23">
        <v>4</v>
      </c>
      <c r="D6" s="28">
        <v>3257.8</v>
      </c>
      <c r="E6" s="28">
        <v>3351.95</v>
      </c>
    </row>
    <row r="7" spans="1:12" ht="13.15" customHeight="1" x14ac:dyDescent="0.2">
      <c r="A7" s="25" t="s">
        <v>10</v>
      </c>
      <c r="B7" s="23">
        <v>5</v>
      </c>
      <c r="D7" s="28">
        <v>510161.4</v>
      </c>
      <c r="E7" s="28">
        <v>230008.8</v>
      </c>
    </row>
    <row r="8" spans="1:12" ht="13.15" customHeight="1" x14ac:dyDescent="0.2">
      <c r="A8" s="25" t="s">
        <v>11</v>
      </c>
      <c r="B8" s="23">
        <v>6</v>
      </c>
      <c r="D8" s="28">
        <v>4677424.25</v>
      </c>
      <c r="E8" s="28">
        <v>1635413.5</v>
      </c>
    </row>
    <row r="9" spans="1:12" ht="13.15" customHeight="1" x14ac:dyDescent="0.2">
      <c r="A9" s="25" t="s">
        <v>12</v>
      </c>
      <c r="B9" s="23">
        <v>7</v>
      </c>
      <c r="D9" s="28">
        <v>592.20000000000005</v>
      </c>
      <c r="E9" s="28">
        <v>860.65</v>
      </c>
      <c r="F9" s="21"/>
    </row>
    <row r="10" spans="1:12" ht="13.15" customHeight="1" x14ac:dyDescent="0.2">
      <c r="A10" s="25" t="s">
        <v>13</v>
      </c>
      <c r="B10" s="23">
        <v>8</v>
      </c>
      <c r="D10" s="28">
        <v>216836.9</v>
      </c>
      <c r="E10" s="28">
        <v>90193.600000000006</v>
      </c>
    </row>
    <row r="11" spans="1:12" ht="13.15" customHeight="1" x14ac:dyDescent="0.2">
      <c r="A11" s="25" t="s">
        <v>14</v>
      </c>
      <c r="B11" s="23">
        <v>9</v>
      </c>
      <c r="D11" s="28">
        <v>118080.9</v>
      </c>
      <c r="E11" s="28">
        <v>42226.1</v>
      </c>
    </row>
    <row r="12" spans="1:12" ht="13.15" customHeight="1" x14ac:dyDescent="0.2">
      <c r="A12" s="25" t="s">
        <v>15</v>
      </c>
      <c r="B12" s="23">
        <v>10</v>
      </c>
      <c r="D12" s="28">
        <v>127591.1</v>
      </c>
      <c r="E12" s="28">
        <v>64121.75</v>
      </c>
    </row>
    <row r="13" spans="1:12" ht="13.15" customHeight="1" x14ac:dyDescent="0.2">
      <c r="A13" s="25" t="s">
        <v>16</v>
      </c>
      <c r="B13" s="23">
        <v>11</v>
      </c>
      <c r="D13" s="28">
        <v>1382051.3</v>
      </c>
      <c r="E13" s="28">
        <v>272009.5</v>
      </c>
    </row>
    <row r="14" spans="1:12" ht="13.15" customHeight="1" x14ac:dyDescent="0.2">
      <c r="A14" s="25" t="s">
        <v>17</v>
      </c>
      <c r="B14" s="23">
        <v>12</v>
      </c>
      <c r="D14" s="28">
        <v>18431</v>
      </c>
      <c r="E14" s="28">
        <v>10838.45</v>
      </c>
      <c r="F14" s="21"/>
    </row>
    <row r="15" spans="1:12" ht="13.15" customHeight="1" x14ac:dyDescent="0.2">
      <c r="A15" s="25" t="s">
        <v>18</v>
      </c>
      <c r="B15" s="23">
        <v>13</v>
      </c>
      <c r="D15" s="28">
        <v>2958004.8</v>
      </c>
      <c r="E15" s="28">
        <v>1940771.35</v>
      </c>
    </row>
    <row r="16" spans="1:12" ht="13.15" customHeight="1" x14ac:dyDescent="0.2">
      <c r="A16" s="25" t="s">
        <v>19</v>
      </c>
      <c r="B16" s="23">
        <v>14</v>
      </c>
      <c r="D16" s="28">
        <v>23589.3</v>
      </c>
      <c r="E16" s="28">
        <v>5521.95</v>
      </c>
    </row>
    <row r="17" spans="1:5" ht="13.15" customHeight="1" x14ac:dyDescent="0.2">
      <c r="A17" s="25" t="s">
        <v>20</v>
      </c>
      <c r="B17" s="23">
        <v>15</v>
      </c>
      <c r="D17" s="28">
        <v>0</v>
      </c>
      <c r="E17" s="28">
        <v>0</v>
      </c>
    </row>
    <row r="18" spans="1:5" ht="13.15" customHeight="1" x14ac:dyDescent="0.2">
      <c r="A18" s="25" t="s">
        <v>21</v>
      </c>
      <c r="B18" s="23">
        <v>16</v>
      </c>
      <c r="D18" s="28">
        <v>1393971.6</v>
      </c>
      <c r="E18" s="28">
        <v>800923.9</v>
      </c>
    </row>
    <row r="19" spans="1:5" ht="13.15" customHeight="1" x14ac:dyDescent="0.2">
      <c r="A19" s="25" t="s">
        <v>22</v>
      </c>
      <c r="B19" s="23">
        <v>17</v>
      </c>
      <c r="D19" s="28">
        <v>286348.3</v>
      </c>
      <c r="E19" s="28">
        <v>172223.8</v>
      </c>
    </row>
    <row r="20" spans="1:5" ht="13.15" customHeight="1" x14ac:dyDescent="0.2">
      <c r="A20" s="25" t="s">
        <v>23</v>
      </c>
      <c r="B20" s="23">
        <v>18</v>
      </c>
      <c r="D20" s="28">
        <v>195782.3</v>
      </c>
      <c r="E20" s="28">
        <v>72997.05</v>
      </c>
    </row>
    <row r="21" spans="1:5" ht="13.15" customHeight="1" x14ac:dyDescent="0.2">
      <c r="A21" s="25" t="s">
        <v>24</v>
      </c>
      <c r="B21" s="23">
        <v>19</v>
      </c>
      <c r="D21" s="28">
        <v>0</v>
      </c>
      <c r="E21" s="28">
        <v>0</v>
      </c>
    </row>
    <row r="22" spans="1:5" ht="13.15" customHeight="1" x14ac:dyDescent="0.2">
      <c r="A22" s="25" t="s">
        <v>25</v>
      </c>
      <c r="B22" s="23">
        <v>20</v>
      </c>
      <c r="D22" s="28">
        <v>0</v>
      </c>
      <c r="E22" s="28">
        <v>0</v>
      </c>
    </row>
    <row r="23" spans="1:5" ht="13.15" customHeight="1" x14ac:dyDescent="0.2">
      <c r="A23" s="25" t="s">
        <v>26</v>
      </c>
      <c r="B23" s="23">
        <v>21</v>
      </c>
      <c r="D23" s="28">
        <v>8040.9</v>
      </c>
      <c r="E23" s="28">
        <v>3232.6</v>
      </c>
    </row>
    <row r="24" spans="1:5" ht="13.15" customHeight="1" x14ac:dyDescent="0.2">
      <c r="A24" s="25" t="s">
        <v>27</v>
      </c>
      <c r="B24" s="23">
        <v>22</v>
      </c>
      <c r="D24" s="28">
        <v>4732</v>
      </c>
      <c r="E24" s="28">
        <v>1198.4000000000001</v>
      </c>
    </row>
    <row r="25" spans="1:5" ht="13.15" customHeight="1" x14ac:dyDescent="0.2">
      <c r="A25" s="25" t="s">
        <v>28</v>
      </c>
      <c r="B25" s="23">
        <v>23</v>
      </c>
      <c r="D25" s="28">
        <v>11793.6</v>
      </c>
      <c r="E25" s="28">
        <v>18984.7</v>
      </c>
    </row>
    <row r="26" spans="1:5" ht="13.15" customHeight="1" x14ac:dyDescent="0.2">
      <c r="A26" s="25" t="s">
        <v>29</v>
      </c>
      <c r="B26" s="23">
        <v>24</v>
      </c>
      <c r="D26" s="28">
        <v>130.19999999999999</v>
      </c>
      <c r="E26" s="28">
        <v>353.85</v>
      </c>
    </row>
    <row r="27" spans="1:5" ht="13.15" customHeight="1" x14ac:dyDescent="0.2">
      <c r="A27" s="25" t="s">
        <v>30</v>
      </c>
      <c r="B27" s="23">
        <v>25</v>
      </c>
      <c r="D27" s="28">
        <v>0</v>
      </c>
      <c r="E27" s="28">
        <v>0</v>
      </c>
    </row>
    <row r="28" spans="1:5" ht="13.15" customHeight="1" x14ac:dyDescent="0.2">
      <c r="A28" s="25" t="s">
        <v>31</v>
      </c>
      <c r="B28" s="23">
        <v>26</v>
      </c>
      <c r="D28" s="28">
        <v>10484.6</v>
      </c>
      <c r="E28" s="28">
        <v>4725.3500000000004</v>
      </c>
    </row>
    <row r="29" spans="1:5" ht="13.15" customHeight="1" x14ac:dyDescent="0.2">
      <c r="A29" s="25" t="s">
        <v>32</v>
      </c>
      <c r="B29" s="23">
        <v>27</v>
      </c>
      <c r="D29" s="28">
        <v>119326.9</v>
      </c>
      <c r="E29" s="28">
        <v>62010.9</v>
      </c>
    </row>
    <row r="30" spans="1:5" ht="13.15" customHeight="1" x14ac:dyDescent="0.2">
      <c r="A30" s="25" t="s">
        <v>33</v>
      </c>
      <c r="B30" s="23">
        <v>28</v>
      </c>
      <c r="D30" s="28">
        <v>58392.6</v>
      </c>
      <c r="E30" s="28">
        <v>25733.05</v>
      </c>
    </row>
    <row r="31" spans="1:5" ht="13.15" customHeight="1" x14ac:dyDescent="0.2">
      <c r="A31" s="25" t="s">
        <v>34</v>
      </c>
      <c r="B31" s="23">
        <v>29</v>
      </c>
      <c r="D31" s="28">
        <v>2074022.3</v>
      </c>
      <c r="E31" s="28">
        <v>811340.95</v>
      </c>
    </row>
    <row r="32" spans="1:5" ht="13.15" customHeight="1" x14ac:dyDescent="0.2">
      <c r="A32" s="25" t="s">
        <v>35</v>
      </c>
      <c r="B32" s="23">
        <v>30</v>
      </c>
      <c r="D32" s="28">
        <v>1615.6</v>
      </c>
      <c r="E32" s="28">
        <v>475.65</v>
      </c>
    </row>
    <row r="33" spans="1:5" ht="13.15" customHeight="1" x14ac:dyDescent="0.2">
      <c r="A33" s="25" t="s">
        <v>36</v>
      </c>
      <c r="B33" s="23">
        <v>31</v>
      </c>
      <c r="D33" s="28">
        <v>175601.07</v>
      </c>
      <c r="E33" s="28">
        <v>65436.7</v>
      </c>
    </row>
    <row r="34" spans="1:5" ht="13.15" customHeight="1" x14ac:dyDescent="0.2">
      <c r="A34" s="25" t="s">
        <v>37</v>
      </c>
      <c r="B34" s="23">
        <v>32</v>
      </c>
      <c r="D34" s="28">
        <v>0</v>
      </c>
      <c r="E34" s="28">
        <v>0</v>
      </c>
    </row>
    <row r="35" spans="1:5" ht="13.15" customHeight="1" x14ac:dyDescent="0.2">
      <c r="A35" s="25" t="s">
        <v>38</v>
      </c>
      <c r="B35" s="23">
        <v>33</v>
      </c>
      <c r="D35" s="28">
        <v>8525.2999999999993</v>
      </c>
      <c r="E35" s="28">
        <v>1621.9</v>
      </c>
    </row>
    <row r="36" spans="1:5" ht="13.15" customHeight="1" x14ac:dyDescent="0.2">
      <c r="A36" s="25" t="s">
        <v>39</v>
      </c>
      <c r="B36" s="23">
        <v>34</v>
      </c>
      <c r="D36" s="28">
        <v>0</v>
      </c>
      <c r="E36" s="28">
        <v>0</v>
      </c>
    </row>
    <row r="37" spans="1:5" ht="13.15" customHeight="1" x14ac:dyDescent="0.2">
      <c r="A37" s="25" t="s">
        <v>40</v>
      </c>
      <c r="B37" s="23">
        <v>35</v>
      </c>
      <c r="D37" s="28">
        <v>442341.9</v>
      </c>
      <c r="E37" s="28">
        <v>173154.8</v>
      </c>
    </row>
    <row r="38" spans="1:5" ht="13.15" customHeight="1" x14ac:dyDescent="0.2">
      <c r="A38" s="25" t="s">
        <v>41</v>
      </c>
      <c r="B38" s="23">
        <v>36</v>
      </c>
      <c r="D38" s="28">
        <v>1387285.2</v>
      </c>
      <c r="E38" s="28">
        <v>606408.25</v>
      </c>
    </row>
    <row r="39" spans="1:5" ht="13.15" customHeight="1" x14ac:dyDescent="0.2">
      <c r="A39" s="25" t="s">
        <v>42</v>
      </c>
      <c r="B39" s="23">
        <v>37</v>
      </c>
      <c r="D39" s="28">
        <v>181939.8</v>
      </c>
      <c r="E39" s="28">
        <v>69903.05</v>
      </c>
    </row>
    <row r="40" spans="1:5" ht="13.15" customHeight="1" x14ac:dyDescent="0.2">
      <c r="A40" s="25" t="s">
        <v>43</v>
      </c>
      <c r="B40" s="23">
        <v>38</v>
      </c>
      <c r="D40" s="28">
        <v>19768.7</v>
      </c>
      <c r="E40" s="28">
        <v>6462.4</v>
      </c>
    </row>
    <row r="41" spans="1:5" ht="13.15" customHeight="1" x14ac:dyDescent="0.2">
      <c r="A41" s="25" t="s">
        <v>44</v>
      </c>
      <c r="B41" s="23">
        <v>39</v>
      </c>
      <c r="D41" s="28">
        <v>0</v>
      </c>
      <c r="E41" s="28">
        <v>0</v>
      </c>
    </row>
    <row r="42" spans="1:5" ht="13.15" customHeight="1" x14ac:dyDescent="0.2">
      <c r="A42" s="25" t="s">
        <v>45</v>
      </c>
      <c r="B42" s="23">
        <v>40</v>
      </c>
      <c r="D42" s="28">
        <v>0</v>
      </c>
      <c r="E42" s="28">
        <v>0</v>
      </c>
    </row>
    <row r="43" spans="1:5" ht="13.15" customHeight="1" x14ac:dyDescent="0.2">
      <c r="A43" s="25" t="s">
        <v>46</v>
      </c>
      <c r="B43" s="23">
        <v>41</v>
      </c>
      <c r="D43" s="28">
        <v>379099.7</v>
      </c>
      <c r="E43" s="28">
        <v>100530.5</v>
      </c>
    </row>
    <row r="44" spans="1:5" ht="13.15" customHeight="1" x14ac:dyDescent="0.2">
      <c r="A44" s="25" t="s">
        <v>47</v>
      </c>
      <c r="B44" s="23">
        <v>42</v>
      </c>
      <c r="D44" s="28">
        <v>0</v>
      </c>
      <c r="E44" s="28">
        <v>0</v>
      </c>
    </row>
    <row r="45" spans="1:5" ht="13.15" customHeight="1" x14ac:dyDescent="0.2">
      <c r="A45" s="25" t="s">
        <v>48</v>
      </c>
      <c r="B45" s="23">
        <v>43</v>
      </c>
      <c r="D45" s="28">
        <v>0</v>
      </c>
      <c r="E45" s="28">
        <v>0</v>
      </c>
    </row>
    <row r="46" spans="1:5" ht="13.15" customHeight="1" x14ac:dyDescent="0.2">
      <c r="A46" s="25" t="s">
        <v>49</v>
      </c>
      <c r="B46" s="23">
        <v>44</v>
      </c>
      <c r="D46" s="28">
        <v>278729.49</v>
      </c>
      <c r="E46" s="28">
        <v>93350.6</v>
      </c>
    </row>
    <row r="47" spans="1:5" ht="13.15" customHeight="1" x14ac:dyDescent="0.2">
      <c r="A47" s="25" t="s">
        <v>50</v>
      </c>
      <c r="B47" s="23">
        <v>45</v>
      </c>
      <c r="D47" s="28">
        <v>150948.70000000001</v>
      </c>
      <c r="E47" s="28">
        <v>101341.8</v>
      </c>
    </row>
    <row r="48" spans="1:5" ht="13.15" customHeight="1" x14ac:dyDescent="0.2">
      <c r="A48" s="25" t="s">
        <v>51</v>
      </c>
      <c r="B48" s="23">
        <v>46</v>
      </c>
      <c r="D48" s="28">
        <v>286255.90000000002</v>
      </c>
      <c r="E48" s="28">
        <v>115756.55</v>
      </c>
    </row>
    <row r="49" spans="1:5" ht="13.15" customHeight="1" x14ac:dyDescent="0.2">
      <c r="A49" s="25" t="s">
        <v>52</v>
      </c>
      <c r="B49" s="23">
        <v>47</v>
      </c>
      <c r="D49" s="28">
        <v>10976.7</v>
      </c>
      <c r="E49" s="28">
        <v>4065.95</v>
      </c>
    </row>
    <row r="50" spans="1:5" ht="13.15" customHeight="1" x14ac:dyDescent="0.2">
      <c r="A50" s="25" t="s">
        <v>53</v>
      </c>
      <c r="B50" s="23">
        <v>48</v>
      </c>
      <c r="D50" s="28">
        <v>2375921.9500000002</v>
      </c>
      <c r="E50" s="28">
        <v>938236.25</v>
      </c>
    </row>
    <row r="51" spans="1:5" ht="13.15" customHeight="1" x14ac:dyDescent="0.2">
      <c r="A51" s="25" t="s">
        <v>54</v>
      </c>
      <c r="B51" s="23">
        <v>49</v>
      </c>
      <c r="D51" s="28">
        <v>518467.6</v>
      </c>
      <c r="E51" s="28">
        <v>179589.2</v>
      </c>
    </row>
    <row r="52" spans="1:5" ht="13.15" customHeight="1" x14ac:dyDescent="0.2">
      <c r="A52" s="25" t="s">
        <v>55</v>
      </c>
      <c r="B52" s="23">
        <v>50</v>
      </c>
      <c r="D52" s="28">
        <v>2922847.9</v>
      </c>
      <c r="E52" s="28">
        <v>1362401.95</v>
      </c>
    </row>
    <row r="53" spans="1:5" ht="13.15" customHeight="1" x14ac:dyDescent="0.2">
      <c r="A53" s="25" t="s">
        <v>56</v>
      </c>
      <c r="B53" s="23">
        <v>51</v>
      </c>
      <c r="D53" s="28">
        <v>393374.1</v>
      </c>
      <c r="E53" s="28">
        <v>155772.04999999999</v>
      </c>
    </row>
    <row r="54" spans="1:5" ht="13.15" customHeight="1" x14ac:dyDescent="0.2">
      <c r="A54" s="25" t="s">
        <v>57</v>
      </c>
      <c r="B54" s="23">
        <v>52</v>
      </c>
      <c r="D54" s="28">
        <v>2246823.6</v>
      </c>
      <c r="E54" s="28">
        <v>798843.5</v>
      </c>
    </row>
    <row r="55" spans="1:5" ht="13.15" customHeight="1" x14ac:dyDescent="0.2">
      <c r="A55" s="25" t="s">
        <v>58</v>
      </c>
      <c r="B55" s="23">
        <v>53</v>
      </c>
      <c r="D55" s="28">
        <v>0</v>
      </c>
      <c r="E55" s="28">
        <v>0</v>
      </c>
    </row>
    <row r="56" spans="1:5" ht="13.15" customHeight="1" x14ac:dyDescent="0.2">
      <c r="A56" s="25" t="s">
        <v>59</v>
      </c>
      <c r="B56" s="23">
        <v>54</v>
      </c>
      <c r="D56" s="28">
        <v>0</v>
      </c>
      <c r="E56" s="28">
        <v>0</v>
      </c>
    </row>
    <row r="57" spans="1:5" ht="13.15" customHeight="1" x14ac:dyDescent="0.2">
      <c r="A57" s="25" t="s">
        <v>60</v>
      </c>
      <c r="B57" s="23">
        <v>55</v>
      </c>
      <c r="D57" s="28">
        <v>0</v>
      </c>
      <c r="E57" s="28">
        <v>0</v>
      </c>
    </row>
    <row r="58" spans="1:5" ht="13.15" customHeight="1" x14ac:dyDescent="0.2">
      <c r="A58" s="25" t="s">
        <v>61</v>
      </c>
      <c r="B58" s="23">
        <v>56</v>
      </c>
      <c r="D58" s="28">
        <v>347280.5</v>
      </c>
      <c r="E58" s="28">
        <v>133885.85999999999</v>
      </c>
    </row>
    <row r="59" spans="1:5" ht="13.15" customHeight="1" x14ac:dyDescent="0.2">
      <c r="A59" s="25" t="s">
        <v>62</v>
      </c>
      <c r="B59" s="23">
        <v>57</v>
      </c>
      <c r="D59" s="28">
        <v>0</v>
      </c>
      <c r="E59" s="28">
        <v>0</v>
      </c>
    </row>
    <row r="60" spans="1:5" ht="13.15" customHeight="1" x14ac:dyDescent="0.2">
      <c r="A60" s="25" t="s">
        <v>63</v>
      </c>
      <c r="B60" s="23">
        <v>58</v>
      </c>
      <c r="D60" s="28">
        <v>751670.5</v>
      </c>
      <c r="E60" s="28">
        <v>246313.91</v>
      </c>
    </row>
    <row r="61" spans="1:5" ht="13.15" customHeight="1" x14ac:dyDescent="0.2">
      <c r="A61" s="25" t="s">
        <v>64</v>
      </c>
      <c r="B61" s="23">
        <v>59</v>
      </c>
      <c r="D61" s="28">
        <v>0</v>
      </c>
      <c r="E61" s="28">
        <v>0</v>
      </c>
    </row>
    <row r="62" spans="1:5" ht="13.15" customHeight="1" x14ac:dyDescent="0.2">
      <c r="A62" s="25" t="s">
        <v>65</v>
      </c>
      <c r="B62" s="23">
        <v>60</v>
      </c>
      <c r="D62" s="28">
        <v>0</v>
      </c>
      <c r="E62" s="28">
        <v>0</v>
      </c>
    </row>
    <row r="63" spans="1:5" ht="13.15" customHeight="1" x14ac:dyDescent="0.2">
      <c r="A63" s="25" t="s">
        <v>66</v>
      </c>
      <c r="B63" s="23">
        <v>61</v>
      </c>
      <c r="D63" s="28">
        <v>14427.7</v>
      </c>
      <c r="E63" s="28">
        <v>9250.85</v>
      </c>
    </row>
    <row r="64" spans="1:5" ht="13.15" customHeight="1" x14ac:dyDescent="0.2">
      <c r="A64" s="25" t="s">
        <v>67</v>
      </c>
      <c r="B64" s="23">
        <v>62</v>
      </c>
      <c r="D64" s="28">
        <v>5886.3</v>
      </c>
      <c r="E64" s="28">
        <v>3070.9</v>
      </c>
    </row>
    <row r="65" spans="1:13" ht="13.15" customHeight="1" x14ac:dyDescent="0.2">
      <c r="A65" s="25" t="s">
        <v>68</v>
      </c>
      <c r="B65" s="23">
        <v>63</v>
      </c>
      <c r="D65" s="28">
        <v>0</v>
      </c>
      <c r="E65" s="28">
        <v>0</v>
      </c>
    </row>
    <row r="66" spans="1:13" ht="13.15" customHeight="1" x14ac:dyDescent="0.2">
      <c r="A66" s="25" t="s">
        <v>69</v>
      </c>
      <c r="B66" s="23">
        <v>64</v>
      </c>
      <c r="D66" s="28">
        <v>0</v>
      </c>
      <c r="E66" s="28">
        <v>0</v>
      </c>
    </row>
    <row r="67" spans="1:13" ht="13.15" customHeight="1" x14ac:dyDescent="0.2">
      <c r="A67" s="25" t="s">
        <v>70</v>
      </c>
      <c r="B67" s="23">
        <v>65</v>
      </c>
      <c r="D67" s="28">
        <v>56848.4</v>
      </c>
      <c r="E67" s="28">
        <v>32357.5</v>
      </c>
    </row>
    <row r="68" spans="1:13" ht="13.15" customHeight="1" x14ac:dyDescent="0.2">
      <c r="A68" s="25" t="s">
        <v>71</v>
      </c>
      <c r="B68" s="23">
        <v>66</v>
      </c>
      <c r="D68" s="28">
        <v>287873.59999999998</v>
      </c>
      <c r="E68" s="28">
        <v>113505.35</v>
      </c>
    </row>
    <row r="69" spans="1:13" ht="13.15" customHeight="1" x14ac:dyDescent="0.2">
      <c r="A69" s="25" t="s">
        <v>72</v>
      </c>
      <c r="B69" s="23">
        <v>67</v>
      </c>
      <c r="D69" s="28">
        <v>8256.5</v>
      </c>
      <c r="E69" s="28">
        <v>2053.4499999999998</v>
      </c>
      <c r="M69" s="26"/>
    </row>
    <row r="70" spans="1:13" ht="13.15" customHeight="1" x14ac:dyDescent="0.2">
      <c r="M70" s="26"/>
    </row>
    <row r="71" spans="1:13" ht="13.15" customHeight="1" x14ac:dyDescent="0.2">
      <c r="A71" s="23" t="s">
        <v>73</v>
      </c>
      <c r="D71" s="21">
        <f>SUM(D3:D69)</f>
        <v>27882396.32</v>
      </c>
      <c r="E71" s="21">
        <f>SUM(E3:E69)</f>
        <v>11773687.469999999</v>
      </c>
      <c r="F71" s="21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>
      <selection activeCell="J40" sqref="J40"/>
    </sheetView>
  </sheetViews>
  <sheetFormatPr defaultRowHeight="12.75" x14ac:dyDescent="0.2"/>
  <cols>
    <col min="1" max="1" width="21.140625" style="23" customWidth="1"/>
    <col min="2" max="3" width="10.5703125" style="23" customWidth="1"/>
    <col min="4" max="6" width="18.42578125" style="23" customWidth="1"/>
    <col min="7" max="7" width="9.140625" style="23" customWidth="1"/>
    <col min="8" max="8" width="11.140625" style="23" bestFit="1" customWidth="1"/>
    <col min="9" max="9" width="19.5703125" style="23" bestFit="1" customWidth="1"/>
    <col min="10" max="10" width="15.42578125" style="23" bestFit="1" customWidth="1"/>
    <col min="11" max="11" width="14.28515625" style="23" bestFit="1" customWidth="1"/>
    <col min="12" max="12" width="8.42578125" style="23" bestFit="1" customWidth="1"/>
    <col min="13" max="16384" width="9.140625" style="23"/>
  </cols>
  <sheetData>
    <row r="1" spans="1:12" ht="13.15" customHeight="1" x14ac:dyDescent="0.2">
      <c r="A1" s="22" t="s">
        <v>81</v>
      </c>
      <c r="D1" s="24" t="s">
        <v>0</v>
      </c>
      <c r="E1" s="24" t="s">
        <v>1</v>
      </c>
      <c r="F1" s="24"/>
    </row>
    <row r="2" spans="1:12" ht="15" x14ac:dyDescent="0.25">
      <c r="A2" s="23" t="s">
        <v>2</v>
      </c>
      <c r="B2" s="23" t="s">
        <v>3</v>
      </c>
      <c r="D2" s="21" t="s">
        <v>4</v>
      </c>
      <c r="E2" s="21" t="s">
        <v>5</v>
      </c>
      <c r="F2" s="21"/>
      <c r="G2" s="29"/>
      <c r="L2" s="1"/>
    </row>
    <row r="3" spans="1:12" ht="13.15" customHeight="1" x14ac:dyDescent="0.2">
      <c r="A3" s="25" t="s">
        <v>6</v>
      </c>
      <c r="B3" s="23">
        <v>1</v>
      </c>
      <c r="D3" s="28">
        <v>114431.8</v>
      </c>
      <c r="E3" s="28">
        <v>47450.9</v>
      </c>
    </row>
    <row r="4" spans="1:12" ht="13.15" customHeight="1" x14ac:dyDescent="0.2">
      <c r="A4" s="25" t="s">
        <v>7</v>
      </c>
      <c r="B4" s="23">
        <v>2</v>
      </c>
      <c r="D4" s="28">
        <v>6027</v>
      </c>
      <c r="E4" s="28">
        <v>3292.8</v>
      </c>
    </row>
    <row r="5" spans="1:12" ht="13.15" customHeight="1" x14ac:dyDescent="0.2">
      <c r="A5" s="25" t="s">
        <v>8</v>
      </c>
      <c r="B5" s="23">
        <v>3</v>
      </c>
      <c r="D5" s="28">
        <v>278551.7</v>
      </c>
      <c r="E5" s="28">
        <v>89000.45</v>
      </c>
    </row>
    <row r="6" spans="1:12" ht="13.15" customHeight="1" x14ac:dyDescent="0.2">
      <c r="A6" s="25" t="s">
        <v>9</v>
      </c>
      <c r="B6" s="23">
        <v>4</v>
      </c>
      <c r="D6" s="28">
        <v>8288</v>
      </c>
      <c r="E6" s="28">
        <v>3663.8</v>
      </c>
    </row>
    <row r="7" spans="1:12" ht="13.15" customHeight="1" x14ac:dyDescent="0.2">
      <c r="A7" s="25" t="s">
        <v>10</v>
      </c>
      <c r="B7" s="23">
        <v>5</v>
      </c>
      <c r="D7" s="28">
        <v>468075.3</v>
      </c>
      <c r="E7" s="28">
        <v>203933.8</v>
      </c>
    </row>
    <row r="8" spans="1:12" ht="13.15" customHeight="1" x14ac:dyDescent="0.2">
      <c r="A8" s="25" t="s">
        <v>11</v>
      </c>
      <c r="B8" s="23">
        <v>6</v>
      </c>
      <c r="D8" s="28">
        <v>2796478.3</v>
      </c>
      <c r="E8" s="28">
        <v>1738737</v>
      </c>
    </row>
    <row r="9" spans="1:12" ht="13.15" customHeight="1" x14ac:dyDescent="0.2">
      <c r="A9" s="25" t="s">
        <v>12</v>
      </c>
      <c r="B9" s="23">
        <v>7</v>
      </c>
      <c r="D9" s="28">
        <v>1629.6</v>
      </c>
      <c r="E9" s="28">
        <v>1446.55</v>
      </c>
      <c r="F9" s="21"/>
    </row>
    <row r="10" spans="1:12" ht="13.15" customHeight="1" x14ac:dyDescent="0.2">
      <c r="A10" s="25" t="s">
        <v>13</v>
      </c>
      <c r="B10" s="23">
        <v>8</v>
      </c>
      <c r="D10" s="28">
        <v>604113.30000000005</v>
      </c>
      <c r="E10" s="28">
        <v>73844.75</v>
      </c>
    </row>
    <row r="11" spans="1:12" ht="13.15" customHeight="1" x14ac:dyDescent="0.2">
      <c r="A11" s="25" t="s">
        <v>14</v>
      </c>
      <c r="B11" s="23">
        <v>9</v>
      </c>
      <c r="D11" s="28">
        <v>170611.7</v>
      </c>
      <c r="E11" s="28">
        <v>69016.5</v>
      </c>
    </row>
    <row r="12" spans="1:12" ht="13.15" customHeight="1" x14ac:dyDescent="0.2">
      <c r="A12" s="25" t="s">
        <v>15</v>
      </c>
      <c r="B12" s="23">
        <v>10</v>
      </c>
      <c r="D12" s="28">
        <v>0</v>
      </c>
      <c r="E12" s="28">
        <v>0</v>
      </c>
    </row>
    <row r="13" spans="1:12" ht="13.15" customHeight="1" x14ac:dyDescent="0.2">
      <c r="A13" s="25" t="s">
        <v>16</v>
      </c>
      <c r="B13" s="23">
        <v>11</v>
      </c>
      <c r="D13" s="28">
        <v>1013736.5</v>
      </c>
      <c r="E13" s="28">
        <v>376777.1</v>
      </c>
    </row>
    <row r="14" spans="1:12" ht="13.15" customHeight="1" x14ac:dyDescent="0.2">
      <c r="A14" s="25" t="s">
        <v>17</v>
      </c>
      <c r="B14" s="23">
        <v>12</v>
      </c>
      <c r="D14" s="28">
        <v>14165.9</v>
      </c>
      <c r="E14" s="28">
        <v>14600.25</v>
      </c>
      <c r="F14" s="21"/>
    </row>
    <row r="15" spans="1:12" ht="13.15" customHeight="1" x14ac:dyDescent="0.2">
      <c r="A15" s="25" t="s">
        <v>18</v>
      </c>
      <c r="B15" s="23">
        <v>13</v>
      </c>
      <c r="D15" s="28">
        <v>2970937.2</v>
      </c>
      <c r="E15" s="28">
        <v>2198574.35</v>
      </c>
    </row>
    <row r="16" spans="1:12" ht="13.15" customHeight="1" x14ac:dyDescent="0.2">
      <c r="A16" s="25" t="s">
        <v>19</v>
      </c>
      <c r="B16" s="23">
        <v>14</v>
      </c>
      <c r="D16" s="28">
        <v>4038.3</v>
      </c>
      <c r="E16" s="28">
        <v>1646.05</v>
      </c>
    </row>
    <row r="17" spans="1:5" ht="13.15" customHeight="1" x14ac:dyDescent="0.2">
      <c r="A17" s="25" t="s">
        <v>20</v>
      </c>
      <c r="B17" s="23">
        <v>15</v>
      </c>
      <c r="D17" s="28">
        <v>115729</v>
      </c>
      <c r="E17" s="28">
        <v>16093.35</v>
      </c>
    </row>
    <row r="18" spans="1:5" ht="13.15" customHeight="1" x14ac:dyDescent="0.2">
      <c r="A18" s="25" t="s">
        <v>21</v>
      </c>
      <c r="B18" s="23">
        <v>16</v>
      </c>
      <c r="D18" s="28">
        <v>885488.1</v>
      </c>
      <c r="E18" s="28">
        <v>371739.55</v>
      </c>
    </row>
    <row r="19" spans="1:5" ht="13.15" customHeight="1" x14ac:dyDescent="0.2">
      <c r="A19" s="25" t="s">
        <v>22</v>
      </c>
      <c r="B19" s="23">
        <v>17</v>
      </c>
      <c r="D19" s="28">
        <v>350490.7</v>
      </c>
      <c r="E19" s="28">
        <v>136077.9</v>
      </c>
    </row>
    <row r="20" spans="1:5" ht="13.15" customHeight="1" x14ac:dyDescent="0.2">
      <c r="A20" s="25" t="s">
        <v>23</v>
      </c>
      <c r="B20" s="23">
        <v>18</v>
      </c>
      <c r="D20" s="28">
        <v>124377.4</v>
      </c>
      <c r="E20" s="28">
        <v>69150.55</v>
      </c>
    </row>
    <row r="21" spans="1:5" ht="13.15" customHeight="1" x14ac:dyDescent="0.2">
      <c r="A21" s="25" t="s">
        <v>24</v>
      </c>
      <c r="B21" s="23">
        <v>19</v>
      </c>
      <c r="D21" s="28">
        <v>69650.7</v>
      </c>
      <c r="E21" s="28">
        <v>11232.55</v>
      </c>
    </row>
    <row r="22" spans="1:5" ht="13.15" customHeight="1" x14ac:dyDescent="0.2">
      <c r="A22" s="25" t="s">
        <v>25</v>
      </c>
      <c r="B22" s="23">
        <v>20</v>
      </c>
      <c r="D22" s="28">
        <v>9186.7999999999993</v>
      </c>
      <c r="E22" s="28">
        <v>5442.5</v>
      </c>
    </row>
    <row r="23" spans="1:5" ht="13.15" customHeight="1" x14ac:dyDescent="0.2">
      <c r="A23" s="25" t="s">
        <v>26</v>
      </c>
      <c r="B23" s="23">
        <v>21</v>
      </c>
      <c r="D23" s="28">
        <v>3501.4</v>
      </c>
      <c r="E23" s="28">
        <v>1306.55</v>
      </c>
    </row>
    <row r="24" spans="1:5" ht="13.15" customHeight="1" x14ac:dyDescent="0.2">
      <c r="A24" s="25" t="s">
        <v>27</v>
      </c>
      <c r="B24" s="23">
        <v>22</v>
      </c>
      <c r="D24" s="28">
        <v>5682.6</v>
      </c>
      <c r="E24" s="28">
        <v>1082.2</v>
      </c>
    </row>
    <row r="25" spans="1:5" ht="13.15" customHeight="1" x14ac:dyDescent="0.2">
      <c r="A25" s="25" t="s">
        <v>28</v>
      </c>
      <c r="B25" s="23">
        <v>23</v>
      </c>
      <c r="D25" s="28">
        <v>15727.6</v>
      </c>
      <c r="E25" s="28">
        <v>10079.790000000001</v>
      </c>
    </row>
    <row r="26" spans="1:5" ht="13.15" customHeight="1" x14ac:dyDescent="0.2">
      <c r="A26" s="25" t="s">
        <v>29</v>
      </c>
      <c r="B26" s="23">
        <v>24</v>
      </c>
      <c r="D26" s="28">
        <v>4146.1000000000004</v>
      </c>
      <c r="E26" s="28">
        <v>1594.6</v>
      </c>
    </row>
    <row r="27" spans="1:5" ht="13.15" customHeight="1" x14ac:dyDescent="0.2">
      <c r="A27" s="25" t="s">
        <v>30</v>
      </c>
      <c r="B27" s="23">
        <v>25</v>
      </c>
      <c r="D27" s="28">
        <v>2996.7</v>
      </c>
      <c r="E27" s="28">
        <v>1274</v>
      </c>
    </row>
    <row r="28" spans="1:5" ht="13.15" customHeight="1" x14ac:dyDescent="0.2">
      <c r="A28" s="25" t="s">
        <v>31</v>
      </c>
      <c r="B28" s="23">
        <v>26</v>
      </c>
      <c r="D28" s="28">
        <v>69516.3</v>
      </c>
      <c r="E28" s="28">
        <v>3014.55</v>
      </c>
    </row>
    <row r="29" spans="1:5" ht="13.15" customHeight="1" x14ac:dyDescent="0.2">
      <c r="A29" s="25" t="s">
        <v>32</v>
      </c>
      <c r="B29" s="23">
        <v>27</v>
      </c>
      <c r="D29" s="28">
        <v>131394.9</v>
      </c>
      <c r="E29" s="28">
        <v>62469.05</v>
      </c>
    </row>
    <row r="30" spans="1:5" ht="13.15" customHeight="1" x14ac:dyDescent="0.2">
      <c r="A30" s="25" t="s">
        <v>33</v>
      </c>
      <c r="B30" s="23">
        <v>28</v>
      </c>
      <c r="D30" s="28">
        <v>91347.199999999997</v>
      </c>
      <c r="E30" s="28">
        <v>25513.599999999999</v>
      </c>
    </row>
    <row r="31" spans="1:5" ht="13.15" customHeight="1" x14ac:dyDescent="0.2">
      <c r="A31" s="25" t="s">
        <v>34</v>
      </c>
      <c r="B31" s="23">
        <v>29</v>
      </c>
      <c r="D31" s="28">
        <v>0</v>
      </c>
      <c r="E31" s="28">
        <v>0</v>
      </c>
    </row>
    <row r="32" spans="1:5" ht="13.15" customHeight="1" x14ac:dyDescent="0.2">
      <c r="A32" s="25" t="s">
        <v>35</v>
      </c>
      <c r="B32" s="23">
        <v>30</v>
      </c>
      <c r="D32" s="28">
        <v>4846.1000000000004</v>
      </c>
      <c r="E32" s="28">
        <v>1682.45</v>
      </c>
    </row>
    <row r="33" spans="1:5" ht="13.15" customHeight="1" x14ac:dyDescent="0.2">
      <c r="A33" s="25" t="s">
        <v>36</v>
      </c>
      <c r="B33" s="23">
        <v>31</v>
      </c>
      <c r="D33" s="28">
        <v>177537.5</v>
      </c>
      <c r="E33" s="28">
        <v>43382.15</v>
      </c>
    </row>
    <row r="34" spans="1:5" ht="13.15" customHeight="1" x14ac:dyDescent="0.2">
      <c r="A34" s="25" t="s">
        <v>37</v>
      </c>
      <c r="B34" s="23">
        <v>32</v>
      </c>
      <c r="D34" s="28">
        <v>0</v>
      </c>
      <c r="E34" s="28">
        <v>0</v>
      </c>
    </row>
    <row r="35" spans="1:5" ht="13.15" customHeight="1" x14ac:dyDescent="0.2">
      <c r="A35" s="25" t="s">
        <v>38</v>
      </c>
      <c r="B35" s="23">
        <v>33</v>
      </c>
      <c r="D35" s="28">
        <v>1778</v>
      </c>
      <c r="E35" s="28">
        <v>2161.9499999999998</v>
      </c>
    </row>
    <row r="36" spans="1:5" ht="13.15" customHeight="1" x14ac:dyDescent="0.2">
      <c r="A36" s="25" t="s">
        <v>39</v>
      </c>
      <c r="B36" s="23">
        <v>34</v>
      </c>
      <c r="D36" s="28">
        <v>0</v>
      </c>
      <c r="E36" s="28">
        <v>0</v>
      </c>
    </row>
    <row r="37" spans="1:5" ht="13.15" customHeight="1" x14ac:dyDescent="0.2">
      <c r="A37" s="25" t="s">
        <v>40</v>
      </c>
      <c r="B37" s="23">
        <v>35</v>
      </c>
      <c r="D37" s="28">
        <v>354762.1</v>
      </c>
      <c r="E37" s="28">
        <v>110248.25</v>
      </c>
    </row>
    <row r="38" spans="1:5" ht="13.15" customHeight="1" x14ac:dyDescent="0.2">
      <c r="A38" s="25" t="s">
        <v>41</v>
      </c>
      <c r="B38" s="23">
        <v>36</v>
      </c>
      <c r="D38" s="28">
        <v>1698356.8</v>
      </c>
      <c r="E38" s="28">
        <v>603152.9</v>
      </c>
    </row>
    <row r="39" spans="1:5" ht="13.15" customHeight="1" x14ac:dyDescent="0.2">
      <c r="A39" s="25" t="s">
        <v>42</v>
      </c>
      <c r="B39" s="23">
        <v>37</v>
      </c>
      <c r="D39" s="28">
        <v>153266.4</v>
      </c>
      <c r="E39" s="28">
        <v>66895.850000000006</v>
      </c>
    </row>
    <row r="40" spans="1:5" ht="13.15" customHeight="1" x14ac:dyDescent="0.2">
      <c r="A40" s="25" t="s">
        <v>43</v>
      </c>
      <c r="B40" s="23">
        <v>38</v>
      </c>
      <c r="D40" s="28">
        <v>11272</v>
      </c>
      <c r="E40" s="28">
        <v>3677.8</v>
      </c>
    </row>
    <row r="41" spans="1:5" ht="13.15" customHeight="1" x14ac:dyDescent="0.2">
      <c r="A41" s="25" t="s">
        <v>44</v>
      </c>
      <c r="B41" s="23">
        <v>39</v>
      </c>
      <c r="D41" s="28">
        <v>554.4</v>
      </c>
      <c r="E41" s="28">
        <v>197.75</v>
      </c>
    </row>
    <row r="42" spans="1:5" ht="13.15" customHeight="1" x14ac:dyDescent="0.2">
      <c r="A42" s="25" t="s">
        <v>45</v>
      </c>
      <c r="B42" s="23">
        <v>40</v>
      </c>
      <c r="D42" s="28">
        <v>30120.3</v>
      </c>
      <c r="E42" s="28">
        <v>15841.35</v>
      </c>
    </row>
    <row r="43" spans="1:5" ht="13.15" customHeight="1" x14ac:dyDescent="0.2">
      <c r="A43" s="25" t="s">
        <v>46</v>
      </c>
      <c r="B43" s="23">
        <v>41</v>
      </c>
      <c r="D43" s="28">
        <v>589817.9</v>
      </c>
      <c r="E43" s="28">
        <v>288167.59999999998</v>
      </c>
    </row>
    <row r="44" spans="1:5" ht="13.15" customHeight="1" x14ac:dyDescent="0.2">
      <c r="A44" s="25" t="s">
        <v>47</v>
      </c>
      <c r="B44" s="23">
        <v>42</v>
      </c>
      <c r="D44" s="28">
        <v>798522.9</v>
      </c>
      <c r="E44" s="28">
        <v>272601.34999999998</v>
      </c>
    </row>
    <row r="45" spans="1:5" ht="13.15" customHeight="1" x14ac:dyDescent="0.2">
      <c r="A45" s="25" t="s">
        <v>48</v>
      </c>
      <c r="B45" s="23">
        <v>43</v>
      </c>
      <c r="D45" s="28">
        <v>380473.8</v>
      </c>
      <c r="E45" s="28">
        <v>157529.4</v>
      </c>
    </row>
    <row r="46" spans="1:5" ht="13.15" customHeight="1" x14ac:dyDescent="0.2">
      <c r="A46" s="25" t="s">
        <v>49</v>
      </c>
      <c r="B46" s="23">
        <v>44</v>
      </c>
      <c r="D46" s="28">
        <v>0</v>
      </c>
      <c r="E46" s="28">
        <v>0</v>
      </c>
    </row>
    <row r="47" spans="1:5" ht="13.15" customHeight="1" x14ac:dyDescent="0.2">
      <c r="A47" s="25" t="s">
        <v>50</v>
      </c>
      <c r="B47" s="23">
        <v>45</v>
      </c>
      <c r="D47" s="28">
        <v>68970.3</v>
      </c>
      <c r="E47" s="28">
        <v>36808.800000000003</v>
      </c>
    </row>
    <row r="48" spans="1:5" ht="13.15" customHeight="1" x14ac:dyDescent="0.2">
      <c r="A48" s="25" t="s">
        <v>51</v>
      </c>
      <c r="B48" s="23">
        <v>46</v>
      </c>
      <c r="D48" s="28">
        <v>119042.55</v>
      </c>
      <c r="E48" s="28">
        <v>111417.60000000001</v>
      </c>
    </row>
    <row r="49" spans="1:5" ht="13.15" customHeight="1" x14ac:dyDescent="0.2">
      <c r="A49" s="25" t="s">
        <v>52</v>
      </c>
      <c r="B49" s="23">
        <v>47</v>
      </c>
      <c r="D49" s="28">
        <v>10714.2</v>
      </c>
      <c r="E49" s="28">
        <v>2978.85</v>
      </c>
    </row>
    <row r="50" spans="1:5" ht="13.15" customHeight="1" x14ac:dyDescent="0.2">
      <c r="A50" s="25" t="s">
        <v>53</v>
      </c>
      <c r="B50" s="23">
        <v>48</v>
      </c>
      <c r="D50" s="28">
        <v>2388550.5</v>
      </c>
      <c r="E50" s="28">
        <v>2117929.87</v>
      </c>
    </row>
    <row r="51" spans="1:5" ht="13.15" customHeight="1" x14ac:dyDescent="0.2">
      <c r="A51" s="25" t="s">
        <v>54</v>
      </c>
      <c r="B51" s="23">
        <v>49</v>
      </c>
      <c r="D51" s="28">
        <v>467825.4</v>
      </c>
      <c r="E51" s="28">
        <v>159480.29999999999</v>
      </c>
    </row>
    <row r="52" spans="1:5" ht="13.15" customHeight="1" x14ac:dyDescent="0.2">
      <c r="A52" s="25" t="s">
        <v>55</v>
      </c>
      <c r="B52" s="23">
        <v>50</v>
      </c>
      <c r="D52" s="28">
        <v>2063586.7</v>
      </c>
      <c r="E52" s="28">
        <v>682979.15</v>
      </c>
    </row>
    <row r="53" spans="1:5" ht="13.15" customHeight="1" x14ac:dyDescent="0.2">
      <c r="A53" s="25" t="s">
        <v>56</v>
      </c>
      <c r="B53" s="23">
        <v>51</v>
      </c>
      <c r="D53" s="28">
        <v>484441.3</v>
      </c>
      <c r="E53" s="28">
        <v>293842.15000000002</v>
      </c>
    </row>
    <row r="54" spans="1:5" ht="13.15" customHeight="1" x14ac:dyDescent="0.2">
      <c r="A54" s="25" t="s">
        <v>57</v>
      </c>
      <c r="B54" s="23">
        <v>52</v>
      </c>
      <c r="D54" s="28">
        <v>1325520</v>
      </c>
      <c r="E54" s="28">
        <v>374989.3</v>
      </c>
    </row>
    <row r="55" spans="1:5" ht="13.15" customHeight="1" x14ac:dyDescent="0.2">
      <c r="A55" s="25" t="s">
        <v>58</v>
      </c>
      <c r="B55" s="23">
        <v>53</v>
      </c>
      <c r="D55" s="28">
        <v>980081.8</v>
      </c>
      <c r="E55" s="28">
        <v>441899.5</v>
      </c>
    </row>
    <row r="56" spans="1:5" ht="13.15" customHeight="1" x14ac:dyDescent="0.2">
      <c r="A56" s="25" t="s">
        <v>59</v>
      </c>
      <c r="B56" s="23">
        <v>54</v>
      </c>
      <c r="D56" s="28">
        <v>42718.2</v>
      </c>
      <c r="E56" s="28">
        <v>15911.7</v>
      </c>
    </row>
    <row r="57" spans="1:5" ht="13.15" customHeight="1" x14ac:dyDescent="0.2">
      <c r="A57" s="25" t="s">
        <v>60</v>
      </c>
      <c r="B57" s="23">
        <v>55</v>
      </c>
      <c r="D57" s="28">
        <v>886232.9</v>
      </c>
      <c r="E57" s="28">
        <v>403897.2</v>
      </c>
    </row>
    <row r="58" spans="1:5" ht="13.15" customHeight="1" x14ac:dyDescent="0.2">
      <c r="A58" s="25" t="s">
        <v>61</v>
      </c>
      <c r="B58" s="23">
        <v>56</v>
      </c>
      <c r="D58" s="28">
        <v>271334.7</v>
      </c>
      <c r="E58" s="28">
        <v>108983.35</v>
      </c>
    </row>
    <row r="59" spans="1:5" ht="13.15" customHeight="1" x14ac:dyDescent="0.2">
      <c r="A59" s="25" t="s">
        <v>62</v>
      </c>
      <c r="B59" s="23">
        <v>57</v>
      </c>
      <c r="D59" s="28">
        <v>0</v>
      </c>
      <c r="E59" s="28">
        <v>0</v>
      </c>
    </row>
    <row r="60" spans="1:5" ht="13.15" customHeight="1" x14ac:dyDescent="0.2">
      <c r="A60" s="25" t="s">
        <v>63</v>
      </c>
      <c r="B60" s="23">
        <v>58</v>
      </c>
      <c r="D60" s="28">
        <v>833646.1</v>
      </c>
      <c r="E60" s="28">
        <v>327038.25</v>
      </c>
    </row>
    <row r="61" spans="1:5" ht="13.15" customHeight="1" x14ac:dyDescent="0.2">
      <c r="A61" s="25" t="s">
        <v>64</v>
      </c>
      <c r="B61" s="23">
        <v>59</v>
      </c>
      <c r="D61" s="28">
        <v>630261.80000000005</v>
      </c>
      <c r="E61" s="28">
        <v>420797.65</v>
      </c>
    </row>
    <row r="62" spans="1:5" ht="13.15" customHeight="1" x14ac:dyDescent="0.2">
      <c r="A62" s="25" t="s">
        <v>65</v>
      </c>
      <c r="B62" s="23">
        <v>60</v>
      </c>
      <c r="D62" s="28">
        <v>286489.7</v>
      </c>
      <c r="E62" s="28">
        <v>95042.5</v>
      </c>
    </row>
    <row r="63" spans="1:5" ht="13.15" customHeight="1" x14ac:dyDescent="0.2">
      <c r="A63" s="25" t="s">
        <v>66</v>
      </c>
      <c r="B63" s="23">
        <v>61</v>
      </c>
      <c r="D63" s="28">
        <v>14111.3</v>
      </c>
      <c r="E63" s="28">
        <v>4015.55</v>
      </c>
    </row>
    <row r="64" spans="1:5" ht="13.15" customHeight="1" x14ac:dyDescent="0.2">
      <c r="A64" s="25" t="s">
        <v>67</v>
      </c>
      <c r="B64" s="23">
        <v>62</v>
      </c>
      <c r="D64" s="28">
        <v>4410.7</v>
      </c>
      <c r="E64" s="28">
        <v>1285.9000000000001</v>
      </c>
    </row>
    <row r="65" spans="1:13" ht="13.15" customHeight="1" x14ac:dyDescent="0.2">
      <c r="A65" s="25" t="s">
        <v>68</v>
      </c>
      <c r="B65" s="23">
        <v>63</v>
      </c>
      <c r="D65" s="28">
        <v>0</v>
      </c>
      <c r="E65" s="28">
        <v>0</v>
      </c>
    </row>
    <row r="66" spans="1:13" ht="13.15" customHeight="1" x14ac:dyDescent="0.2">
      <c r="A66" s="25" t="s">
        <v>69</v>
      </c>
      <c r="B66" s="23">
        <v>64</v>
      </c>
      <c r="D66" s="28">
        <v>1341171.3</v>
      </c>
      <c r="E66" s="28">
        <v>600349.75</v>
      </c>
    </row>
    <row r="67" spans="1:13" ht="13.15" customHeight="1" x14ac:dyDescent="0.2">
      <c r="A67" s="25" t="s">
        <v>70</v>
      </c>
      <c r="B67" s="23">
        <v>65</v>
      </c>
      <c r="D67" s="28">
        <v>22241.1</v>
      </c>
      <c r="E67" s="28">
        <v>8647.1</v>
      </c>
    </row>
    <row r="68" spans="1:13" ht="13.15" customHeight="1" x14ac:dyDescent="0.2">
      <c r="A68" s="25" t="s">
        <v>71</v>
      </c>
      <c r="B68" s="23">
        <v>66</v>
      </c>
      <c r="D68" s="28">
        <v>269284.40000000002</v>
      </c>
      <c r="E68" s="28">
        <v>89939.85</v>
      </c>
    </row>
    <row r="69" spans="1:13" ht="13.15" customHeight="1" x14ac:dyDescent="0.2">
      <c r="A69" s="25" t="s">
        <v>72</v>
      </c>
      <c r="B69" s="23">
        <v>67</v>
      </c>
      <c r="D69" s="28">
        <v>3308.9</v>
      </c>
      <c r="E69" s="28">
        <v>2457.35</v>
      </c>
      <c r="M69" s="26"/>
    </row>
    <row r="70" spans="1:13" ht="13.15" customHeight="1" x14ac:dyDescent="0.2">
      <c r="M70" s="26"/>
    </row>
    <row r="71" spans="1:13" ht="13.15" customHeight="1" x14ac:dyDescent="0.2">
      <c r="A71" s="23" t="s">
        <v>73</v>
      </c>
      <c r="D71" s="21">
        <f>SUM(D3:D69)</f>
        <v>27045572.149999999</v>
      </c>
      <c r="E71" s="21">
        <f>SUM(E3:E69)</f>
        <v>13404285.509999998</v>
      </c>
      <c r="F71" s="21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76"/>
  <sheetViews>
    <sheetView workbookViewId="0">
      <selection activeCell="M24" sqref="M24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20" t="s">
        <v>82</v>
      </c>
      <c r="G1" s="2"/>
      <c r="H1" s="2"/>
    </row>
    <row r="2" spans="1:11" x14ac:dyDescent="0.25">
      <c r="D2" s="13" t="s">
        <v>0</v>
      </c>
      <c r="E2" s="17" t="s">
        <v>1</v>
      </c>
      <c r="F2" s="5"/>
      <c r="G2" s="13" t="s">
        <v>75</v>
      </c>
      <c r="H2" s="14"/>
    </row>
    <row r="3" spans="1:11" x14ac:dyDescent="0.25">
      <c r="A3" s="6" t="s">
        <v>2</v>
      </c>
      <c r="B3" t="s">
        <v>3</v>
      </c>
      <c r="D3" s="15" t="s">
        <v>4</v>
      </c>
      <c r="E3" s="16" t="s">
        <v>5</v>
      </c>
      <c r="F3" s="8"/>
      <c r="G3" s="15" t="s">
        <v>0</v>
      </c>
      <c r="H3" s="16" t="s">
        <v>1</v>
      </c>
    </row>
    <row r="4" spans="1:11" x14ac:dyDescent="0.25">
      <c r="A4" s="6" t="s">
        <v>6</v>
      </c>
      <c r="B4">
        <v>1</v>
      </c>
      <c r="D4" s="7">
        <v>959813.18</v>
      </c>
      <c r="E4" s="7">
        <v>631279.57000000007</v>
      </c>
      <c r="F4" s="8"/>
      <c r="G4" s="10">
        <v>-2.2507001892529965E-2</v>
      </c>
      <c r="H4" s="10">
        <v>0.14716823994746075</v>
      </c>
      <c r="J4" s="18"/>
      <c r="K4" s="18"/>
    </row>
    <row r="5" spans="1:11" x14ac:dyDescent="0.25">
      <c r="A5" s="6" t="s">
        <v>7</v>
      </c>
      <c r="B5">
        <v>2</v>
      </c>
      <c r="D5" s="7">
        <v>74192.299999999988</v>
      </c>
      <c r="E5" s="7">
        <v>52973.200000000004</v>
      </c>
      <c r="F5" s="8"/>
      <c r="G5" s="3">
        <v>1.2122059652271919</v>
      </c>
      <c r="H5" s="3">
        <v>0.91415201719994954</v>
      </c>
      <c r="J5" s="18"/>
      <c r="K5" s="18"/>
    </row>
    <row r="6" spans="1:11" x14ac:dyDescent="0.25">
      <c r="A6" s="6" t="s">
        <v>8</v>
      </c>
      <c r="B6">
        <v>3</v>
      </c>
      <c r="D6" s="7">
        <v>1108086.01</v>
      </c>
      <c r="E6" s="7">
        <v>392407.05</v>
      </c>
      <c r="F6" s="8"/>
      <c r="G6" s="3">
        <v>-0.23005722634914871</v>
      </c>
      <c r="H6" s="3">
        <v>-0.36960510180156514</v>
      </c>
      <c r="J6" s="18"/>
      <c r="K6" s="18"/>
    </row>
    <row r="7" spans="1:11" x14ac:dyDescent="0.25">
      <c r="A7" s="6" t="s">
        <v>9</v>
      </c>
      <c r="B7">
        <v>4</v>
      </c>
      <c r="D7" s="7">
        <v>33391.4</v>
      </c>
      <c r="E7" s="7">
        <v>18643.099999999999</v>
      </c>
      <c r="F7" s="8"/>
      <c r="G7" s="3">
        <v>1.2229352832742286</v>
      </c>
      <c r="H7" s="3">
        <v>0.50972167110708</v>
      </c>
      <c r="J7" s="18"/>
      <c r="K7" s="18"/>
    </row>
    <row r="8" spans="1:11" x14ac:dyDescent="0.25">
      <c r="A8" s="6" t="s">
        <v>10</v>
      </c>
      <c r="B8">
        <v>5</v>
      </c>
      <c r="D8" s="7">
        <v>2349792.2000000002</v>
      </c>
      <c r="E8" s="7">
        <v>1149724.4500000002</v>
      </c>
      <c r="F8" s="8"/>
      <c r="G8" s="3">
        <v>-0.21177447403432659</v>
      </c>
      <c r="H8" s="3">
        <v>-0.33324815228504079</v>
      </c>
      <c r="J8" s="18"/>
      <c r="K8" s="18"/>
    </row>
    <row r="9" spans="1:11" x14ac:dyDescent="0.25">
      <c r="A9" s="6" t="s">
        <v>11</v>
      </c>
      <c r="B9">
        <v>6</v>
      </c>
      <c r="D9" s="7">
        <v>10139516.800000001</v>
      </c>
      <c r="E9" s="7">
        <v>5068213.5</v>
      </c>
      <c r="F9" s="8"/>
      <c r="G9" s="3">
        <v>4.5362089718522292E-2</v>
      </c>
      <c r="H9" s="3">
        <v>2.1703006975298811E-2</v>
      </c>
      <c r="J9" s="18"/>
      <c r="K9" s="18"/>
    </row>
    <row r="10" spans="1:11" x14ac:dyDescent="0.25">
      <c r="A10" s="6" t="s">
        <v>12</v>
      </c>
      <c r="B10">
        <v>7</v>
      </c>
      <c r="D10" s="7">
        <v>17225.599999999999</v>
      </c>
      <c r="E10" s="7">
        <v>8208.2000000000007</v>
      </c>
      <c r="F10" s="8"/>
      <c r="G10" s="3">
        <v>2.3026502725430378</v>
      </c>
      <c r="H10" s="3">
        <v>0.34696456263281839</v>
      </c>
      <c r="J10" s="18"/>
      <c r="K10" s="18"/>
    </row>
    <row r="11" spans="1:11" x14ac:dyDescent="0.25">
      <c r="A11" s="6" t="s">
        <v>13</v>
      </c>
      <c r="B11">
        <v>8</v>
      </c>
      <c r="D11" s="7">
        <v>997583.3</v>
      </c>
      <c r="E11" s="7">
        <v>469017.85</v>
      </c>
      <c r="F11" s="8"/>
      <c r="G11" s="3">
        <v>5.4567263933555266E-2</v>
      </c>
      <c r="H11" s="3">
        <v>-0.16354714917756097</v>
      </c>
      <c r="J11" s="18"/>
      <c r="K11" s="18"/>
    </row>
    <row r="12" spans="1:11" x14ac:dyDescent="0.25">
      <c r="A12" s="6" t="s">
        <v>14</v>
      </c>
      <c r="B12">
        <v>9</v>
      </c>
      <c r="D12" s="7">
        <v>415776.9</v>
      </c>
      <c r="E12" s="7">
        <v>208330.5</v>
      </c>
      <c r="F12" s="8"/>
      <c r="G12" s="3">
        <v>-2.3676342231960246E-2</v>
      </c>
      <c r="H12" s="3">
        <v>0.13384917822936426</v>
      </c>
      <c r="J12" s="18"/>
      <c r="K12" s="18"/>
    </row>
    <row r="13" spans="1:11" x14ac:dyDescent="0.25">
      <c r="A13" s="6" t="s">
        <v>15</v>
      </c>
      <c r="B13">
        <v>10</v>
      </c>
      <c r="D13" s="7">
        <v>640171.00000000012</v>
      </c>
      <c r="E13" s="7">
        <v>399123.20000000001</v>
      </c>
      <c r="F13" s="8"/>
      <c r="G13" s="3">
        <v>0.98402849791515745</v>
      </c>
      <c r="H13" s="3">
        <v>1.6142630512329097</v>
      </c>
      <c r="J13" s="18"/>
      <c r="K13" s="18"/>
    </row>
    <row r="14" spans="1:11" x14ac:dyDescent="0.25">
      <c r="A14" s="6" t="s">
        <v>16</v>
      </c>
      <c r="B14">
        <v>11</v>
      </c>
      <c r="D14" s="7">
        <v>3533760.3</v>
      </c>
      <c r="E14" s="7">
        <v>1170000.6499999999</v>
      </c>
      <c r="F14" s="8"/>
      <c r="G14" s="3">
        <v>-0.34839070259734817</v>
      </c>
      <c r="H14" s="3">
        <v>-0.4657122877794404</v>
      </c>
      <c r="J14" s="18"/>
      <c r="K14" s="18"/>
    </row>
    <row r="15" spans="1:11" x14ac:dyDescent="0.25">
      <c r="A15" s="6" t="s">
        <v>17</v>
      </c>
      <c r="B15">
        <v>12</v>
      </c>
      <c r="D15" s="7">
        <v>188909</v>
      </c>
      <c r="E15" s="7">
        <v>214919.59999999998</v>
      </c>
      <c r="F15" s="8"/>
      <c r="G15" s="3">
        <v>-6.499994803053033E-2</v>
      </c>
      <c r="H15" s="3">
        <v>1.6840692723950728</v>
      </c>
      <c r="J15" s="18"/>
      <c r="K15" s="18"/>
    </row>
    <row r="16" spans="1:11" x14ac:dyDescent="0.25">
      <c r="A16" s="6" t="s">
        <v>18</v>
      </c>
      <c r="B16">
        <v>13</v>
      </c>
      <c r="D16" s="7">
        <v>13496770.199999999</v>
      </c>
      <c r="E16" s="7">
        <v>6773137.6999999993</v>
      </c>
      <c r="F16" s="8"/>
      <c r="G16" s="3">
        <v>-0.20519121615870417</v>
      </c>
      <c r="H16" s="3">
        <v>-0.23657298754042699</v>
      </c>
      <c r="J16" s="18"/>
      <c r="K16" s="18"/>
    </row>
    <row r="17" spans="1:11" x14ac:dyDescent="0.25">
      <c r="A17" s="6" t="s">
        <v>19</v>
      </c>
      <c r="B17">
        <v>14</v>
      </c>
      <c r="D17" s="7">
        <v>20841.099999999999</v>
      </c>
      <c r="E17" s="7">
        <v>26595.1</v>
      </c>
      <c r="F17" s="8"/>
      <c r="G17" s="3">
        <v>-0.54677200834208639</v>
      </c>
      <c r="H17" s="3">
        <v>0.50637353051959599</v>
      </c>
      <c r="J17" s="18"/>
      <c r="K17" s="18"/>
    </row>
    <row r="18" spans="1:11" x14ac:dyDescent="0.25">
      <c r="A18" s="6" t="s">
        <v>20</v>
      </c>
      <c r="B18">
        <v>15</v>
      </c>
      <c r="D18" s="7">
        <v>0</v>
      </c>
      <c r="E18" s="7">
        <v>0</v>
      </c>
      <c r="F18" s="8"/>
      <c r="G18" s="3">
        <v>-1</v>
      </c>
      <c r="H18" s="3">
        <v>-1</v>
      </c>
      <c r="J18" s="18"/>
      <c r="K18" s="18"/>
    </row>
    <row r="19" spans="1:11" x14ac:dyDescent="0.25">
      <c r="A19" s="6" t="s">
        <v>21</v>
      </c>
      <c r="B19">
        <v>16</v>
      </c>
      <c r="D19" s="7">
        <v>7234701.5999999996</v>
      </c>
      <c r="E19" s="7">
        <v>3180426.2</v>
      </c>
      <c r="F19" s="8"/>
      <c r="G19" s="3">
        <v>0.22510495484544268</v>
      </c>
      <c r="H19" s="3">
        <v>-0.18587929873832132</v>
      </c>
      <c r="J19" s="18"/>
      <c r="K19" s="18"/>
    </row>
    <row r="20" spans="1:11" x14ac:dyDescent="0.25">
      <c r="A20" s="6" t="s">
        <v>22</v>
      </c>
      <c r="B20">
        <v>17</v>
      </c>
      <c r="D20" s="7">
        <v>1015576.1000000001</v>
      </c>
      <c r="E20" s="7">
        <v>539969.85</v>
      </c>
      <c r="F20" s="8"/>
      <c r="G20" s="3">
        <v>0.2427100723189608</v>
      </c>
      <c r="H20" s="3">
        <v>-0.3991562012934663</v>
      </c>
      <c r="J20" s="18"/>
      <c r="K20" s="18"/>
    </row>
    <row r="21" spans="1:11" x14ac:dyDescent="0.25">
      <c r="A21" s="6" t="s">
        <v>23</v>
      </c>
      <c r="B21">
        <v>18</v>
      </c>
      <c r="D21" s="7">
        <v>455293.79999999993</v>
      </c>
      <c r="E21" s="7">
        <v>237352.15</v>
      </c>
      <c r="F21" s="8"/>
      <c r="G21" s="3">
        <v>-0.36883400440976588</v>
      </c>
      <c r="H21" s="3">
        <v>-0.30145847732865549</v>
      </c>
      <c r="J21" s="18"/>
      <c r="K21" s="18"/>
    </row>
    <row r="22" spans="1:11" x14ac:dyDescent="0.25">
      <c r="A22" s="6" t="s">
        <v>24</v>
      </c>
      <c r="B22">
        <v>19</v>
      </c>
      <c r="D22" s="7">
        <v>71834.7</v>
      </c>
      <c r="E22" s="7">
        <v>31490.899999999998</v>
      </c>
      <c r="F22" s="8"/>
      <c r="G22" s="3">
        <v>-0.18533425420943583</v>
      </c>
      <c r="H22" s="3">
        <v>0.12837041310291197</v>
      </c>
      <c r="J22" s="18"/>
      <c r="K22" s="18"/>
    </row>
    <row r="23" spans="1:11" x14ac:dyDescent="0.25">
      <c r="A23" s="6" t="s">
        <v>25</v>
      </c>
      <c r="B23">
        <v>20</v>
      </c>
      <c r="D23" s="7">
        <v>30333.799999999996</v>
      </c>
      <c r="E23" s="7">
        <v>17103.8</v>
      </c>
      <c r="F23" s="8"/>
      <c r="G23" s="3">
        <v>-0.49023021633512531</v>
      </c>
      <c r="H23" s="3">
        <v>-0.57229005295173074</v>
      </c>
      <c r="J23" s="18"/>
      <c r="K23" s="18"/>
    </row>
    <row r="24" spans="1:11" x14ac:dyDescent="0.25">
      <c r="A24" s="6" t="s">
        <v>26</v>
      </c>
      <c r="B24">
        <v>21</v>
      </c>
      <c r="D24" s="7">
        <v>42230.299999999996</v>
      </c>
      <c r="E24" s="7">
        <v>11711.350000000002</v>
      </c>
      <c r="F24" s="8"/>
      <c r="G24" s="3">
        <v>-0.19618136516861417</v>
      </c>
      <c r="H24" s="3">
        <v>-0.28264551398863746</v>
      </c>
      <c r="J24" s="18"/>
      <c r="K24" s="18"/>
    </row>
    <row r="25" spans="1:11" x14ac:dyDescent="0.25">
      <c r="A25" s="6" t="s">
        <v>27</v>
      </c>
      <c r="B25">
        <v>22</v>
      </c>
      <c r="D25" s="7">
        <v>14980.699999999999</v>
      </c>
      <c r="E25" s="7">
        <v>3305.75</v>
      </c>
      <c r="F25" s="8"/>
      <c r="G25" s="3">
        <v>-0.80562216167120804</v>
      </c>
      <c r="H25" s="3">
        <v>-0.90881972467321837</v>
      </c>
      <c r="J25" s="18"/>
      <c r="K25" s="18"/>
    </row>
    <row r="26" spans="1:11" x14ac:dyDescent="0.25">
      <c r="A26" s="6" t="s">
        <v>28</v>
      </c>
      <c r="B26">
        <v>23</v>
      </c>
      <c r="D26" s="7">
        <v>93177.700000000012</v>
      </c>
      <c r="E26" s="7">
        <v>38428.599999999991</v>
      </c>
      <c r="F26" s="8"/>
      <c r="G26" s="3">
        <v>-5.1388948276107627E-2</v>
      </c>
      <c r="H26" s="3">
        <v>8.7153692298552077E-2</v>
      </c>
      <c r="J26" s="18"/>
      <c r="K26" s="18"/>
    </row>
    <row r="27" spans="1:11" x14ac:dyDescent="0.25">
      <c r="A27" s="6" t="s">
        <v>29</v>
      </c>
      <c r="B27">
        <v>24</v>
      </c>
      <c r="D27" s="7">
        <v>11382</v>
      </c>
      <c r="E27" s="7">
        <v>5576.55</v>
      </c>
      <c r="F27" s="8"/>
      <c r="G27" s="3">
        <v>0.28608716285691682</v>
      </c>
      <c r="H27" s="3">
        <v>7.9764163730008164E-2</v>
      </c>
      <c r="J27" s="18"/>
      <c r="K27" s="18"/>
    </row>
    <row r="28" spans="1:11" x14ac:dyDescent="0.25">
      <c r="A28" s="6" t="s">
        <v>30</v>
      </c>
      <c r="B28">
        <v>25</v>
      </c>
      <c r="D28" s="7">
        <v>79855.3</v>
      </c>
      <c r="E28" s="7">
        <v>27118.35</v>
      </c>
      <c r="F28" s="8"/>
      <c r="G28" s="3">
        <v>3.0317723979501681</v>
      </c>
      <c r="H28" s="3">
        <v>1.6902190896149438</v>
      </c>
      <c r="J28" s="18"/>
      <c r="K28" s="18"/>
    </row>
    <row r="29" spans="1:11" x14ac:dyDescent="0.25">
      <c r="A29" s="6" t="s">
        <v>31</v>
      </c>
      <c r="B29">
        <v>26</v>
      </c>
      <c r="D29" s="7">
        <v>48503.7</v>
      </c>
      <c r="E29" s="7">
        <v>75971.349999999991</v>
      </c>
      <c r="F29" s="8"/>
      <c r="G29" s="3">
        <v>-0.57363582662630141</v>
      </c>
      <c r="H29" s="3">
        <v>0.93692053718823876</v>
      </c>
      <c r="J29" s="18"/>
      <c r="K29" s="18"/>
    </row>
    <row r="30" spans="1:11" x14ac:dyDescent="0.25">
      <c r="A30" s="6" t="s">
        <v>32</v>
      </c>
      <c r="B30">
        <v>27</v>
      </c>
      <c r="D30" s="7">
        <v>902976.20000000007</v>
      </c>
      <c r="E30" s="7">
        <v>320341.35000000003</v>
      </c>
      <c r="F30" s="8"/>
      <c r="G30" s="3">
        <v>0.70142373162395111</v>
      </c>
      <c r="H30" s="3">
        <v>-0.11888400696220058</v>
      </c>
      <c r="J30" s="18"/>
      <c r="K30" s="18"/>
    </row>
    <row r="31" spans="1:11" x14ac:dyDescent="0.25">
      <c r="A31" s="6" t="s">
        <v>33</v>
      </c>
      <c r="B31">
        <v>28</v>
      </c>
      <c r="D31" s="7">
        <v>135488.5</v>
      </c>
      <c r="E31" s="7">
        <v>56000.35</v>
      </c>
      <c r="F31" s="8"/>
      <c r="G31" s="3">
        <v>-0.47227864494581151</v>
      </c>
      <c r="H31" s="3">
        <v>-0.46923224924697804</v>
      </c>
      <c r="J31" s="18"/>
      <c r="K31" s="18"/>
    </row>
    <row r="32" spans="1:11" x14ac:dyDescent="0.25">
      <c r="A32" s="6" t="s">
        <v>34</v>
      </c>
      <c r="B32">
        <v>29</v>
      </c>
      <c r="D32" s="7">
        <v>6562739.6100000003</v>
      </c>
      <c r="E32" s="7">
        <v>3939289.9</v>
      </c>
      <c r="F32" s="8"/>
      <c r="G32" s="3">
        <v>-0.14136048775904098</v>
      </c>
      <c r="H32" s="3">
        <v>-7.2017628435829151E-2</v>
      </c>
      <c r="J32" s="18"/>
      <c r="K32" s="18"/>
    </row>
    <row r="33" spans="1:11" x14ac:dyDescent="0.25">
      <c r="A33" s="6" t="s">
        <v>35</v>
      </c>
      <c r="B33">
        <v>30</v>
      </c>
      <c r="D33" s="7">
        <v>22723.4</v>
      </c>
      <c r="E33" s="7">
        <v>11688.95</v>
      </c>
      <c r="F33" s="8"/>
      <c r="G33" s="3">
        <v>0.20663123071776401</v>
      </c>
      <c r="H33" s="3">
        <v>0.21201233895844673</v>
      </c>
      <c r="J33" s="18"/>
      <c r="K33" s="18"/>
    </row>
    <row r="34" spans="1:11" x14ac:dyDescent="0.25">
      <c r="A34" s="6" t="s">
        <v>36</v>
      </c>
      <c r="B34">
        <v>31</v>
      </c>
      <c r="D34" s="7">
        <v>915293.39999999991</v>
      </c>
      <c r="E34" s="7">
        <v>316391.25</v>
      </c>
      <c r="F34" s="8"/>
      <c r="G34" s="3">
        <v>-0.13964516052317999</v>
      </c>
      <c r="H34" s="3">
        <v>-0.23223887543665489</v>
      </c>
      <c r="J34" s="18"/>
      <c r="K34" s="18"/>
    </row>
    <row r="35" spans="1:11" x14ac:dyDescent="0.25">
      <c r="A35" s="6" t="s">
        <v>37</v>
      </c>
      <c r="B35">
        <v>32</v>
      </c>
      <c r="D35" s="7">
        <v>49356.3</v>
      </c>
      <c r="E35" s="7">
        <v>25162.2</v>
      </c>
      <c r="F35" s="8"/>
      <c r="G35" s="3">
        <v>-0.64885431555252315</v>
      </c>
      <c r="H35" s="3">
        <v>-0.3137326027606484</v>
      </c>
      <c r="J35" s="18"/>
      <c r="K35" s="18"/>
    </row>
    <row r="36" spans="1:11" x14ac:dyDescent="0.25">
      <c r="A36" s="6" t="s">
        <v>38</v>
      </c>
      <c r="B36">
        <v>33</v>
      </c>
      <c r="D36" s="7">
        <v>16109.8</v>
      </c>
      <c r="E36" s="7">
        <v>11019.75</v>
      </c>
      <c r="F36" s="8"/>
      <c r="G36" s="3">
        <v>0.46894746920278285</v>
      </c>
      <c r="H36" s="3">
        <v>0.48060192805078761</v>
      </c>
      <c r="J36" s="18"/>
      <c r="K36" s="18"/>
    </row>
    <row r="37" spans="1:11" x14ac:dyDescent="0.25">
      <c r="A37" s="6" t="s">
        <v>39</v>
      </c>
      <c r="B37">
        <v>34</v>
      </c>
      <c r="D37" s="7">
        <v>44469.599999999999</v>
      </c>
      <c r="E37" s="7">
        <v>4199.6499999999996</v>
      </c>
      <c r="F37" s="8"/>
      <c r="G37" s="3">
        <v>4.0367081582494251</v>
      </c>
      <c r="H37" s="3">
        <v>-0.1810115350488023</v>
      </c>
      <c r="J37" s="18"/>
      <c r="K37" s="18"/>
    </row>
    <row r="38" spans="1:11" x14ac:dyDescent="0.25">
      <c r="A38" s="6" t="s">
        <v>40</v>
      </c>
      <c r="B38">
        <v>35</v>
      </c>
      <c r="D38" s="7">
        <v>2047745</v>
      </c>
      <c r="E38" s="7">
        <v>943837.3</v>
      </c>
      <c r="F38" s="8"/>
      <c r="G38" s="3">
        <v>0.14135012783542789</v>
      </c>
      <c r="H38" s="3">
        <v>0.34841248848062212</v>
      </c>
      <c r="J38" s="18"/>
      <c r="K38" s="18"/>
    </row>
    <row r="39" spans="1:11" x14ac:dyDescent="0.25">
      <c r="A39" s="6" t="s">
        <v>41</v>
      </c>
      <c r="B39">
        <v>36</v>
      </c>
      <c r="D39" s="7">
        <v>4875802.4000000004</v>
      </c>
      <c r="E39" s="7">
        <v>2403311.75</v>
      </c>
      <c r="F39" s="8"/>
      <c r="G39" s="3">
        <v>7.7712068667275425E-2</v>
      </c>
      <c r="H39" s="3">
        <v>0.24662455216426249</v>
      </c>
      <c r="J39" s="18"/>
      <c r="K39" s="18"/>
    </row>
    <row r="40" spans="1:11" x14ac:dyDescent="0.25">
      <c r="A40" s="6" t="s">
        <v>42</v>
      </c>
      <c r="B40">
        <v>37</v>
      </c>
      <c r="D40" s="7">
        <v>878112.9</v>
      </c>
      <c r="E40" s="7">
        <v>555863</v>
      </c>
      <c r="F40" s="8"/>
      <c r="G40" s="3">
        <v>-0.24313407018003252</v>
      </c>
      <c r="H40" s="3">
        <v>-0.20226034106035107</v>
      </c>
      <c r="J40" s="18"/>
      <c r="K40" s="18"/>
    </row>
    <row r="41" spans="1:11" x14ac:dyDescent="0.25">
      <c r="A41" s="6" t="s">
        <v>43</v>
      </c>
      <c r="B41">
        <v>38</v>
      </c>
      <c r="D41" s="7">
        <v>143056.90000000002</v>
      </c>
      <c r="E41" s="7">
        <v>57562.399999999994</v>
      </c>
      <c r="F41" s="8"/>
      <c r="G41" s="3">
        <v>0.9215732365496363</v>
      </c>
      <c r="H41" s="3">
        <v>0.1557473243336307</v>
      </c>
      <c r="J41" s="18"/>
      <c r="K41" s="18"/>
    </row>
    <row r="42" spans="1:11" x14ac:dyDescent="0.25">
      <c r="A42" s="6" t="s">
        <v>44</v>
      </c>
      <c r="B42">
        <v>39</v>
      </c>
      <c r="D42" s="7">
        <v>5858.3</v>
      </c>
      <c r="E42" s="7">
        <v>5826.45</v>
      </c>
      <c r="F42" s="8"/>
      <c r="G42" s="3">
        <v>2.6916629907366563</v>
      </c>
      <c r="H42" s="3">
        <v>0.36798422220396088</v>
      </c>
      <c r="J42" s="18"/>
      <c r="K42" s="18"/>
    </row>
    <row r="43" spans="1:11" x14ac:dyDescent="0.25">
      <c r="A43" s="6" t="s">
        <v>45</v>
      </c>
      <c r="B43">
        <v>40</v>
      </c>
      <c r="D43" s="7">
        <v>12063.099999999999</v>
      </c>
      <c r="E43" s="7">
        <v>8371.2999999999993</v>
      </c>
      <c r="F43" s="8"/>
      <c r="G43" s="3">
        <v>0.67913865341518043</v>
      </c>
      <c r="H43" s="3">
        <v>2.7928956549318107</v>
      </c>
      <c r="J43" s="18"/>
      <c r="K43" s="18"/>
    </row>
    <row r="44" spans="1:11" x14ac:dyDescent="0.25">
      <c r="A44" s="6" t="s">
        <v>46</v>
      </c>
      <c r="B44">
        <v>41</v>
      </c>
      <c r="D44" s="7">
        <v>2931423.6</v>
      </c>
      <c r="E44" s="7">
        <v>1111578.6499999999</v>
      </c>
      <c r="F44" s="8"/>
      <c r="G44" s="3">
        <v>7.2728064490513278E-2</v>
      </c>
      <c r="H44" s="3">
        <v>-0.22044443375344069</v>
      </c>
      <c r="J44" s="18"/>
      <c r="K44" s="18"/>
    </row>
    <row r="45" spans="1:11" x14ac:dyDescent="0.25">
      <c r="A45" s="6" t="s">
        <v>47</v>
      </c>
      <c r="B45">
        <v>42</v>
      </c>
      <c r="D45" s="7">
        <v>1310728.26</v>
      </c>
      <c r="E45" s="7">
        <v>808164.60000000009</v>
      </c>
      <c r="F45" s="8"/>
      <c r="G45" s="3">
        <v>0.85174840725097778</v>
      </c>
      <c r="H45" s="3">
        <v>1.4026599163295455</v>
      </c>
      <c r="J45" s="18"/>
      <c r="K45" s="18"/>
    </row>
    <row r="46" spans="1:11" x14ac:dyDescent="0.25">
      <c r="A46" s="6" t="s">
        <v>48</v>
      </c>
      <c r="B46">
        <v>43</v>
      </c>
      <c r="D46" s="7">
        <v>1111310.2000000002</v>
      </c>
      <c r="E46" s="7">
        <v>424080.64999999997</v>
      </c>
      <c r="F46" s="8"/>
      <c r="G46" s="3">
        <v>0.2726650366748169</v>
      </c>
      <c r="H46" s="3">
        <v>-1.1188466494582605E-2</v>
      </c>
      <c r="J46" s="18"/>
      <c r="K46" s="18"/>
    </row>
    <row r="47" spans="1:11" x14ac:dyDescent="0.25">
      <c r="A47" s="6" t="s">
        <v>49</v>
      </c>
      <c r="B47">
        <v>44</v>
      </c>
      <c r="D47" s="7">
        <v>744845.11</v>
      </c>
      <c r="E47" s="7">
        <v>323953.15000000002</v>
      </c>
      <c r="F47" s="8"/>
      <c r="G47" s="3">
        <v>-0.28772808880245837</v>
      </c>
      <c r="H47" s="3">
        <v>-0.12557963357513724</v>
      </c>
      <c r="J47" s="18"/>
      <c r="K47" s="18"/>
    </row>
    <row r="48" spans="1:11" x14ac:dyDescent="0.25">
      <c r="A48" s="6" t="s">
        <v>50</v>
      </c>
      <c r="B48">
        <v>45</v>
      </c>
      <c r="D48" s="7">
        <v>446185.6</v>
      </c>
      <c r="E48" s="7">
        <v>226680.65</v>
      </c>
      <c r="F48" s="8"/>
      <c r="G48" s="3">
        <v>-0.10717792485205035</v>
      </c>
      <c r="H48" s="3">
        <v>-6.3290132322079695E-2</v>
      </c>
      <c r="J48" s="18"/>
      <c r="K48" s="18"/>
    </row>
    <row r="49" spans="1:11" x14ac:dyDescent="0.25">
      <c r="A49" s="6" t="s">
        <v>51</v>
      </c>
      <c r="B49">
        <v>46</v>
      </c>
      <c r="D49" s="7">
        <v>1012654.73</v>
      </c>
      <c r="E49" s="7">
        <v>516157.12</v>
      </c>
      <c r="F49" s="8"/>
      <c r="G49" s="3">
        <v>1.2250234806171267E-2</v>
      </c>
      <c r="H49" s="3">
        <v>-4.8816044316102425E-2</v>
      </c>
      <c r="J49" s="18"/>
      <c r="K49" s="18"/>
    </row>
    <row r="50" spans="1:11" x14ac:dyDescent="0.25">
      <c r="A50" s="6" t="s">
        <v>52</v>
      </c>
      <c r="B50">
        <v>47</v>
      </c>
      <c r="D50" s="7">
        <v>91048.3</v>
      </c>
      <c r="E50" s="7">
        <v>25994.149999999998</v>
      </c>
      <c r="F50" s="8"/>
      <c r="G50" s="3">
        <v>-0.1224539364049142</v>
      </c>
      <c r="H50" s="3">
        <v>-0.21349373603448107</v>
      </c>
      <c r="J50" s="18"/>
      <c r="K50" s="18"/>
    </row>
    <row r="51" spans="1:11" x14ac:dyDescent="0.25">
      <c r="A51" s="6" t="s">
        <v>53</v>
      </c>
      <c r="B51">
        <v>48</v>
      </c>
      <c r="D51" s="7">
        <v>10291815.699999999</v>
      </c>
      <c r="E51" s="7">
        <v>4702023.1500000004</v>
      </c>
      <c r="F51" s="8"/>
      <c r="G51" s="3">
        <v>0.39099940501678621</v>
      </c>
      <c r="H51" s="3">
        <v>0.19059114281019807</v>
      </c>
      <c r="J51" s="18"/>
      <c r="K51" s="18"/>
    </row>
    <row r="52" spans="1:11" x14ac:dyDescent="0.25">
      <c r="A52" s="6" t="s">
        <v>54</v>
      </c>
      <c r="B52">
        <v>49</v>
      </c>
      <c r="D52" s="7">
        <v>2262253.25</v>
      </c>
      <c r="E52" s="7">
        <v>995920.8</v>
      </c>
      <c r="F52" s="8"/>
      <c r="G52" s="3">
        <v>0.19811868229642826</v>
      </c>
      <c r="H52" s="3">
        <v>0.12536914280561584</v>
      </c>
      <c r="J52" s="18"/>
      <c r="K52" s="18"/>
    </row>
    <row r="53" spans="1:11" x14ac:dyDescent="0.25">
      <c r="A53" s="6" t="s">
        <v>55</v>
      </c>
      <c r="B53">
        <v>50</v>
      </c>
      <c r="D53" s="7">
        <v>9134374.1999999993</v>
      </c>
      <c r="E53" s="7">
        <v>6192128.5999999996</v>
      </c>
      <c r="F53" s="8"/>
      <c r="G53" s="3">
        <v>-0.32478462901751404</v>
      </c>
      <c r="H53" s="3">
        <v>-5.9752783133560472E-2</v>
      </c>
      <c r="J53" s="18"/>
      <c r="K53" s="18"/>
    </row>
    <row r="54" spans="1:11" x14ac:dyDescent="0.25">
      <c r="A54" s="6" t="s">
        <v>56</v>
      </c>
      <c r="B54">
        <v>51</v>
      </c>
      <c r="D54" s="7">
        <v>2657872</v>
      </c>
      <c r="E54" s="7">
        <v>1345579.9</v>
      </c>
      <c r="F54" s="8"/>
      <c r="G54" s="3">
        <v>0.36317877827449974</v>
      </c>
      <c r="H54" s="3">
        <v>0.19343252854666537</v>
      </c>
      <c r="J54" s="18"/>
      <c r="K54" s="18"/>
    </row>
    <row r="55" spans="1:11" x14ac:dyDescent="0.25">
      <c r="A55" s="6" t="s">
        <v>57</v>
      </c>
      <c r="B55">
        <v>52</v>
      </c>
      <c r="D55" s="7">
        <v>0</v>
      </c>
      <c r="E55" s="7">
        <v>0</v>
      </c>
      <c r="F55" s="8"/>
      <c r="G55" s="3">
        <v>-1</v>
      </c>
      <c r="H55" s="3">
        <v>-1</v>
      </c>
      <c r="J55" s="18"/>
      <c r="K55" s="18"/>
    </row>
    <row r="56" spans="1:11" x14ac:dyDescent="0.25">
      <c r="A56" s="6" t="s">
        <v>58</v>
      </c>
      <c r="B56">
        <v>53</v>
      </c>
      <c r="D56" s="7">
        <v>2810728.37</v>
      </c>
      <c r="E56" s="7">
        <v>1185563.75</v>
      </c>
      <c r="F56" s="8"/>
      <c r="G56" s="3">
        <v>0.49866407126213042</v>
      </c>
      <c r="H56" s="3">
        <v>0.22721118651276861</v>
      </c>
      <c r="J56" s="18"/>
      <c r="K56" s="18"/>
    </row>
    <row r="57" spans="1:11" x14ac:dyDescent="0.25">
      <c r="A57" s="6" t="s">
        <v>59</v>
      </c>
      <c r="B57">
        <v>54</v>
      </c>
      <c r="D57" s="7">
        <v>113096.20000000001</v>
      </c>
      <c r="E57" s="7">
        <v>36512</v>
      </c>
      <c r="F57" s="8"/>
      <c r="G57" s="3">
        <v>-2.6050535810767328E-2</v>
      </c>
      <c r="H57" s="3">
        <v>-0.24377849785065486</v>
      </c>
      <c r="J57" s="18"/>
      <c r="K57" s="18"/>
    </row>
    <row r="58" spans="1:11" x14ac:dyDescent="0.25">
      <c r="A58" s="6" t="s">
        <v>60</v>
      </c>
      <c r="B58">
        <v>55</v>
      </c>
      <c r="D58" s="7">
        <v>2173087.7000000002</v>
      </c>
      <c r="E58" s="7">
        <v>1138475.1000000001</v>
      </c>
      <c r="F58" s="8"/>
      <c r="G58" s="3">
        <v>0.33135729001734315</v>
      </c>
      <c r="H58" s="3">
        <v>-4.1927063850793367E-2</v>
      </c>
      <c r="J58" s="18"/>
      <c r="K58" s="18"/>
    </row>
    <row r="59" spans="1:11" x14ac:dyDescent="0.25">
      <c r="A59" s="6" t="s">
        <v>61</v>
      </c>
      <c r="B59">
        <v>56</v>
      </c>
      <c r="D59" s="7">
        <v>1370418</v>
      </c>
      <c r="E59" s="7">
        <v>533391.6</v>
      </c>
      <c r="F59" s="8"/>
      <c r="G59" s="3">
        <v>-0.29135739370216118</v>
      </c>
      <c r="H59" s="3">
        <v>-0.3725118819052059</v>
      </c>
      <c r="J59" s="18"/>
      <c r="K59" s="18"/>
    </row>
    <row r="60" spans="1:11" x14ac:dyDescent="0.25">
      <c r="A60" s="6" t="s">
        <v>62</v>
      </c>
      <c r="B60">
        <v>57</v>
      </c>
      <c r="D60" s="7">
        <v>874704.60000000009</v>
      </c>
      <c r="E60" s="7">
        <v>497300.3</v>
      </c>
      <c r="F60" s="8"/>
      <c r="G60" s="3">
        <v>0.29160154796457549</v>
      </c>
      <c r="H60" s="3">
        <v>0.21691622651463827</v>
      </c>
      <c r="J60" s="18"/>
      <c r="K60" s="18"/>
    </row>
    <row r="61" spans="1:11" x14ac:dyDescent="0.25">
      <c r="A61" s="6" t="s">
        <v>63</v>
      </c>
      <c r="B61">
        <v>58</v>
      </c>
      <c r="D61" s="7">
        <v>3604219</v>
      </c>
      <c r="E61" s="7">
        <v>1098613.25</v>
      </c>
      <c r="F61" s="8"/>
      <c r="G61" s="3">
        <v>-0.29964439992322367</v>
      </c>
      <c r="H61" s="3">
        <v>-0.480398685951409</v>
      </c>
      <c r="J61" s="18"/>
      <c r="K61" s="18"/>
    </row>
    <row r="62" spans="1:11" x14ac:dyDescent="0.25">
      <c r="A62" s="6" t="s">
        <v>64</v>
      </c>
      <c r="B62">
        <v>59</v>
      </c>
      <c r="D62" s="7">
        <v>1475413.91</v>
      </c>
      <c r="E62" s="7">
        <v>805721</v>
      </c>
      <c r="F62" s="8"/>
      <c r="G62" s="3">
        <v>-0.39778001536679153</v>
      </c>
      <c r="H62" s="3">
        <v>-0.38856584180097986</v>
      </c>
      <c r="J62" s="18"/>
      <c r="K62" s="18"/>
    </row>
    <row r="63" spans="1:11" x14ac:dyDescent="0.25">
      <c r="A63" s="6" t="s">
        <v>65</v>
      </c>
      <c r="B63">
        <v>60</v>
      </c>
      <c r="D63" s="7">
        <v>574765.80000000005</v>
      </c>
      <c r="E63" s="7">
        <v>170042.6</v>
      </c>
      <c r="F63" s="8"/>
      <c r="G63" s="3">
        <v>0.73661835994010305</v>
      </c>
      <c r="H63" s="3">
        <v>-8.8000150174108116E-2</v>
      </c>
      <c r="J63" s="18"/>
      <c r="K63" s="18"/>
    </row>
    <row r="64" spans="1:11" x14ac:dyDescent="0.25">
      <c r="A64" s="6" t="s">
        <v>66</v>
      </c>
      <c r="B64">
        <v>61</v>
      </c>
      <c r="D64" s="7">
        <v>69631.099999999991</v>
      </c>
      <c r="E64" s="7">
        <v>30398.55</v>
      </c>
      <c r="F64" s="8"/>
      <c r="G64" s="3">
        <v>0.30304300554107333</v>
      </c>
      <c r="H64" s="3">
        <v>-5.8146722333676792E-2</v>
      </c>
      <c r="J64" s="18"/>
      <c r="K64" s="18"/>
    </row>
    <row r="65" spans="1:11" x14ac:dyDescent="0.25">
      <c r="A65" s="6" t="s">
        <v>67</v>
      </c>
      <c r="B65">
        <v>62</v>
      </c>
      <c r="D65" s="7">
        <v>43048.6</v>
      </c>
      <c r="E65" s="7">
        <v>17178.7</v>
      </c>
      <c r="F65" s="8"/>
      <c r="G65" s="3">
        <v>2.0509500421689735</v>
      </c>
      <c r="H65" s="3">
        <v>0.78415121773900398</v>
      </c>
      <c r="J65" s="18"/>
      <c r="K65" s="18"/>
    </row>
    <row r="66" spans="1:11" x14ac:dyDescent="0.25">
      <c r="A66" s="6" t="s">
        <v>68</v>
      </c>
      <c r="B66">
        <v>63</v>
      </c>
      <c r="D66" s="7">
        <v>10367</v>
      </c>
      <c r="E66" s="7">
        <v>4601.4500000000007</v>
      </c>
      <c r="F66" s="8"/>
      <c r="G66" s="3">
        <v>0</v>
      </c>
      <c r="H66" s="3">
        <v>0</v>
      </c>
      <c r="J66" s="18"/>
      <c r="K66" s="18"/>
    </row>
    <row r="67" spans="1:11" x14ac:dyDescent="0.25">
      <c r="A67" s="6" t="s">
        <v>69</v>
      </c>
      <c r="B67">
        <v>64</v>
      </c>
      <c r="D67" s="7">
        <v>2341096.16</v>
      </c>
      <c r="E67" s="7">
        <v>1080949.8</v>
      </c>
      <c r="F67" s="8"/>
      <c r="G67" s="3">
        <v>2.1823708430892985E-2</v>
      </c>
      <c r="H67" s="3">
        <v>-3.9757937406596944E-2</v>
      </c>
      <c r="J67" s="18"/>
      <c r="K67" s="18"/>
    </row>
    <row r="68" spans="1:11" x14ac:dyDescent="0.25">
      <c r="A68" s="6" t="s">
        <v>70</v>
      </c>
      <c r="B68">
        <v>65</v>
      </c>
      <c r="D68" s="7">
        <v>77459.900000000009</v>
      </c>
      <c r="E68" s="7">
        <v>43939</v>
      </c>
      <c r="F68" s="8"/>
      <c r="G68" s="3">
        <v>-0.18668646229153951</v>
      </c>
      <c r="H68" s="3">
        <v>-0.25501296635867865</v>
      </c>
      <c r="J68" s="18"/>
      <c r="K68" s="18"/>
    </row>
    <row r="69" spans="1:11" x14ac:dyDescent="0.25">
      <c r="A69" s="6" t="s">
        <v>71</v>
      </c>
      <c r="B69">
        <v>66</v>
      </c>
      <c r="D69" s="7">
        <v>1371923</v>
      </c>
      <c r="E69" s="7">
        <v>500563</v>
      </c>
      <c r="F69" s="8"/>
      <c r="G69" s="3">
        <v>-0.21140580437903567</v>
      </c>
      <c r="H69" s="3">
        <v>-0.26777895646546601</v>
      </c>
      <c r="J69" s="18"/>
      <c r="K69" s="18"/>
    </row>
    <row r="70" spans="1:11" x14ac:dyDescent="0.25">
      <c r="A70" t="s">
        <v>72</v>
      </c>
      <c r="B70">
        <v>67</v>
      </c>
      <c r="D70" s="7">
        <v>31933.42</v>
      </c>
      <c r="E70" s="7">
        <v>12525.1</v>
      </c>
      <c r="G70" s="11">
        <v>-0.12630383750389873</v>
      </c>
      <c r="H70" s="11">
        <v>-0.49200085172829866</v>
      </c>
      <c r="J70" s="18"/>
      <c r="K70" s="18"/>
    </row>
    <row r="71" spans="1:11" x14ac:dyDescent="0.25">
      <c r="D71" s="7"/>
      <c r="E71" s="7"/>
    </row>
    <row r="72" spans="1:11" x14ac:dyDescent="0.25">
      <c r="A72" t="s">
        <v>73</v>
      </c>
      <c r="D72" s="7">
        <v>108621898.10999998</v>
      </c>
      <c r="E72" s="7">
        <v>53237930.739999995</v>
      </c>
      <c r="G72" s="12">
        <v>-0.11226993767801108</v>
      </c>
      <c r="H72" s="12">
        <v>-0.15167190838065858</v>
      </c>
      <c r="J72" s="19"/>
      <c r="K72" s="19"/>
    </row>
    <row r="73" spans="1:11" x14ac:dyDescent="0.25">
      <c r="A73" s="9"/>
      <c r="D73" s="7"/>
      <c r="E73" s="7"/>
      <c r="G73" s="2"/>
      <c r="H73" s="2"/>
    </row>
    <row r="74" spans="1:11" x14ac:dyDescent="0.25">
      <c r="A74" s="20" t="s">
        <v>76</v>
      </c>
      <c r="G74" s="2"/>
      <c r="H74" s="2"/>
    </row>
    <row r="76" spans="1:11" x14ac:dyDescent="0.25">
      <c r="D76" s="18"/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>2020-06-21T02:28:18+00:00</_EndDate>
    <Subsite xmlns="49dd70ed-5133-4753-9c09-07253e2e7b43"/>
    <StartDate xmlns="http://schemas.microsoft.com/sharepoint/v3">2020-06-21T02:28:18+00:00</StartDate>
    <Page xmlns="49dd70ed-5133-4753-9c09-07253e2e7b4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DBF2CB-E963-4017-8C29-0131D94CC96D}"/>
</file>

<file path=customXml/itemProps2.xml><?xml version="1.0" encoding="utf-8"?>
<ds:datastoreItem xmlns:ds="http://schemas.openxmlformats.org/officeDocument/2006/customXml" ds:itemID="{731695AA-DB90-475B-B679-8324F272A605}"/>
</file>

<file path=customXml/itemProps3.xml><?xml version="1.0" encoding="utf-8"?>
<ds:datastoreItem xmlns:ds="http://schemas.openxmlformats.org/officeDocument/2006/customXml" ds:itemID="{5A5C39D1-2F59-4E98-B2EB-0A56146AF6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November 2018</vt:lpstr>
      <vt:lpstr>Week of October 29nd</vt:lpstr>
      <vt:lpstr>Week of November 5th</vt:lpstr>
      <vt:lpstr>Week of November 12th</vt:lpstr>
      <vt:lpstr>Week of November 19th</vt:lpstr>
      <vt:lpstr>Week of November 26th</vt:lpstr>
      <vt:lpstr>November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Thaddeus Parker</dc:creator>
  <cp:lastModifiedBy>Brad Eppes</cp:lastModifiedBy>
  <dcterms:created xsi:type="dcterms:W3CDTF">2016-07-06T18:55:21Z</dcterms:created>
  <dcterms:modified xsi:type="dcterms:W3CDTF">2019-02-08T14:40:30Z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