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"/>
    </mc:Choice>
  </mc:AlternateContent>
  <bookViews>
    <workbookView xWindow="0" yWindow="0" windowWidth="28800" windowHeight="11772" tabRatio="907" xr2:uid="{00000000-000D-0000-FFFF-FFFF00000000}"/>
  </bookViews>
  <sheets>
    <sheet name="November 2017" sheetId="11" r:id="rId1"/>
    <sheet name="Week of October 30th" sheetId="89" r:id="rId2"/>
    <sheet name="Week of November 6th" sheetId="90" r:id="rId3"/>
    <sheet name="Week of November 13th" sheetId="93" r:id="rId4"/>
    <sheet name="Week of November 20th" sheetId="92" r:id="rId5"/>
    <sheet name="Week of November 27th" sheetId="91" r:id="rId6"/>
    <sheet name="November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1" l="1"/>
  <c r="D71" i="93" l="1"/>
  <c r="E71" i="93"/>
  <c r="D71" i="92"/>
  <c r="E71" i="92"/>
  <c r="D71" i="91"/>
  <c r="E71" i="91"/>
  <c r="D71" i="90" l="1"/>
  <c r="E71" i="90"/>
  <c r="D71" i="89" l="1"/>
  <c r="E71" i="89"/>
  <c r="A1" i="11" l="1"/>
  <c r="D4" i="11"/>
  <c r="G4" i="11" s="1"/>
  <c r="E4" i="11"/>
  <c r="H4" i="11" s="1"/>
  <c r="D5" i="11"/>
  <c r="G5" i="11" s="1"/>
  <c r="E5" i="11"/>
  <c r="H5" i="11" s="1"/>
  <c r="D6" i="11"/>
  <c r="G6" i="11" s="1"/>
  <c r="E6" i="11"/>
  <c r="H6" i="11" s="1"/>
  <c r="D7" i="11"/>
  <c r="G7" i="11" s="1"/>
  <c r="E7" i="11"/>
  <c r="H7" i="11" s="1"/>
  <c r="D8" i="11"/>
  <c r="G8" i="11" s="1"/>
  <c r="E8" i="11"/>
  <c r="H8" i="11" s="1"/>
  <c r="D9" i="11"/>
  <c r="G9" i="11" s="1"/>
  <c r="E9" i="11"/>
  <c r="H9" i="11" s="1"/>
  <c r="D10" i="11"/>
  <c r="G10" i="11" s="1"/>
  <c r="E10" i="11"/>
  <c r="H10" i="11" s="1"/>
  <c r="D11" i="11"/>
  <c r="G11" i="11" s="1"/>
  <c r="E11" i="11"/>
  <c r="H11" i="11" s="1"/>
  <c r="D12" i="11"/>
  <c r="G12" i="11" s="1"/>
  <c r="E12" i="11"/>
  <c r="H12" i="11" s="1"/>
  <c r="D13" i="11"/>
  <c r="G13" i="11" s="1"/>
  <c r="E13" i="11"/>
  <c r="H13" i="11" s="1"/>
  <c r="D14" i="11"/>
  <c r="G14" i="11" s="1"/>
  <c r="E14" i="11"/>
  <c r="H14" i="11" s="1"/>
  <c r="D15" i="11"/>
  <c r="G15" i="11" s="1"/>
  <c r="E15" i="11"/>
  <c r="H15" i="11" s="1"/>
  <c r="D16" i="11"/>
  <c r="G16" i="11" s="1"/>
  <c r="E16" i="11"/>
  <c r="H16" i="11" s="1"/>
  <c r="D17" i="11"/>
  <c r="G17" i="11" s="1"/>
  <c r="E17" i="11"/>
  <c r="H17" i="11" s="1"/>
  <c r="D18" i="11"/>
  <c r="E18" i="11"/>
  <c r="H18" i="11" s="1"/>
  <c r="D19" i="11"/>
  <c r="G19" i="11" s="1"/>
  <c r="E19" i="11"/>
  <c r="H19" i="11" s="1"/>
  <c r="D20" i="11"/>
  <c r="G20" i="11" s="1"/>
  <c r="E20" i="11"/>
  <c r="H20" i="11" s="1"/>
  <c r="D21" i="11"/>
  <c r="G21" i="11" s="1"/>
  <c r="E21" i="11"/>
  <c r="H21" i="11" s="1"/>
  <c r="D22" i="11"/>
  <c r="G22" i="11" s="1"/>
  <c r="E22" i="11"/>
  <c r="H22" i="11" s="1"/>
  <c r="D23" i="11"/>
  <c r="G23" i="11" s="1"/>
  <c r="E23" i="11"/>
  <c r="H23" i="11" s="1"/>
  <c r="D24" i="11"/>
  <c r="G24" i="11" s="1"/>
  <c r="E24" i="11"/>
  <c r="H24" i="11" s="1"/>
  <c r="D25" i="11"/>
  <c r="G25" i="11" s="1"/>
  <c r="E25" i="11"/>
  <c r="H25" i="11" s="1"/>
  <c r="D26" i="11"/>
  <c r="G26" i="11" s="1"/>
  <c r="E26" i="11"/>
  <c r="H26" i="11" s="1"/>
  <c r="D27" i="11"/>
  <c r="G27" i="11" s="1"/>
  <c r="E27" i="11"/>
  <c r="H27" i="11" s="1"/>
  <c r="D28" i="11"/>
  <c r="G28" i="11" s="1"/>
  <c r="E28" i="11"/>
  <c r="H28" i="11" s="1"/>
  <c r="D29" i="11"/>
  <c r="G29" i="11" s="1"/>
  <c r="E29" i="11"/>
  <c r="H29" i="11" s="1"/>
  <c r="D30" i="11"/>
  <c r="G30" i="11" s="1"/>
  <c r="E30" i="11"/>
  <c r="H30" i="11" s="1"/>
  <c r="D31" i="11"/>
  <c r="G31" i="11" s="1"/>
  <c r="E31" i="11"/>
  <c r="H31" i="11" s="1"/>
  <c r="D32" i="11"/>
  <c r="G32" i="11" s="1"/>
  <c r="E32" i="11"/>
  <c r="H32" i="11" s="1"/>
  <c r="D33" i="11"/>
  <c r="G33" i="11" s="1"/>
  <c r="E33" i="11"/>
  <c r="H33" i="11" s="1"/>
  <c r="D34" i="11"/>
  <c r="G34" i="11" s="1"/>
  <c r="E34" i="11"/>
  <c r="H34" i="11" s="1"/>
  <c r="D35" i="11"/>
  <c r="G35" i="11" s="1"/>
  <c r="E35" i="11"/>
  <c r="H35" i="11" s="1"/>
  <c r="D36" i="11"/>
  <c r="G36" i="11" s="1"/>
  <c r="E36" i="11"/>
  <c r="H36" i="11" s="1"/>
  <c r="D37" i="11"/>
  <c r="G37" i="11" s="1"/>
  <c r="E37" i="11"/>
  <c r="H37" i="11" s="1"/>
  <c r="D38" i="11"/>
  <c r="G38" i="11" s="1"/>
  <c r="E38" i="11"/>
  <c r="H38" i="11" s="1"/>
  <c r="D39" i="11"/>
  <c r="G39" i="11" s="1"/>
  <c r="E39" i="11"/>
  <c r="H39" i="11" s="1"/>
  <c r="D40" i="11"/>
  <c r="G40" i="11" s="1"/>
  <c r="E40" i="11"/>
  <c r="H40" i="11" s="1"/>
  <c r="D41" i="11"/>
  <c r="G41" i="11" s="1"/>
  <c r="E41" i="11"/>
  <c r="H41" i="11" s="1"/>
  <c r="D42" i="11"/>
  <c r="G42" i="11" s="1"/>
  <c r="E42" i="11"/>
  <c r="H42" i="11" s="1"/>
  <c r="D43" i="11"/>
  <c r="G43" i="11" s="1"/>
  <c r="E43" i="11"/>
  <c r="H43" i="11" s="1"/>
  <c r="D44" i="11"/>
  <c r="G44" i="11" s="1"/>
  <c r="E44" i="11"/>
  <c r="H44" i="11" s="1"/>
  <c r="D45" i="11"/>
  <c r="G45" i="11" s="1"/>
  <c r="E45" i="11"/>
  <c r="H45" i="11" s="1"/>
  <c r="D46" i="11"/>
  <c r="G46" i="11" s="1"/>
  <c r="E46" i="11"/>
  <c r="H46" i="11" s="1"/>
  <c r="D47" i="11"/>
  <c r="G47" i="11" s="1"/>
  <c r="E47" i="11"/>
  <c r="H47" i="11" s="1"/>
  <c r="D48" i="11"/>
  <c r="G48" i="11" s="1"/>
  <c r="E48" i="11"/>
  <c r="H48" i="11" s="1"/>
  <c r="D49" i="11"/>
  <c r="G49" i="11" s="1"/>
  <c r="E49" i="11"/>
  <c r="H49" i="11" s="1"/>
  <c r="D50" i="11"/>
  <c r="G50" i="11" s="1"/>
  <c r="E50" i="11"/>
  <c r="H50" i="11" s="1"/>
  <c r="D51" i="11"/>
  <c r="G51" i="11" s="1"/>
  <c r="E51" i="11"/>
  <c r="H51" i="11" s="1"/>
  <c r="D52" i="11"/>
  <c r="G52" i="11" s="1"/>
  <c r="E52" i="11"/>
  <c r="H52" i="11" s="1"/>
  <c r="D53" i="11"/>
  <c r="G53" i="11" s="1"/>
  <c r="E53" i="11"/>
  <c r="H53" i="11" s="1"/>
  <c r="D54" i="11"/>
  <c r="G54" i="11" s="1"/>
  <c r="E54" i="11"/>
  <c r="H54" i="11" s="1"/>
  <c r="D55" i="11"/>
  <c r="G55" i="11" s="1"/>
  <c r="E55" i="11"/>
  <c r="H55" i="11" s="1"/>
  <c r="D56" i="11"/>
  <c r="G56" i="11" s="1"/>
  <c r="E56" i="11"/>
  <c r="H56" i="11" s="1"/>
  <c r="D57" i="11"/>
  <c r="G57" i="11" s="1"/>
  <c r="E57" i="11"/>
  <c r="H57" i="11" s="1"/>
  <c r="D58" i="11"/>
  <c r="G58" i="11" s="1"/>
  <c r="E58" i="11"/>
  <c r="H58" i="11" s="1"/>
  <c r="D59" i="11"/>
  <c r="G59" i="11" s="1"/>
  <c r="E59" i="11"/>
  <c r="H59" i="11" s="1"/>
  <c r="D60" i="11"/>
  <c r="G60" i="11" s="1"/>
  <c r="E60" i="11"/>
  <c r="H60" i="11" s="1"/>
  <c r="D61" i="11"/>
  <c r="G61" i="11" s="1"/>
  <c r="E61" i="11"/>
  <c r="H61" i="11" s="1"/>
  <c r="D62" i="11"/>
  <c r="G62" i="11" s="1"/>
  <c r="E62" i="11"/>
  <c r="H62" i="11" s="1"/>
  <c r="D63" i="11"/>
  <c r="G63" i="11" s="1"/>
  <c r="E63" i="11"/>
  <c r="H63" i="11" s="1"/>
  <c r="D64" i="11"/>
  <c r="G64" i="11" s="1"/>
  <c r="E64" i="11"/>
  <c r="H64" i="11" s="1"/>
  <c r="D65" i="11"/>
  <c r="G65" i="11" s="1"/>
  <c r="E65" i="11"/>
  <c r="H65" i="11" s="1"/>
  <c r="D66" i="11"/>
  <c r="G66" i="11" s="1"/>
  <c r="E66" i="11"/>
  <c r="H66" i="11" s="1"/>
  <c r="D67" i="11"/>
  <c r="G67" i="11" s="1"/>
  <c r="E67" i="11"/>
  <c r="H67" i="11" s="1"/>
  <c r="D68" i="11"/>
  <c r="G68" i="11" s="1"/>
  <c r="E68" i="11"/>
  <c r="H68" i="11" s="1"/>
  <c r="D69" i="11"/>
  <c r="G69" i="11" s="1"/>
  <c r="E69" i="11"/>
  <c r="H69" i="11" s="1"/>
  <c r="D70" i="11"/>
  <c r="G70" i="11" s="1"/>
  <c r="E70" i="11"/>
  <c r="H70" i="11" s="1"/>
  <c r="E72" i="11" l="1"/>
  <c r="H72" i="11" s="1"/>
  <c r="D72" i="11"/>
  <c r="G72" i="11" s="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<sst xmlns="http://schemas.openxmlformats.org/spreadsheetml/2006/main" count="537" uniqueCount="83">
  <si>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</si>
  <si>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</si>
  <si>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</si>
  <si>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</si>
  <si>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</si>
  <si>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</si>
  <si>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</si>
  <si>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</si>
  <si>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</si>
  <si>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</si>
  <si>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</si>
  <si>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</si>
  <si>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</si>
  <si>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</si>
  <si>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</si>
  <si>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</si>
  <si>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</si>
  <si>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</si>
  <si>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</si>
  <si>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</si>
  <si>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</si>
  <si>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</si>
  <si>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</si>
  <si>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</si>
  <si>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</si>
  <si>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</si>
  <si>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</si>
  <si>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</si>
  <si>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</si>
  <si>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</si>
  <si>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</si>
  <si>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</si>
  <si>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</si>
  <si>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</si>
  <si>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</si>
  <si>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</si>
  <si>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</si>
  <si>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</si>
  <si>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</si>
  <si>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</si>
  <si>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</si>
  <si>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</si>
  <si>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</si>
  <si>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</si>
  <si>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</si>
  <si>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</si>
  <si>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</si>
  <si>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</si>
  <si>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</si>
  <si>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</si>
  <si>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</si>
  <si>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</si>
  <si>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</si>
  <si>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</si>
  <si>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</si>
  <si>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</si>
  <si>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</si>
  <si>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</si>
  <si>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</si>
  <si>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</si>
  <si>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</si>
  <si>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</si>
  <si>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</si>
  <si>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</si>
  <si>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</si>
  <si>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</si>
  <si>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</si>
  <si>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</si>
  <si>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</si>
  <si>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</si>
  <si>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</si>
  <si>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</si>
  <si>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</si>
  <si>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</si>
  <si>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</si>
  <si>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</si>
  <si>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</si>
  <si>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10/30/2017</t>
  </si>
  <si>
    <t>November 1 - 30</t>
  </si>
  <si>
    <t>Week of 11/06/2017</t>
  </si>
  <si>
    <t>Week of 11/27/2017</t>
  </si>
  <si>
    <t>Week of 11/20/2017</t>
  </si>
  <si>
    <t>Week of 11/13/2017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</si>
</sst>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" fillId="0" borderId="0"/>
  </cellStyleXfs>
  <cellXfs count="40">
    <xf numFmtId="0" fontId="0" fillId="0" borderId="0" xfId="0"/>
    <xf numFmtId="165" fontId="0" fillId="0" borderId="0" xfId="3" applyNumberFormat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44" fontId="0" fillId="0" borderId="0" xfId="13" applyFont="1"/>
    <xf numFmtId="0" fontId="9" fillId="0" borderId="0" xfId="19"/>
    <xf numFmtId="44" fontId="9" fillId="0" borderId="0" xfId="19" applyNumberFormat="1"/>
    <xf numFmtId="0" fontId="9" fillId="0" borderId="0" xfId="19" applyAlignment="1">
      <alignment horizontal="left"/>
    </xf>
    <xf numFmtId="0" fontId="9" fillId="0" borderId="0" xfId="19" applyNumberFormat="1"/>
    <xf numFmtId="0" fontId="4" fillId="0" borderId="0" xfId="19" applyFont="1"/>
    <xf numFmtId="0" fontId="9" fillId="0" borderId="0" xfId="19" applyBorder="1"/>
    <xf numFmtId="0" fontId="2" fillId="0" borderId="0" xfId="19" applyFont="1"/>
    <xf numFmtId="0" fontId="9" fillId="0" borderId="0" xfId="19" applyAlignment="1">
      <alignment horizontal="center"/>
    </xf>
    <xf numFmtId="7" fontId="4" fillId="0" borderId="0" xfId="19" applyNumberFormat="1" applyFont="1" applyAlignment="1">
      <alignment horizontal="center"/>
    </xf>
    <xf numFmtId="0" fontId="1" fillId="0" borderId="0" xfId="20" applyNumberFormat="1"/>
    <xf numFmtId="0" fontId="1" fillId="0" borderId="0" xfId="20" applyAlignment="1">
      <alignment horizontal="left"/>
    </xf>
  </cellXfs>
  <cellStyles count="21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4000000}"/>
    <cellStyle name="Currency 3" xfId="13" xr:uid="{00000000-0005-0000-0000-000005000000}"/>
    <cellStyle name="Normal" xfId="0" builtinId="0"/>
    <cellStyle name="Normal 10" xfId="17" xr:uid="{00000000-0005-0000-0000-000007000000}"/>
    <cellStyle name="Normal 11" xfId="18" xr:uid="{00000000-0005-0000-0000-000008000000}"/>
    <cellStyle name="Normal 12" xfId="19" xr:uid="{17275C11-A8D4-4DFC-B214-8E99060BC6DE}"/>
    <cellStyle name="Normal 13" xfId="7" xr:uid="{00000000-0005-0000-0000-000009000000}"/>
    <cellStyle name="Normal 14" xfId="20" xr:uid="{18CE2A90-BF37-4AA4-BC6F-29B303DEBFAE}"/>
    <cellStyle name="Normal 2" xfId="1" xr:uid="{00000000-0005-0000-0000-00000A000000}"/>
    <cellStyle name="Normal 3" xfId="6" xr:uid="{00000000-0005-0000-0000-00000B000000}"/>
    <cellStyle name="Normal 4" xfId="5" xr:uid="{00000000-0005-0000-0000-00000C000000}"/>
    <cellStyle name="Normal 5" xfId="10" xr:uid="{00000000-0005-0000-0000-00000D000000}"/>
    <cellStyle name="Normal 6" xfId="14" xr:uid="{00000000-0005-0000-0000-00000E000000}"/>
    <cellStyle name="Normal 7" xfId="4" xr:uid="{00000000-0005-0000-0000-00000F000000}"/>
    <cellStyle name="Normal 8" xfId="8" xr:uid="{00000000-0005-0000-0000-000010000000}"/>
    <cellStyle name="Normal 9" xfId="15" xr:uid="{00000000-0005-0000-0000-000011000000}"/>
    <cellStyle name="Percent 2" xfId="9" xr:uid="{00000000-0005-0000-0000-000012000000}"/>
    <cellStyle name="Percent 3" xfId="1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/>
  </sheetViews>
  <sheetFormatPr defaultRowHeight="14.4" x14ac:dyDescent="0.3"/>
  <cols>
    <col min="1" max="1" width="14.6640625" customWidth="1"/>
    <col min="4" max="5" width="21.44140625" customWidth="1"/>
    <col min="7" max="8" width="22" customWidth="1"/>
    <col min="10" max="10" width="15.33203125" bestFit="1" customWidth="1"/>
    <col min="11" max="11" width="14.33203125" bestFit="1" customWidth="1"/>
  </cols>
  <sheetData>
    <row r="1" spans="1:11" x14ac:dyDescent="0.3">
      <c r="A1" s="24" t="str">
        <f>'November 2016'!A1</f>
        <v>November 1 - 30</v>
      </c>
      <c r="G1" s="6"/>
      <c r="H1" s="6"/>
    </row>
    <row r="2" spans="1:11" x14ac:dyDescent="0.3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3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3">
      <c r="A4" s="10" t="s">
        <v>6</v>
      </c>
      <c r="B4">
        <v>1</v>
      </c>
      <c r="D4" s="11">
        <f>SUM('Week of October 30th:Week of November 27th'!D3)</f>
        <v>959813.18</v>
      </c>
      <c r="E4" s="11">
        <f>SUM('Week of October 30th:Week of November 27th'!E3)</f>
        <v>631279.57000000007</v>
      </c>
      <c r="F4" s="12"/>
      <c r="G4" s="14">
        <f>IFERROR((D4/'November 2016'!D4)-1,0)</f>
        <v>-2.2507001892529965E-2</v>
      </c>
      <c r="H4" s="14">
        <f>IFERROR((E4/'November 2016'!E4)-1,0)</f>
        <v>0.14716823994746075</v>
      </c>
      <c r="J4" s="22"/>
      <c r="K4" s="22"/>
    </row>
    <row r="5" spans="1:11" x14ac:dyDescent="0.3">
      <c r="A5" s="10" t="s">
        <v>7</v>
      </c>
      <c r="B5">
        <v>2</v>
      </c>
      <c r="D5" s="11">
        <f>SUM('Week of October 30th:Week of November 27th'!D4)</f>
        <v>74192.299999999988</v>
      </c>
      <c r="E5" s="11">
        <f>SUM('Week of October 30th:Week of November 27th'!E4)</f>
        <v>52973.200000000004</v>
      </c>
      <c r="F5" s="12"/>
      <c r="G5" s="7">
        <f>IFERROR((D5/'November 2016'!D5)-1,0)</f>
        <v>1.2122059652271919</v>
      </c>
      <c r="H5" s="7">
        <f>IFERROR((E5/'November 2016'!E5)-1,0)</f>
        <v>0.91415201719994954</v>
      </c>
      <c r="J5" s="22"/>
      <c r="K5" s="22"/>
    </row>
    <row r="6" spans="1:11" x14ac:dyDescent="0.3">
      <c r="A6" s="10" t="s">
        <v>8</v>
      </c>
      <c r="B6">
        <v>3</v>
      </c>
      <c r="D6" s="11">
        <f>SUM('Week of October 30th:Week of November 27th'!D5)</f>
        <v>1108086.01</v>
      </c>
      <c r="E6" s="11">
        <f>SUM('Week of October 30th:Week of November 27th'!E5)</f>
        <v>392407.05</v>
      </c>
      <c r="F6" s="12"/>
      <c r="G6" s="7">
        <f>IFERROR((D6/'November 2016'!D6)-1,0)</f>
        <v>-0.23005722634914871</v>
      </c>
      <c r="H6" s="7">
        <f>IFERROR((E6/'November 2016'!E6)-1,0)</f>
        <v>-0.36960510180156514</v>
      </c>
      <c r="J6" s="22"/>
      <c r="K6" s="22"/>
    </row>
    <row r="7" spans="1:11" x14ac:dyDescent="0.3">
      <c r="A7" s="10" t="s">
        <v>9</v>
      </c>
      <c r="B7">
        <v>4</v>
      </c>
      <c r="D7" s="11">
        <f>SUM('Week of October 30th:Week of November 27th'!D6)</f>
        <v>33391.4</v>
      </c>
      <c r="E7" s="11">
        <f>SUM('Week of October 30th:Week of November 27th'!E6)</f>
        <v>18643.099999999999</v>
      </c>
      <c r="F7" s="12"/>
      <c r="G7" s="7">
        <f>IFERROR((D7/'November 2016'!D7)-1,0)</f>
        <v>1.2229352832742286</v>
      </c>
      <c r="H7" s="7">
        <f>IFERROR((E7/'November 2016'!E7)-1,0)</f>
        <v>0.50972167110708</v>
      </c>
      <c r="J7" s="22"/>
      <c r="K7" s="22"/>
    </row>
    <row r="8" spans="1:11" x14ac:dyDescent="0.3">
      <c r="A8" s="10" t="s">
        <v>10</v>
      </c>
      <c r="B8">
        <v>5</v>
      </c>
      <c r="D8" s="11">
        <f>SUM('Week of October 30th:Week of November 27th'!D7)</f>
        <v>2349792.2000000002</v>
      </c>
      <c r="E8" s="11">
        <f>SUM('Week of October 30th:Week of November 27th'!E7)</f>
        <v>1149724.4500000002</v>
      </c>
      <c r="F8" s="12"/>
      <c r="G8" s="7">
        <f>IFERROR((D8/'November 2016'!D8)-1,0)</f>
        <v>-0.21177447403432659</v>
      </c>
      <c r="H8" s="7">
        <f>IFERROR((E8/'November 2016'!E8)-1,0)</f>
        <v>-0.33324815228504079</v>
      </c>
      <c r="J8" s="22"/>
      <c r="K8" s="22"/>
    </row>
    <row r="9" spans="1:11" x14ac:dyDescent="0.3">
      <c r="A9" s="10" t="s">
        <v>11</v>
      </c>
      <c r="B9">
        <v>6</v>
      </c>
      <c r="D9" s="11">
        <f>SUM('Week of October 30th:Week of November 27th'!D8)</f>
        <v>10139516.800000001</v>
      </c>
      <c r="E9" s="11">
        <f>SUM('Week of October 30th:Week of November 27th'!E8)</f>
        <v>5068213.5</v>
      </c>
      <c r="F9" s="12"/>
      <c r="G9" s="7">
        <f>IFERROR((D9/'November 2016'!D9)-1,0)</f>
        <v>4.5362089718522292E-2</v>
      </c>
      <c r="H9" s="7">
        <f>IFERROR((E9/'November 2016'!E9)-1,0)</f>
        <v>2.1703006975298811E-2</v>
      </c>
      <c r="J9" s="22"/>
      <c r="K9" s="22"/>
    </row>
    <row r="10" spans="1:11" x14ac:dyDescent="0.3">
      <c r="A10" s="10" t="s">
        <v>12</v>
      </c>
      <c r="B10">
        <v>7</v>
      </c>
      <c r="D10" s="11">
        <f>SUM('Week of October 30th:Week of November 27th'!D9)</f>
        <v>17225.599999999999</v>
      </c>
      <c r="E10" s="11">
        <f>SUM('Week of October 30th:Week of November 27th'!E9)</f>
        <v>8208.2000000000007</v>
      </c>
      <c r="F10" s="12"/>
      <c r="G10" s="7">
        <f>IFERROR((D10/'November 2016'!D10)-1,0)</f>
        <v>2.3026502725430378</v>
      </c>
      <c r="H10" s="7">
        <f>IFERROR((E10/'November 2016'!E10)-1,0)</f>
        <v>0.34696456263281839</v>
      </c>
      <c r="J10" s="22"/>
      <c r="K10" s="22"/>
    </row>
    <row r="11" spans="1:11" x14ac:dyDescent="0.3">
      <c r="A11" s="10" t="s">
        <v>13</v>
      </c>
      <c r="B11">
        <v>8</v>
      </c>
      <c r="D11" s="11">
        <f>SUM('Week of October 30th:Week of November 27th'!D10)</f>
        <v>997583.3</v>
      </c>
      <c r="E11" s="11">
        <f>SUM('Week of October 30th:Week of November 27th'!E10)</f>
        <v>469017.85</v>
      </c>
      <c r="F11" s="12"/>
      <c r="G11" s="7">
        <f>IFERROR((D11/'November 2016'!D11)-1,0)</f>
        <v>5.4567263933555266E-2</v>
      </c>
      <c r="H11" s="7">
        <f>IFERROR((E11/'November 2016'!E11)-1,0)</f>
        <v>-0.16354714917756097</v>
      </c>
      <c r="J11" s="22"/>
      <c r="K11" s="22"/>
    </row>
    <row r="12" spans="1:11" x14ac:dyDescent="0.3">
      <c r="A12" s="10" t="s">
        <v>14</v>
      </c>
      <c r="B12">
        <v>9</v>
      </c>
      <c r="D12" s="11">
        <f>SUM('Week of October 30th:Week of November 27th'!D11)</f>
        <v>415776.9</v>
      </c>
      <c r="E12" s="11">
        <f>SUM('Week of October 30th:Week of November 27th'!E11)</f>
        <v>208330.5</v>
      </c>
      <c r="F12" s="12"/>
      <c r="G12" s="7">
        <f>IFERROR((D12/'November 2016'!D12)-1,0)</f>
        <v>-2.3676342231960246E-2</v>
      </c>
      <c r="H12" s="7">
        <f>IFERROR((E12/'November 2016'!E12)-1,0)</f>
        <v>0.13384917822936426</v>
      </c>
      <c r="J12" s="22"/>
      <c r="K12" s="22"/>
    </row>
    <row r="13" spans="1:11" x14ac:dyDescent="0.3">
      <c r="A13" s="10" t="s">
        <v>15</v>
      </c>
      <c r="B13">
        <v>10</v>
      </c>
      <c r="D13" s="11">
        <f>SUM('Week of October 30th:Week of November 27th'!D12)</f>
        <v>640171.00000000012</v>
      </c>
      <c r="E13" s="11">
        <f>SUM('Week of October 30th:Week of November 27th'!E12)</f>
        <v>399123.20000000001</v>
      </c>
      <c r="F13" s="12"/>
      <c r="G13" s="7">
        <f>IFERROR((D13/'November 2016'!D13)-1,0)</f>
        <v>0.98402849791515745</v>
      </c>
      <c r="H13" s="7">
        <f>IFERROR((E13/'November 2016'!E13)-1,0)</f>
        <v>1.6142630512329097</v>
      </c>
      <c r="J13" s="22"/>
      <c r="K13" s="22"/>
    </row>
    <row r="14" spans="1:11" x14ac:dyDescent="0.3">
      <c r="A14" s="10" t="s">
        <v>16</v>
      </c>
      <c r="B14">
        <v>11</v>
      </c>
      <c r="D14" s="11">
        <f>SUM('Week of October 30th:Week of November 27th'!D13)</f>
        <v>3533760.3</v>
      </c>
      <c r="E14" s="11">
        <f>SUM('Week of October 30th:Week of November 27th'!E13)</f>
        <v>1170000.6499999999</v>
      </c>
      <c r="F14" s="12"/>
      <c r="G14" s="7">
        <f>IFERROR((D14/'November 2016'!D14)-1,0)</f>
        <v>-0.34839070259734817</v>
      </c>
      <c r="H14" s="7">
        <f>IFERROR((E14/'November 2016'!E14)-1,0)</f>
        <v>-0.4657122877794404</v>
      </c>
      <c r="J14" s="22"/>
      <c r="K14" s="22"/>
    </row>
    <row r="15" spans="1:11" x14ac:dyDescent="0.3">
      <c r="A15" s="10" t="s">
        <v>17</v>
      </c>
      <c r="B15">
        <v>12</v>
      </c>
      <c r="D15" s="11">
        <f>SUM('Week of October 30th:Week of November 27th'!D14)</f>
        <v>188909</v>
      </c>
      <c r="E15" s="11">
        <f>SUM('Week of October 30th:Week of November 27th'!E14)</f>
        <v>214919.59999999998</v>
      </c>
      <c r="F15" s="12"/>
      <c r="G15" s="7">
        <f>IFERROR((D15/'November 2016'!D15)-1,0)</f>
        <v>-6.499994803053033E-2</v>
      </c>
      <c r="H15" s="7">
        <f>IFERROR((E15/'November 2016'!E15)-1,0)</f>
        <v>1.6840692723950728</v>
      </c>
      <c r="J15" s="22"/>
      <c r="K15" s="22"/>
    </row>
    <row r="16" spans="1:11" x14ac:dyDescent="0.3">
      <c r="A16" s="10" t="s">
        <v>18</v>
      </c>
      <c r="B16">
        <v>13</v>
      </c>
      <c r="D16" s="11">
        <f>SUM('Week of October 30th:Week of November 27th'!D15)</f>
        <v>13496770.199999999</v>
      </c>
      <c r="E16" s="11">
        <f>SUM('Week of October 30th:Week of November 27th'!E15)</f>
        <v>6773137.6999999993</v>
      </c>
      <c r="F16" s="12"/>
      <c r="G16" s="7">
        <f>IFERROR((D16/'November 2016'!D16)-1,0)</f>
        <v>-0.20519121615870417</v>
      </c>
      <c r="H16" s="7">
        <f>IFERROR((E16/'November 2016'!E16)-1,0)</f>
        <v>-0.23657298754042699</v>
      </c>
      <c r="J16" s="22"/>
      <c r="K16" s="22"/>
    </row>
    <row r="17" spans="1:11" x14ac:dyDescent="0.3">
      <c r="A17" s="10" t="s">
        <v>19</v>
      </c>
      <c r="B17">
        <v>14</v>
      </c>
      <c r="D17" s="11">
        <f>SUM('Week of October 30th:Week of November 27th'!D16)</f>
        <v>20841.099999999999</v>
      </c>
      <c r="E17" s="11">
        <f>SUM('Week of October 30th:Week of November 27th'!E16)</f>
        <v>26595.1</v>
      </c>
      <c r="F17" s="12"/>
      <c r="G17" s="7">
        <f>IFERROR((D17/'November 2016'!D17)-1,0)</f>
        <v>-0.54677200834208639</v>
      </c>
      <c r="H17" s="7">
        <f>IFERROR((E17/'November 2016'!E17)-1,0)</f>
        <v>0.50637353051959599</v>
      </c>
      <c r="J17" s="22"/>
      <c r="K17" s="22"/>
    </row>
    <row r="18" spans="1:11" x14ac:dyDescent="0.3">
      <c r="A18" s="10" t="s">
        <v>20</v>
      </c>
      <c r="B18">
        <v>15</v>
      </c>
      <c r="D18" s="11">
        <f>SUM('Week of October 30th:Week of November 27th'!D17)</f>
        <v>0</v>
      </c>
      <c r="E18" s="11">
        <f>SUM('Week of October 30th:Week of November 27th'!E17)</f>
        <v>0</v>
      </c>
      <c r="F18" s="12"/>
      <c r="G18" s="7">
        <f>IFERROR((D18/'November 2016'!D18)-1,0)</f>
        <v>-1</v>
      </c>
      <c r="H18" s="7">
        <f>IFERROR((E18/'November 2016'!E18)-1,0)</f>
        <v>-1</v>
      </c>
      <c r="J18" s="22"/>
      <c r="K18" s="22"/>
    </row>
    <row r="19" spans="1:11" x14ac:dyDescent="0.3">
      <c r="A19" s="10" t="s">
        <v>21</v>
      </c>
      <c r="B19">
        <v>16</v>
      </c>
      <c r="D19" s="11">
        <f>SUM('Week of October 30th:Week of November 27th'!D18)</f>
        <v>7234701.5999999996</v>
      </c>
      <c r="E19" s="11">
        <f>SUM('Week of October 30th:Week of November 27th'!E18)</f>
        <v>3180426.2</v>
      </c>
      <c r="F19" s="12"/>
      <c r="G19" s="7">
        <f>IFERROR((D19/'November 2016'!D19)-1,0)</f>
        <v>0.22510495484544268</v>
      </c>
      <c r="H19" s="7">
        <f>IFERROR((E19/'November 2016'!E19)-1,0)</f>
        <v>-0.18587929873832132</v>
      </c>
      <c r="J19" s="22"/>
      <c r="K19" s="22"/>
    </row>
    <row r="20" spans="1:11" x14ac:dyDescent="0.3">
      <c r="A20" s="10" t="s">
        <v>22</v>
      </c>
      <c r="B20">
        <v>17</v>
      </c>
      <c r="D20" s="11">
        <f>SUM('Week of October 30th:Week of November 27th'!D19)</f>
        <v>1015576.1000000001</v>
      </c>
      <c r="E20" s="11">
        <f>SUM('Week of October 30th:Week of November 27th'!E19)</f>
        <v>539969.85</v>
      </c>
      <c r="F20" s="12"/>
      <c r="G20" s="7">
        <f>IFERROR((D20/'November 2016'!D20)-1,0)</f>
        <v>0.2427100723189608</v>
      </c>
      <c r="H20" s="7">
        <f>IFERROR((E20/'November 2016'!E20)-1,0)</f>
        <v>-0.3991562012934663</v>
      </c>
      <c r="J20" s="22"/>
      <c r="K20" s="22"/>
    </row>
    <row r="21" spans="1:11" x14ac:dyDescent="0.3">
      <c r="A21" s="10" t="s">
        <v>23</v>
      </c>
      <c r="B21">
        <v>18</v>
      </c>
      <c r="D21" s="11">
        <f>SUM('Week of October 30th:Week of November 27th'!D20)</f>
        <v>455293.79999999993</v>
      </c>
      <c r="E21" s="11">
        <f>SUM('Week of October 30th:Week of November 27th'!E20)</f>
        <v>237352.15</v>
      </c>
      <c r="F21" s="12"/>
      <c r="G21" s="7">
        <f>IFERROR((D21/'November 2016'!D21)-1,0)</f>
        <v>-0.36883400440976588</v>
      </c>
      <c r="H21" s="7">
        <f>IFERROR((E21/'November 2016'!E21)-1,0)</f>
        <v>-0.30145847732865549</v>
      </c>
      <c r="J21" s="22"/>
      <c r="K21" s="22"/>
    </row>
    <row r="22" spans="1:11" x14ac:dyDescent="0.3">
      <c r="A22" s="10" t="s">
        <v>24</v>
      </c>
      <c r="B22">
        <v>19</v>
      </c>
      <c r="D22" s="11">
        <f>SUM('Week of October 30th:Week of November 27th'!D21)</f>
        <v>71834.7</v>
      </c>
      <c r="E22" s="11">
        <f>SUM('Week of October 30th:Week of November 27th'!E21)</f>
        <v>31490.899999999998</v>
      </c>
      <c r="F22" s="12"/>
      <c r="G22" s="7">
        <f>IFERROR((D22/'November 2016'!D22)-1,0)</f>
        <v>-0.18533425420943583</v>
      </c>
      <c r="H22" s="7">
        <f>IFERROR((E22/'November 2016'!E22)-1,0)</f>
        <v>0.12837041310291197</v>
      </c>
      <c r="J22" s="22"/>
      <c r="K22" s="22"/>
    </row>
    <row r="23" spans="1:11" x14ac:dyDescent="0.3">
      <c r="A23" s="10" t="s">
        <v>25</v>
      </c>
      <c r="B23">
        <v>20</v>
      </c>
      <c r="D23" s="11">
        <f>SUM('Week of October 30th:Week of November 27th'!D22)</f>
        <v>30333.799999999996</v>
      </c>
      <c r="E23" s="11">
        <f>SUM('Week of October 30th:Week of November 27th'!E22)</f>
        <v>17103.8</v>
      </c>
      <c r="F23" s="12"/>
      <c r="G23" s="7">
        <f>IFERROR((D23/'November 2016'!D23)-1,0)</f>
        <v>-0.49023021633512531</v>
      </c>
      <c r="H23" s="7">
        <f>IFERROR((E23/'November 2016'!E23)-1,0)</f>
        <v>-0.57229005295173074</v>
      </c>
      <c r="J23" s="22"/>
      <c r="K23" s="22"/>
    </row>
    <row r="24" spans="1:11" x14ac:dyDescent="0.3">
      <c r="A24" s="10" t="s">
        <v>26</v>
      </c>
      <c r="B24">
        <v>21</v>
      </c>
      <c r="D24" s="11">
        <f>SUM('Week of October 30th:Week of November 27th'!D23)</f>
        <v>42230.299999999996</v>
      </c>
      <c r="E24" s="11">
        <f>SUM('Week of October 30th:Week of November 27th'!E23)</f>
        <v>11711.350000000002</v>
      </c>
      <c r="F24" s="12"/>
      <c r="G24" s="7">
        <f>IFERROR((D24/'November 2016'!D24)-1,0)</f>
        <v>-0.19618136516861417</v>
      </c>
      <c r="H24" s="7">
        <f>IFERROR((E24/'November 2016'!E24)-1,0)</f>
        <v>-0.28264551398863746</v>
      </c>
      <c r="J24" s="22"/>
      <c r="K24" s="22"/>
    </row>
    <row r="25" spans="1:11" x14ac:dyDescent="0.3">
      <c r="A25" s="10" t="s">
        <v>27</v>
      </c>
      <c r="B25">
        <v>22</v>
      </c>
      <c r="D25" s="11">
        <f>SUM('Week of October 30th:Week of November 27th'!D24)</f>
        <v>14980.699999999999</v>
      </c>
      <c r="E25" s="11">
        <f>SUM('Week of October 30th:Week of November 27th'!E24)</f>
        <v>3305.75</v>
      </c>
      <c r="F25" s="12"/>
      <c r="G25" s="7">
        <f>IFERROR((D25/'November 2016'!D25)-1,0)</f>
        <v>-0.80562216167120804</v>
      </c>
      <c r="H25" s="7">
        <f>IFERROR((E25/'November 2016'!E25)-1,0)</f>
        <v>-0.90881972467321837</v>
      </c>
      <c r="J25" s="22"/>
      <c r="K25" s="22"/>
    </row>
    <row r="26" spans="1:11" x14ac:dyDescent="0.3">
      <c r="A26" s="10" t="s">
        <v>28</v>
      </c>
      <c r="B26">
        <v>23</v>
      </c>
      <c r="D26" s="11">
        <f>SUM('Week of October 30th:Week of November 27th'!D25)</f>
        <v>93177.700000000012</v>
      </c>
      <c r="E26" s="11">
        <f>SUM('Week of October 30th:Week of November 27th'!E25)</f>
        <v>38428.599999999991</v>
      </c>
      <c r="F26" s="12"/>
      <c r="G26" s="7">
        <f>IFERROR((D26/'November 2016'!D26)-1,0)</f>
        <v>-5.1388948276107627E-2</v>
      </c>
      <c r="H26" s="7">
        <f>IFERROR((E26/'November 2016'!E26)-1,0)</f>
        <v>8.7153692298552077E-2</v>
      </c>
      <c r="J26" s="22"/>
      <c r="K26" s="22"/>
    </row>
    <row r="27" spans="1:11" x14ac:dyDescent="0.3">
      <c r="A27" s="10" t="s">
        <v>29</v>
      </c>
      <c r="B27">
        <v>24</v>
      </c>
      <c r="D27" s="11">
        <f>SUM('Week of October 30th:Week of November 27th'!D26)</f>
        <v>11382</v>
      </c>
      <c r="E27" s="11">
        <f>SUM('Week of October 30th:Week of November 27th'!E26)</f>
        <v>5576.55</v>
      </c>
      <c r="F27" s="12"/>
      <c r="G27" s="7">
        <f>IFERROR((D27/'November 2016'!D27)-1,0)</f>
        <v>0.28608716285691682</v>
      </c>
      <c r="H27" s="7">
        <f>IFERROR((E27/'November 2016'!E27)-1,0)</f>
        <v>7.9764163730008164E-2</v>
      </c>
      <c r="J27" s="22"/>
      <c r="K27" s="22"/>
    </row>
    <row r="28" spans="1:11" x14ac:dyDescent="0.3">
      <c r="A28" s="10" t="s">
        <v>30</v>
      </c>
      <c r="B28">
        <v>25</v>
      </c>
      <c r="D28" s="11">
        <f>SUM('Week of October 30th:Week of November 27th'!D27)</f>
        <v>79855.3</v>
      </c>
      <c r="E28" s="11">
        <f>SUM('Week of October 30th:Week of November 27th'!E27)</f>
        <v>27118.35</v>
      </c>
      <c r="F28" s="12"/>
      <c r="G28" s="7">
        <f>IFERROR((D28/'November 2016'!D28)-1,0)</f>
        <v>3.0317723979501681</v>
      </c>
      <c r="H28" s="7">
        <f>IFERROR((E28/'November 2016'!E28)-1,0)</f>
        <v>1.6902190896149438</v>
      </c>
      <c r="J28" s="22"/>
      <c r="K28" s="22"/>
    </row>
    <row r="29" spans="1:11" x14ac:dyDescent="0.3">
      <c r="A29" s="10" t="s">
        <v>31</v>
      </c>
      <c r="B29">
        <v>26</v>
      </c>
      <c r="D29" s="11">
        <f>SUM('Week of October 30th:Week of November 27th'!D28)</f>
        <v>48503.7</v>
      </c>
      <c r="E29" s="11">
        <f>SUM('Week of October 30th:Week of November 27th'!E28)</f>
        <v>75971.349999999991</v>
      </c>
      <c r="F29" s="12"/>
      <c r="G29" s="7">
        <f>IFERROR((D29/'November 2016'!D29)-1,0)</f>
        <v>-0.57363582662630141</v>
      </c>
      <c r="H29" s="7">
        <f>IFERROR((E29/'November 2016'!E29)-1,0)</f>
        <v>0.93692053718823876</v>
      </c>
      <c r="J29" s="22"/>
      <c r="K29" s="22"/>
    </row>
    <row r="30" spans="1:11" x14ac:dyDescent="0.3">
      <c r="A30" s="10" t="s">
        <v>32</v>
      </c>
      <c r="B30">
        <v>27</v>
      </c>
      <c r="D30" s="11">
        <f>SUM('Week of October 30th:Week of November 27th'!D29)</f>
        <v>902976.20000000007</v>
      </c>
      <c r="E30" s="11">
        <f>SUM('Week of October 30th:Week of November 27th'!E29)</f>
        <v>320341.35000000003</v>
      </c>
      <c r="F30" s="12"/>
      <c r="G30" s="7">
        <f>IFERROR((D30/'November 2016'!D30)-1,0)</f>
        <v>0.70142373162395111</v>
      </c>
      <c r="H30" s="7">
        <f>IFERROR((E30/'November 2016'!E30)-1,0)</f>
        <v>-0.11888400696220058</v>
      </c>
      <c r="J30" s="22"/>
      <c r="K30" s="22"/>
    </row>
    <row r="31" spans="1:11" x14ac:dyDescent="0.3">
      <c r="A31" s="10" t="s">
        <v>33</v>
      </c>
      <c r="B31">
        <v>28</v>
      </c>
      <c r="D31" s="11">
        <f>SUM('Week of October 30th:Week of November 27th'!D30)</f>
        <v>135488.5</v>
      </c>
      <c r="E31" s="11">
        <f>SUM('Week of October 30th:Week of November 27th'!E30)</f>
        <v>56000.35</v>
      </c>
      <c r="F31" s="12"/>
      <c r="G31" s="7">
        <f>IFERROR((D31/'November 2016'!D31)-1,0)</f>
        <v>-0.47227864494581151</v>
      </c>
      <c r="H31" s="7">
        <f>IFERROR((E31/'November 2016'!E31)-1,0)</f>
        <v>-0.46923224924697804</v>
      </c>
      <c r="J31" s="22"/>
      <c r="K31" s="22"/>
    </row>
    <row r="32" spans="1:11" x14ac:dyDescent="0.3">
      <c r="A32" s="10" t="s">
        <v>34</v>
      </c>
      <c r="B32">
        <v>29</v>
      </c>
      <c r="D32" s="11">
        <f>SUM('Week of October 30th:Week of November 27th'!D31)</f>
        <v>6562739.6100000003</v>
      </c>
      <c r="E32" s="11">
        <f>SUM('Week of October 30th:Week of November 27th'!E31)</f>
        <v>3939289.9</v>
      </c>
      <c r="F32" s="12"/>
      <c r="G32" s="7">
        <f>IFERROR((D32/'November 2016'!D32)-1,0)</f>
        <v>-0.14136048775904098</v>
      </c>
      <c r="H32" s="7">
        <f>IFERROR((E32/'November 2016'!E32)-1,0)</f>
        <v>-7.2017628435829151E-2</v>
      </c>
      <c r="J32" s="22"/>
      <c r="K32" s="22"/>
    </row>
    <row r="33" spans="1:11" x14ac:dyDescent="0.3">
      <c r="A33" s="10" t="s">
        <v>35</v>
      </c>
      <c r="B33">
        <v>30</v>
      </c>
      <c r="D33" s="11">
        <f>SUM('Week of October 30th:Week of November 27th'!D32)</f>
        <v>22723.4</v>
      </c>
      <c r="E33" s="11">
        <f>SUM('Week of October 30th:Week of November 27th'!E32)</f>
        <v>11688.95</v>
      </c>
      <c r="F33" s="12"/>
      <c r="G33" s="7">
        <f>IFERROR((D33/'November 2016'!D33)-1,0)</f>
        <v>0.20663123071776401</v>
      </c>
      <c r="H33" s="7">
        <f>IFERROR((E33/'November 2016'!E33)-1,0)</f>
        <v>0.21201233895844673</v>
      </c>
      <c r="J33" s="22"/>
      <c r="K33" s="22"/>
    </row>
    <row r="34" spans="1:11" x14ac:dyDescent="0.3">
      <c r="A34" s="10" t="s">
        <v>36</v>
      </c>
      <c r="B34">
        <v>31</v>
      </c>
      <c r="D34" s="11">
        <f>SUM('Week of October 30th:Week of November 27th'!D33)</f>
        <v>915293.39999999991</v>
      </c>
      <c r="E34" s="11">
        <f>SUM('Week of October 30th:Week of November 27th'!E33)</f>
        <v>316391.25</v>
      </c>
      <c r="F34" s="12"/>
      <c r="G34" s="7">
        <f>IFERROR((D34/'November 2016'!D34)-1,0)</f>
        <v>-0.13964516052317999</v>
      </c>
      <c r="H34" s="7">
        <f>IFERROR((E34/'November 2016'!E34)-1,0)</f>
        <v>-0.23223887543665489</v>
      </c>
      <c r="J34" s="22"/>
      <c r="K34" s="22"/>
    </row>
    <row r="35" spans="1:11" x14ac:dyDescent="0.3">
      <c r="A35" s="10" t="s">
        <v>37</v>
      </c>
      <c r="B35">
        <v>32</v>
      </c>
      <c r="D35" s="11">
        <f>SUM('Week of October 30th:Week of November 27th'!D34)</f>
        <v>49356.3</v>
      </c>
      <c r="E35" s="11">
        <f>SUM('Week of October 30th:Week of November 27th'!E34)</f>
        <v>25162.2</v>
      </c>
      <c r="F35" s="12"/>
      <c r="G35" s="7">
        <f>IFERROR((D35/'November 2016'!D35)-1,0)</f>
        <v>-0.64885431555252315</v>
      </c>
      <c r="H35" s="7">
        <f>IFERROR((E35/'November 2016'!E35)-1,0)</f>
        <v>-0.3137326027606484</v>
      </c>
      <c r="J35" s="22"/>
      <c r="K35" s="22"/>
    </row>
    <row r="36" spans="1:11" x14ac:dyDescent="0.3">
      <c r="A36" s="10" t="s">
        <v>38</v>
      </c>
      <c r="B36">
        <v>33</v>
      </c>
      <c r="D36" s="11">
        <f>SUM('Week of October 30th:Week of November 27th'!D35)</f>
        <v>16109.8</v>
      </c>
      <c r="E36" s="11">
        <f>SUM('Week of October 30th:Week of November 27th'!E35)</f>
        <v>11019.75</v>
      </c>
      <c r="F36" s="12"/>
      <c r="G36" s="7">
        <f>IFERROR((D36/'November 2016'!D36)-1,0)</f>
        <v>0.46894746920278285</v>
      </c>
      <c r="H36" s="7">
        <f>IFERROR((E36/'November 2016'!E36)-1,0)</f>
        <v>0.48060192805078761</v>
      </c>
      <c r="J36" s="22"/>
      <c r="K36" s="22"/>
    </row>
    <row r="37" spans="1:11" x14ac:dyDescent="0.3">
      <c r="A37" s="10" t="s">
        <v>39</v>
      </c>
      <c r="B37">
        <v>34</v>
      </c>
      <c r="D37" s="11">
        <f>SUM('Week of October 30th:Week of November 27th'!D36)</f>
        <v>44469.599999999999</v>
      </c>
      <c r="E37" s="11">
        <f>SUM('Week of October 30th:Week of November 27th'!E36)</f>
        <v>4199.6499999999996</v>
      </c>
      <c r="F37" s="12"/>
      <c r="G37" s="7">
        <f>IFERROR((D37/'November 2016'!D37)-1,0)</f>
        <v>4.0367081582494251</v>
      </c>
      <c r="H37" s="7">
        <f>IFERROR((E37/'November 2016'!E37)-1,0)</f>
        <v>-0.1810115350488023</v>
      </c>
      <c r="J37" s="22"/>
      <c r="K37" s="22"/>
    </row>
    <row r="38" spans="1:11" x14ac:dyDescent="0.3">
      <c r="A38" s="10" t="s">
        <v>40</v>
      </c>
      <c r="B38">
        <v>35</v>
      </c>
      <c r="D38" s="11">
        <f>SUM('Week of October 30th:Week of November 27th'!D37)</f>
        <v>2047745</v>
      </c>
      <c r="E38" s="11">
        <f>SUM('Week of October 30th:Week of November 27th'!E37)</f>
        <v>943837.3</v>
      </c>
      <c r="F38" s="12"/>
      <c r="G38" s="7">
        <f>IFERROR((D38/'November 2016'!D38)-1,0)</f>
        <v>0.14135012783542789</v>
      </c>
      <c r="H38" s="7">
        <f>IFERROR((E38/'November 2016'!E38)-1,0)</f>
        <v>0.34841248848062212</v>
      </c>
      <c r="J38" s="22"/>
      <c r="K38" s="22"/>
    </row>
    <row r="39" spans="1:11" x14ac:dyDescent="0.3">
      <c r="A39" s="10" t="s">
        <v>41</v>
      </c>
      <c r="B39">
        <v>36</v>
      </c>
      <c r="D39" s="11">
        <f>SUM('Week of October 30th:Week of November 27th'!D38)</f>
        <v>4875802.4000000004</v>
      </c>
      <c r="E39" s="11">
        <f>SUM('Week of October 30th:Week of November 27th'!E38)</f>
        <v>2403311.75</v>
      </c>
      <c r="F39" s="12"/>
      <c r="G39" s="7">
        <f>IFERROR((D39/'November 2016'!D39)-1,0)</f>
        <v>7.7712068667275425E-2</v>
      </c>
      <c r="H39" s="7">
        <f>IFERROR((E39/'November 2016'!E39)-1,0)</f>
        <v>0.24662455216426249</v>
      </c>
      <c r="J39" s="22"/>
      <c r="K39" s="22"/>
    </row>
    <row r="40" spans="1:11" x14ac:dyDescent="0.3">
      <c r="A40" s="10" t="s">
        <v>42</v>
      </c>
      <c r="B40">
        <v>37</v>
      </c>
      <c r="D40" s="11">
        <f>SUM('Week of October 30th:Week of November 27th'!D39)</f>
        <v>878112.9</v>
      </c>
      <c r="E40" s="11">
        <f>SUM('Week of October 30th:Week of November 27th'!E39)</f>
        <v>555863</v>
      </c>
      <c r="F40" s="12"/>
      <c r="G40" s="7">
        <f>IFERROR((D40/'November 2016'!D40)-1,0)</f>
        <v>-0.24313407018003252</v>
      </c>
      <c r="H40" s="7">
        <f>IFERROR((E40/'November 2016'!E40)-1,0)</f>
        <v>-0.20226034106035107</v>
      </c>
      <c r="J40" s="22"/>
      <c r="K40" s="22"/>
    </row>
    <row r="41" spans="1:11" x14ac:dyDescent="0.3">
      <c r="A41" s="10" t="s">
        <v>43</v>
      </c>
      <c r="B41">
        <v>38</v>
      </c>
      <c r="D41" s="11">
        <f>SUM('Week of October 30th:Week of November 27th'!D40)</f>
        <v>143056.90000000002</v>
      </c>
      <c r="E41" s="11">
        <f>SUM('Week of October 30th:Week of November 27th'!E40)</f>
        <v>57562.399999999994</v>
      </c>
      <c r="F41" s="12"/>
      <c r="G41" s="7">
        <f>IFERROR((D41/'November 2016'!D41)-1,0)</f>
        <v>0.9215732365496363</v>
      </c>
      <c r="H41" s="7">
        <f>IFERROR((E41/'November 2016'!E41)-1,0)</f>
        <v>0.1557473243336307</v>
      </c>
      <c r="J41" s="22"/>
      <c r="K41" s="22"/>
    </row>
    <row r="42" spans="1:11" x14ac:dyDescent="0.3">
      <c r="A42" s="10" t="s">
        <v>44</v>
      </c>
      <c r="B42">
        <v>39</v>
      </c>
      <c r="D42" s="11">
        <f>SUM('Week of October 30th:Week of November 27th'!D41)</f>
        <v>5858.3</v>
      </c>
      <c r="E42" s="11">
        <f>SUM('Week of October 30th:Week of November 27th'!E41)</f>
        <v>5826.45</v>
      </c>
      <c r="F42" s="12"/>
      <c r="G42" s="7">
        <f>IFERROR((D42/'November 2016'!D42)-1,0)</f>
        <v>2.6916629907366563</v>
      </c>
      <c r="H42" s="7">
        <f>IFERROR((E42/'November 2016'!E42)-1,0)</f>
        <v>0.36798422220396088</v>
      </c>
      <c r="J42" s="22"/>
      <c r="K42" s="22"/>
    </row>
    <row r="43" spans="1:11" x14ac:dyDescent="0.3">
      <c r="A43" s="10" t="s">
        <v>45</v>
      </c>
      <c r="B43">
        <v>40</v>
      </c>
      <c r="D43" s="11">
        <f>SUM('Week of October 30th:Week of November 27th'!D42)</f>
        <v>12063.099999999999</v>
      </c>
      <c r="E43" s="11">
        <f>SUM('Week of October 30th:Week of November 27th'!E42)</f>
        <v>8371.2999999999993</v>
      </c>
      <c r="F43" s="12"/>
      <c r="G43" s="7">
        <f>IFERROR((D43/'November 2016'!D43)-1,0)</f>
        <v>0.67913865341518043</v>
      </c>
      <c r="H43" s="7">
        <f>IFERROR((E43/'November 2016'!E43)-1,0)</f>
        <v>2.7928956549318107</v>
      </c>
      <c r="J43" s="22"/>
      <c r="K43" s="22"/>
    </row>
    <row r="44" spans="1:11" x14ac:dyDescent="0.3">
      <c r="A44" s="10" t="s">
        <v>46</v>
      </c>
      <c r="B44">
        <v>41</v>
      </c>
      <c r="D44" s="11">
        <f>SUM('Week of October 30th:Week of November 27th'!D43)</f>
        <v>2931423.6</v>
      </c>
      <c r="E44" s="11">
        <f>SUM('Week of October 30th:Week of November 27th'!E43)</f>
        <v>1111578.6499999999</v>
      </c>
      <c r="F44" s="12"/>
      <c r="G44" s="7">
        <f>IFERROR((D44/'November 2016'!D44)-1,0)</f>
        <v>7.2728064490513278E-2</v>
      </c>
      <c r="H44" s="7">
        <f>IFERROR((E44/'November 2016'!E44)-1,0)</f>
        <v>-0.22044443375344069</v>
      </c>
      <c r="J44" s="22"/>
      <c r="K44" s="22"/>
    </row>
    <row r="45" spans="1:11" x14ac:dyDescent="0.3">
      <c r="A45" s="10" t="s">
        <v>47</v>
      </c>
      <c r="B45">
        <v>42</v>
      </c>
      <c r="D45" s="11">
        <f>SUM('Week of October 30th:Week of November 27th'!D44)</f>
        <v>1310728.26</v>
      </c>
      <c r="E45" s="11">
        <f>SUM('Week of October 30th:Week of November 27th'!E44)</f>
        <v>808164.60000000009</v>
      </c>
      <c r="F45" s="12"/>
      <c r="G45" s="7">
        <f>IFERROR((D45/'November 2016'!D45)-1,0)</f>
        <v>0.85174840725097778</v>
      </c>
      <c r="H45" s="7">
        <f>IFERROR((E45/'November 2016'!E45)-1,0)</f>
        <v>1.4026599163295455</v>
      </c>
      <c r="J45" s="22"/>
      <c r="K45" s="22"/>
    </row>
    <row r="46" spans="1:11" x14ac:dyDescent="0.3">
      <c r="A46" s="10" t="s">
        <v>48</v>
      </c>
      <c r="B46">
        <v>43</v>
      </c>
      <c r="D46" s="11">
        <f>SUM('Week of October 30th:Week of November 27th'!D45)</f>
        <v>1111310.2000000002</v>
      </c>
      <c r="E46" s="11">
        <f>SUM('Week of October 30th:Week of November 27th'!E45)</f>
        <v>424080.64999999997</v>
      </c>
      <c r="F46" s="12"/>
      <c r="G46" s="7">
        <f>IFERROR((D46/'November 2016'!D46)-1,0)</f>
        <v>0.2726650366748169</v>
      </c>
      <c r="H46" s="7">
        <f>IFERROR((E46/'November 2016'!E46)-1,0)</f>
        <v>-1.1188466494582605E-2</v>
      </c>
      <c r="J46" s="22"/>
      <c r="K46" s="22"/>
    </row>
    <row r="47" spans="1:11" x14ac:dyDescent="0.3">
      <c r="A47" s="10" t="s">
        <v>49</v>
      </c>
      <c r="B47">
        <v>44</v>
      </c>
      <c r="D47" s="11">
        <f>SUM('Week of October 30th:Week of November 27th'!D46)</f>
        <v>744845.11</v>
      </c>
      <c r="E47" s="11">
        <f>SUM('Week of October 30th:Week of November 27th'!E46)</f>
        <v>323953.15000000002</v>
      </c>
      <c r="F47" s="12"/>
      <c r="G47" s="7">
        <f>IFERROR((D47/'November 2016'!D47)-1,0)</f>
        <v>-0.28772808880245837</v>
      </c>
      <c r="H47" s="7">
        <f>IFERROR((E47/'November 2016'!E47)-1,0)</f>
        <v>-0.12557963357513724</v>
      </c>
      <c r="J47" s="22"/>
      <c r="K47" s="22"/>
    </row>
    <row r="48" spans="1:11" x14ac:dyDescent="0.3">
      <c r="A48" s="10" t="s">
        <v>50</v>
      </c>
      <c r="B48">
        <v>45</v>
      </c>
      <c r="D48" s="11">
        <f>SUM('Week of October 30th:Week of November 27th'!D47)</f>
        <v>446185.6</v>
      </c>
      <c r="E48" s="11">
        <f>SUM('Week of October 30th:Week of November 27th'!E47)</f>
        <v>226680.65</v>
      </c>
      <c r="F48" s="12"/>
      <c r="G48" s="7">
        <f>IFERROR((D48/'November 2016'!D48)-1,0)</f>
        <v>-0.10717792485205035</v>
      </c>
      <c r="H48" s="7">
        <f>IFERROR((E48/'November 2016'!E48)-1,0)</f>
        <v>-6.3290132322079695E-2</v>
      </c>
      <c r="J48" s="22"/>
      <c r="K48" s="22"/>
    </row>
    <row r="49" spans="1:11" x14ac:dyDescent="0.3">
      <c r="A49" s="10" t="s">
        <v>51</v>
      </c>
      <c r="B49">
        <v>46</v>
      </c>
      <c r="D49" s="11">
        <f>SUM('Week of October 30th:Week of November 27th'!D48)</f>
        <v>1012654.73</v>
      </c>
      <c r="E49" s="11">
        <f>SUM('Week of October 30th:Week of November 27th'!E48)</f>
        <v>516157.12</v>
      </c>
      <c r="F49" s="12"/>
      <c r="G49" s="7">
        <f>IFERROR((D49/'November 2016'!D49)-1,0)</f>
        <v>1.2250234806171267E-2</v>
      </c>
      <c r="H49" s="7">
        <f>IFERROR((E49/'November 2016'!E49)-1,0)</f>
        <v>-4.8816044316102425E-2</v>
      </c>
      <c r="J49" s="22"/>
      <c r="K49" s="22"/>
    </row>
    <row r="50" spans="1:11" x14ac:dyDescent="0.3">
      <c r="A50" s="10" t="s">
        <v>52</v>
      </c>
      <c r="B50">
        <v>47</v>
      </c>
      <c r="D50" s="11">
        <f>SUM('Week of October 30th:Week of November 27th'!D49)</f>
        <v>91048.3</v>
      </c>
      <c r="E50" s="11">
        <f>SUM('Week of October 30th:Week of November 27th'!E49)</f>
        <v>25994.149999999998</v>
      </c>
      <c r="F50" s="12"/>
      <c r="G50" s="7">
        <f>IFERROR((D50/'November 2016'!D50)-1,0)</f>
        <v>-0.1224539364049142</v>
      </c>
      <c r="H50" s="7">
        <f>IFERROR((E50/'November 2016'!E50)-1,0)</f>
        <v>-0.21349373603448107</v>
      </c>
      <c r="J50" s="22"/>
      <c r="K50" s="22"/>
    </row>
    <row r="51" spans="1:11" x14ac:dyDescent="0.3">
      <c r="A51" s="10" t="s">
        <v>53</v>
      </c>
      <c r="B51">
        <v>48</v>
      </c>
      <c r="D51" s="11">
        <f>SUM('Week of October 30th:Week of November 27th'!D50)</f>
        <v>10291815.699999999</v>
      </c>
      <c r="E51" s="11">
        <f>SUM('Week of October 30th:Week of November 27th'!E50)</f>
        <v>4702023.1500000004</v>
      </c>
      <c r="F51" s="12"/>
      <c r="G51" s="7">
        <f>IFERROR((D51/'November 2016'!D51)-1,0)</f>
        <v>0.39099940501678621</v>
      </c>
      <c r="H51" s="7">
        <f>IFERROR((E51/'November 2016'!E51)-1,0)</f>
        <v>0.19059114281019807</v>
      </c>
      <c r="J51" s="22"/>
      <c r="K51" s="22"/>
    </row>
    <row r="52" spans="1:11" x14ac:dyDescent="0.3">
      <c r="A52" s="10" t="s">
        <v>54</v>
      </c>
      <c r="B52">
        <v>49</v>
      </c>
      <c r="D52" s="11">
        <f>SUM('Week of October 30th:Week of November 27th'!D51)</f>
        <v>2262253.25</v>
      </c>
      <c r="E52" s="11">
        <f>SUM('Week of October 30th:Week of November 27th'!E51)</f>
        <v>995920.8</v>
      </c>
      <c r="F52" s="12"/>
      <c r="G52" s="7">
        <f>IFERROR((D52/'November 2016'!D52)-1,0)</f>
        <v>0.19811868229642826</v>
      </c>
      <c r="H52" s="7">
        <f>IFERROR((E52/'November 2016'!E52)-1,0)</f>
        <v>0.12536914280561584</v>
      </c>
      <c r="J52" s="22"/>
      <c r="K52" s="22"/>
    </row>
    <row r="53" spans="1:11" x14ac:dyDescent="0.3">
      <c r="A53" s="10" t="s">
        <v>55</v>
      </c>
      <c r="B53">
        <v>50</v>
      </c>
      <c r="D53" s="11">
        <f>SUM('Week of October 30th:Week of November 27th'!D52)</f>
        <v>9134374.1999999993</v>
      </c>
      <c r="E53" s="11">
        <f>SUM('Week of October 30th:Week of November 27th'!E52)</f>
        <v>6192128.5999999996</v>
      </c>
      <c r="F53" s="12"/>
      <c r="G53" s="7">
        <f>IFERROR((D53/'November 2016'!D53)-1,0)</f>
        <v>-0.32478462901751404</v>
      </c>
      <c r="H53" s="7">
        <f>IFERROR((E53/'November 2016'!E53)-1,0)</f>
        <v>-5.9752783133560472E-2</v>
      </c>
      <c r="J53" s="22"/>
      <c r="K53" s="22"/>
    </row>
    <row r="54" spans="1:11" x14ac:dyDescent="0.3">
      <c r="A54" s="10" t="s">
        <v>56</v>
      </c>
      <c r="B54">
        <v>51</v>
      </c>
      <c r="D54" s="11">
        <f>SUM('Week of October 30th:Week of November 27th'!D53)</f>
        <v>2657872</v>
      </c>
      <c r="E54" s="11">
        <f>SUM('Week of October 30th:Week of November 27th'!E53)</f>
        <v>1345579.9</v>
      </c>
      <c r="F54" s="12"/>
      <c r="G54" s="7">
        <f>IFERROR((D54/'November 2016'!D54)-1,0)</f>
        <v>0.36317877827449974</v>
      </c>
      <c r="H54" s="7">
        <f>IFERROR((E54/'November 2016'!E54)-1,0)</f>
        <v>0.19343252854666537</v>
      </c>
      <c r="J54" s="22"/>
      <c r="K54" s="22"/>
    </row>
    <row r="55" spans="1:11" x14ac:dyDescent="0.3">
      <c r="A55" s="10" t="s">
        <v>57</v>
      </c>
      <c r="B55">
        <v>52</v>
      </c>
      <c r="D55" s="11">
        <f>SUM('Week of October 30th:Week of November 27th'!D54)</f>
        <v>0</v>
      </c>
      <c r="E55" s="11">
        <f>SUM('Week of October 30th:Week of November 27th'!E54)</f>
        <v>0</v>
      </c>
      <c r="F55" s="12"/>
      <c r="G55" s="7">
        <f>IFERROR((D55/'November 2016'!D55)-1,0)</f>
        <v>-1</v>
      </c>
      <c r="H55" s="7">
        <f>IFERROR((E55/'November 2016'!E55)-1,0)</f>
        <v>-1</v>
      </c>
      <c r="J55" s="22"/>
      <c r="K55" s="22"/>
    </row>
    <row r="56" spans="1:11" x14ac:dyDescent="0.3">
      <c r="A56" s="10" t="s">
        <v>58</v>
      </c>
      <c r="B56">
        <v>53</v>
      </c>
      <c r="D56" s="11">
        <f>SUM('Week of October 30th:Week of November 27th'!D55)</f>
        <v>2810728.37</v>
      </c>
      <c r="E56" s="11">
        <f>SUM('Week of October 30th:Week of November 27th'!E55)</f>
        <v>1185563.75</v>
      </c>
      <c r="F56" s="12"/>
      <c r="G56" s="7">
        <f>IFERROR((D56/'November 2016'!D56)-1,0)</f>
        <v>0.49866407126213042</v>
      </c>
      <c r="H56" s="7">
        <f>IFERROR((E56/'November 2016'!E56)-1,0)</f>
        <v>0.22721118651276861</v>
      </c>
      <c r="J56" s="22"/>
      <c r="K56" s="22"/>
    </row>
    <row r="57" spans="1:11" x14ac:dyDescent="0.3">
      <c r="A57" s="10" t="s">
        <v>59</v>
      </c>
      <c r="B57">
        <v>54</v>
      </c>
      <c r="D57" s="11">
        <f>SUM('Week of October 30th:Week of November 27th'!D56)</f>
        <v>113096.20000000001</v>
      </c>
      <c r="E57" s="11">
        <f>SUM('Week of October 30th:Week of November 27th'!E56)</f>
        <v>36512</v>
      </c>
      <c r="F57" s="12"/>
      <c r="G57" s="7">
        <f>IFERROR((D57/'November 2016'!D57)-1,0)</f>
        <v>-2.6050535810767328E-2</v>
      </c>
      <c r="H57" s="7">
        <f>IFERROR((E57/'November 2016'!E57)-1,0)</f>
        <v>-0.24377849785065486</v>
      </c>
      <c r="J57" s="22"/>
      <c r="K57" s="22"/>
    </row>
    <row r="58" spans="1:11" x14ac:dyDescent="0.3">
      <c r="A58" s="10" t="s">
        <v>60</v>
      </c>
      <c r="B58">
        <v>55</v>
      </c>
      <c r="D58" s="11">
        <f>SUM('Week of October 30th:Week of November 27th'!D57)</f>
        <v>2173087.7000000002</v>
      </c>
      <c r="E58" s="11">
        <f>SUM('Week of October 30th:Week of November 27th'!E57)</f>
        <v>1138475.1000000001</v>
      </c>
      <c r="F58" s="12"/>
      <c r="G58" s="7">
        <f>IFERROR((D58/'November 2016'!D58)-1,0)</f>
        <v>0.33135729001734315</v>
      </c>
      <c r="H58" s="7">
        <f>IFERROR((E58/'November 2016'!E58)-1,0)</f>
        <v>-4.1927063850793367E-2</v>
      </c>
      <c r="J58" s="22"/>
      <c r="K58" s="22"/>
    </row>
    <row r="59" spans="1:11" x14ac:dyDescent="0.3">
      <c r="A59" s="10" t="s">
        <v>61</v>
      </c>
      <c r="B59">
        <v>56</v>
      </c>
      <c r="D59" s="11">
        <f>SUM('Week of October 30th:Week of November 27th'!D58)</f>
        <v>1370418</v>
      </c>
      <c r="E59" s="11">
        <f>SUM('Week of October 30th:Week of November 27th'!E58)</f>
        <v>533391.6</v>
      </c>
      <c r="F59" s="12"/>
      <c r="G59" s="7">
        <f>IFERROR((D59/'November 2016'!D59)-1,0)</f>
        <v>-0.29135739370216118</v>
      </c>
      <c r="H59" s="7">
        <f>IFERROR((E59/'November 2016'!E59)-1,0)</f>
        <v>-0.3725118819052059</v>
      </c>
      <c r="J59" s="22"/>
      <c r="K59" s="22"/>
    </row>
    <row r="60" spans="1:11" x14ac:dyDescent="0.3">
      <c r="A60" s="10" t="s">
        <v>62</v>
      </c>
      <c r="B60">
        <v>57</v>
      </c>
      <c r="D60" s="11">
        <f>SUM('Week of October 30th:Week of November 27th'!D59)</f>
        <v>874704.60000000009</v>
      </c>
      <c r="E60" s="11">
        <f>SUM('Week of October 30th:Week of November 27th'!E59)</f>
        <v>497300.3</v>
      </c>
      <c r="F60" s="12"/>
      <c r="G60" s="7">
        <f>IFERROR((D60/'November 2016'!D60)-1,0)</f>
        <v>0.29160154796457549</v>
      </c>
      <c r="H60" s="7">
        <f>IFERROR((E60/'November 2016'!E60)-1,0)</f>
        <v>0.21691622651463827</v>
      </c>
      <c r="J60" s="22"/>
      <c r="K60" s="22"/>
    </row>
    <row r="61" spans="1:11" x14ac:dyDescent="0.3">
      <c r="A61" s="10" t="s">
        <v>63</v>
      </c>
      <c r="B61">
        <v>58</v>
      </c>
      <c r="D61" s="11">
        <f>SUM('Week of October 30th:Week of November 27th'!D60)</f>
        <v>3604219</v>
      </c>
      <c r="E61" s="11">
        <f>SUM('Week of October 30th:Week of November 27th'!E60)</f>
        <v>1098613.25</v>
      </c>
      <c r="F61" s="12"/>
      <c r="G61" s="7">
        <f>IFERROR((D61/'November 2016'!D61)-1,0)</f>
        <v>-0.29964439992322367</v>
      </c>
      <c r="H61" s="7">
        <f>IFERROR((E61/'November 2016'!E61)-1,0)</f>
        <v>-0.480398685951409</v>
      </c>
      <c r="J61" s="22"/>
      <c r="K61" s="22"/>
    </row>
    <row r="62" spans="1:11" x14ac:dyDescent="0.3">
      <c r="A62" s="10" t="s">
        <v>64</v>
      </c>
      <c r="B62">
        <v>59</v>
      </c>
      <c r="D62" s="11">
        <f>SUM('Week of October 30th:Week of November 27th'!D61)</f>
        <v>1475413.91</v>
      </c>
      <c r="E62" s="11">
        <f>SUM('Week of October 30th:Week of November 27th'!E61)</f>
        <v>805721</v>
      </c>
      <c r="F62" s="12"/>
      <c r="G62" s="7">
        <f>IFERROR((D62/'November 2016'!D62)-1,0)</f>
        <v>-0.39778001536679153</v>
      </c>
      <c r="H62" s="7">
        <f>IFERROR((E62/'November 2016'!E62)-1,0)</f>
        <v>-0.38856584180097986</v>
      </c>
      <c r="J62" s="22"/>
      <c r="K62" s="22"/>
    </row>
    <row r="63" spans="1:11" x14ac:dyDescent="0.3">
      <c r="A63" s="10" t="s">
        <v>65</v>
      </c>
      <c r="B63">
        <v>60</v>
      </c>
      <c r="D63" s="11">
        <f>SUM('Week of October 30th:Week of November 27th'!D62)</f>
        <v>574765.80000000005</v>
      </c>
      <c r="E63" s="11">
        <f>SUM('Week of October 30th:Week of November 27th'!E62)</f>
        <v>170042.6</v>
      </c>
      <c r="F63" s="12"/>
      <c r="G63" s="7">
        <f>IFERROR((D63/'November 2016'!D63)-1,0)</f>
        <v>0.73661835994010305</v>
      </c>
      <c r="H63" s="7">
        <f>IFERROR((E63/'November 2016'!E63)-1,0)</f>
        <v>-8.8000150174108116E-2</v>
      </c>
      <c r="J63" s="22"/>
      <c r="K63" s="22"/>
    </row>
    <row r="64" spans="1:11" x14ac:dyDescent="0.3">
      <c r="A64" s="10" t="s">
        <v>66</v>
      </c>
      <c r="B64">
        <v>61</v>
      </c>
      <c r="D64" s="11">
        <f>SUM('Week of October 30th:Week of November 27th'!D63)</f>
        <v>69631.099999999991</v>
      </c>
      <c r="E64" s="11">
        <f>SUM('Week of October 30th:Week of November 27th'!E63)</f>
        <v>30398.55</v>
      </c>
      <c r="F64" s="12"/>
      <c r="G64" s="7">
        <f>IFERROR((D64/'November 2016'!D64)-1,0)</f>
        <v>0.30304300554107333</v>
      </c>
      <c r="H64" s="7">
        <f>IFERROR((E64/'November 2016'!E64)-1,0)</f>
        <v>-5.8146722333676792E-2</v>
      </c>
      <c r="J64" s="22"/>
      <c r="K64" s="22"/>
    </row>
    <row r="65" spans="1:11" x14ac:dyDescent="0.3">
      <c r="A65" s="10" t="s">
        <v>67</v>
      </c>
      <c r="B65">
        <v>62</v>
      </c>
      <c r="D65" s="11">
        <f>SUM('Week of October 30th:Week of November 27th'!D64)</f>
        <v>43048.6</v>
      </c>
      <c r="E65" s="11">
        <f>SUM('Week of October 30th:Week of November 27th'!E64)</f>
        <v>17178.7</v>
      </c>
      <c r="F65" s="12"/>
      <c r="G65" s="7">
        <f>IFERROR((D65/'November 2016'!D65)-1,0)</f>
        <v>2.0509500421689735</v>
      </c>
      <c r="H65" s="7">
        <f>IFERROR((E65/'November 2016'!E65)-1,0)</f>
        <v>0.78415121773900398</v>
      </c>
      <c r="J65" s="22"/>
      <c r="K65" s="22"/>
    </row>
    <row r="66" spans="1:11" x14ac:dyDescent="0.3">
      <c r="A66" s="10" t="s">
        <v>68</v>
      </c>
      <c r="B66">
        <v>63</v>
      </c>
      <c r="D66" s="11">
        <f>SUM('Week of October 30th:Week of November 27th'!D65)</f>
        <v>10367</v>
      </c>
      <c r="E66" s="11">
        <f>SUM('Week of October 30th:Week of November 27th'!E65)</f>
        <v>4601.4500000000007</v>
      </c>
      <c r="F66" s="12"/>
      <c r="G66" s="7">
        <f>IFERROR((D66/'November 2016'!D66)-1,0)</f>
        <v>0</v>
      </c>
      <c r="H66" s="7">
        <f>IFERROR((E66/'November 2016'!E66)-1,0)</f>
        <v>0</v>
      </c>
      <c r="J66" s="22"/>
      <c r="K66" s="22"/>
    </row>
    <row r="67" spans="1:11" x14ac:dyDescent="0.3">
      <c r="A67" s="10" t="s">
        <v>69</v>
      </c>
      <c r="B67">
        <v>64</v>
      </c>
      <c r="D67" s="11">
        <f>SUM('Week of October 30th:Week of November 27th'!D66)</f>
        <v>2341096.16</v>
      </c>
      <c r="E67" s="11">
        <f>SUM('Week of October 30th:Week of November 27th'!E66)</f>
        <v>1080949.8</v>
      </c>
      <c r="F67" s="12"/>
      <c r="G67" s="7">
        <f>IFERROR((D67/'November 2016'!D67)-1,0)</f>
        <v>2.1823708430892985E-2</v>
      </c>
      <c r="H67" s="7">
        <f>IFERROR((E67/'November 2016'!E67)-1,0)</f>
        <v>-3.9757937406596944E-2</v>
      </c>
      <c r="J67" s="22"/>
      <c r="K67" s="22"/>
    </row>
    <row r="68" spans="1:11" x14ac:dyDescent="0.3">
      <c r="A68" s="10" t="s">
        <v>70</v>
      </c>
      <c r="B68">
        <v>65</v>
      </c>
      <c r="D68" s="11">
        <f>SUM('Week of October 30th:Week of November 27th'!D67)</f>
        <v>77459.900000000009</v>
      </c>
      <c r="E68" s="11">
        <f>SUM('Week of October 30th:Week of November 27th'!E67)</f>
        <v>43939</v>
      </c>
      <c r="F68" s="12"/>
      <c r="G68" s="7">
        <f>IFERROR((D68/'November 2016'!D68)-1,0)</f>
        <v>-0.18668646229153951</v>
      </c>
      <c r="H68" s="7">
        <f>IFERROR((E68/'November 2016'!E68)-1,0)</f>
        <v>-0.25501296635867865</v>
      </c>
      <c r="J68" s="22"/>
      <c r="K68" s="22"/>
    </row>
    <row r="69" spans="1:11" x14ac:dyDescent="0.3">
      <c r="A69" s="10" t="s">
        <v>71</v>
      </c>
      <c r="B69">
        <v>66</v>
      </c>
      <c r="D69" s="11">
        <f>SUM('Week of October 30th:Week of November 27th'!D68)</f>
        <v>1371923</v>
      </c>
      <c r="E69" s="11">
        <f>SUM('Week of October 30th:Week of November 27th'!E68)</f>
        <v>500563</v>
      </c>
      <c r="F69" s="12"/>
      <c r="G69" s="7">
        <f>IFERROR((D69/'November 2016'!D69)-1,0)</f>
        <v>-0.21140580437903567</v>
      </c>
      <c r="H69" s="7">
        <f>IFERROR((E69/'November 2016'!E69)-1,0)</f>
        <v>-0.26777895646546601</v>
      </c>
      <c r="J69" s="22"/>
      <c r="K69" s="22"/>
    </row>
    <row r="70" spans="1:11" x14ac:dyDescent="0.3">
      <c r="A70" t="s">
        <v>72</v>
      </c>
      <c r="B70">
        <v>67</v>
      </c>
      <c r="D70" s="11">
        <f>SUM('Week of October 30th:Week of November 27th'!D69)</f>
        <v>31933.42</v>
      </c>
      <c r="E70" s="11">
        <f>SUM('Week of October 30th:Week of November 27th'!E69)</f>
        <v>12525.1</v>
      </c>
      <c r="G70" s="15">
        <f>IFERROR((D70/'November 2016'!D70)-1,0)</f>
        <v>-0.12630383750389873</v>
      </c>
      <c r="H70" s="15">
        <f>IFERROR((E70/'November 2016'!E70)-1,0)</f>
        <v>-0.49200085172829866</v>
      </c>
      <c r="J70" s="22"/>
      <c r="K70" s="22"/>
    </row>
    <row r="71" spans="1:11" x14ac:dyDescent="0.3">
      <c r="D71" s="11"/>
      <c r="E71" s="11"/>
    </row>
    <row r="72" spans="1:11" x14ac:dyDescent="0.3">
      <c r="A72" t="s">
        <v>73</v>
      </c>
      <c r="D72" s="11">
        <f>SUM(D4:D70)</f>
        <v>108621898.10999998</v>
      </c>
      <c r="E72" s="11">
        <f>SUM(E4:E70)</f>
        <v>53237930.739999995</v>
      </c>
      <c r="G72" s="16">
        <f>IFERROR((D72/'November 2016'!D72)-1,0)</f>
        <v>-0.11226993767801108</v>
      </c>
      <c r="H72" s="16">
        <f>IFERROR((E72/'November 2016'!E72)-1,0)</f>
        <v>-0.15167190838065858</v>
      </c>
      <c r="J72" s="23"/>
      <c r="K72" s="23"/>
    </row>
    <row r="73" spans="1:11" x14ac:dyDescent="0.3">
      <c r="A73" s="13"/>
      <c r="D73" s="11"/>
      <c r="E73" s="11"/>
      <c r="G73" s="6"/>
      <c r="H73" s="6"/>
    </row>
    <row r="74" spans="1:11" x14ac:dyDescent="0.3">
      <c r="A74" s="8" t="s">
        <v>76</v>
      </c>
      <c r="G74" s="6"/>
      <c r="H74" s="6"/>
    </row>
    <row r="76" spans="1:11" x14ac:dyDescent="0.3">
      <c r="D76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F839F-9BCF-459E-9747-55579525235E}">
  <dimension ref="A1:M197"/>
  <sheetViews>
    <sheetView topLeftCell="A34" zoomScaleNormal="100" workbookViewId="0"/>
  </sheetViews>
  <sheetFormatPr defaultColWidth="9.109375" defaultRowHeight="13.2" x14ac:dyDescent="0.25"/>
  <cols>
    <col min="1" max="1" width="21.109375" style="29" customWidth="1"/>
    <col min="2" max="3" width="10.5546875" style="29" customWidth="1"/>
    <col min="4" max="6" width="18.44140625" style="29" customWidth="1"/>
    <col min="7" max="7" width="9.109375" style="29" customWidth="1"/>
    <col min="8" max="8" width="11.109375" style="29" bestFit="1" customWidth="1"/>
    <col min="9" max="9" width="19.5546875" style="29" bestFit="1" customWidth="1"/>
    <col min="10" max="10" width="15.44140625" style="29" bestFit="1" customWidth="1"/>
    <col min="11" max="11" width="14.33203125" style="29" bestFit="1" customWidth="1"/>
    <col min="12" max="12" width="8.44140625" style="29" bestFit="1" customWidth="1"/>
    <col min="13" max="16384" width="9.109375" style="29"/>
  </cols>
  <sheetData>
    <row r="1" spans="1:12" ht="13.2" customHeight="1" x14ac:dyDescent="0.25">
      <c r="A1" s="35" t="s">
        <v>77</v>
      </c>
      <c r="D1" s="37" t="s">
        <v>0</v>
      </c>
      <c r="E1" s="37" t="s">
        <v>1</v>
      </c>
      <c r="F1" s="37"/>
    </row>
    <row r="2" spans="1:12" ht="14.4" x14ac:dyDescent="0.3">
      <c r="A2" s="29" t="s">
        <v>2</v>
      </c>
      <c r="B2" s="29" t="s">
        <v>3</v>
      </c>
      <c r="D2" s="25" t="s">
        <v>4</v>
      </c>
      <c r="E2" s="25" t="s">
        <v>5</v>
      </c>
      <c r="F2" s="25"/>
      <c r="G2" s="36"/>
      <c r="L2" s="2"/>
    </row>
    <row r="3" spans="1:12" ht="13.2" customHeight="1" x14ac:dyDescent="0.3">
      <c r="A3" s="34" t="s">
        <v>6</v>
      </c>
      <c r="B3" s="29">
        <v>1</v>
      </c>
      <c r="D3" s="27"/>
      <c r="E3" s="27"/>
    </row>
    <row r="4" spans="1:12" ht="13.2" customHeight="1" x14ac:dyDescent="0.3">
      <c r="A4" s="34" t="s">
        <v>7</v>
      </c>
      <c r="B4" s="29">
        <v>2</v>
      </c>
      <c r="D4" s="27">
        <v>2148.3000000000002</v>
      </c>
      <c r="E4" s="27">
        <v>5572.7</v>
      </c>
      <c r="G4" s="35"/>
      <c r="H4" s="31"/>
      <c r="I4" s="32"/>
      <c r="J4" s="32"/>
    </row>
    <row r="5" spans="1:12" ht="13.2" customHeight="1" x14ac:dyDescent="0.3">
      <c r="A5" s="34" t="s">
        <v>8</v>
      </c>
      <c r="B5" s="29">
        <v>3</v>
      </c>
      <c r="D5" s="27"/>
      <c r="E5" s="27"/>
      <c r="G5" s="35"/>
      <c r="H5" s="31"/>
      <c r="I5" s="32"/>
      <c r="J5" s="32"/>
    </row>
    <row r="6" spans="1:12" ht="13.2" customHeight="1" x14ac:dyDescent="0.3">
      <c r="A6" s="34" t="s">
        <v>9</v>
      </c>
      <c r="B6" s="29">
        <v>4</v>
      </c>
      <c r="D6" s="27">
        <v>15295</v>
      </c>
      <c r="E6" s="27">
        <v>7995.4</v>
      </c>
      <c r="G6" s="35"/>
      <c r="H6" s="31"/>
      <c r="I6" s="32"/>
      <c r="J6" s="32"/>
    </row>
    <row r="7" spans="1:12" ht="13.2" customHeight="1" x14ac:dyDescent="0.3">
      <c r="A7" s="34" t="s">
        <v>10</v>
      </c>
      <c r="B7" s="29">
        <v>5</v>
      </c>
      <c r="D7" s="27"/>
      <c r="E7" s="27"/>
      <c r="G7" s="35"/>
      <c r="H7" s="31"/>
      <c r="I7" s="32"/>
      <c r="J7" s="32"/>
    </row>
    <row r="8" spans="1:12" ht="13.2" customHeight="1" x14ac:dyDescent="0.3">
      <c r="A8" s="34" t="s">
        <v>11</v>
      </c>
      <c r="B8" s="29">
        <v>6</v>
      </c>
      <c r="D8" s="27"/>
      <c r="E8" s="27"/>
      <c r="G8" s="35"/>
      <c r="H8" s="31"/>
      <c r="I8" s="32"/>
      <c r="J8" s="32"/>
    </row>
    <row r="9" spans="1:12" ht="13.2" customHeight="1" x14ac:dyDescent="0.3">
      <c r="A9" s="34" t="s">
        <v>12</v>
      </c>
      <c r="B9" s="29">
        <v>7</v>
      </c>
      <c r="D9" s="27">
        <v>21</v>
      </c>
      <c r="E9" s="27"/>
      <c r="F9" s="25"/>
      <c r="G9" s="35"/>
      <c r="H9" s="31"/>
      <c r="I9" s="32"/>
      <c r="J9" s="32"/>
    </row>
    <row r="10" spans="1:12" ht="13.2" customHeight="1" x14ac:dyDescent="0.3">
      <c r="A10" s="34" t="s">
        <v>13</v>
      </c>
      <c r="B10" s="29">
        <v>8</v>
      </c>
      <c r="D10" s="27">
        <v>166002.9</v>
      </c>
      <c r="E10" s="27">
        <v>65163.7</v>
      </c>
      <c r="G10" s="35"/>
      <c r="H10" s="31"/>
      <c r="I10" s="32"/>
      <c r="J10" s="32"/>
    </row>
    <row r="11" spans="1:12" ht="13.2" customHeight="1" x14ac:dyDescent="0.3">
      <c r="A11" s="34" t="s">
        <v>14</v>
      </c>
      <c r="B11" s="29">
        <v>9</v>
      </c>
      <c r="D11" s="27">
        <v>120545.60000000001</v>
      </c>
      <c r="E11" s="27">
        <v>57890</v>
      </c>
      <c r="G11" s="35"/>
      <c r="H11" s="31"/>
      <c r="I11" s="32"/>
      <c r="J11" s="32"/>
    </row>
    <row r="12" spans="1:12" ht="13.2" customHeight="1" x14ac:dyDescent="0.3">
      <c r="A12" s="34" t="s">
        <v>15</v>
      </c>
      <c r="B12" s="29">
        <v>10</v>
      </c>
      <c r="D12" s="27"/>
      <c r="E12" s="27"/>
      <c r="G12" s="35"/>
      <c r="H12" s="31"/>
      <c r="I12" s="32"/>
      <c r="J12" s="32"/>
    </row>
    <row r="13" spans="1:12" ht="13.2" customHeight="1" x14ac:dyDescent="0.3">
      <c r="A13" s="34" t="s">
        <v>16</v>
      </c>
      <c r="B13" s="29">
        <v>11</v>
      </c>
      <c r="D13" s="27"/>
      <c r="E13" s="27"/>
      <c r="G13" s="35"/>
      <c r="H13" s="31"/>
      <c r="I13" s="32"/>
      <c r="J13" s="32"/>
    </row>
    <row r="14" spans="1:12" ht="13.2" customHeight="1" x14ac:dyDescent="0.3">
      <c r="A14" s="34" t="s">
        <v>17</v>
      </c>
      <c r="B14" s="29">
        <v>12</v>
      </c>
      <c r="D14" s="27">
        <v>43917.3</v>
      </c>
      <c r="E14" s="27">
        <v>51297.4</v>
      </c>
      <c r="F14" s="25"/>
      <c r="G14" s="35"/>
      <c r="H14" s="31"/>
      <c r="I14" s="32"/>
      <c r="J14" s="32"/>
    </row>
    <row r="15" spans="1:12" ht="13.2" customHeight="1" x14ac:dyDescent="0.3">
      <c r="A15" s="34" t="s">
        <v>18</v>
      </c>
      <c r="B15" s="29">
        <v>13</v>
      </c>
      <c r="D15" s="27"/>
      <c r="E15" s="27"/>
      <c r="G15" s="35"/>
      <c r="H15" s="31"/>
      <c r="I15" s="32"/>
      <c r="J15" s="32"/>
    </row>
    <row r="16" spans="1:12" ht="13.2" customHeight="1" x14ac:dyDescent="0.3">
      <c r="A16" s="34" t="s">
        <v>19</v>
      </c>
      <c r="B16" s="29">
        <v>14</v>
      </c>
      <c r="D16" s="27">
        <v>8092.7</v>
      </c>
      <c r="E16" s="27">
        <v>6442.1</v>
      </c>
      <c r="G16" s="35"/>
      <c r="H16" s="31"/>
      <c r="I16" s="32"/>
      <c r="J16" s="32"/>
    </row>
    <row r="17" spans="1:10" ht="13.2" customHeight="1" x14ac:dyDescent="0.3">
      <c r="A17" s="34" t="s">
        <v>20</v>
      </c>
      <c r="B17" s="29">
        <v>15</v>
      </c>
      <c r="D17" s="27"/>
      <c r="E17" s="27"/>
      <c r="G17" s="35"/>
      <c r="H17" s="31"/>
      <c r="I17" s="32"/>
      <c r="J17" s="32"/>
    </row>
    <row r="18" spans="1:10" ht="13.2" customHeight="1" x14ac:dyDescent="0.3">
      <c r="A18" s="34" t="s">
        <v>21</v>
      </c>
      <c r="B18" s="29">
        <v>16</v>
      </c>
      <c r="D18" s="27"/>
      <c r="E18" s="27"/>
      <c r="G18" s="35"/>
      <c r="H18" s="31"/>
      <c r="I18" s="32"/>
      <c r="J18" s="32"/>
    </row>
    <row r="19" spans="1:10" ht="13.2" customHeight="1" x14ac:dyDescent="0.3">
      <c r="A19" s="34" t="s">
        <v>22</v>
      </c>
      <c r="B19" s="29">
        <v>17</v>
      </c>
      <c r="D19" s="27"/>
      <c r="E19" s="27"/>
      <c r="G19" s="35"/>
      <c r="H19" s="31"/>
      <c r="I19" s="32"/>
      <c r="J19" s="32"/>
    </row>
    <row r="20" spans="1:10" ht="13.2" customHeight="1" x14ac:dyDescent="0.3">
      <c r="A20" s="34" t="s">
        <v>23</v>
      </c>
      <c r="B20" s="29">
        <v>18</v>
      </c>
      <c r="D20" s="27"/>
      <c r="E20" s="27"/>
      <c r="G20" s="35"/>
      <c r="H20" s="31"/>
      <c r="I20" s="32"/>
      <c r="J20" s="32"/>
    </row>
    <row r="21" spans="1:10" ht="13.2" customHeight="1" x14ac:dyDescent="0.3">
      <c r="A21" s="34" t="s">
        <v>24</v>
      </c>
      <c r="B21" s="29">
        <v>19</v>
      </c>
      <c r="D21" s="27">
        <v>20859.3</v>
      </c>
      <c r="E21" s="27">
        <v>10666.6</v>
      </c>
      <c r="G21" s="35"/>
      <c r="H21" s="31"/>
      <c r="I21" s="32"/>
      <c r="J21" s="32"/>
    </row>
    <row r="22" spans="1:10" ht="13.2" customHeight="1" x14ac:dyDescent="0.3">
      <c r="A22" s="34" t="s">
        <v>25</v>
      </c>
      <c r="B22" s="29">
        <v>20</v>
      </c>
      <c r="D22" s="27"/>
      <c r="E22" s="27"/>
      <c r="G22" s="35"/>
      <c r="H22" s="31"/>
      <c r="I22" s="32"/>
      <c r="J22" s="32"/>
    </row>
    <row r="23" spans="1:10" ht="13.2" customHeight="1" x14ac:dyDescent="0.3">
      <c r="A23" s="34" t="s">
        <v>26</v>
      </c>
      <c r="B23" s="29">
        <v>21</v>
      </c>
      <c r="D23" s="27">
        <v>1439.2</v>
      </c>
      <c r="E23" s="27">
        <v>601.29999999999995</v>
      </c>
      <c r="G23" s="35"/>
      <c r="H23" s="31"/>
      <c r="I23" s="32"/>
      <c r="J23" s="32"/>
    </row>
    <row r="24" spans="1:10" ht="13.2" customHeight="1" x14ac:dyDescent="0.3">
      <c r="A24" s="34" t="s">
        <v>27</v>
      </c>
      <c r="B24" s="29">
        <v>22</v>
      </c>
      <c r="D24" s="27"/>
      <c r="E24" s="27"/>
      <c r="G24" s="35"/>
      <c r="H24" s="31"/>
      <c r="I24" s="32"/>
      <c r="J24" s="32"/>
    </row>
    <row r="25" spans="1:10" ht="13.2" customHeight="1" x14ac:dyDescent="0.3">
      <c r="A25" s="34" t="s">
        <v>28</v>
      </c>
      <c r="B25" s="29">
        <v>23</v>
      </c>
      <c r="D25" s="27"/>
      <c r="E25" s="27"/>
      <c r="G25" s="35"/>
      <c r="H25" s="31"/>
      <c r="I25" s="32"/>
      <c r="J25" s="32"/>
    </row>
    <row r="26" spans="1:10" ht="13.2" customHeight="1" x14ac:dyDescent="0.3">
      <c r="A26" s="34" t="s">
        <v>29</v>
      </c>
      <c r="B26" s="29">
        <v>24</v>
      </c>
      <c r="D26" s="27"/>
      <c r="E26" s="27"/>
      <c r="G26" s="35"/>
      <c r="H26" s="31"/>
      <c r="I26" s="32"/>
      <c r="J26" s="32"/>
    </row>
    <row r="27" spans="1:10" ht="13.2" customHeight="1" x14ac:dyDescent="0.3">
      <c r="A27" s="34" t="s">
        <v>30</v>
      </c>
      <c r="B27" s="29">
        <v>25</v>
      </c>
      <c r="D27" s="27">
        <v>19719</v>
      </c>
      <c r="E27" s="27">
        <v>4498.8999999999996</v>
      </c>
      <c r="G27" s="35"/>
      <c r="H27" s="31"/>
      <c r="I27" s="32"/>
      <c r="J27" s="32"/>
    </row>
    <row r="28" spans="1:10" ht="13.2" customHeight="1" x14ac:dyDescent="0.3">
      <c r="A28" s="34" t="s">
        <v>31</v>
      </c>
      <c r="B28" s="29">
        <v>26</v>
      </c>
      <c r="D28" s="27"/>
      <c r="E28" s="27"/>
      <c r="G28" s="35"/>
      <c r="H28" s="31"/>
      <c r="I28" s="32"/>
      <c r="J28" s="32"/>
    </row>
    <row r="29" spans="1:10" ht="13.2" customHeight="1" x14ac:dyDescent="0.3">
      <c r="A29" s="34" t="s">
        <v>32</v>
      </c>
      <c r="B29" s="29">
        <v>27</v>
      </c>
      <c r="D29" s="27">
        <v>151380.6</v>
      </c>
      <c r="E29" s="27">
        <v>75147.45</v>
      </c>
      <c r="G29" s="35"/>
      <c r="H29" s="31"/>
      <c r="I29" s="32"/>
      <c r="J29" s="32"/>
    </row>
    <row r="30" spans="1:10" ht="13.2" customHeight="1" x14ac:dyDescent="0.3">
      <c r="A30" s="34" t="s">
        <v>33</v>
      </c>
      <c r="B30" s="29">
        <v>28</v>
      </c>
      <c r="D30" s="27"/>
      <c r="E30" s="27"/>
      <c r="G30" s="35"/>
      <c r="H30" s="31"/>
      <c r="I30" s="32"/>
      <c r="J30" s="32"/>
    </row>
    <row r="31" spans="1:10" ht="13.2" customHeight="1" x14ac:dyDescent="0.3">
      <c r="A31" s="34" t="s">
        <v>34</v>
      </c>
      <c r="B31" s="29">
        <v>29</v>
      </c>
      <c r="D31" s="27"/>
      <c r="E31" s="27"/>
      <c r="G31" s="35"/>
      <c r="H31" s="31"/>
      <c r="I31" s="32"/>
      <c r="J31" s="32"/>
    </row>
    <row r="32" spans="1:10" ht="13.2" customHeight="1" x14ac:dyDescent="0.3">
      <c r="A32" s="34" t="s">
        <v>35</v>
      </c>
      <c r="B32" s="29">
        <v>30</v>
      </c>
      <c r="D32" s="27">
        <v>7191.1</v>
      </c>
      <c r="E32" s="27">
        <v>4962.3</v>
      </c>
      <c r="G32" s="35"/>
      <c r="H32" s="31"/>
      <c r="I32" s="32"/>
      <c r="J32" s="32"/>
    </row>
    <row r="33" spans="1:10" ht="13.2" customHeight="1" x14ac:dyDescent="0.3">
      <c r="A33" s="34" t="s">
        <v>36</v>
      </c>
      <c r="B33" s="29">
        <v>31</v>
      </c>
      <c r="D33" s="27"/>
      <c r="E33" s="27"/>
      <c r="G33" s="35"/>
      <c r="H33" s="31"/>
      <c r="I33" s="32"/>
      <c r="J33" s="32"/>
    </row>
    <row r="34" spans="1:10" ht="13.2" customHeight="1" x14ac:dyDescent="0.3">
      <c r="A34" s="34" t="s">
        <v>37</v>
      </c>
      <c r="B34" s="29">
        <v>32</v>
      </c>
      <c r="D34" s="27">
        <v>16725.8</v>
      </c>
      <c r="E34" s="27">
        <v>11405.45</v>
      </c>
      <c r="G34" s="35"/>
      <c r="H34" s="31"/>
      <c r="I34" s="32"/>
      <c r="J34" s="32"/>
    </row>
    <row r="35" spans="1:10" ht="13.2" customHeight="1" x14ac:dyDescent="0.3">
      <c r="A35" s="34" t="s">
        <v>38</v>
      </c>
      <c r="B35" s="29">
        <v>33</v>
      </c>
      <c r="D35" s="27">
        <v>5457.2</v>
      </c>
      <c r="E35" s="27">
        <v>2527.35</v>
      </c>
      <c r="G35" s="35"/>
      <c r="H35" s="31"/>
      <c r="I35" s="32"/>
      <c r="J35" s="32"/>
    </row>
    <row r="36" spans="1:10" ht="13.2" customHeight="1" x14ac:dyDescent="0.3">
      <c r="A36" s="34" t="s">
        <v>39</v>
      </c>
      <c r="B36" s="29">
        <v>34</v>
      </c>
      <c r="D36" s="27">
        <v>1157.8</v>
      </c>
      <c r="E36" s="27">
        <v>896</v>
      </c>
      <c r="G36" s="35"/>
      <c r="H36" s="31"/>
      <c r="I36" s="32"/>
      <c r="J36" s="32"/>
    </row>
    <row r="37" spans="1:10" ht="13.2" customHeight="1" x14ac:dyDescent="0.3">
      <c r="A37" s="34" t="s">
        <v>40</v>
      </c>
      <c r="B37" s="29">
        <v>35</v>
      </c>
      <c r="D37" s="27"/>
      <c r="E37" s="27"/>
      <c r="G37" s="35"/>
      <c r="H37" s="31"/>
      <c r="I37" s="32"/>
      <c r="J37" s="32"/>
    </row>
    <row r="38" spans="1:10" ht="13.2" customHeight="1" x14ac:dyDescent="0.3">
      <c r="A38" s="34" t="s">
        <v>41</v>
      </c>
      <c r="B38" s="29">
        <v>36</v>
      </c>
      <c r="D38" s="27">
        <v>917742</v>
      </c>
      <c r="E38" s="27">
        <v>343539</v>
      </c>
      <c r="G38" s="35"/>
      <c r="H38" s="31"/>
      <c r="I38" s="32"/>
      <c r="J38" s="32"/>
    </row>
    <row r="39" spans="1:10" ht="13.2" customHeight="1" x14ac:dyDescent="0.3">
      <c r="A39" s="34" t="s">
        <v>42</v>
      </c>
      <c r="B39" s="29">
        <v>37</v>
      </c>
      <c r="D39" s="27">
        <v>149161.60000000001</v>
      </c>
      <c r="E39" s="27">
        <v>144495.75</v>
      </c>
      <c r="G39" s="35"/>
      <c r="H39" s="31"/>
      <c r="I39" s="32"/>
      <c r="J39" s="32"/>
    </row>
    <row r="40" spans="1:10" ht="13.2" customHeight="1" x14ac:dyDescent="0.3">
      <c r="A40" s="34" t="s">
        <v>43</v>
      </c>
      <c r="B40" s="29">
        <v>38</v>
      </c>
      <c r="D40" s="27">
        <v>14758.1</v>
      </c>
      <c r="E40" s="27">
        <v>4753.3500000000004</v>
      </c>
      <c r="G40" s="35"/>
      <c r="H40" s="31"/>
      <c r="I40" s="32"/>
      <c r="J40" s="32"/>
    </row>
    <row r="41" spans="1:10" ht="13.2" customHeight="1" x14ac:dyDescent="0.3">
      <c r="A41" s="34" t="s">
        <v>44</v>
      </c>
      <c r="B41" s="29">
        <v>39</v>
      </c>
      <c r="D41" s="27">
        <v>458.5</v>
      </c>
      <c r="E41" s="27">
        <v>2084.6</v>
      </c>
      <c r="G41" s="35"/>
      <c r="H41" s="31"/>
      <c r="I41" s="32"/>
      <c r="J41" s="32"/>
    </row>
    <row r="42" spans="1:10" ht="13.2" customHeight="1" x14ac:dyDescent="0.3">
      <c r="A42" s="34" t="s">
        <v>45</v>
      </c>
      <c r="B42" s="29">
        <v>40</v>
      </c>
      <c r="D42" s="27">
        <v>12063.099999999999</v>
      </c>
      <c r="E42" s="27">
        <v>8371.2999999999993</v>
      </c>
      <c r="G42" s="35"/>
      <c r="H42" s="31"/>
      <c r="I42" s="32"/>
      <c r="J42" s="32"/>
    </row>
    <row r="43" spans="1:10" ht="13.2" customHeight="1" x14ac:dyDescent="0.3">
      <c r="A43" s="34" t="s">
        <v>46</v>
      </c>
      <c r="B43" s="29">
        <v>41</v>
      </c>
      <c r="D43" s="27"/>
      <c r="E43" s="27"/>
      <c r="G43" s="35"/>
      <c r="H43" s="31"/>
      <c r="I43" s="32"/>
      <c r="J43" s="32"/>
    </row>
    <row r="44" spans="1:10" ht="13.2" customHeight="1" x14ac:dyDescent="0.3">
      <c r="A44" s="34" t="s">
        <v>47</v>
      </c>
      <c r="B44" s="29">
        <v>42</v>
      </c>
      <c r="D44" s="27"/>
      <c r="E44" s="27"/>
      <c r="G44" s="35"/>
      <c r="H44" s="31"/>
      <c r="I44" s="32"/>
      <c r="J44" s="32"/>
    </row>
    <row r="45" spans="1:10" ht="13.2" customHeight="1" x14ac:dyDescent="0.3">
      <c r="A45" s="34" t="s">
        <v>48</v>
      </c>
      <c r="B45" s="29">
        <v>43</v>
      </c>
      <c r="D45" s="27">
        <v>284653.59999999998</v>
      </c>
      <c r="E45" s="27">
        <v>85441.65</v>
      </c>
      <c r="G45" s="35"/>
      <c r="H45" s="31"/>
      <c r="I45" s="32"/>
      <c r="J45" s="32"/>
    </row>
    <row r="46" spans="1:10" ht="13.2" customHeight="1" x14ac:dyDescent="0.3">
      <c r="A46" s="34" t="s">
        <v>49</v>
      </c>
      <c r="B46" s="29">
        <v>44</v>
      </c>
      <c r="D46" s="27"/>
      <c r="E46" s="27"/>
      <c r="G46" s="35"/>
      <c r="H46" s="31"/>
      <c r="I46" s="32"/>
      <c r="J46" s="32"/>
    </row>
    <row r="47" spans="1:10" ht="13.2" customHeight="1" x14ac:dyDescent="0.3">
      <c r="A47" s="34" t="s">
        <v>50</v>
      </c>
      <c r="B47" s="29">
        <v>45</v>
      </c>
      <c r="D47" s="27">
        <v>149187.5</v>
      </c>
      <c r="E47" s="27">
        <v>94955</v>
      </c>
      <c r="G47" s="35"/>
      <c r="H47" s="31"/>
      <c r="I47" s="32"/>
      <c r="J47" s="32"/>
    </row>
    <row r="48" spans="1:10" ht="13.2" customHeight="1" x14ac:dyDescent="0.3">
      <c r="A48" s="34" t="s">
        <v>51</v>
      </c>
      <c r="B48" s="29">
        <v>46</v>
      </c>
      <c r="D48" s="27"/>
      <c r="E48" s="27"/>
      <c r="G48" s="35"/>
      <c r="H48" s="31"/>
      <c r="I48" s="32"/>
      <c r="J48" s="32"/>
    </row>
    <row r="49" spans="1:10" ht="13.2" customHeight="1" x14ac:dyDescent="0.3">
      <c r="A49" s="34" t="s">
        <v>52</v>
      </c>
      <c r="B49" s="29">
        <v>47</v>
      </c>
      <c r="D49" s="27">
        <v>22533</v>
      </c>
      <c r="E49" s="27">
        <v>6550.95</v>
      </c>
      <c r="G49" s="35"/>
      <c r="H49" s="31"/>
      <c r="I49" s="32"/>
      <c r="J49" s="32"/>
    </row>
    <row r="50" spans="1:10" ht="13.2" customHeight="1" x14ac:dyDescent="0.3">
      <c r="A50" s="34" t="s">
        <v>53</v>
      </c>
      <c r="B50" s="29">
        <v>48</v>
      </c>
      <c r="D50" s="27"/>
      <c r="E50" s="27"/>
      <c r="G50" s="35"/>
      <c r="H50" s="31"/>
      <c r="I50" s="32"/>
      <c r="J50" s="32"/>
    </row>
    <row r="51" spans="1:10" ht="13.2" customHeight="1" x14ac:dyDescent="0.3">
      <c r="A51" s="34" t="s">
        <v>54</v>
      </c>
      <c r="B51" s="29">
        <v>49</v>
      </c>
      <c r="D51" s="27">
        <v>377199.9</v>
      </c>
      <c r="E51" s="27">
        <v>218016.4</v>
      </c>
      <c r="G51" s="35"/>
      <c r="H51" s="31"/>
      <c r="I51" s="32"/>
      <c r="J51" s="32"/>
    </row>
    <row r="52" spans="1:10" ht="13.2" customHeight="1" x14ac:dyDescent="0.3">
      <c r="A52" s="34" t="s">
        <v>55</v>
      </c>
      <c r="B52" s="29">
        <v>50</v>
      </c>
      <c r="D52" s="27"/>
      <c r="E52" s="27"/>
      <c r="G52" s="35"/>
      <c r="H52" s="31"/>
      <c r="I52" s="32"/>
      <c r="J52" s="32"/>
    </row>
    <row r="53" spans="1:10" ht="13.2" customHeight="1" x14ac:dyDescent="0.3">
      <c r="A53" s="34" t="s">
        <v>56</v>
      </c>
      <c r="B53" s="29">
        <v>51</v>
      </c>
      <c r="D53" s="27">
        <v>574550.19999999995</v>
      </c>
      <c r="E53" s="27">
        <v>302733.55</v>
      </c>
      <c r="G53" s="35"/>
      <c r="H53" s="31"/>
      <c r="I53" s="32"/>
      <c r="J53" s="32"/>
    </row>
    <row r="54" spans="1:10" ht="13.2" customHeight="1" x14ac:dyDescent="0.3">
      <c r="A54" s="34" t="s">
        <v>57</v>
      </c>
      <c r="B54" s="29">
        <v>52</v>
      </c>
      <c r="D54" s="27"/>
      <c r="E54" s="27"/>
      <c r="G54" s="35"/>
      <c r="H54" s="31"/>
      <c r="I54" s="32"/>
      <c r="J54" s="32"/>
    </row>
    <row r="55" spans="1:10" ht="13.2" customHeight="1" x14ac:dyDescent="0.3">
      <c r="A55" s="34" t="s">
        <v>58</v>
      </c>
      <c r="B55" s="29">
        <v>53</v>
      </c>
      <c r="D55" s="27">
        <v>212891.7</v>
      </c>
      <c r="E55" s="27">
        <v>85203.65</v>
      </c>
      <c r="G55" s="35"/>
      <c r="H55" s="31"/>
      <c r="I55" s="32"/>
      <c r="J55" s="32"/>
    </row>
    <row r="56" spans="1:10" ht="13.2" customHeight="1" x14ac:dyDescent="0.3">
      <c r="A56" s="34" t="s">
        <v>59</v>
      </c>
      <c r="B56" s="29">
        <v>54</v>
      </c>
      <c r="D56" s="27"/>
      <c r="E56" s="27"/>
      <c r="G56" s="35"/>
      <c r="H56" s="31"/>
      <c r="I56" s="32"/>
      <c r="J56" s="32"/>
    </row>
    <row r="57" spans="1:10" ht="13.2" customHeight="1" x14ac:dyDescent="0.3">
      <c r="A57" s="34" t="s">
        <v>60</v>
      </c>
      <c r="B57" s="29">
        <v>55</v>
      </c>
      <c r="D57" s="27">
        <v>403442.9</v>
      </c>
      <c r="E57" s="27">
        <v>246447.6</v>
      </c>
      <c r="G57" s="35"/>
      <c r="H57" s="31"/>
      <c r="I57" s="32"/>
      <c r="J57" s="32"/>
    </row>
    <row r="58" spans="1:10" ht="13.2" customHeight="1" x14ac:dyDescent="0.3">
      <c r="A58" s="34" t="s">
        <v>61</v>
      </c>
      <c r="B58" s="29">
        <v>56</v>
      </c>
      <c r="D58" s="27"/>
      <c r="E58" s="27"/>
      <c r="G58" s="35"/>
      <c r="H58" s="31"/>
      <c r="I58" s="32"/>
      <c r="J58" s="32"/>
    </row>
    <row r="59" spans="1:10" ht="13.2" customHeight="1" x14ac:dyDescent="0.3">
      <c r="A59" s="34" t="s">
        <v>62</v>
      </c>
      <c r="B59" s="29">
        <v>57</v>
      </c>
      <c r="D59" s="27"/>
      <c r="E59" s="27"/>
      <c r="G59" s="35"/>
      <c r="H59" s="31"/>
      <c r="I59" s="32"/>
      <c r="J59" s="32"/>
    </row>
    <row r="60" spans="1:10" ht="13.2" customHeight="1" x14ac:dyDescent="0.3">
      <c r="A60" s="34" t="s">
        <v>63</v>
      </c>
      <c r="B60" s="29">
        <v>58</v>
      </c>
      <c r="D60" s="27"/>
      <c r="E60" s="27"/>
      <c r="G60" s="35"/>
      <c r="H60" s="31"/>
      <c r="I60" s="32"/>
      <c r="J60" s="32"/>
    </row>
    <row r="61" spans="1:10" ht="13.2" customHeight="1" x14ac:dyDescent="0.3">
      <c r="A61" s="34" t="s">
        <v>64</v>
      </c>
      <c r="B61" s="29">
        <v>59</v>
      </c>
      <c r="D61" s="27"/>
      <c r="E61" s="27"/>
      <c r="G61" s="35"/>
      <c r="H61" s="31"/>
      <c r="I61" s="32"/>
      <c r="J61" s="32"/>
    </row>
    <row r="62" spans="1:10" ht="13.2" customHeight="1" x14ac:dyDescent="0.3">
      <c r="A62" s="34" t="s">
        <v>65</v>
      </c>
      <c r="B62" s="29">
        <v>60</v>
      </c>
      <c r="D62" s="27">
        <v>167895</v>
      </c>
      <c r="E62" s="27">
        <v>53761.4</v>
      </c>
      <c r="G62" s="35"/>
      <c r="H62" s="31"/>
      <c r="I62" s="32"/>
      <c r="J62" s="32"/>
    </row>
    <row r="63" spans="1:10" ht="13.2" customHeight="1" x14ac:dyDescent="0.3">
      <c r="A63" s="34" t="s">
        <v>66</v>
      </c>
      <c r="B63" s="29">
        <v>61</v>
      </c>
      <c r="D63" s="27">
        <v>7543.9</v>
      </c>
      <c r="E63" s="27">
        <v>5644.8</v>
      </c>
      <c r="G63" s="35"/>
      <c r="H63" s="31"/>
      <c r="I63" s="32"/>
      <c r="J63" s="32"/>
    </row>
    <row r="64" spans="1:10" ht="13.2" customHeight="1" x14ac:dyDescent="0.3">
      <c r="A64" s="34" t="s">
        <v>67</v>
      </c>
      <c r="B64" s="29">
        <v>62</v>
      </c>
      <c r="D64" s="27"/>
      <c r="E64" s="27"/>
      <c r="G64" s="35"/>
      <c r="H64" s="31"/>
      <c r="I64" s="32"/>
      <c r="J64" s="32"/>
    </row>
    <row r="65" spans="1:13" ht="13.2" customHeight="1" x14ac:dyDescent="0.3">
      <c r="A65" s="34" t="s">
        <v>68</v>
      </c>
      <c r="B65" s="29">
        <v>63</v>
      </c>
      <c r="D65" s="27"/>
      <c r="E65" s="27"/>
      <c r="G65" s="35"/>
      <c r="H65" s="31"/>
      <c r="I65" s="32"/>
      <c r="J65" s="32"/>
    </row>
    <row r="66" spans="1:13" ht="13.2" customHeight="1" x14ac:dyDescent="0.3">
      <c r="A66" s="34" t="s">
        <v>69</v>
      </c>
      <c r="B66" s="29">
        <v>64</v>
      </c>
      <c r="D66" s="27">
        <v>411774.3</v>
      </c>
      <c r="E66" s="27">
        <v>205523.5</v>
      </c>
      <c r="G66" s="35"/>
      <c r="H66" s="31"/>
      <c r="I66" s="32"/>
      <c r="J66" s="32"/>
    </row>
    <row r="67" spans="1:13" ht="13.2" customHeight="1" x14ac:dyDescent="0.3">
      <c r="A67" s="34" t="s">
        <v>70</v>
      </c>
      <c r="B67" s="29">
        <v>65</v>
      </c>
      <c r="D67" s="27">
        <v>12341.7</v>
      </c>
      <c r="E67" s="27">
        <v>4954.95</v>
      </c>
      <c r="G67" s="35"/>
      <c r="H67" s="31"/>
      <c r="I67" s="32"/>
      <c r="J67" s="32"/>
    </row>
    <row r="68" spans="1:13" ht="13.2" customHeight="1" x14ac:dyDescent="0.3">
      <c r="A68" s="34" t="s">
        <v>71</v>
      </c>
      <c r="B68" s="29">
        <v>66</v>
      </c>
      <c r="D68" s="27"/>
      <c r="E68" s="27"/>
      <c r="G68" s="35"/>
    </row>
    <row r="69" spans="1:13" ht="13.2" customHeight="1" x14ac:dyDescent="0.3">
      <c r="A69" s="34" t="s">
        <v>72</v>
      </c>
      <c r="B69" s="29">
        <v>67</v>
      </c>
      <c r="D69" s="27"/>
      <c r="E69" s="27"/>
      <c r="M69" s="31"/>
    </row>
    <row r="70" spans="1:13" ht="13.2" customHeight="1" x14ac:dyDescent="0.25">
      <c r="M70" s="31"/>
    </row>
    <row r="71" spans="1:13" ht="13.2" customHeight="1" x14ac:dyDescent="0.25">
      <c r="A71" s="29" t="s">
        <v>73</v>
      </c>
      <c r="D71" s="25">
        <f>SUM(D3:D69)</f>
        <v>4298149.8</v>
      </c>
      <c r="E71" s="25">
        <f>SUM(E3:E69)</f>
        <v>2117544.1</v>
      </c>
      <c r="F71" s="25"/>
      <c r="M71" s="31"/>
    </row>
    <row r="72" spans="1:13" x14ac:dyDescent="0.25">
      <c r="M72" s="31"/>
    </row>
    <row r="73" spans="1:13" x14ac:dyDescent="0.25">
      <c r="A73" s="33" t="s">
        <v>74</v>
      </c>
      <c r="M73" s="31"/>
    </row>
    <row r="74" spans="1:13" x14ac:dyDescent="0.25">
      <c r="H74" s="31"/>
      <c r="I74" s="32"/>
      <c r="J74" s="32"/>
    </row>
    <row r="75" spans="1:13" x14ac:dyDescent="0.25">
      <c r="H75" s="31"/>
      <c r="I75" s="32"/>
      <c r="J75" s="32"/>
    </row>
    <row r="76" spans="1:13" x14ac:dyDescent="0.25">
      <c r="H76" s="31"/>
      <c r="I76" s="32"/>
      <c r="J76" s="32"/>
    </row>
    <row r="77" spans="1:13" x14ac:dyDescent="0.25">
      <c r="H77" s="31"/>
      <c r="I77" s="32"/>
      <c r="J77" s="32"/>
    </row>
    <row r="78" spans="1:13" x14ac:dyDescent="0.25">
      <c r="H78" s="31"/>
      <c r="I78" s="32"/>
      <c r="J78" s="32"/>
    </row>
    <row r="79" spans="1:13" x14ac:dyDescent="0.25">
      <c r="H79" s="31"/>
      <c r="I79" s="32"/>
      <c r="J79" s="32"/>
    </row>
    <row r="80" spans="1:13" x14ac:dyDescent="0.25">
      <c r="H80" s="31"/>
      <c r="I80" s="32"/>
      <c r="J80" s="32"/>
    </row>
    <row r="81" spans="8:10" x14ac:dyDescent="0.25">
      <c r="H81" s="31"/>
      <c r="I81" s="32"/>
      <c r="J81" s="32"/>
    </row>
    <row r="82" spans="8:10" x14ac:dyDescent="0.25">
      <c r="H82" s="31"/>
      <c r="I82" s="32"/>
      <c r="J82" s="32"/>
    </row>
    <row r="83" spans="8:10" x14ac:dyDescent="0.25">
      <c r="H83" s="31"/>
      <c r="I83" s="32"/>
      <c r="J83" s="32"/>
    </row>
    <row r="84" spans="8:10" x14ac:dyDescent="0.25">
      <c r="H84" s="31"/>
      <c r="I84" s="32"/>
      <c r="J84" s="32"/>
    </row>
    <row r="85" spans="8:10" x14ac:dyDescent="0.25">
      <c r="H85" s="31"/>
      <c r="I85" s="32"/>
      <c r="J85" s="32"/>
    </row>
    <row r="86" spans="8:10" x14ac:dyDescent="0.25">
      <c r="H86" s="31"/>
      <c r="I86" s="32"/>
      <c r="J86" s="32"/>
    </row>
    <row r="87" spans="8:10" x14ac:dyDescent="0.25">
      <c r="H87" s="31"/>
      <c r="I87" s="32"/>
      <c r="J87" s="32"/>
    </row>
    <row r="88" spans="8:10" x14ac:dyDescent="0.25">
      <c r="H88" s="31"/>
      <c r="I88" s="32"/>
      <c r="J88" s="32"/>
    </row>
    <row r="89" spans="8:10" x14ac:dyDescent="0.25">
      <c r="H89" s="31"/>
      <c r="I89" s="32"/>
      <c r="J89" s="32"/>
    </row>
    <row r="90" spans="8:10" x14ac:dyDescent="0.25">
      <c r="H90" s="31"/>
      <c r="I90" s="32"/>
      <c r="J90" s="32"/>
    </row>
    <row r="91" spans="8:10" x14ac:dyDescent="0.25">
      <c r="H91" s="31"/>
      <c r="I91" s="32"/>
      <c r="J91" s="32"/>
    </row>
    <row r="92" spans="8:10" x14ac:dyDescent="0.25">
      <c r="H92" s="31"/>
      <c r="I92" s="32"/>
      <c r="J92" s="32"/>
    </row>
    <row r="93" spans="8:10" x14ac:dyDescent="0.25">
      <c r="H93" s="31"/>
      <c r="I93" s="32"/>
      <c r="J93" s="32"/>
    </row>
    <row r="94" spans="8:10" x14ac:dyDescent="0.25">
      <c r="H94" s="31"/>
      <c r="I94" s="32"/>
      <c r="J94" s="32"/>
    </row>
    <row r="95" spans="8:10" x14ac:dyDescent="0.25">
      <c r="H95" s="31"/>
      <c r="I95" s="32"/>
      <c r="J95" s="32"/>
    </row>
    <row r="96" spans="8:10" x14ac:dyDescent="0.25">
      <c r="H96" s="31"/>
      <c r="I96" s="32"/>
      <c r="J96" s="32"/>
    </row>
    <row r="97" spans="8:10" x14ac:dyDescent="0.25">
      <c r="H97" s="31"/>
      <c r="I97" s="32"/>
      <c r="J97" s="32"/>
    </row>
    <row r="98" spans="8:10" x14ac:dyDescent="0.25">
      <c r="H98" s="31"/>
      <c r="I98" s="32"/>
      <c r="J98" s="32"/>
    </row>
    <row r="99" spans="8:10" x14ac:dyDescent="0.25">
      <c r="H99" s="31"/>
      <c r="I99" s="32"/>
      <c r="J99" s="32"/>
    </row>
    <row r="100" spans="8:10" x14ac:dyDescent="0.25">
      <c r="H100" s="31"/>
      <c r="I100" s="32"/>
      <c r="J100" s="32"/>
    </row>
    <row r="101" spans="8:10" x14ac:dyDescent="0.25">
      <c r="H101" s="31"/>
      <c r="I101" s="32"/>
      <c r="J101" s="32"/>
    </row>
    <row r="102" spans="8:10" x14ac:dyDescent="0.25">
      <c r="H102" s="31"/>
      <c r="I102" s="32"/>
      <c r="J102" s="32"/>
    </row>
    <row r="103" spans="8:10" x14ac:dyDescent="0.25">
      <c r="H103" s="31"/>
      <c r="I103" s="32"/>
      <c r="J103" s="32"/>
    </row>
    <row r="104" spans="8:10" x14ac:dyDescent="0.25">
      <c r="H104" s="31"/>
      <c r="I104" s="32"/>
      <c r="J104" s="32"/>
    </row>
    <row r="105" spans="8:10" ht="14.4" x14ac:dyDescent="0.3">
      <c r="H105" s="31"/>
      <c r="I105" s="28"/>
      <c r="J105" s="28"/>
    </row>
    <row r="106" spans="8:10" x14ac:dyDescent="0.25">
      <c r="H106" s="31"/>
      <c r="I106" s="32"/>
      <c r="J106" s="32"/>
    </row>
    <row r="107" spans="8:10" x14ac:dyDescent="0.25">
      <c r="H107" s="31"/>
      <c r="I107" s="32"/>
      <c r="J107" s="32"/>
    </row>
    <row r="108" spans="8:10" x14ac:dyDescent="0.25">
      <c r="H108" s="31"/>
      <c r="I108" s="32"/>
      <c r="J108" s="32"/>
    </row>
    <row r="109" spans="8:10" x14ac:dyDescent="0.25">
      <c r="H109" s="31"/>
      <c r="I109" s="32"/>
      <c r="J109" s="32"/>
    </row>
    <row r="110" spans="8:10" x14ac:dyDescent="0.25">
      <c r="H110" s="31"/>
      <c r="I110" s="32"/>
      <c r="J110" s="32"/>
    </row>
    <row r="111" spans="8:10" x14ac:dyDescent="0.25">
      <c r="H111" s="31"/>
      <c r="I111" s="32"/>
      <c r="J111" s="32"/>
    </row>
    <row r="112" spans="8:10" x14ac:dyDescent="0.25">
      <c r="H112" s="31"/>
      <c r="I112" s="32"/>
      <c r="J112" s="32"/>
    </row>
    <row r="113" spans="8:10" x14ac:dyDescent="0.25">
      <c r="H113" s="31"/>
      <c r="I113" s="32"/>
      <c r="J113" s="32"/>
    </row>
    <row r="114" spans="8:10" x14ac:dyDescent="0.25">
      <c r="H114" s="31"/>
      <c r="I114" s="32"/>
      <c r="J114" s="32"/>
    </row>
    <row r="115" spans="8:10" x14ac:dyDescent="0.25">
      <c r="H115" s="31"/>
      <c r="I115" s="32"/>
      <c r="J115" s="32"/>
    </row>
    <row r="116" spans="8:10" x14ac:dyDescent="0.25">
      <c r="H116" s="31"/>
      <c r="I116" s="32"/>
      <c r="J116" s="32"/>
    </row>
    <row r="117" spans="8:10" x14ac:dyDescent="0.25">
      <c r="H117" s="31"/>
      <c r="I117" s="32"/>
      <c r="J117" s="32"/>
    </row>
    <row r="118" spans="8:10" x14ac:dyDescent="0.25">
      <c r="H118" s="31"/>
      <c r="I118" s="32"/>
      <c r="J118" s="32"/>
    </row>
    <row r="119" spans="8:10" x14ac:dyDescent="0.25">
      <c r="H119" s="31"/>
      <c r="I119" s="32"/>
      <c r="J119" s="32"/>
    </row>
    <row r="120" spans="8:10" x14ac:dyDescent="0.25">
      <c r="H120" s="31"/>
      <c r="I120" s="32"/>
      <c r="J120" s="32"/>
    </row>
    <row r="121" spans="8:10" x14ac:dyDescent="0.25">
      <c r="H121" s="31"/>
      <c r="I121" s="32"/>
      <c r="J121" s="32"/>
    </row>
    <row r="122" spans="8:10" x14ac:dyDescent="0.25">
      <c r="H122" s="31"/>
      <c r="I122" s="32"/>
      <c r="J122" s="32"/>
    </row>
    <row r="123" spans="8:10" x14ac:dyDescent="0.25">
      <c r="H123" s="31"/>
      <c r="I123" s="32"/>
      <c r="J123" s="32"/>
    </row>
    <row r="124" spans="8:10" x14ac:dyDescent="0.25">
      <c r="H124" s="31"/>
      <c r="I124" s="32"/>
      <c r="J124" s="32"/>
    </row>
    <row r="125" spans="8:10" x14ac:dyDescent="0.25">
      <c r="H125" s="31"/>
      <c r="I125" s="32"/>
      <c r="J125" s="32"/>
    </row>
    <row r="126" spans="8:10" x14ac:dyDescent="0.25">
      <c r="H126" s="31"/>
      <c r="I126" s="32"/>
      <c r="J126" s="32"/>
    </row>
    <row r="127" spans="8:10" x14ac:dyDescent="0.25">
      <c r="H127" s="31"/>
      <c r="I127" s="32"/>
      <c r="J127" s="32"/>
    </row>
    <row r="128" spans="8:10" x14ac:dyDescent="0.25">
      <c r="H128" s="31"/>
      <c r="I128" s="32"/>
      <c r="J128" s="32"/>
    </row>
    <row r="129" spans="8:10" x14ac:dyDescent="0.25">
      <c r="H129" s="31"/>
      <c r="I129" s="32"/>
      <c r="J129" s="32"/>
    </row>
    <row r="130" spans="8:10" x14ac:dyDescent="0.25">
      <c r="H130" s="31"/>
      <c r="I130" s="32"/>
      <c r="J130" s="32"/>
    </row>
    <row r="131" spans="8:10" x14ac:dyDescent="0.25">
      <c r="H131" s="31"/>
      <c r="I131" s="32"/>
      <c r="J131" s="32"/>
    </row>
    <row r="132" spans="8:10" x14ac:dyDescent="0.25">
      <c r="H132" s="31"/>
      <c r="I132" s="32"/>
      <c r="J132" s="32"/>
    </row>
    <row r="133" spans="8:10" x14ac:dyDescent="0.25">
      <c r="H133" s="31"/>
      <c r="I133" s="32"/>
      <c r="J133" s="32"/>
    </row>
    <row r="134" spans="8:10" x14ac:dyDescent="0.25">
      <c r="H134" s="31"/>
      <c r="I134" s="32"/>
      <c r="J134" s="32"/>
    </row>
    <row r="135" spans="8:10" x14ac:dyDescent="0.25">
      <c r="H135" s="31"/>
      <c r="I135" s="32"/>
      <c r="J135" s="32"/>
    </row>
    <row r="136" spans="8:10" x14ac:dyDescent="0.25">
      <c r="H136" s="31"/>
      <c r="I136" s="32"/>
      <c r="J136" s="32"/>
    </row>
    <row r="137" spans="8:10" x14ac:dyDescent="0.25">
      <c r="H137" s="31"/>
      <c r="I137" s="32"/>
      <c r="J137" s="32"/>
    </row>
    <row r="138" spans="8:10" x14ac:dyDescent="0.25">
      <c r="H138" s="31"/>
      <c r="I138" s="32"/>
      <c r="J138" s="32"/>
    </row>
    <row r="139" spans="8:10" x14ac:dyDescent="0.25">
      <c r="H139" s="31"/>
      <c r="I139" s="32"/>
      <c r="J139" s="32"/>
    </row>
    <row r="140" spans="8:10" x14ac:dyDescent="0.25">
      <c r="H140" s="31"/>
      <c r="I140" s="32"/>
      <c r="J140" s="32"/>
    </row>
    <row r="142" spans="8:10" x14ac:dyDescent="0.25">
      <c r="H142" s="31"/>
      <c r="I142" s="30"/>
      <c r="J142" s="30"/>
    </row>
    <row r="144" spans="8:10" x14ac:dyDescent="0.25">
      <c r="H144" s="31"/>
      <c r="I144" s="30"/>
      <c r="J144" s="30"/>
    </row>
    <row r="145" spans="8:10" x14ac:dyDescent="0.25">
      <c r="H145" s="31"/>
      <c r="I145" s="30"/>
      <c r="J145" s="30"/>
    </row>
    <row r="146" spans="8:10" x14ac:dyDescent="0.25">
      <c r="H146" s="31"/>
      <c r="I146" s="30"/>
      <c r="J146" s="30"/>
    </row>
    <row r="147" spans="8:10" x14ac:dyDescent="0.25">
      <c r="H147" s="31"/>
      <c r="I147" s="30"/>
      <c r="J147" s="30"/>
    </row>
    <row r="148" spans="8:10" x14ac:dyDescent="0.25">
      <c r="H148" s="31"/>
      <c r="I148" s="30"/>
      <c r="J148" s="30"/>
    </row>
    <row r="149" spans="8:10" x14ac:dyDescent="0.25">
      <c r="H149" s="31"/>
      <c r="I149" s="30"/>
      <c r="J149" s="30"/>
    </row>
    <row r="152" spans="8:10" x14ac:dyDescent="0.25">
      <c r="H152" s="31"/>
      <c r="I152" s="30"/>
      <c r="J152" s="30"/>
    </row>
    <row r="153" spans="8:10" x14ac:dyDescent="0.25">
      <c r="H153" s="31"/>
      <c r="I153" s="30"/>
      <c r="J153" s="30"/>
    </row>
    <row r="154" spans="8:10" x14ac:dyDescent="0.25">
      <c r="H154" s="31"/>
      <c r="I154" s="30"/>
      <c r="J154" s="30"/>
    </row>
    <row r="155" spans="8:10" x14ac:dyDescent="0.25">
      <c r="H155" s="31"/>
      <c r="I155" s="30"/>
      <c r="J155" s="30"/>
    </row>
    <row r="156" spans="8:10" x14ac:dyDescent="0.25">
      <c r="H156" s="31"/>
      <c r="I156" s="30"/>
      <c r="J156" s="30"/>
    </row>
    <row r="157" spans="8:10" x14ac:dyDescent="0.25">
      <c r="H157" s="31"/>
      <c r="I157" s="30"/>
      <c r="J157" s="30"/>
    </row>
    <row r="158" spans="8:10" x14ac:dyDescent="0.25">
      <c r="H158" s="31"/>
      <c r="I158" s="30"/>
      <c r="J158" s="30"/>
    </row>
    <row r="159" spans="8:10" x14ac:dyDescent="0.25">
      <c r="H159" s="31"/>
      <c r="I159" s="30"/>
      <c r="J159" s="30"/>
    </row>
    <row r="161" spans="8:10" x14ac:dyDescent="0.25">
      <c r="H161" s="31"/>
      <c r="I161" s="30"/>
      <c r="J161" s="30"/>
    </row>
    <row r="162" spans="8:10" x14ac:dyDescent="0.25">
      <c r="H162" s="31"/>
      <c r="I162" s="30"/>
      <c r="J162" s="30"/>
    </row>
    <row r="163" spans="8:10" x14ac:dyDescent="0.25">
      <c r="H163" s="31"/>
      <c r="I163" s="30"/>
      <c r="J163" s="30"/>
    </row>
    <row r="164" spans="8:10" x14ac:dyDescent="0.25">
      <c r="H164" s="31"/>
      <c r="I164" s="30"/>
      <c r="J164" s="30"/>
    </row>
    <row r="165" spans="8:10" x14ac:dyDescent="0.25">
      <c r="H165" s="31"/>
      <c r="I165" s="30"/>
      <c r="J165" s="30"/>
    </row>
    <row r="166" spans="8:10" x14ac:dyDescent="0.25">
      <c r="H166" s="31"/>
      <c r="I166" s="30"/>
      <c r="J166" s="30"/>
    </row>
    <row r="177" spans="9:10" ht="14.4" x14ac:dyDescent="0.3">
      <c r="I177" s="1"/>
      <c r="J177" s="1"/>
    </row>
    <row r="188" spans="9:10" ht="14.4" x14ac:dyDescent="0.3">
      <c r="I188" s="27"/>
      <c r="J188" s="27"/>
    </row>
    <row r="192" spans="9:10" ht="14.4" x14ac:dyDescent="0.3">
      <c r="I192" s="5"/>
    </row>
    <row r="193" spans="10:10" ht="14.4" x14ac:dyDescent="0.3">
      <c r="J193" s="26"/>
    </row>
    <row r="196" spans="10:10" ht="14.4" x14ac:dyDescent="0.3">
      <c r="J196" s="4"/>
    </row>
    <row r="197" spans="10:10" ht="14.4" x14ac:dyDescent="0.3">
      <c r="J197" s="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26B09-34DD-4C42-93DB-FC1A2527AD19}">
  <dimension ref="A1:M219"/>
  <sheetViews>
    <sheetView zoomScaleNormal="100" workbookViewId="0"/>
  </sheetViews>
  <sheetFormatPr defaultColWidth="9.109375" defaultRowHeight="13.2" x14ac:dyDescent="0.25"/>
  <cols>
    <col min="1" max="1" width="21.109375" style="29" customWidth="1"/>
    <col min="2" max="3" width="10.5546875" style="29" customWidth="1"/>
    <col min="4" max="6" width="18.44140625" style="29" customWidth="1"/>
    <col min="7" max="7" width="9.109375" style="29" customWidth="1"/>
    <col min="8" max="8" width="11.109375" style="29" bestFit="1" customWidth="1"/>
    <col min="9" max="9" width="19.5546875" style="29" bestFit="1" customWidth="1"/>
    <col min="10" max="10" width="15.44140625" style="29" bestFit="1" customWidth="1"/>
    <col min="11" max="11" width="14.33203125" style="29" bestFit="1" customWidth="1"/>
    <col min="12" max="12" width="8.44140625" style="29" bestFit="1" customWidth="1"/>
    <col min="13" max="16384" width="9.109375" style="29"/>
  </cols>
  <sheetData>
    <row r="1" spans="1:12" ht="13.2" customHeight="1" x14ac:dyDescent="0.25">
      <c r="A1" s="35" t="s">
        <v>79</v>
      </c>
      <c r="D1" s="37" t="s">
        <v>0</v>
      </c>
      <c r="E1" s="37" t="s">
        <v>1</v>
      </c>
      <c r="F1" s="37"/>
    </row>
    <row r="2" spans="1:12" ht="14.4" x14ac:dyDescent="0.3">
      <c r="A2" s="29" t="s">
        <v>2</v>
      </c>
      <c r="B2" s="29" t="s">
        <v>3</v>
      </c>
      <c r="D2" s="25" t="s">
        <v>4</v>
      </c>
      <c r="E2" s="25" t="s">
        <v>5</v>
      </c>
      <c r="F2" s="25"/>
      <c r="G2" s="36"/>
      <c r="L2" s="2"/>
    </row>
    <row r="3" spans="1:12" ht="13.2" customHeight="1" x14ac:dyDescent="0.3">
      <c r="A3" s="34" t="s">
        <v>6</v>
      </c>
      <c r="B3" s="29">
        <v>1</v>
      </c>
      <c r="D3" s="27">
        <v>148063.29999999999</v>
      </c>
      <c r="E3" s="27">
        <v>137955.97</v>
      </c>
      <c r="H3" s="31"/>
      <c r="I3" s="32"/>
      <c r="J3" s="32"/>
    </row>
    <row r="4" spans="1:12" ht="13.2" customHeight="1" x14ac:dyDescent="0.3">
      <c r="A4" s="34" t="s">
        <v>7</v>
      </c>
      <c r="B4" s="29">
        <v>2</v>
      </c>
      <c r="D4" s="27">
        <v>9708.2999999999993</v>
      </c>
      <c r="E4" s="27">
        <v>9264.85</v>
      </c>
      <c r="G4" s="35"/>
      <c r="H4" s="31"/>
      <c r="I4" s="32"/>
      <c r="J4" s="32"/>
    </row>
    <row r="5" spans="1:12" ht="13.2" customHeight="1" x14ac:dyDescent="0.3">
      <c r="A5" s="34" t="s">
        <v>8</v>
      </c>
      <c r="B5" s="29">
        <v>3</v>
      </c>
      <c r="D5" s="27">
        <v>415676.1</v>
      </c>
      <c r="E5" s="27">
        <v>122066.35</v>
      </c>
      <c r="G5" s="35"/>
      <c r="H5" s="31"/>
      <c r="I5" s="32"/>
      <c r="J5" s="32"/>
    </row>
    <row r="6" spans="1:12" ht="13.2" customHeight="1" x14ac:dyDescent="0.3">
      <c r="A6" s="34" t="s">
        <v>9</v>
      </c>
      <c r="B6" s="29">
        <v>4</v>
      </c>
      <c r="D6" s="27"/>
      <c r="E6" s="27"/>
      <c r="G6" s="35"/>
      <c r="H6" s="31"/>
      <c r="I6" s="32"/>
      <c r="J6" s="32"/>
    </row>
    <row r="7" spans="1:12" ht="13.2" customHeight="1" x14ac:dyDescent="0.3">
      <c r="A7" s="34" t="s">
        <v>10</v>
      </c>
      <c r="B7" s="29">
        <v>5</v>
      </c>
      <c r="D7" s="27">
        <v>613560.5</v>
      </c>
      <c r="E7" s="27">
        <v>355405.4</v>
      </c>
      <c r="G7" s="35"/>
      <c r="H7" s="31"/>
      <c r="I7" s="32"/>
      <c r="J7" s="32"/>
    </row>
    <row r="8" spans="1:12" ht="13.2" customHeight="1" x14ac:dyDescent="0.3">
      <c r="A8" s="34" t="s">
        <v>11</v>
      </c>
      <c r="B8" s="29">
        <v>6</v>
      </c>
      <c r="D8" s="27">
        <v>4122836.9</v>
      </c>
      <c r="E8" s="27">
        <v>2011397.5</v>
      </c>
      <c r="G8" s="35"/>
      <c r="H8" s="31"/>
      <c r="I8" s="32"/>
      <c r="J8" s="32"/>
    </row>
    <row r="9" spans="1:12" ht="13.2" customHeight="1" x14ac:dyDescent="0.3">
      <c r="A9" s="34" t="s">
        <v>12</v>
      </c>
      <c r="B9" s="29">
        <v>7</v>
      </c>
      <c r="D9" s="27">
        <v>5105.1000000000004</v>
      </c>
      <c r="E9" s="27">
        <v>3308.9</v>
      </c>
      <c r="F9" s="25"/>
      <c r="G9" s="35"/>
      <c r="H9" s="31"/>
      <c r="I9" s="32"/>
      <c r="J9" s="32"/>
    </row>
    <row r="10" spans="1:12" ht="13.2" customHeight="1" x14ac:dyDescent="0.3">
      <c r="A10" s="34" t="s">
        <v>13</v>
      </c>
      <c r="B10" s="29">
        <v>8</v>
      </c>
      <c r="D10" s="27"/>
      <c r="E10" s="27"/>
      <c r="G10" s="35"/>
      <c r="H10" s="31"/>
      <c r="I10" s="32"/>
      <c r="J10" s="32"/>
    </row>
    <row r="11" spans="1:12" ht="13.2" customHeight="1" x14ac:dyDescent="0.3">
      <c r="A11" s="34" t="s">
        <v>14</v>
      </c>
      <c r="B11" s="29">
        <v>9</v>
      </c>
      <c r="D11" s="27"/>
      <c r="E11" s="27"/>
      <c r="G11" s="35"/>
      <c r="H11" s="31"/>
      <c r="I11" s="32"/>
      <c r="J11" s="32"/>
    </row>
    <row r="12" spans="1:12" ht="13.2" customHeight="1" x14ac:dyDescent="0.3">
      <c r="A12" s="34" t="s">
        <v>15</v>
      </c>
      <c r="B12" s="29">
        <v>10</v>
      </c>
      <c r="D12" s="27">
        <v>217684.6</v>
      </c>
      <c r="E12" s="27">
        <v>174655.25</v>
      </c>
      <c r="G12" s="35"/>
      <c r="H12" s="31"/>
      <c r="I12" s="32"/>
      <c r="J12" s="32"/>
    </row>
    <row r="13" spans="1:12" ht="13.2" customHeight="1" x14ac:dyDescent="0.3">
      <c r="A13" s="34" t="s">
        <v>16</v>
      </c>
      <c r="B13" s="29">
        <v>11</v>
      </c>
      <c r="D13" s="27">
        <v>750284.5</v>
      </c>
      <c r="E13" s="27">
        <v>285123.65000000002</v>
      </c>
      <c r="G13" s="35"/>
      <c r="H13" s="31"/>
      <c r="I13" s="32"/>
      <c r="J13" s="32"/>
    </row>
    <row r="14" spans="1:12" ht="13.2" customHeight="1" x14ac:dyDescent="0.3">
      <c r="A14" s="34" t="s">
        <v>17</v>
      </c>
      <c r="B14" s="29">
        <v>12</v>
      </c>
      <c r="D14" s="27"/>
      <c r="E14" s="27"/>
      <c r="F14" s="25"/>
      <c r="G14" s="35"/>
      <c r="H14" s="31"/>
      <c r="I14" s="32"/>
      <c r="J14" s="32"/>
    </row>
    <row r="15" spans="1:12" ht="13.2" customHeight="1" x14ac:dyDescent="0.3">
      <c r="A15" s="34" t="s">
        <v>18</v>
      </c>
      <c r="B15" s="29">
        <v>13</v>
      </c>
      <c r="D15" s="27">
        <v>3127165.8</v>
      </c>
      <c r="E15" s="27">
        <v>1594712</v>
      </c>
      <c r="G15" s="35"/>
      <c r="H15" s="31"/>
      <c r="I15" s="32"/>
      <c r="J15" s="32"/>
    </row>
    <row r="16" spans="1:12" ht="13.2" customHeight="1" x14ac:dyDescent="0.3">
      <c r="A16" s="34" t="s">
        <v>19</v>
      </c>
      <c r="B16" s="29">
        <v>14</v>
      </c>
      <c r="D16" s="27"/>
      <c r="E16" s="27"/>
      <c r="G16" s="35"/>
      <c r="H16" s="31"/>
      <c r="I16" s="32"/>
      <c r="J16" s="32"/>
    </row>
    <row r="17" spans="1:10" ht="13.2" customHeight="1" x14ac:dyDescent="0.3">
      <c r="A17" s="34" t="s">
        <v>20</v>
      </c>
      <c r="B17" s="29">
        <v>15</v>
      </c>
      <c r="D17" s="27"/>
      <c r="E17" s="27"/>
      <c r="G17" s="35"/>
      <c r="H17" s="31"/>
      <c r="I17" s="32"/>
      <c r="J17" s="32"/>
    </row>
    <row r="18" spans="1:10" ht="13.2" customHeight="1" x14ac:dyDescent="0.3">
      <c r="A18" s="34" t="s">
        <v>21</v>
      </c>
      <c r="B18" s="29">
        <v>16</v>
      </c>
      <c r="D18" s="27">
        <v>1072791.3</v>
      </c>
      <c r="E18" s="27">
        <v>422659.3</v>
      </c>
      <c r="G18" s="35"/>
      <c r="H18" s="31"/>
      <c r="I18" s="32"/>
      <c r="J18" s="32"/>
    </row>
    <row r="19" spans="1:10" ht="13.2" customHeight="1" x14ac:dyDescent="0.3">
      <c r="A19" s="34" t="s">
        <v>22</v>
      </c>
      <c r="B19" s="29">
        <v>17</v>
      </c>
      <c r="D19" s="27">
        <v>169372</v>
      </c>
      <c r="E19" s="27">
        <v>102965.8</v>
      </c>
      <c r="G19" s="35"/>
      <c r="H19" s="31"/>
      <c r="I19" s="32"/>
      <c r="J19" s="32"/>
    </row>
    <row r="20" spans="1:10" ht="13.2" customHeight="1" x14ac:dyDescent="0.3">
      <c r="A20" s="34" t="s">
        <v>23</v>
      </c>
      <c r="B20" s="29">
        <v>18</v>
      </c>
      <c r="D20" s="27">
        <v>145728.1</v>
      </c>
      <c r="E20" s="27">
        <v>73151.75</v>
      </c>
      <c r="G20" s="35"/>
      <c r="H20" s="31"/>
      <c r="I20" s="32"/>
      <c r="J20" s="32"/>
    </row>
    <row r="21" spans="1:10" ht="13.2" customHeight="1" x14ac:dyDescent="0.3">
      <c r="A21" s="34" t="s">
        <v>24</v>
      </c>
      <c r="B21" s="29">
        <v>19</v>
      </c>
      <c r="D21" s="27"/>
      <c r="E21" s="27"/>
      <c r="G21" s="35"/>
      <c r="H21" s="31"/>
      <c r="I21" s="32"/>
      <c r="J21" s="32"/>
    </row>
    <row r="22" spans="1:10" ht="13.2" customHeight="1" x14ac:dyDescent="0.3">
      <c r="A22" s="34" t="s">
        <v>25</v>
      </c>
      <c r="B22" s="29">
        <v>20</v>
      </c>
      <c r="D22" s="27">
        <v>11594.8</v>
      </c>
      <c r="E22" s="27">
        <v>3427.9</v>
      </c>
      <c r="G22" s="35"/>
      <c r="H22" s="31"/>
      <c r="I22" s="32"/>
      <c r="J22" s="32"/>
    </row>
    <row r="23" spans="1:10" ht="13.2" customHeight="1" x14ac:dyDescent="0.3">
      <c r="A23" s="34" t="s">
        <v>26</v>
      </c>
      <c r="B23" s="29">
        <v>21</v>
      </c>
      <c r="D23" s="27">
        <v>5478.9</v>
      </c>
      <c r="E23" s="27">
        <v>3131.8</v>
      </c>
      <c r="G23" s="35"/>
      <c r="H23" s="31"/>
      <c r="I23" s="32"/>
      <c r="J23" s="32"/>
    </row>
    <row r="24" spans="1:10" ht="13.2" customHeight="1" x14ac:dyDescent="0.3">
      <c r="A24" s="34" t="s">
        <v>27</v>
      </c>
      <c r="B24" s="29">
        <v>22</v>
      </c>
      <c r="D24" s="27">
        <v>6964.3</v>
      </c>
      <c r="E24" s="27">
        <v>1766.8</v>
      </c>
      <c r="G24" s="35"/>
      <c r="H24" s="31"/>
      <c r="I24" s="32"/>
      <c r="J24" s="32"/>
    </row>
    <row r="25" spans="1:10" ht="13.2" customHeight="1" x14ac:dyDescent="0.3">
      <c r="A25" s="34" t="s">
        <v>28</v>
      </c>
      <c r="B25" s="29">
        <v>23</v>
      </c>
      <c r="D25" s="27">
        <v>21437.5</v>
      </c>
      <c r="E25" s="27">
        <v>9280.9499999999989</v>
      </c>
      <c r="G25" s="35"/>
      <c r="H25" s="31"/>
      <c r="I25" s="32"/>
      <c r="J25" s="32"/>
    </row>
    <row r="26" spans="1:10" ht="13.2" customHeight="1" x14ac:dyDescent="0.3">
      <c r="A26" s="34" t="s">
        <v>29</v>
      </c>
      <c r="B26" s="29">
        <v>24</v>
      </c>
      <c r="D26" s="27">
        <v>6818</v>
      </c>
      <c r="E26" s="27">
        <v>2510.9</v>
      </c>
      <c r="G26" s="35"/>
      <c r="H26" s="31"/>
      <c r="I26" s="32"/>
      <c r="J26" s="32"/>
    </row>
    <row r="27" spans="1:10" ht="13.2" customHeight="1" x14ac:dyDescent="0.3">
      <c r="A27" s="34" t="s">
        <v>30</v>
      </c>
      <c r="B27" s="29">
        <v>25</v>
      </c>
      <c r="D27" s="27">
        <v>10066.700000000001</v>
      </c>
      <c r="E27" s="27">
        <v>2828</v>
      </c>
      <c r="G27" s="35"/>
      <c r="H27" s="31"/>
      <c r="I27" s="32"/>
      <c r="J27" s="32"/>
    </row>
    <row r="28" spans="1:10" ht="13.2" customHeight="1" x14ac:dyDescent="0.3">
      <c r="A28" s="34" t="s">
        <v>31</v>
      </c>
      <c r="B28" s="29">
        <v>26</v>
      </c>
      <c r="D28" s="27">
        <v>9747.5</v>
      </c>
      <c r="E28" s="27">
        <v>5552.05</v>
      </c>
      <c r="G28" s="35"/>
      <c r="H28" s="31"/>
      <c r="I28" s="32"/>
      <c r="J28" s="32"/>
    </row>
    <row r="29" spans="1:10" ht="13.2" customHeight="1" x14ac:dyDescent="0.3">
      <c r="A29" s="34" t="s">
        <v>32</v>
      </c>
      <c r="B29" s="29">
        <v>27</v>
      </c>
      <c r="D29" s="27"/>
      <c r="E29" s="27"/>
      <c r="G29" s="35"/>
      <c r="H29" s="31"/>
      <c r="I29" s="32"/>
      <c r="J29" s="32"/>
    </row>
    <row r="30" spans="1:10" ht="13.2" customHeight="1" x14ac:dyDescent="0.3">
      <c r="A30" s="34" t="s">
        <v>33</v>
      </c>
      <c r="B30" s="29">
        <v>28</v>
      </c>
      <c r="D30" s="27">
        <v>54869.5</v>
      </c>
      <c r="E30" s="27">
        <v>31991.05</v>
      </c>
      <c r="G30" s="35"/>
      <c r="H30" s="31"/>
      <c r="I30" s="32"/>
      <c r="J30" s="32"/>
    </row>
    <row r="31" spans="1:10" ht="13.2" customHeight="1" x14ac:dyDescent="0.3">
      <c r="A31" s="34" t="s">
        <v>34</v>
      </c>
      <c r="B31" s="29">
        <v>29</v>
      </c>
      <c r="D31" s="27">
        <v>2461718</v>
      </c>
      <c r="E31" s="27">
        <v>1436410.85</v>
      </c>
      <c r="G31" s="35"/>
      <c r="H31" s="31"/>
      <c r="I31" s="32"/>
      <c r="J31" s="32"/>
    </row>
    <row r="32" spans="1:10" ht="13.2" customHeight="1" x14ac:dyDescent="0.3">
      <c r="A32" s="34" t="s">
        <v>35</v>
      </c>
      <c r="B32" s="29">
        <v>30</v>
      </c>
      <c r="D32" s="27">
        <v>713.3</v>
      </c>
      <c r="E32" s="27">
        <v>351.75</v>
      </c>
      <c r="G32" s="35"/>
      <c r="H32" s="31"/>
      <c r="I32" s="32"/>
      <c r="J32" s="32"/>
    </row>
    <row r="33" spans="1:10" ht="13.2" customHeight="1" x14ac:dyDescent="0.3">
      <c r="A33" s="34" t="s">
        <v>36</v>
      </c>
      <c r="B33" s="29">
        <v>31</v>
      </c>
      <c r="D33" s="27">
        <v>281697.84999999998</v>
      </c>
      <c r="E33" s="27">
        <v>71161.649999999994</v>
      </c>
      <c r="G33" s="35"/>
      <c r="H33" s="31"/>
      <c r="I33" s="32"/>
      <c r="J33" s="32"/>
    </row>
    <row r="34" spans="1:10" ht="13.2" customHeight="1" x14ac:dyDescent="0.3">
      <c r="A34" s="34" t="s">
        <v>37</v>
      </c>
      <c r="B34" s="29">
        <v>32</v>
      </c>
      <c r="D34" s="27">
        <v>9193.1</v>
      </c>
      <c r="E34" s="27">
        <v>4953.8999999999996</v>
      </c>
      <c r="G34" s="35"/>
      <c r="H34" s="31"/>
      <c r="I34" s="32"/>
      <c r="J34" s="32"/>
    </row>
    <row r="35" spans="1:10" ht="13.2" customHeight="1" x14ac:dyDescent="0.3">
      <c r="A35" s="34" t="s">
        <v>38</v>
      </c>
      <c r="B35" s="29">
        <v>33</v>
      </c>
      <c r="D35" s="27"/>
      <c r="E35" s="27"/>
      <c r="G35" s="35"/>
      <c r="H35" s="31"/>
      <c r="I35" s="32"/>
      <c r="J35" s="32"/>
    </row>
    <row r="36" spans="1:10" ht="13.2" customHeight="1" x14ac:dyDescent="0.3">
      <c r="A36" s="34" t="s">
        <v>39</v>
      </c>
      <c r="B36" s="29">
        <v>34</v>
      </c>
      <c r="D36" s="27"/>
      <c r="E36" s="27"/>
      <c r="G36" s="35"/>
      <c r="H36" s="31"/>
      <c r="I36" s="32"/>
      <c r="J36" s="32"/>
    </row>
    <row r="37" spans="1:10" ht="13.2" customHeight="1" x14ac:dyDescent="0.3">
      <c r="A37" s="34" t="s">
        <v>40</v>
      </c>
      <c r="B37" s="29">
        <v>35</v>
      </c>
      <c r="D37" s="27">
        <v>594917.4</v>
      </c>
      <c r="E37" s="27">
        <v>219091.6</v>
      </c>
      <c r="G37" s="35"/>
      <c r="H37" s="31"/>
      <c r="I37" s="32"/>
      <c r="J37" s="32"/>
    </row>
    <row r="38" spans="1:10" ht="13.2" customHeight="1" x14ac:dyDescent="0.3">
      <c r="A38" s="34" t="s">
        <v>41</v>
      </c>
      <c r="B38" s="29">
        <v>36</v>
      </c>
      <c r="D38" s="27"/>
      <c r="E38" s="27"/>
      <c r="G38" s="35"/>
      <c r="H38" s="31"/>
      <c r="I38" s="32"/>
      <c r="J38" s="32"/>
    </row>
    <row r="39" spans="1:10" ht="13.2" customHeight="1" x14ac:dyDescent="0.3">
      <c r="A39" s="34" t="s">
        <v>42</v>
      </c>
      <c r="B39" s="29">
        <v>37</v>
      </c>
      <c r="D39" s="27">
        <v>99643.6</v>
      </c>
      <c r="E39" s="27">
        <v>64766.1</v>
      </c>
      <c r="G39" s="35"/>
      <c r="H39" s="31"/>
      <c r="I39" s="32"/>
      <c r="J39" s="32"/>
    </row>
    <row r="40" spans="1:10" ht="13.2" customHeight="1" x14ac:dyDescent="0.3">
      <c r="A40" s="34" t="s">
        <v>43</v>
      </c>
      <c r="B40" s="29">
        <v>38</v>
      </c>
      <c r="D40" s="27">
        <v>76325.899999999994</v>
      </c>
      <c r="E40" s="27">
        <v>36470.35</v>
      </c>
      <c r="G40" s="35"/>
      <c r="H40" s="31"/>
      <c r="I40" s="32"/>
      <c r="J40" s="32"/>
    </row>
    <row r="41" spans="1:10" ht="13.2" customHeight="1" x14ac:dyDescent="0.3">
      <c r="A41" s="34" t="s">
        <v>44</v>
      </c>
      <c r="B41" s="29">
        <v>39</v>
      </c>
      <c r="D41" s="27">
        <v>1304.0999999999999</v>
      </c>
      <c r="E41" s="27">
        <v>471.45</v>
      </c>
      <c r="G41" s="35"/>
      <c r="H41" s="31"/>
      <c r="I41" s="32"/>
      <c r="J41" s="32"/>
    </row>
    <row r="42" spans="1:10" ht="13.2" customHeight="1" x14ac:dyDescent="0.3">
      <c r="A42" s="34" t="s">
        <v>45</v>
      </c>
      <c r="B42" s="29">
        <v>40</v>
      </c>
      <c r="D42" s="27"/>
      <c r="E42" s="27"/>
      <c r="G42" s="35"/>
      <c r="H42" s="31"/>
      <c r="I42" s="32"/>
      <c r="J42" s="32"/>
    </row>
    <row r="43" spans="1:10" ht="13.2" customHeight="1" x14ac:dyDescent="0.3">
      <c r="A43" s="34" t="s">
        <v>46</v>
      </c>
      <c r="B43" s="29">
        <v>41</v>
      </c>
      <c r="D43" s="27">
        <v>1370109.3</v>
      </c>
      <c r="E43" s="27">
        <v>599173.4</v>
      </c>
      <c r="G43" s="35"/>
      <c r="H43" s="31"/>
      <c r="I43" s="32"/>
      <c r="J43" s="32"/>
    </row>
    <row r="44" spans="1:10" ht="13.2" customHeight="1" x14ac:dyDescent="0.3">
      <c r="A44" s="34" t="s">
        <v>47</v>
      </c>
      <c r="B44" s="29">
        <v>42</v>
      </c>
      <c r="D44" s="27">
        <v>343180.7</v>
      </c>
      <c r="E44" s="27">
        <v>350403.45</v>
      </c>
      <c r="G44" s="35"/>
      <c r="H44" s="31"/>
      <c r="I44" s="32"/>
      <c r="J44" s="32"/>
    </row>
    <row r="45" spans="1:10" ht="13.2" customHeight="1" x14ac:dyDescent="0.3">
      <c r="A45" s="34" t="s">
        <v>48</v>
      </c>
      <c r="B45" s="29">
        <v>43</v>
      </c>
      <c r="D45" s="27"/>
      <c r="E45" s="27"/>
      <c r="G45" s="35"/>
      <c r="H45" s="31"/>
      <c r="I45" s="32"/>
      <c r="J45" s="32"/>
    </row>
    <row r="46" spans="1:10" ht="13.2" customHeight="1" x14ac:dyDescent="0.3">
      <c r="A46" s="34" t="s">
        <v>49</v>
      </c>
      <c r="B46" s="29">
        <v>44</v>
      </c>
      <c r="D46" s="27">
        <v>210233</v>
      </c>
      <c r="E46" s="27">
        <v>85876.86</v>
      </c>
      <c r="G46" s="35"/>
      <c r="H46" s="31"/>
      <c r="I46" s="32"/>
      <c r="J46" s="32"/>
    </row>
    <row r="47" spans="1:10" ht="13.2" customHeight="1" x14ac:dyDescent="0.3">
      <c r="A47" s="34" t="s">
        <v>50</v>
      </c>
      <c r="B47" s="29">
        <v>45</v>
      </c>
      <c r="D47" s="27"/>
      <c r="E47" s="27"/>
      <c r="G47" s="35"/>
      <c r="H47" s="31"/>
      <c r="I47" s="32"/>
      <c r="J47" s="32"/>
    </row>
    <row r="48" spans="1:10" ht="13.2" customHeight="1" x14ac:dyDescent="0.3">
      <c r="A48" s="34" t="s">
        <v>51</v>
      </c>
      <c r="B48" s="29">
        <v>46</v>
      </c>
      <c r="D48" s="27"/>
      <c r="E48" s="27"/>
      <c r="G48" s="35"/>
      <c r="H48" s="31"/>
      <c r="I48" s="32"/>
      <c r="J48" s="32"/>
    </row>
    <row r="49" spans="1:10" ht="13.2" customHeight="1" x14ac:dyDescent="0.3">
      <c r="A49" s="34" t="s">
        <v>52</v>
      </c>
      <c r="B49" s="29">
        <v>47</v>
      </c>
      <c r="D49" s="27">
        <v>21896</v>
      </c>
      <c r="E49" s="27">
        <v>7522.9</v>
      </c>
      <c r="G49" s="35"/>
      <c r="H49" s="31"/>
      <c r="I49" s="32"/>
      <c r="J49" s="32"/>
    </row>
    <row r="50" spans="1:10" ht="13.2" customHeight="1" x14ac:dyDescent="0.3">
      <c r="A50" s="34" t="s">
        <v>53</v>
      </c>
      <c r="B50" s="29">
        <v>48</v>
      </c>
      <c r="D50" s="27">
        <v>1585022.6</v>
      </c>
      <c r="E50" s="27">
        <v>553373.05000000005</v>
      </c>
      <c r="G50" s="35"/>
      <c r="H50" s="31"/>
      <c r="I50" s="32"/>
      <c r="J50" s="32"/>
    </row>
    <row r="51" spans="1:10" ht="13.2" customHeight="1" x14ac:dyDescent="0.3">
      <c r="A51" s="34" t="s">
        <v>54</v>
      </c>
      <c r="B51" s="29">
        <v>49</v>
      </c>
      <c r="D51" s="27"/>
      <c r="E51" s="27"/>
      <c r="G51" s="35"/>
      <c r="H51" s="31"/>
      <c r="I51" s="32"/>
      <c r="J51" s="32"/>
    </row>
    <row r="52" spans="1:10" ht="13.2" customHeight="1" x14ac:dyDescent="0.3">
      <c r="A52" s="34" t="s">
        <v>55</v>
      </c>
      <c r="B52" s="29">
        <v>50</v>
      </c>
      <c r="D52" s="27">
        <v>1891900.5</v>
      </c>
      <c r="E52" s="27">
        <v>847725.9</v>
      </c>
      <c r="G52" s="35"/>
      <c r="H52" s="31"/>
      <c r="I52" s="32"/>
      <c r="J52" s="32"/>
    </row>
    <row r="53" spans="1:10" ht="13.2" customHeight="1" x14ac:dyDescent="0.3">
      <c r="A53" s="34" t="s">
        <v>56</v>
      </c>
      <c r="B53" s="29">
        <v>51</v>
      </c>
      <c r="D53" s="27"/>
      <c r="E53" s="27"/>
      <c r="G53" s="35"/>
      <c r="H53" s="31"/>
      <c r="I53" s="32"/>
      <c r="J53" s="32"/>
    </row>
    <row r="54" spans="1:10" ht="13.2" customHeight="1" x14ac:dyDescent="0.3">
      <c r="A54" s="34" t="s">
        <v>57</v>
      </c>
      <c r="B54" s="29">
        <v>52</v>
      </c>
      <c r="D54" s="27"/>
      <c r="E54" s="27"/>
      <c r="G54" s="35"/>
      <c r="H54" s="31"/>
      <c r="I54" s="32"/>
      <c r="J54" s="32"/>
    </row>
    <row r="55" spans="1:10" ht="13.2" customHeight="1" x14ac:dyDescent="0.3">
      <c r="A55" s="34" t="s">
        <v>58</v>
      </c>
      <c r="B55" s="29">
        <v>53</v>
      </c>
      <c r="D55" s="27">
        <v>642770.80000000005</v>
      </c>
      <c r="E55" s="27">
        <v>294855.05</v>
      </c>
      <c r="G55" s="35"/>
      <c r="H55" s="31"/>
      <c r="I55" s="32"/>
      <c r="J55" s="32"/>
    </row>
    <row r="56" spans="1:10" ht="13.2" customHeight="1" x14ac:dyDescent="0.3">
      <c r="A56" s="34" t="s">
        <v>59</v>
      </c>
      <c r="B56" s="29">
        <v>54</v>
      </c>
      <c r="D56" s="27">
        <v>26399.8</v>
      </c>
      <c r="E56" s="27">
        <v>9175.6</v>
      </c>
      <c r="G56" s="35"/>
      <c r="H56" s="31"/>
      <c r="I56" s="32"/>
      <c r="J56" s="32"/>
    </row>
    <row r="57" spans="1:10" ht="13.2" customHeight="1" x14ac:dyDescent="0.3">
      <c r="A57" s="34" t="s">
        <v>60</v>
      </c>
      <c r="B57" s="29">
        <v>55</v>
      </c>
      <c r="D57" s="27"/>
      <c r="E57" s="27"/>
      <c r="G57" s="35"/>
      <c r="H57" s="31"/>
      <c r="I57" s="32"/>
      <c r="J57" s="32"/>
    </row>
    <row r="58" spans="1:10" ht="13.2" customHeight="1" x14ac:dyDescent="0.3">
      <c r="A58" s="34" t="s">
        <v>61</v>
      </c>
      <c r="B58" s="29">
        <v>56</v>
      </c>
      <c r="D58" s="27">
        <v>300287.40000000002</v>
      </c>
      <c r="E58" s="27">
        <v>110240.9</v>
      </c>
      <c r="G58" s="35"/>
      <c r="H58" s="31"/>
      <c r="I58" s="32"/>
      <c r="J58" s="32"/>
    </row>
    <row r="59" spans="1:10" ht="13.2" customHeight="1" x14ac:dyDescent="0.3">
      <c r="A59" s="34" t="s">
        <v>62</v>
      </c>
      <c r="B59" s="29">
        <v>57</v>
      </c>
      <c r="D59" s="27">
        <v>435299.9</v>
      </c>
      <c r="E59" s="27">
        <v>262207.05</v>
      </c>
      <c r="G59" s="35"/>
      <c r="H59" s="31"/>
      <c r="I59" s="32"/>
      <c r="J59" s="32"/>
    </row>
    <row r="60" spans="1:10" ht="13.2" customHeight="1" x14ac:dyDescent="0.3">
      <c r="A60" s="34" t="s">
        <v>63</v>
      </c>
      <c r="B60" s="29">
        <v>58</v>
      </c>
      <c r="D60" s="27">
        <v>731213.7</v>
      </c>
      <c r="E60" s="27">
        <v>275959.95</v>
      </c>
      <c r="G60" s="35"/>
      <c r="H60" s="31"/>
      <c r="I60" s="32"/>
      <c r="J60" s="32"/>
    </row>
    <row r="61" spans="1:10" ht="13.2" customHeight="1" x14ac:dyDescent="0.3">
      <c r="A61" s="34" t="s">
        <v>64</v>
      </c>
      <c r="B61" s="29">
        <v>59</v>
      </c>
      <c r="D61" s="27">
        <v>351287.3</v>
      </c>
      <c r="E61" s="27">
        <v>200242.35</v>
      </c>
      <c r="G61" s="35"/>
      <c r="H61" s="31"/>
      <c r="I61" s="32"/>
      <c r="J61" s="32"/>
    </row>
    <row r="62" spans="1:10" ht="13.2" customHeight="1" x14ac:dyDescent="0.3">
      <c r="A62" s="34" t="s">
        <v>65</v>
      </c>
      <c r="B62" s="29">
        <v>60</v>
      </c>
      <c r="D62" s="27"/>
      <c r="E62" s="27"/>
      <c r="G62" s="35"/>
      <c r="H62" s="31"/>
      <c r="I62" s="32"/>
      <c r="J62" s="32"/>
    </row>
    <row r="63" spans="1:10" ht="13.2" customHeight="1" x14ac:dyDescent="0.3">
      <c r="A63" s="34" t="s">
        <v>66</v>
      </c>
      <c r="B63" s="29">
        <v>61</v>
      </c>
      <c r="D63" s="27">
        <v>15534.4</v>
      </c>
      <c r="E63" s="27">
        <v>6547.8</v>
      </c>
      <c r="G63" s="35"/>
      <c r="H63" s="31"/>
      <c r="I63" s="32"/>
      <c r="J63" s="32"/>
    </row>
    <row r="64" spans="1:10" ht="13.2" customHeight="1" x14ac:dyDescent="0.3">
      <c r="A64" s="34" t="s">
        <v>67</v>
      </c>
      <c r="B64" s="29">
        <v>62</v>
      </c>
      <c r="D64" s="27">
        <v>10433.5</v>
      </c>
      <c r="E64" s="27">
        <v>4330.55</v>
      </c>
      <c r="G64" s="35"/>
      <c r="H64" s="31"/>
      <c r="I64" s="32"/>
      <c r="J64" s="32"/>
    </row>
    <row r="65" spans="1:13" ht="13.2" customHeight="1" x14ac:dyDescent="0.3">
      <c r="A65" s="34" t="s">
        <v>68</v>
      </c>
      <c r="B65" s="29">
        <v>63</v>
      </c>
      <c r="D65" s="27">
        <v>10367</v>
      </c>
      <c r="E65" s="27">
        <v>4601.4500000000007</v>
      </c>
      <c r="F65" s="32"/>
      <c r="G65" s="32"/>
      <c r="H65" s="32"/>
      <c r="I65" s="32"/>
      <c r="J65" s="32"/>
      <c r="K65" s="32"/>
      <c r="L65" s="32"/>
      <c r="M65" s="32"/>
    </row>
    <row r="66" spans="1:13" ht="13.2" customHeight="1" x14ac:dyDescent="0.3">
      <c r="A66" s="34" t="s">
        <v>69</v>
      </c>
      <c r="B66" s="29">
        <v>64</v>
      </c>
      <c r="D66" s="27"/>
      <c r="E66" s="27"/>
      <c r="F66" s="32"/>
      <c r="G66" s="32"/>
      <c r="H66" s="32"/>
      <c r="I66" s="32"/>
      <c r="J66" s="32"/>
      <c r="K66" s="32"/>
      <c r="L66" s="32"/>
      <c r="M66" s="32"/>
    </row>
    <row r="67" spans="1:13" ht="13.2" customHeight="1" x14ac:dyDescent="0.3">
      <c r="A67" s="34" t="s">
        <v>70</v>
      </c>
      <c r="B67" s="29">
        <v>65</v>
      </c>
      <c r="D67" s="27"/>
      <c r="E67" s="27"/>
      <c r="F67" s="32"/>
      <c r="G67" s="32"/>
      <c r="H67" s="32"/>
      <c r="I67" s="32"/>
      <c r="J67" s="32"/>
      <c r="K67" s="32"/>
      <c r="L67" s="32"/>
      <c r="M67" s="32"/>
    </row>
    <row r="68" spans="1:13" ht="13.2" customHeight="1" x14ac:dyDescent="0.3">
      <c r="A68" s="34" t="s">
        <v>71</v>
      </c>
      <c r="B68" s="29">
        <v>66</v>
      </c>
      <c r="D68" s="27">
        <v>497112.7</v>
      </c>
      <c r="E68" s="27">
        <v>144383.4</v>
      </c>
      <c r="F68" s="32"/>
      <c r="G68" s="32"/>
      <c r="H68" s="32"/>
      <c r="I68" s="32"/>
      <c r="J68" s="32"/>
      <c r="K68" s="32"/>
      <c r="L68" s="32"/>
      <c r="M68" s="32"/>
    </row>
    <row r="69" spans="1:13" ht="13.2" customHeight="1" x14ac:dyDescent="0.3">
      <c r="A69" s="34" t="s">
        <v>72</v>
      </c>
      <c r="B69" s="29">
        <v>67</v>
      </c>
      <c r="D69" s="27">
        <v>13601.119999999999</v>
      </c>
      <c r="E69" s="27">
        <v>4218.55</v>
      </c>
      <c r="F69" s="32"/>
      <c r="G69" s="32"/>
      <c r="H69" s="32"/>
      <c r="I69" s="32"/>
      <c r="J69" s="32"/>
      <c r="K69" s="32"/>
      <c r="L69" s="32"/>
      <c r="M69" s="32"/>
    </row>
    <row r="70" spans="1:13" ht="13.2" customHeight="1" x14ac:dyDescent="0.25">
      <c r="F70" s="32"/>
      <c r="G70" s="32"/>
      <c r="H70" s="32"/>
      <c r="I70" s="32"/>
      <c r="J70" s="32"/>
      <c r="K70" s="32"/>
      <c r="L70" s="32"/>
      <c r="M70" s="32"/>
    </row>
    <row r="71" spans="1:13" ht="13.2" customHeight="1" x14ac:dyDescent="0.25">
      <c r="A71" s="29" t="s">
        <v>73</v>
      </c>
      <c r="D71" s="25">
        <f>SUM(D3:D69)</f>
        <v>22907116.669999998</v>
      </c>
      <c r="E71" s="25">
        <f>SUM(E3:E69)</f>
        <v>10947672.030000003</v>
      </c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3" t="s">
        <v>74</v>
      </c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H79" s="31"/>
      <c r="I79" s="32"/>
      <c r="J79" s="32"/>
    </row>
    <row r="80" spans="1:13" x14ac:dyDescent="0.25">
      <c r="H80" s="31"/>
      <c r="I80" s="32"/>
      <c r="J80" s="32"/>
    </row>
    <row r="81" spans="8:10" x14ac:dyDescent="0.25">
      <c r="H81" s="31"/>
      <c r="I81" s="32"/>
      <c r="J81" s="32"/>
    </row>
    <row r="82" spans="8:10" x14ac:dyDescent="0.25">
      <c r="H82" s="31"/>
      <c r="I82" s="32"/>
      <c r="J82" s="32"/>
    </row>
    <row r="83" spans="8:10" x14ac:dyDescent="0.25">
      <c r="H83" s="31"/>
      <c r="I83" s="32"/>
      <c r="J83" s="32"/>
    </row>
    <row r="84" spans="8:10" x14ac:dyDescent="0.25">
      <c r="H84" s="31"/>
      <c r="I84" s="32"/>
      <c r="J84" s="32"/>
    </row>
    <row r="85" spans="8:10" x14ac:dyDescent="0.25">
      <c r="H85" s="31"/>
      <c r="I85" s="32"/>
      <c r="J85" s="32"/>
    </row>
    <row r="86" spans="8:10" x14ac:dyDescent="0.25">
      <c r="H86" s="31"/>
      <c r="I86" s="32"/>
      <c r="J86" s="32"/>
    </row>
    <row r="87" spans="8:10" x14ac:dyDescent="0.25">
      <c r="H87" s="31"/>
      <c r="I87" s="32"/>
      <c r="J87" s="32"/>
    </row>
    <row r="88" spans="8:10" x14ac:dyDescent="0.25">
      <c r="H88" s="31"/>
      <c r="I88" s="32"/>
      <c r="J88" s="32"/>
    </row>
    <row r="89" spans="8:10" x14ac:dyDescent="0.25">
      <c r="H89" s="31"/>
      <c r="I89" s="32"/>
      <c r="J89" s="32"/>
    </row>
    <row r="96" spans="8:10" x14ac:dyDescent="0.25">
      <c r="H96" s="31"/>
      <c r="I96" s="32"/>
      <c r="J96" s="32"/>
    </row>
    <row r="97" spans="8:10" x14ac:dyDescent="0.25">
      <c r="H97" s="31"/>
      <c r="I97" s="32"/>
      <c r="J97" s="32"/>
    </row>
    <row r="98" spans="8:10" x14ac:dyDescent="0.25">
      <c r="H98" s="31"/>
      <c r="I98" s="32"/>
      <c r="J98" s="32"/>
    </row>
    <row r="99" spans="8:10" x14ac:dyDescent="0.25">
      <c r="H99" s="31"/>
      <c r="I99" s="32"/>
      <c r="J99" s="32"/>
    </row>
    <row r="100" spans="8:10" x14ac:dyDescent="0.25">
      <c r="H100" s="31"/>
      <c r="I100" s="32"/>
      <c r="J100" s="32"/>
    </row>
    <row r="101" spans="8:10" x14ac:dyDescent="0.25">
      <c r="H101" s="31"/>
      <c r="I101" s="32"/>
      <c r="J101" s="32"/>
    </row>
    <row r="102" spans="8:10" x14ac:dyDescent="0.25">
      <c r="H102" s="31"/>
      <c r="I102" s="32"/>
      <c r="J102" s="32"/>
    </row>
    <row r="103" spans="8:10" x14ac:dyDescent="0.25">
      <c r="H103" s="31"/>
      <c r="I103" s="32"/>
      <c r="J103" s="32"/>
    </row>
    <row r="104" spans="8:10" x14ac:dyDescent="0.25">
      <c r="H104" s="31"/>
      <c r="I104" s="32"/>
      <c r="J104" s="32"/>
    </row>
    <row r="105" spans="8:10" x14ac:dyDescent="0.25">
      <c r="H105" s="31"/>
      <c r="I105" s="32"/>
      <c r="J105" s="32"/>
    </row>
    <row r="106" spans="8:10" x14ac:dyDescent="0.25">
      <c r="H106" s="31"/>
      <c r="I106" s="32"/>
      <c r="J106" s="32"/>
    </row>
    <row r="107" spans="8:10" x14ac:dyDescent="0.25">
      <c r="H107" s="31"/>
      <c r="I107" s="32"/>
      <c r="J107" s="32"/>
    </row>
    <row r="108" spans="8:10" x14ac:dyDescent="0.25">
      <c r="H108" s="31"/>
      <c r="I108" s="32"/>
      <c r="J108" s="32"/>
    </row>
    <row r="109" spans="8:10" x14ac:dyDescent="0.25">
      <c r="H109" s="31"/>
      <c r="I109" s="32"/>
      <c r="J109" s="32"/>
    </row>
    <row r="110" spans="8:10" x14ac:dyDescent="0.25">
      <c r="H110" s="31"/>
      <c r="I110" s="32"/>
      <c r="J110" s="32"/>
    </row>
    <row r="111" spans="8:10" x14ac:dyDescent="0.25">
      <c r="H111" s="31"/>
      <c r="I111" s="32"/>
      <c r="J111" s="32"/>
    </row>
    <row r="112" spans="8:10" x14ac:dyDescent="0.25">
      <c r="H112" s="31"/>
      <c r="I112" s="32"/>
      <c r="J112" s="32"/>
    </row>
    <row r="113" spans="8:10" x14ac:dyDescent="0.25">
      <c r="H113" s="31"/>
      <c r="I113" s="32"/>
      <c r="J113" s="32"/>
    </row>
    <row r="114" spans="8:10" x14ac:dyDescent="0.25">
      <c r="H114" s="31"/>
      <c r="I114" s="32"/>
      <c r="J114" s="32"/>
    </row>
    <row r="115" spans="8:10" x14ac:dyDescent="0.25">
      <c r="H115" s="31"/>
      <c r="I115" s="32"/>
      <c r="J115" s="32"/>
    </row>
    <row r="116" spans="8:10" x14ac:dyDescent="0.25">
      <c r="H116" s="31"/>
      <c r="I116" s="32"/>
      <c r="J116" s="32"/>
    </row>
    <row r="117" spans="8:10" x14ac:dyDescent="0.25">
      <c r="H117" s="31"/>
      <c r="I117" s="32"/>
      <c r="J117" s="32"/>
    </row>
    <row r="118" spans="8:10" x14ac:dyDescent="0.25">
      <c r="H118" s="31"/>
      <c r="I118" s="32"/>
      <c r="J118" s="32"/>
    </row>
    <row r="119" spans="8:10" x14ac:dyDescent="0.25">
      <c r="H119" s="31"/>
      <c r="I119" s="32"/>
      <c r="J119" s="32"/>
    </row>
    <row r="120" spans="8:10" x14ac:dyDescent="0.25">
      <c r="H120" s="31"/>
      <c r="I120" s="32"/>
      <c r="J120" s="32"/>
    </row>
    <row r="121" spans="8:10" x14ac:dyDescent="0.25">
      <c r="H121" s="31"/>
      <c r="I121" s="32"/>
      <c r="J121" s="32"/>
    </row>
    <row r="122" spans="8:10" x14ac:dyDescent="0.25">
      <c r="H122" s="31"/>
      <c r="I122" s="32"/>
      <c r="J122" s="32"/>
    </row>
    <row r="123" spans="8:10" x14ac:dyDescent="0.25">
      <c r="H123" s="31"/>
      <c r="I123" s="32"/>
      <c r="J123" s="32"/>
    </row>
    <row r="124" spans="8:10" x14ac:dyDescent="0.25">
      <c r="H124" s="31"/>
      <c r="I124" s="32"/>
      <c r="J124" s="32"/>
    </row>
    <row r="125" spans="8:10" x14ac:dyDescent="0.25">
      <c r="H125" s="31"/>
      <c r="I125" s="32"/>
      <c r="J125" s="32"/>
    </row>
    <row r="126" spans="8:10" x14ac:dyDescent="0.25">
      <c r="H126" s="31"/>
      <c r="I126" s="32"/>
      <c r="J126" s="32"/>
    </row>
    <row r="127" spans="8:10" ht="14.4" x14ac:dyDescent="0.3">
      <c r="H127" s="31"/>
      <c r="I127" s="28"/>
      <c r="J127" s="28"/>
    </row>
    <row r="128" spans="8:10" x14ac:dyDescent="0.25">
      <c r="H128" s="31"/>
      <c r="I128" s="32"/>
      <c r="J128" s="32"/>
    </row>
    <row r="129" spans="8:10" x14ac:dyDescent="0.25">
      <c r="H129" s="31"/>
      <c r="I129" s="32"/>
      <c r="J129" s="32"/>
    </row>
    <row r="130" spans="8:10" x14ac:dyDescent="0.25">
      <c r="H130" s="31"/>
      <c r="I130" s="32"/>
      <c r="J130" s="32"/>
    </row>
    <row r="131" spans="8:10" x14ac:dyDescent="0.25">
      <c r="H131" s="31"/>
      <c r="I131" s="32"/>
      <c r="J131" s="32"/>
    </row>
    <row r="132" spans="8:10" x14ac:dyDescent="0.25">
      <c r="H132" s="31"/>
      <c r="I132" s="32"/>
      <c r="J132" s="32"/>
    </row>
    <row r="133" spans="8:10" x14ac:dyDescent="0.25">
      <c r="H133" s="31"/>
      <c r="I133" s="32"/>
      <c r="J133" s="32"/>
    </row>
    <row r="134" spans="8:10" x14ac:dyDescent="0.25">
      <c r="H134" s="31"/>
      <c r="I134" s="32"/>
      <c r="J134" s="32"/>
    </row>
    <row r="135" spans="8:10" x14ac:dyDescent="0.25">
      <c r="H135" s="31"/>
      <c r="I135" s="32"/>
      <c r="J135" s="32"/>
    </row>
    <row r="136" spans="8:10" x14ac:dyDescent="0.25">
      <c r="H136" s="31"/>
      <c r="I136" s="32"/>
      <c r="J136" s="32"/>
    </row>
    <row r="137" spans="8:10" x14ac:dyDescent="0.25">
      <c r="H137" s="31"/>
      <c r="I137" s="32"/>
      <c r="J137" s="32"/>
    </row>
    <row r="138" spans="8:10" x14ac:dyDescent="0.25">
      <c r="H138" s="31"/>
      <c r="I138" s="32"/>
      <c r="J138" s="32"/>
    </row>
    <row r="139" spans="8:10" x14ac:dyDescent="0.25">
      <c r="H139" s="31"/>
      <c r="I139" s="32"/>
      <c r="J139" s="32"/>
    </row>
    <row r="140" spans="8:10" x14ac:dyDescent="0.25">
      <c r="H140" s="31"/>
      <c r="I140" s="32"/>
      <c r="J140" s="32"/>
    </row>
    <row r="141" spans="8:10" x14ac:dyDescent="0.25">
      <c r="H141" s="31"/>
      <c r="I141" s="32"/>
      <c r="J141" s="32"/>
    </row>
    <row r="142" spans="8:10" x14ac:dyDescent="0.25">
      <c r="H142" s="31"/>
      <c r="I142" s="32"/>
      <c r="J142" s="32"/>
    </row>
    <row r="143" spans="8:10" x14ac:dyDescent="0.25">
      <c r="H143" s="31"/>
      <c r="I143" s="32"/>
      <c r="J143" s="32"/>
    </row>
    <row r="144" spans="8:10" x14ac:dyDescent="0.25">
      <c r="H144" s="31"/>
      <c r="I144" s="32"/>
      <c r="J144" s="32"/>
    </row>
    <row r="145" spans="8:10" x14ac:dyDescent="0.25">
      <c r="H145" s="31"/>
      <c r="I145" s="32"/>
      <c r="J145" s="32"/>
    </row>
    <row r="146" spans="8:10" x14ac:dyDescent="0.25">
      <c r="H146" s="31"/>
      <c r="I146" s="32"/>
      <c r="J146" s="32"/>
    </row>
    <row r="147" spans="8:10" x14ac:dyDescent="0.25">
      <c r="H147" s="31"/>
      <c r="I147" s="32"/>
      <c r="J147" s="32"/>
    </row>
    <row r="148" spans="8:10" x14ac:dyDescent="0.25">
      <c r="H148" s="31"/>
      <c r="I148" s="32"/>
      <c r="J148" s="32"/>
    </row>
    <row r="149" spans="8:10" x14ac:dyDescent="0.25">
      <c r="H149" s="31"/>
      <c r="I149" s="32"/>
      <c r="J149" s="32"/>
    </row>
    <row r="150" spans="8:10" x14ac:dyDescent="0.25">
      <c r="H150" s="31"/>
      <c r="I150" s="32"/>
      <c r="J150" s="32"/>
    </row>
    <row r="151" spans="8:10" x14ac:dyDescent="0.25">
      <c r="H151" s="31"/>
      <c r="I151" s="32"/>
      <c r="J151" s="32"/>
    </row>
    <row r="152" spans="8:10" x14ac:dyDescent="0.25">
      <c r="H152" s="31"/>
      <c r="I152" s="32"/>
      <c r="J152" s="32"/>
    </row>
    <row r="153" spans="8:10" x14ac:dyDescent="0.25">
      <c r="H153" s="31"/>
      <c r="I153" s="32"/>
      <c r="J153" s="32"/>
    </row>
    <row r="154" spans="8:10" x14ac:dyDescent="0.25">
      <c r="H154" s="31"/>
      <c r="I154" s="32"/>
      <c r="J154" s="32"/>
    </row>
    <row r="155" spans="8:10" x14ac:dyDescent="0.25">
      <c r="H155" s="31"/>
      <c r="I155" s="32"/>
      <c r="J155" s="32"/>
    </row>
    <row r="156" spans="8:10" x14ac:dyDescent="0.25">
      <c r="H156" s="31"/>
      <c r="I156" s="32"/>
      <c r="J156" s="32"/>
    </row>
    <row r="157" spans="8:10" x14ac:dyDescent="0.25">
      <c r="H157" s="31"/>
      <c r="I157" s="32"/>
      <c r="J157" s="32"/>
    </row>
    <row r="158" spans="8:10" x14ac:dyDescent="0.25">
      <c r="H158" s="31"/>
      <c r="I158" s="32"/>
      <c r="J158" s="32"/>
    </row>
    <row r="159" spans="8:10" x14ac:dyDescent="0.25">
      <c r="H159" s="31"/>
      <c r="I159" s="32"/>
      <c r="J159" s="32"/>
    </row>
    <row r="160" spans="8:10" x14ac:dyDescent="0.25">
      <c r="H160" s="31"/>
      <c r="I160" s="32"/>
      <c r="J160" s="32"/>
    </row>
    <row r="161" spans="8:10" x14ac:dyDescent="0.25">
      <c r="H161" s="31"/>
      <c r="I161" s="32"/>
      <c r="J161" s="32"/>
    </row>
    <row r="162" spans="8:10" x14ac:dyDescent="0.25">
      <c r="H162" s="31"/>
      <c r="I162" s="32"/>
      <c r="J162" s="32"/>
    </row>
    <row r="164" spans="8:10" x14ac:dyDescent="0.25">
      <c r="H164" s="31"/>
      <c r="I164" s="30"/>
      <c r="J164" s="30"/>
    </row>
    <row r="166" spans="8:10" x14ac:dyDescent="0.25">
      <c r="H166" s="31"/>
      <c r="I166" s="30"/>
      <c r="J166" s="30"/>
    </row>
    <row r="167" spans="8:10" x14ac:dyDescent="0.25">
      <c r="H167" s="31"/>
      <c r="I167" s="30"/>
      <c r="J167" s="30"/>
    </row>
    <row r="168" spans="8:10" x14ac:dyDescent="0.25">
      <c r="H168" s="31"/>
      <c r="I168" s="30"/>
      <c r="J168" s="30"/>
    </row>
    <row r="169" spans="8:10" x14ac:dyDescent="0.25">
      <c r="H169" s="31"/>
      <c r="I169" s="30"/>
      <c r="J169" s="30"/>
    </row>
    <row r="170" spans="8:10" x14ac:dyDescent="0.25">
      <c r="H170" s="31"/>
      <c r="I170" s="30"/>
      <c r="J170" s="30"/>
    </row>
    <row r="171" spans="8:10" x14ac:dyDescent="0.25">
      <c r="H171" s="31"/>
      <c r="I171" s="30"/>
      <c r="J171" s="30"/>
    </row>
    <row r="174" spans="8:10" x14ac:dyDescent="0.25">
      <c r="H174" s="31"/>
      <c r="I174" s="30"/>
      <c r="J174" s="30"/>
    </row>
    <row r="175" spans="8:10" x14ac:dyDescent="0.25">
      <c r="H175" s="31"/>
      <c r="I175" s="30"/>
      <c r="J175" s="30"/>
    </row>
    <row r="176" spans="8:10" x14ac:dyDescent="0.25">
      <c r="H176" s="31"/>
      <c r="I176" s="30"/>
      <c r="J176" s="30"/>
    </row>
    <row r="177" spans="8:10" x14ac:dyDescent="0.25">
      <c r="H177" s="31"/>
      <c r="I177" s="30"/>
      <c r="J177" s="30"/>
    </row>
    <row r="178" spans="8:10" x14ac:dyDescent="0.25">
      <c r="H178" s="31"/>
      <c r="I178" s="30"/>
      <c r="J178" s="30"/>
    </row>
    <row r="179" spans="8:10" x14ac:dyDescent="0.25">
      <c r="H179" s="31"/>
      <c r="I179" s="30"/>
      <c r="J179" s="30"/>
    </row>
    <row r="180" spans="8:10" x14ac:dyDescent="0.25">
      <c r="H180" s="31"/>
      <c r="I180" s="30"/>
      <c r="J180" s="30"/>
    </row>
    <row r="181" spans="8:10" x14ac:dyDescent="0.25">
      <c r="H181" s="31"/>
      <c r="I181" s="30"/>
      <c r="J181" s="30"/>
    </row>
    <row r="183" spans="8:10" x14ac:dyDescent="0.25">
      <c r="H183" s="31"/>
      <c r="I183" s="30"/>
      <c r="J183" s="30"/>
    </row>
    <row r="184" spans="8:10" x14ac:dyDescent="0.25">
      <c r="H184" s="31"/>
      <c r="I184" s="30"/>
      <c r="J184" s="30"/>
    </row>
    <row r="185" spans="8:10" x14ac:dyDescent="0.25">
      <c r="H185" s="31"/>
      <c r="I185" s="30"/>
      <c r="J185" s="30"/>
    </row>
    <row r="186" spans="8:10" x14ac:dyDescent="0.25">
      <c r="H186" s="31"/>
      <c r="I186" s="30"/>
      <c r="J186" s="30"/>
    </row>
    <row r="187" spans="8:10" x14ac:dyDescent="0.25">
      <c r="H187" s="31"/>
      <c r="I187" s="30"/>
      <c r="J187" s="30"/>
    </row>
    <row r="188" spans="8:10" x14ac:dyDescent="0.25">
      <c r="H188" s="31"/>
      <c r="I188" s="30"/>
      <c r="J188" s="30"/>
    </row>
    <row r="199" spans="9:10" ht="14.4" x14ac:dyDescent="0.3">
      <c r="I199" s="1"/>
      <c r="J199" s="1"/>
    </row>
    <row r="210" spans="9:10" ht="14.4" x14ac:dyDescent="0.3">
      <c r="I210" s="27"/>
      <c r="J210" s="27"/>
    </row>
    <row r="214" spans="9:10" ht="14.4" x14ac:dyDescent="0.3">
      <c r="I214" s="5"/>
    </row>
    <row r="215" spans="9:10" ht="14.4" x14ac:dyDescent="0.3">
      <c r="J215" s="26"/>
    </row>
    <row r="218" spans="9:10" ht="14.4" x14ac:dyDescent="0.3">
      <c r="J218" s="4"/>
    </row>
    <row r="219" spans="9:10" ht="14.4" x14ac:dyDescent="0.3">
      <c r="J219" s="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2F19F-31FA-4B45-8550-DA037BCBEC63}">
  <dimension ref="A1:M159"/>
  <sheetViews>
    <sheetView zoomScaleNormal="100" workbookViewId="0"/>
  </sheetViews>
  <sheetFormatPr defaultColWidth="9.109375" defaultRowHeight="13.2" x14ac:dyDescent="0.25"/>
  <cols>
    <col min="1" max="1" width="21.109375" style="29" customWidth="1"/>
    <col min="2" max="3" width="10.5546875" style="29" customWidth="1"/>
    <col min="4" max="6" width="18.44140625" style="29" customWidth="1"/>
    <col min="7" max="7" width="9.109375" style="29" customWidth="1"/>
    <col min="8" max="8" width="11.109375" style="29" bestFit="1" customWidth="1"/>
    <col min="9" max="9" width="19.5546875" style="29" bestFit="1" customWidth="1"/>
    <col min="10" max="10" width="15.44140625" style="29" bestFit="1" customWidth="1"/>
    <col min="11" max="11" width="14.33203125" style="29" bestFit="1" customWidth="1"/>
    <col min="12" max="12" width="8.44140625" style="29" bestFit="1" customWidth="1"/>
    <col min="13" max="16384" width="9.109375" style="29"/>
  </cols>
  <sheetData>
    <row r="1" spans="1:12" ht="13.2" customHeight="1" x14ac:dyDescent="0.25">
      <c r="A1" s="35" t="s">
        <v>82</v>
      </c>
      <c r="D1" s="37" t="s">
        <v>0</v>
      </c>
      <c r="E1" s="37" t="s">
        <v>1</v>
      </c>
      <c r="F1" s="37"/>
    </row>
    <row r="2" spans="1:12" ht="14.4" x14ac:dyDescent="0.3">
      <c r="A2" s="29" t="s">
        <v>2</v>
      </c>
      <c r="B2" s="29" t="s">
        <v>3</v>
      </c>
      <c r="D2" s="25" t="s">
        <v>4</v>
      </c>
      <c r="E2" s="25" t="s">
        <v>5</v>
      </c>
      <c r="F2" s="25"/>
      <c r="G2" s="36"/>
      <c r="L2" s="2"/>
    </row>
    <row r="3" spans="1:12" ht="13.2" customHeight="1" x14ac:dyDescent="0.3">
      <c r="A3" s="34" t="s">
        <v>6</v>
      </c>
      <c r="B3" s="29">
        <v>1</v>
      </c>
      <c r="D3" s="27">
        <v>437859.8</v>
      </c>
      <c r="E3" s="27">
        <v>178194.45</v>
      </c>
      <c r="G3" s="32"/>
      <c r="H3" s="31"/>
      <c r="I3" s="32"/>
      <c r="J3" s="32"/>
      <c r="K3" s="32"/>
      <c r="L3" s="32"/>
    </row>
    <row r="4" spans="1:12" ht="13.2" customHeight="1" x14ac:dyDescent="0.3">
      <c r="A4" s="34" t="s">
        <v>7</v>
      </c>
      <c r="B4" s="29">
        <v>2</v>
      </c>
      <c r="D4" s="27">
        <v>38995.599999999999</v>
      </c>
      <c r="E4" s="27">
        <v>23514.75</v>
      </c>
      <c r="G4" s="32"/>
      <c r="H4" s="31"/>
      <c r="I4" s="32"/>
      <c r="J4" s="32"/>
      <c r="K4" s="32"/>
      <c r="L4" s="32"/>
    </row>
    <row r="5" spans="1:12" ht="13.2" customHeight="1" x14ac:dyDescent="0.3">
      <c r="A5" s="34" t="s">
        <v>8</v>
      </c>
      <c r="B5" s="29">
        <v>3</v>
      </c>
      <c r="D5" s="27">
        <v>177100</v>
      </c>
      <c r="E5" s="27">
        <v>61259.45</v>
      </c>
      <c r="G5" s="32"/>
      <c r="H5" s="32"/>
      <c r="I5" s="32"/>
      <c r="J5" s="32"/>
      <c r="K5" s="32"/>
      <c r="L5" s="32"/>
    </row>
    <row r="6" spans="1:12" ht="13.2" customHeight="1" x14ac:dyDescent="0.3">
      <c r="A6" s="34" t="s">
        <v>9</v>
      </c>
      <c r="B6" s="29">
        <v>4</v>
      </c>
      <c r="D6" s="27">
        <v>14522.2</v>
      </c>
      <c r="E6" s="27">
        <v>4235.7</v>
      </c>
      <c r="G6" s="32"/>
      <c r="H6" s="32"/>
      <c r="I6" s="32"/>
      <c r="J6" s="32"/>
      <c r="K6" s="32"/>
      <c r="L6" s="32"/>
    </row>
    <row r="7" spans="1:12" ht="13.2" customHeight="1" x14ac:dyDescent="0.3">
      <c r="A7" s="34" t="s">
        <v>10</v>
      </c>
      <c r="B7" s="29">
        <v>5</v>
      </c>
      <c r="D7" s="27">
        <v>565889.1</v>
      </c>
      <c r="E7" s="27">
        <v>275688.34999999998</v>
      </c>
      <c r="G7" s="32"/>
      <c r="H7" s="32"/>
      <c r="I7" s="32"/>
      <c r="J7" s="32"/>
      <c r="K7" s="32"/>
      <c r="L7" s="32"/>
    </row>
    <row r="8" spans="1:12" ht="13.2" customHeight="1" x14ac:dyDescent="0.3">
      <c r="A8" s="34" t="s">
        <v>11</v>
      </c>
      <c r="B8" s="29">
        <v>6</v>
      </c>
      <c r="D8" s="27"/>
      <c r="E8" s="27"/>
      <c r="G8" s="32"/>
      <c r="H8" s="32"/>
      <c r="I8" s="32"/>
      <c r="J8" s="32"/>
      <c r="K8" s="32"/>
      <c r="L8" s="32"/>
    </row>
    <row r="9" spans="1:12" ht="13.2" customHeight="1" x14ac:dyDescent="0.3">
      <c r="A9" s="34" t="s">
        <v>12</v>
      </c>
      <c r="B9" s="29">
        <v>7</v>
      </c>
      <c r="D9" s="27">
        <v>5596.5</v>
      </c>
      <c r="E9" s="27">
        <v>1804.25</v>
      </c>
      <c r="F9" s="25"/>
      <c r="H9" s="32"/>
      <c r="I9" s="32"/>
      <c r="J9" s="32"/>
    </row>
    <row r="10" spans="1:12" ht="13.2" customHeight="1" x14ac:dyDescent="0.3">
      <c r="A10" s="34" t="s">
        <v>13</v>
      </c>
      <c r="B10" s="29">
        <v>8</v>
      </c>
      <c r="D10" s="27">
        <v>277891.59999999998</v>
      </c>
      <c r="E10" s="27">
        <v>126968.8</v>
      </c>
      <c r="H10" s="32"/>
      <c r="I10" s="32"/>
      <c r="J10" s="32"/>
    </row>
    <row r="11" spans="1:12" ht="13.2" customHeight="1" x14ac:dyDescent="0.3">
      <c r="A11" s="34" t="s">
        <v>14</v>
      </c>
      <c r="B11" s="29">
        <v>9</v>
      </c>
      <c r="D11" s="27">
        <v>114475.2</v>
      </c>
      <c r="E11" s="27">
        <v>54964.7</v>
      </c>
      <c r="H11" s="32"/>
      <c r="I11" s="32"/>
      <c r="J11" s="32"/>
    </row>
    <row r="12" spans="1:12" ht="13.2" customHeight="1" x14ac:dyDescent="0.3">
      <c r="A12" s="34" t="s">
        <v>15</v>
      </c>
      <c r="B12" s="29">
        <v>10</v>
      </c>
      <c r="D12" s="27">
        <v>186823.7</v>
      </c>
      <c r="E12" s="27">
        <v>106757.35</v>
      </c>
      <c r="H12" s="32"/>
      <c r="I12" s="32"/>
      <c r="J12" s="32"/>
    </row>
    <row r="13" spans="1:12" ht="13.2" customHeight="1" x14ac:dyDescent="0.3">
      <c r="A13" s="34" t="s">
        <v>16</v>
      </c>
      <c r="B13" s="29">
        <v>11</v>
      </c>
      <c r="D13" s="27">
        <v>1144869.6000000001</v>
      </c>
      <c r="E13" s="27">
        <v>340816.35</v>
      </c>
      <c r="H13" s="32"/>
      <c r="I13" s="32"/>
      <c r="J13" s="32"/>
    </row>
    <row r="14" spans="1:12" ht="13.2" customHeight="1" x14ac:dyDescent="0.3">
      <c r="A14" s="34" t="s">
        <v>17</v>
      </c>
      <c r="B14" s="29">
        <v>12</v>
      </c>
      <c r="D14" s="27">
        <v>101885.7</v>
      </c>
      <c r="E14" s="27">
        <v>137897.9</v>
      </c>
      <c r="F14" s="25"/>
      <c r="H14" s="32"/>
      <c r="I14" s="32"/>
      <c r="J14" s="32"/>
    </row>
    <row r="15" spans="1:12" ht="13.2" customHeight="1" x14ac:dyDescent="0.3">
      <c r="A15" s="34" t="s">
        <v>18</v>
      </c>
      <c r="B15" s="29">
        <v>13</v>
      </c>
      <c r="D15" s="27">
        <v>5182408.1999999993</v>
      </c>
      <c r="E15" s="27">
        <v>2643820.5499999998</v>
      </c>
      <c r="H15" s="32"/>
      <c r="I15" s="32"/>
      <c r="J15" s="32"/>
    </row>
    <row r="16" spans="1:12" ht="13.2" customHeight="1" x14ac:dyDescent="0.3">
      <c r="A16" s="34" t="s">
        <v>19</v>
      </c>
      <c r="B16" s="29">
        <v>14</v>
      </c>
      <c r="D16" s="27">
        <v>12748.4</v>
      </c>
      <c r="E16" s="27">
        <v>20153</v>
      </c>
      <c r="H16" s="32"/>
      <c r="I16" s="32"/>
      <c r="J16" s="32"/>
    </row>
    <row r="17" spans="1:10" ht="13.2" customHeight="1" x14ac:dyDescent="0.3">
      <c r="A17" s="34" t="s">
        <v>20</v>
      </c>
      <c r="B17" s="29">
        <v>15</v>
      </c>
      <c r="D17" s="27"/>
      <c r="E17" s="27"/>
      <c r="H17" s="32"/>
      <c r="I17" s="32"/>
      <c r="J17" s="32"/>
    </row>
    <row r="18" spans="1:10" ht="13.2" customHeight="1" x14ac:dyDescent="0.3">
      <c r="A18" s="34" t="s">
        <v>21</v>
      </c>
      <c r="B18" s="29">
        <v>16</v>
      </c>
      <c r="D18" s="27">
        <v>2327679.9</v>
      </c>
      <c r="E18" s="27">
        <v>663755.4</v>
      </c>
      <c r="H18" s="32"/>
      <c r="I18" s="32"/>
      <c r="J18" s="32"/>
    </row>
    <row r="19" spans="1:10" ht="13.2" customHeight="1" x14ac:dyDescent="0.3">
      <c r="A19" s="34" t="s">
        <v>22</v>
      </c>
      <c r="B19" s="29">
        <v>17</v>
      </c>
      <c r="D19" s="27">
        <v>281412.59999999998</v>
      </c>
      <c r="E19" s="27">
        <v>138146.04999999999</v>
      </c>
      <c r="H19" s="31"/>
      <c r="I19" s="32"/>
      <c r="J19" s="32"/>
    </row>
    <row r="20" spans="1:10" ht="13.2" customHeight="1" x14ac:dyDescent="0.3">
      <c r="A20" s="34" t="s">
        <v>23</v>
      </c>
      <c r="B20" s="29">
        <v>18</v>
      </c>
      <c r="D20" s="27">
        <v>158176</v>
      </c>
      <c r="E20" s="27">
        <v>80243.8</v>
      </c>
      <c r="H20" s="31"/>
      <c r="I20" s="32"/>
      <c r="J20" s="32"/>
    </row>
    <row r="21" spans="1:10" ht="13.2" customHeight="1" x14ac:dyDescent="0.3">
      <c r="A21" s="34" t="s">
        <v>24</v>
      </c>
      <c r="B21" s="29">
        <v>19</v>
      </c>
      <c r="D21" s="27">
        <v>31284.400000000001</v>
      </c>
      <c r="E21" s="27">
        <v>13462.75</v>
      </c>
      <c r="H21" s="31"/>
      <c r="I21" s="32"/>
      <c r="J21" s="32"/>
    </row>
    <row r="22" spans="1:10" ht="13.2" customHeight="1" x14ac:dyDescent="0.3">
      <c r="A22" s="34" t="s">
        <v>25</v>
      </c>
      <c r="B22" s="29">
        <v>20</v>
      </c>
      <c r="D22" s="27">
        <v>11190.9</v>
      </c>
      <c r="E22" s="27">
        <v>8223.25</v>
      </c>
      <c r="H22" s="31"/>
      <c r="I22" s="32"/>
      <c r="J22" s="32"/>
    </row>
    <row r="23" spans="1:10" ht="13.2" customHeight="1" x14ac:dyDescent="0.3">
      <c r="A23" s="34" t="s">
        <v>26</v>
      </c>
      <c r="B23" s="29">
        <v>21</v>
      </c>
      <c r="D23" s="27">
        <v>20433</v>
      </c>
      <c r="E23" s="27">
        <v>1275.75</v>
      </c>
      <c r="H23" s="31"/>
      <c r="I23" s="32"/>
      <c r="J23" s="32"/>
    </row>
    <row r="24" spans="1:10" ht="13.2" customHeight="1" x14ac:dyDescent="0.3">
      <c r="A24" s="34" t="s">
        <v>27</v>
      </c>
      <c r="B24" s="29">
        <v>22</v>
      </c>
      <c r="D24" s="27">
        <v>3997.7</v>
      </c>
      <c r="E24" s="27">
        <v>638.4</v>
      </c>
      <c r="H24" s="31"/>
      <c r="I24" s="32"/>
      <c r="J24" s="32"/>
    </row>
    <row r="25" spans="1:10" ht="13.2" customHeight="1" x14ac:dyDescent="0.3">
      <c r="A25" s="34" t="s">
        <v>28</v>
      </c>
      <c r="B25" s="29">
        <v>23</v>
      </c>
      <c r="D25" s="27">
        <v>31194.800000000003</v>
      </c>
      <c r="E25" s="27">
        <v>10374.349999999999</v>
      </c>
      <c r="H25" s="31"/>
      <c r="I25" s="32"/>
      <c r="J25" s="32"/>
    </row>
    <row r="26" spans="1:10" ht="13.2" customHeight="1" x14ac:dyDescent="0.3">
      <c r="A26" s="34" t="s">
        <v>29</v>
      </c>
      <c r="B26" s="29">
        <v>24</v>
      </c>
      <c r="D26" s="27">
        <v>929.6</v>
      </c>
      <c r="E26" s="27">
        <v>2918.65</v>
      </c>
      <c r="H26" s="31"/>
      <c r="I26" s="32"/>
      <c r="J26" s="32"/>
    </row>
    <row r="27" spans="1:10" ht="13.2" customHeight="1" x14ac:dyDescent="0.3">
      <c r="A27" s="34" t="s">
        <v>30</v>
      </c>
      <c r="B27" s="29">
        <v>25</v>
      </c>
      <c r="D27" s="27">
        <v>9571.7999999999993</v>
      </c>
      <c r="E27" s="27">
        <v>9887.15</v>
      </c>
      <c r="H27" s="31"/>
      <c r="I27" s="32"/>
      <c r="J27" s="32"/>
    </row>
    <row r="28" spans="1:10" ht="13.2" customHeight="1" x14ac:dyDescent="0.3">
      <c r="A28" s="34" t="s">
        <v>31</v>
      </c>
      <c r="B28" s="29">
        <v>26</v>
      </c>
      <c r="D28" s="27"/>
      <c r="E28" s="27"/>
      <c r="H28" s="31"/>
      <c r="I28" s="32"/>
      <c r="J28" s="32"/>
    </row>
    <row r="29" spans="1:10" ht="13.2" customHeight="1" x14ac:dyDescent="0.3">
      <c r="A29" s="34" t="s">
        <v>32</v>
      </c>
      <c r="B29" s="29">
        <v>27</v>
      </c>
      <c r="D29" s="27">
        <v>155386.70000000001</v>
      </c>
      <c r="E29" s="27">
        <v>82845</v>
      </c>
      <c r="H29" s="31"/>
      <c r="I29" s="32"/>
      <c r="J29" s="32"/>
    </row>
    <row r="30" spans="1:10" ht="13.2" customHeight="1" x14ac:dyDescent="0.3">
      <c r="A30" s="34" t="s">
        <v>33</v>
      </c>
      <c r="B30" s="29">
        <v>28</v>
      </c>
      <c r="D30" s="27"/>
      <c r="E30" s="27"/>
    </row>
    <row r="31" spans="1:10" ht="13.2" customHeight="1" x14ac:dyDescent="0.3">
      <c r="A31" s="34" t="s">
        <v>34</v>
      </c>
      <c r="B31" s="29">
        <v>29</v>
      </c>
      <c r="D31" s="27">
        <v>1456469.7</v>
      </c>
      <c r="E31" s="27">
        <v>1083809.6499999999</v>
      </c>
    </row>
    <row r="32" spans="1:10" ht="13.2" customHeight="1" x14ac:dyDescent="0.3">
      <c r="A32" s="34" t="s">
        <v>35</v>
      </c>
      <c r="B32" s="29">
        <v>30</v>
      </c>
      <c r="D32" s="27">
        <v>4671.8</v>
      </c>
      <c r="E32" s="27">
        <v>857.5</v>
      </c>
    </row>
    <row r="33" spans="1:10" ht="13.2" customHeight="1" x14ac:dyDescent="0.3">
      <c r="A33" s="34" t="s">
        <v>36</v>
      </c>
      <c r="B33" s="29">
        <v>31</v>
      </c>
      <c r="D33" s="27">
        <v>191345.7</v>
      </c>
      <c r="E33" s="27">
        <v>81587.45</v>
      </c>
    </row>
    <row r="34" spans="1:10" ht="13.2" customHeight="1" x14ac:dyDescent="0.3">
      <c r="A34" s="34" t="s">
        <v>37</v>
      </c>
      <c r="B34" s="29">
        <v>32</v>
      </c>
      <c r="D34" s="27">
        <v>5327</v>
      </c>
      <c r="E34" s="27">
        <v>757.05</v>
      </c>
    </row>
    <row r="35" spans="1:10" ht="13.2" customHeight="1" x14ac:dyDescent="0.3">
      <c r="A35" s="34" t="s">
        <v>38</v>
      </c>
      <c r="B35" s="29">
        <v>33</v>
      </c>
      <c r="D35" s="27">
        <v>5261.2</v>
      </c>
      <c r="E35" s="27">
        <v>6333.6</v>
      </c>
    </row>
    <row r="36" spans="1:10" ht="13.2" customHeight="1" x14ac:dyDescent="0.3">
      <c r="A36" s="34" t="s">
        <v>39</v>
      </c>
      <c r="B36" s="29">
        <v>34</v>
      </c>
      <c r="D36" s="27">
        <v>4471.6000000000004</v>
      </c>
      <c r="E36" s="27">
        <v>578.54999999999995</v>
      </c>
      <c r="H36" s="31"/>
      <c r="I36" s="32"/>
      <c r="J36" s="32"/>
    </row>
    <row r="37" spans="1:10" ht="13.2" customHeight="1" x14ac:dyDescent="0.3">
      <c r="A37" s="34" t="s">
        <v>40</v>
      </c>
      <c r="B37" s="29">
        <v>35</v>
      </c>
      <c r="D37" s="27">
        <v>1036686</v>
      </c>
      <c r="E37" s="27">
        <v>554589</v>
      </c>
      <c r="H37" s="31"/>
      <c r="I37" s="32"/>
      <c r="J37" s="32"/>
    </row>
    <row r="38" spans="1:10" ht="13.2" customHeight="1" x14ac:dyDescent="0.3">
      <c r="A38" s="34" t="s">
        <v>41</v>
      </c>
      <c r="B38" s="29">
        <v>36</v>
      </c>
      <c r="D38" s="27">
        <v>2128986.2999999998</v>
      </c>
      <c r="E38" s="27">
        <v>1228084.8999999999</v>
      </c>
      <c r="H38" s="31"/>
      <c r="I38" s="32"/>
      <c r="J38" s="32"/>
    </row>
    <row r="39" spans="1:10" ht="13.2" customHeight="1" x14ac:dyDescent="0.3">
      <c r="A39" s="34" t="s">
        <v>42</v>
      </c>
      <c r="B39" s="29">
        <v>37</v>
      </c>
      <c r="D39" s="27">
        <v>293095.59999999998</v>
      </c>
      <c r="E39" s="27">
        <v>170326.1</v>
      </c>
      <c r="H39" s="31"/>
      <c r="I39" s="32"/>
      <c r="J39" s="32"/>
    </row>
    <row r="40" spans="1:10" ht="13.2" customHeight="1" x14ac:dyDescent="0.3">
      <c r="A40" s="34" t="s">
        <v>43</v>
      </c>
      <c r="B40" s="29">
        <v>38</v>
      </c>
      <c r="D40" s="27">
        <v>13344.1</v>
      </c>
      <c r="E40" s="27">
        <v>6672.05</v>
      </c>
      <c r="H40" s="31"/>
      <c r="I40" s="32"/>
      <c r="J40" s="32"/>
    </row>
    <row r="41" spans="1:10" ht="13.2" customHeight="1" x14ac:dyDescent="0.3">
      <c r="A41" s="34" t="s">
        <v>44</v>
      </c>
      <c r="B41" s="29">
        <v>39</v>
      </c>
      <c r="D41" s="27">
        <v>581</v>
      </c>
      <c r="E41" s="27"/>
      <c r="H41" s="31"/>
      <c r="I41" s="32"/>
      <c r="J41" s="32"/>
    </row>
    <row r="42" spans="1:10" ht="13.2" customHeight="1" x14ac:dyDescent="0.3">
      <c r="A42" s="34" t="s">
        <v>45</v>
      </c>
      <c r="B42" s="29">
        <v>40</v>
      </c>
      <c r="D42" s="27"/>
      <c r="E42" s="27"/>
      <c r="H42" s="31"/>
      <c r="I42" s="32"/>
      <c r="J42" s="32"/>
    </row>
    <row r="43" spans="1:10" ht="13.2" customHeight="1" x14ac:dyDescent="0.3">
      <c r="A43" s="34" t="s">
        <v>46</v>
      </c>
      <c r="B43" s="29">
        <v>41</v>
      </c>
      <c r="D43" s="27"/>
      <c r="E43" s="27"/>
      <c r="H43" s="31"/>
      <c r="I43" s="32"/>
      <c r="J43" s="32"/>
    </row>
    <row r="44" spans="1:10" ht="13.2" customHeight="1" x14ac:dyDescent="0.3">
      <c r="A44" s="34" t="s">
        <v>47</v>
      </c>
      <c r="B44" s="29">
        <v>42</v>
      </c>
      <c r="D44" s="27">
        <v>383192.81</v>
      </c>
      <c r="E44" s="27">
        <v>220030.65000000002</v>
      </c>
      <c r="H44" s="31"/>
      <c r="I44" s="32"/>
      <c r="J44" s="32"/>
    </row>
    <row r="45" spans="1:10" ht="13.2" customHeight="1" x14ac:dyDescent="0.3">
      <c r="A45" s="34" t="s">
        <v>48</v>
      </c>
      <c r="B45" s="29">
        <v>43</v>
      </c>
      <c r="D45" s="27">
        <v>462700.7</v>
      </c>
      <c r="E45" s="27">
        <v>189368.55</v>
      </c>
      <c r="H45" s="31"/>
      <c r="I45" s="32"/>
      <c r="J45" s="32"/>
    </row>
    <row r="46" spans="1:10" ht="13.2" customHeight="1" x14ac:dyDescent="0.3">
      <c r="A46" s="34" t="s">
        <v>49</v>
      </c>
      <c r="B46" s="29">
        <v>44</v>
      </c>
      <c r="D46" s="27">
        <v>174457.2</v>
      </c>
      <c r="E46" s="27">
        <v>112843.85</v>
      </c>
      <c r="H46" s="31"/>
      <c r="I46" s="32"/>
      <c r="J46" s="32"/>
    </row>
    <row r="47" spans="1:10" ht="13.2" customHeight="1" x14ac:dyDescent="0.3">
      <c r="A47" s="34" t="s">
        <v>50</v>
      </c>
      <c r="B47" s="29">
        <v>45</v>
      </c>
      <c r="D47" s="27">
        <v>182438.2</v>
      </c>
      <c r="E47" s="27">
        <v>74393.549999999988</v>
      </c>
      <c r="H47" s="31"/>
      <c r="I47" s="32"/>
      <c r="J47" s="32"/>
    </row>
    <row r="48" spans="1:10" ht="13.2" customHeight="1" x14ac:dyDescent="0.3">
      <c r="A48" s="34" t="s">
        <v>51</v>
      </c>
      <c r="B48" s="29">
        <v>46</v>
      </c>
      <c r="D48" s="27">
        <v>555623.68000000005</v>
      </c>
      <c r="E48" s="27">
        <v>270658.71999999997</v>
      </c>
      <c r="H48" s="31"/>
      <c r="I48" s="32"/>
      <c r="J48" s="32"/>
    </row>
    <row r="49" spans="1:10" ht="13.2" customHeight="1" x14ac:dyDescent="0.3">
      <c r="A49" s="34" t="s">
        <v>52</v>
      </c>
      <c r="B49" s="29">
        <v>47</v>
      </c>
      <c r="D49" s="27">
        <v>8654.1</v>
      </c>
      <c r="E49" s="27">
        <v>3721.2</v>
      </c>
      <c r="H49" s="31"/>
      <c r="I49" s="32"/>
      <c r="J49" s="32"/>
    </row>
    <row r="50" spans="1:10" ht="13.2" customHeight="1" x14ac:dyDescent="0.3">
      <c r="A50" s="34" t="s">
        <v>53</v>
      </c>
      <c r="B50" s="29">
        <v>48</v>
      </c>
      <c r="D50" s="27">
        <v>3602464.5</v>
      </c>
      <c r="E50" s="27">
        <v>1244729.8500000001</v>
      </c>
      <c r="H50" s="31"/>
      <c r="I50" s="32"/>
      <c r="J50" s="32"/>
    </row>
    <row r="51" spans="1:10" ht="13.2" customHeight="1" x14ac:dyDescent="0.3">
      <c r="A51" s="34" t="s">
        <v>54</v>
      </c>
      <c r="B51" s="29">
        <v>49</v>
      </c>
      <c r="D51" s="27">
        <v>924661.5</v>
      </c>
      <c r="E51" s="27">
        <v>426899.9</v>
      </c>
      <c r="H51" s="31"/>
      <c r="I51" s="32"/>
      <c r="J51" s="32"/>
    </row>
    <row r="52" spans="1:10" ht="13.2" customHeight="1" x14ac:dyDescent="0.3">
      <c r="A52" s="34" t="s">
        <v>55</v>
      </c>
      <c r="B52" s="29">
        <v>50</v>
      </c>
      <c r="D52" s="27">
        <v>2320652.6</v>
      </c>
      <c r="E52" s="27">
        <v>994323.05</v>
      </c>
      <c r="H52" s="31"/>
      <c r="I52" s="32"/>
      <c r="J52" s="32"/>
    </row>
    <row r="53" spans="1:10" ht="13.2" customHeight="1" x14ac:dyDescent="0.3">
      <c r="A53" s="34" t="s">
        <v>56</v>
      </c>
      <c r="B53" s="29">
        <v>51</v>
      </c>
      <c r="D53" s="27">
        <v>1033749.5</v>
      </c>
      <c r="E53" s="27">
        <v>606613.35</v>
      </c>
      <c r="H53" s="31"/>
      <c r="I53" s="32"/>
      <c r="J53" s="32"/>
    </row>
    <row r="54" spans="1:10" ht="13.2" customHeight="1" x14ac:dyDescent="0.3">
      <c r="A54" s="34" t="s">
        <v>57</v>
      </c>
      <c r="B54" s="29">
        <v>52</v>
      </c>
      <c r="D54" s="27"/>
      <c r="E54" s="27"/>
      <c r="H54" s="31"/>
      <c r="I54" s="32"/>
      <c r="J54" s="32"/>
    </row>
    <row r="55" spans="1:10" ht="13.2" customHeight="1" x14ac:dyDescent="0.3">
      <c r="A55" s="34" t="s">
        <v>58</v>
      </c>
      <c r="B55" s="29">
        <v>53</v>
      </c>
      <c r="D55" s="27">
        <v>777217.7</v>
      </c>
      <c r="E55" s="27">
        <v>193914.7</v>
      </c>
      <c r="H55" s="31"/>
      <c r="I55" s="32"/>
      <c r="J55" s="32"/>
    </row>
    <row r="56" spans="1:10" ht="13.2" customHeight="1" x14ac:dyDescent="0.3">
      <c r="A56" s="34" t="s">
        <v>59</v>
      </c>
      <c r="B56" s="29">
        <v>54</v>
      </c>
      <c r="D56" s="27">
        <v>15376.9</v>
      </c>
      <c r="E56" s="27">
        <v>6398.35</v>
      </c>
      <c r="H56" s="31"/>
      <c r="I56" s="32"/>
      <c r="J56" s="32"/>
    </row>
    <row r="57" spans="1:10" ht="13.2" customHeight="1" x14ac:dyDescent="0.3">
      <c r="A57" s="34" t="s">
        <v>60</v>
      </c>
      <c r="B57" s="29">
        <v>55</v>
      </c>
      <c r="D57" s="27">
        <v>998237.1</v>
      </c>
      <c r="E57" s="27">
        <v>426984.95</v>
      </c>
      <c r="H57" s="31"/>
      <c r="I57" s="32"/>
      <c r="J57" s="32"/>
    </row>
    <row r="58" spans="1:10" ht="13.2" customHeight="1" x14ac:dyDescent="0.3">
      <c r="A58" s="34" t="s">
        <v>61</v>
      </c>
      <c r="B58" s="29">
        <v>56</v>
      </c>
      <c r="D58" s="27">
        <v>683556.3</v>
      </c>
      <c r="E58" s="27">
        <v>321239.45</v>
      </c>
      <c r="H58" s="31"/>
      <c r="I58" s="32"/>
      <c r="J58" s="32"/>
    </row>
    <row r="59" spans="1:10" ht="13.2" customHeight="1" x14ac:dyDescent="0.3">
      <c r="A59" s="34" t="s">
        <v>62</v>
      </c>
      <c r="B59" s="29">
        <v>57</v>
      </c>
      <c r="D59" s="27"/>
      <c r="E59" s="27"/>
      <c r="H59" s="31"/>
      <c r="I59" s="32"/>
      <c r="J59" s="32"/>
    </row>
    <row r="60" spans="1:10" ht="13.2" customHeight="1" x14ac:dyDescent="0.3">
      <c r="A60" s="34" t="s">
        <v>63</v>
      </c>
      <c r="B60" s="29">
        <v>58</v>
      </c>
      <c r="D60" s="27">
        <v>1082449.8999999999</v>
      </c>
      <c r="E60" s="27">
        <v>368172.35</v>
      </c>
      <c r="H60" s="31"/>
      <c r="I60" s="32"/>
      <c r="J60" s="32"/>
    </row>
    <row r="61" spans="1:10" ht="13.2" customHeight="1" x14ac:dyDescent="0.3">
      <c r="A61" s="34" t="s">
        <v>64</v>
      </c>
      <c r="B61" s="29">
        <v>59</v>
      </c>
      <c r="D61" s="27">
        <v>300570.90000000002</v>
      </c>
      <c r="E61" s="27">
        <v>152276.95000000001</v>
      </c>
      <c r="H61" s="31"/>
      <c r="I61" s="32"/>
      <c r="J61" s="32"/>
    </row>
    <row r="62" spans="1:10" ht="13.2" customHeight="1" x14ac:dyDescent="0.3">
      <c r="A62" s="34" t="s">
        <v>65</v>
      </c>
      <c r="B62" s="29">
        <v>60</v>
      </c>
      <c r="D62" s="27">
        <v>406870.8</v>
      </c>
      <c r="E62" s="27">
        <v>116281.2</v>
      </c>
      <c r="H62" s="31"/>
      <c r="I62" s="32"/>
      <c r="J62" s="32"/>
    </row>
    <row r="63" spans="1:10" ht="13.2" customHeight="1" x14ac:dyDescent="0.3">
      <c r="A63" s="34" t="s">
        <v>66</v>
      </c>
      <c r="B63" s="29">
        <v>61</v>
      </c>
      <c r="D63" s="27">
        <v>11689.3</v>
      </c>
      <c r="E63" s="27">
        <v>5058.2</v>
      </c>
      <c r="H63" s="31"/>
      <c r="I63" s="32"/>
      <c r="J63" s="32"/>
    </row>
    <row r="64" spans="1:10" ht="13.2" customHeight="1" x14ac:dyDescent="0.3">
      <c r="A64" s="34" t="s">
        <v>67</v>
      </c>
      <c r="B64" s="29">
        <v>62</v>
      </c>
      <c r="D64" s="27">
        <v>6281.1</v>
      </c>
      <c r="E64" s="27">
        <v>3103.45</v>
      </c>
      <c r="H64" s="31"/>
      <c r="I64" s="32"/>
      <c r="J64" s="32"/>
    </row>
    <row r="65" spans="1:13" ht="13.2" customHeight="1" x14ac:dyDescent="0.3">
      <c r="A65" s="34" t="s">
        <v>68</v>
      </c>
      <c r="B65" s="29">
        <v>63</v>
      </c>
      <c r="D65" s="27"/>
      <c r="E65" s="27"/>
      <c r="F65" s="32"/>
      <c r="H65" s="31"/>
      <c r="I65" s="32"/>
      <c r="J65" s="32"/>
      <c r="M65" s="32"/>
    </row>
    <row r="66" spans="1:13" ht="13.2" customHeight="1" x14ac:dyDescent="0.3">
      <c r="A66" s="34" t="s">
        <v>69</v>
      </c>
      <c r="B66" s="29">
        <v>64</v>
      </c>
      <c r="D66" s="27">
        <v>1003039.85</v>
      </c>
      <c r="E66" s="27">
        <v>525089.25</v>
      </c>
      <c r="F66" s="32"/>
      <c r="H66" s="31"/>
      <c r="I66" s="32"/>
      <c r="J66" s="32"/>
      <c r="M66" s="32"/>
    </row>
    <row r="67" spans="1:13" ht="13.2" customHeight="1" x14ac:dyDescent="0.3">
      <c r="A67" s="34" t="s">
        <v>70</v>
      </c>
      <c r="B67" s="29">
        <v>65</v>
      </c>
      <c r="D67" s="27">
        <v>38210.9</v>
      </c>
      <c r="E67" s="27">
        <v>24138.1</v>
      </c>
      <c r="F67" s="32"/>
      <c r="H67" s="31"/>
      <c r="I67" s="28"/>
      <c r="J67" s="28"/>
      <c r="M67" s="32"/>
    </row>
    <row r="68" spans="1:13" ht="13.2" customHeight="1" x14ac:dyDescent="0.3">
      <c r="A68" s="34" t="s">
        <v>71</v>
      </c>
      <c r="B68" s="29">
        <v>66</v>
      </c>
      <c r="D68" s="27">
        <v>158168.5</v>
      </c>
      <c r="E68" s="27">
        <v>80794.350000000006</v>
      </c>
      <c r="F68" s="32"/>
      <c r="H68" s="31"/>
      <c r="I68" s="32"/>
      <c r="J68" s="32"/>
      <c r="M68" s="32"/>
    </row>
    <row r="69" spans="1:13" ht="13.2" customHeight="1" x14ac:dyDescent="0.3">
      <c r="A69" s="34" t="s">
        <v>72</v>
      </c>
      <c r="B69" s="29">
        <v>67</v>
      </c>
      <c r="D69" s="27">
        <v>7270.2</v>
      </c>
      <c r="E69" s="27">
        <v>3301.55</v>
      </c>
      <c r="F69" s="32"/>
      <c r="H69" s="31"/>
      <c r="I69" s="32"/>
      <c r="J69" s="32"/>
      <c r="M69" s="32"/>
    </row>
    <row r="70" spans="1:13" ht="13.2" customHeight="1" x14ac:dyDescent="0.25">
      <c r="F70" s="32"/>
      <c r="H70" s="31"/>
      <c r="I70" s="32"/>
      <c r="J70" s="32"/>
      <c r="M70" s="32"/>
    </row>
    <row r="71" spans="1:13" ht="13.2" customHeight="1" x14ac:dyDescent="0.25">
      <c r="A71" s="29" t="s">
        <v>73</v>
      </c>
      <c r="D71" s="25">
        <f>SUM(D3:D69)</f>
        <v>31570097.239999995</v>
      </c>
      <c r="E71" s="25">
        <f>SUM(E3:E69)</f>
        <v>14491777.519999994</v>
      </c>
      <c r="F71" s="32"/>
      <c r="H71" s="31"/>
      <c r="I71" s="32"/>
      <c r="J71" s="32"/>
      <c r="M71" s="32"/>
    </row>
    <row r="72" spans="1:13" x14ac:dyDescent="0.25">
      <c r="F72" s="32"/>
      <c r="H72" s="31"/>
      <c r="I72" s="32"/>
      <c r="J72" s="32"/>
      <c r="M72" s="32"/>
    </row>
    <row r="73" spans="1:13" x14ac:dyDescent="0.25">
      <c r="A73" s="33" t="s">
        <v>74</v>
      </c>
      <c r="F73" s="32"/>
      <c r="H73" s="31"/>
      <c r="I73" s="32"/>
      <c r="J73" s="32"/>
      <c r="M73" s="32"/>
    </row>
    <row r="74" spans="1:13" x14ac:dyDescent="0.25">
      <c r="F74" s="32"/>
      <c r="H74" s="31"/>
      <c r="I74" s="32"/>
      <c r="J74" s="32"/>
      <c r="M74" s="32"/>
    </row>
    <row r="75" spans="1:13" x14ac:dyDescent="0.25">
      <c r="F75" s="32"/>
      <c r="H75" s="31"/>
      <c r="I75" s="32"/>
      <c r="J75" s="32"/>
      <c r="M75" s="32"/>
    </row>
    <row r="76" spans="1:13" x14ac:dyDescent="0.25">
      <c r="F76" s="32"/>
      <c r="H76" s="31"/>
      <c r="I76" s="32"/>
      <c r="J76" s="32"/>
      <c r="M76" s="32"/>
    </row>
    <row r="77" spans="1:13" x14ac:dyDescent="0.25">
      <c r="F77" s="32"/>
      <c r="H77" s="31"/>
      <c r="I77" s="32"/>
      <c r="J77" s="32"/>
      <c r="M77" s="32"/>
    </row>
    <row r="78" spans="1:13" x14ac:dyDescent="0.25">
      <c r="F78" s="32"/>
      <c r="H78" s="31"/>
      <c r="I78" s="32"/>
      <c r="J78" s="32"/>
      <c r="M78" s="32"/>
    </row>
    <row r="79" spans="1:13" x14ac:dyDescent="0.25">
      <c r="H79" s="31"/>
      <c r="I79" s="32"/>
      <c r="J79" s="32"/>
    </row>
    <row r="80" spans="1:13" x14ac:dyDescent="0.25">
      <c r="H80" s="31"/>
      <c r="I80" s="32"/>
      <c r="J80" s="32"/>
    </row>
    <row r="81" spans="8:10" x14ac:dyDescent="0.25">
      <c r="H81" s="31"/>
      <c r="I81" s="32"/>
      <c r="J81" s="32"/>
    </row>
    <row r="82" spans="8:10" x14ac:dyDescent="0.25">
      <c r="H82" s="31"/>
      <c r="I82" s="32"/>
      <c r="J82" s="32"/>
    </row>
    <row r="83" spans="8:10" x14ac:dyDescent="0.25">
      <c r="H83" s="31"/>
      <c r="I83" s="32"/>
      <c r="J83" s="32"/>
    </row>
    <row r="84" spans="8:10" x14ac:dyDescent="0.25">
      <c r="H84" s="31"/>
      <c r="I84" s="32"/>
      <c r="J84" s="32"/>
    </row>
    <row r="85" spans="8:10" x14ac:dyDescent="0.25">
      <c r="H85" s="31"/>
      <c r="I85" s="32"/>
      <c r="J85" s="32"/>
    </row>
    <row r="86" spans="8:10" x14ac:dyDescent="0.25">
      <c r="H86" s="31"/>
      <c r="I86" s="32"/>
      <c r="J86" s="32"/>
    </row>
    <row r="87" spans="8:10" x14ac:dyDescent="0.25">
      <c r="H87" s="31"/>
      <c r="I87" s="32"/>
      <c r="J87" s="32"/>
    </row>
    <row r="88" spans="8:10" x14ac:dyDescent="0.25">
      <c r="H88" s="31"/>
      <c r="I88" s="32"/>
      <c r="J88" s="32"/>
    </row>
    <row r="89" spans="8:10" x14ac:dyDescent="0.25">
      <c r="H89" s="31"/>
      <c r="I89" s="32"/>
      <c r="J89" s="32"/>
    </row>
    <row r="90" spans="8:10" x14ac:dyDescent="0.25">
      <c r="H90" s="31"/>
      <c r="I90" s="32"/>
      <c r="J90" s="32"/>
    </row>
    <row r="91" spans="8:10" x14ac:dyDescent="0.25">
      <c r="H91" s="31"/>
      <c r="I91" s="32"/>
      <c r="J91" s="32"/>
    </row>
    <row r="92" spans="8:10" x14ac:dyDescent="0.25">
      <c r="H92" s="31"/>
      <c r="I92" s="32"/>
      <c r="J92" s="32"/>
    </row>
    <row r="93" spans="8:10" x14ac:dyDescent="0.25">
      <c r="H93" s="31"/>
      <c r="I93" s="32"/>
      <c r="J93" s="32"/>
    </row>
    <row r="94" spans="8:10" x14ac:dyDescent="0.25">
      <c r="H94" s="31"/>
      <c r="I94" s="32"/>
      <c r="J94" s="32"/>
    </row>
    <row r="95" spans="8:10" x14ac:dyDescent="0.25">
      <c r="H95" s="31"/>
      <c r="I95" s="32"/>
      <c r="J95" s="32"/>
    </row>
    <row r="96" spans="8:10" x14ac:dyDescent="0.25">
      <c r="H96" s="31"/>
      <c r="I96" s="32"/>
      <c r="J96" s="32"/>
    </row>
    <row r="97" spans="8:10" x14ac:dyDescent="0.25">
      <c r="H97" s="31"/>
      <c r="I97" s="32"/>
      <c r="J97" s="32"/>
    </row>
    <row r="98" spans="8:10" x14ac:dyDescent="0.25">
      <c r="H98" s="31"/>
      <c r="I98" s="32"/>
      <c r="J98" s="32"/>
    </row>
    <row r="99" spans="8:10" x14ac:dyDescent="0.25">
      <c r="H99" s="31"/>
      <c r="I99" s="32"/>
      <c r="J99" s="32"/>
    </row>
    <row r="100" spans="8:10" x14ac:dyDescent="0.25">
      <c r="H100" s="31"/>
      <c r="I100" s="32"/>
      <c r="J100" s="32"/>
    </row>
    <row r="101" spans="8:10" x14ac:dyDescent="0.25">
      <c r="H101" s="31"/>
      <c r="I101" s="32"/>
      <c r="J101" s="32"/>
    </row>
    <row r="102" spans="8:10" x14ac:dyDescent="0.25">
      <c r="H102" s="31"/>
      <c r="I102" s="32"/>
      <c r="J102" s="32"/>
    </row>
    <row r="104" spans="8:10" x14ac:dyDescent="0.25">
      <c r="H104" s="31"/>
      <c r="I104" s="30"/>
      <c r="J104" s="30"/>
    </row>
    <row r="106" spans="8:10" x14ac:dyDescent="0.25">
      <c r="H106" s="31"/>
      <c r="I106" s="30"/>
      <c r="J106" s="30"/>
    </row>
    <row r="107" spans="8:10" x14ac:dyDescent="0.25">
      <c r="H107" s="31"/>
      <c r="I107" s="30"/>
      <c r="J107" s="30"/>
    </row>
    <row r="108" spans="8:10" x14ac:dyDescent="0.25">
      <c r="H108" s="31"/>
      <c r="I108" s="30"/>
      <c r="J108" s="30"/>
    </row>
    <row r="109" spans="8:10" x14ac:dyDescent="0.25">
      <c r="H109" s="31"/>
      <c r="I109" s="30"/>
      <c r="J109" s="30"/>
    </row>
    <row r="110" spans="8:10" x14ac:dyDescent="0.25">
      <c r="H110" s="31"/>
      <c r="I110" s="30"/>
      <c r="J110" s="30"/>
    </row>
    <row r="111" spans="8:10" x14ac:dyDescent="0.25">
      <c r="H111" s="31"/>
      <c r="I111" s="30"/>
      <c r="J111" s="30"/>
    </row>
    <row r="114" spans="8:10" x14ac:dyDescent="0.25">
      <c r="H114" s="31"/>
      <c r="I114" s="30"/>
      <c r="J114" s="30"/>
    </row>
    <row r="115" spans="8:10" x14ac:dyDescent="0.25">
      <c r="H115" s="31"/>
      <c r="I115" s="30"/>
      <c r="J115" s="30"/>
    </row>
    <row r="116" spans="8:10" x14ac:dyDescent="0.25">
      <c r="H116" s="31"/>
      <c r="I116" s="30"/>
      <c r="J116" s="30"/>
    </row>
    <row r="117" spans="8:10" x14ac:dyDescent="0.25">
      <c r="H117" s="31"/>
      <c r="I117" s="30"/>
      <c r="J117" s="30"/>
    </row>
    <row r="118" spans="8:10" x14ac:dyDescent="0.25">
      <c r="H118" s="31"/>
      <c r="I118" s="30"/>
      <c r="J118" s="30"/>
    </row>
    <row r="119" spans="8:10" x14ac:dyDescent="0.25">
      <c r="H119" s="31"/>
      <c r="I119" s="30"/>
      <c r="J119" s="30"/>
    </row>
    <row r="120" spans="8:10" x14ac:dyDescent="0.25">
      <c r="H120" s="31"/>
      <c r="I120" s="30"/>
      <c r="J120" s="30"/>
    </row>
    <row r="121" spans="8:10" x14ac:dyDescent="0.25">
      <c r="H121" s="31"/>
      <c r="I121" s="30"/>
      <c r="J121" s="30"/>
    </row>
    <row r="123" spans="8:10" x14ac:dyDescent="0.25">
      <c r="H123" s="31"/>
      <c r="I123" s="30"/>
      <c r="J123" s="30"/>
    </row>
    <row r="124" spans="8:10" x14ac:dyDescent="0.25">
      <c r="H124" s="31"/>
      <c r="I124" s="30"/>
      <c r="J124" s="30"/>
    </row>
    <row r="125" spans="8:10" x14ac:dyDescent="0.25">
      <c r="H125" s="31"/>
      <c r="I125" s="30"/>
      <c r="J125" s="30"/>
    </row>
    <row r="126" spans="8:10" x14ac:dyDescent="0.25">
      <c r="H126" s="31"/>
      <c r="I126" s="30"/>
      <c r="J126" s="30"/>
    </row>
    <row r="127" spans="8:10" x14ac:dyDescent="0.25">
      <c r="H127" s="31"/>
      <c r="I127" s="30"/>
      <c r="J127" s="30"/>
    </row>
    <row r="128" spans="8:10" x14ac:dyDescent="0.25">
      <c r="H128" s="31"/>
      <c r="I128" s="30"/>
      <c r="J128" s="30"/>
    </row>
    <row r="139" spans="9:10" ht="14.4" x14ac:dyDescent="0.3">
      <c r="I139" s="1"/>
      <c r="J139" s="1"/>
    </row>
    <row r="150" spans="9:10" ht="14.4" x14ac:dyDescent="0.3">
      <c r="I150" s="27"/>
      <c r="J150" s="27"/>
    </row>
    <row r="154" spans="9:10" ht="14.4" x14ac:dyDescent="0.3">
      <c r="I154" s="5"/>
    </row>
    <row r="155" spans="9:10" ht="14.4" x14ac:dyDescent="0.3">
      <c r="J155" s="26"/>
    </row>
    <row r="158" spans="9:10" ht="14.4" x14ac:dyDescent="0.3">
      <c r="J158" s="4"/>
    </row>
    <row r="159" spans="9:10" ht="14.4" x14ac:dyDescent="0.3">
      <c r="J159" s="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4C5B5-2313-476A-A7B5-F94FAA2A454A}">
  <dimension ref="A1:M180"/>
  <sheetViews>
    <sheetView zoomScaleNormal="100" workbookViewId="0"/>
  </sheetViews>
  <sheetFormatPr defaultColWidth="9.109375" defaultRowHeight="13.2" x14ac:dyDescent="0.25"/>
  <cols>
    <col min="1" max="1" width="21.109375" style="29" customWidth="1"/>
    <col min="2" max="3" width="10.5546875" style="29" customWidth="1"/>
    <col min="4" max="6" width="18.44140625" style="29" customWidth="1"/>
    <col min="7" max="7" width="9.109375" style="29" customWidth="1"/>
    <col min="8" max="8" width="11.109375" style="29" bestFit="1" customWidth="1"/>
    <col min="9" max="9" width="19.5546875" style="29" bestFit="1" customWidth="1"/>
    <col min="10" max="10" width="15.44140625" style="29" bestFit="1" customWidth="1"/>
    <col min="11" max="11" width="14.33203125" style="29" bestFit="1" customWidth="1"/>
    <col min="12" max="12" width="8.44140625" style="29" bestFit="1" customWidth="1"/>
    <col min="13" max="16384" width="9.109375" style="29"/>
  </cols>
  <sheetData>
    <row r="1" spans="1:12" ht="13.2" customHeight="1" x14ac:dyDescent="0.25">
      <c r="A1" s="35" t="s">
        <v>81</v>
      </c>
      <c r="D1" s="37" t="s">
        <v>0</v>
      </c>
      <c r="E1" s="37" t="s">
        <v>1</v>
      </c>
      <c r="F1" s="37"/>
    </row>
    <row r="2" spans="1:12" ht="14.4" x14ac:dyDescent="0.3">
      <c r="A2" s="29" t="s">
        <v>2</v>
      </c>
      <c r="B2" s="29" t="s">
        <v>3</v>
      </c>
      <c r="D2" s="25" t="s">
        <v>4</v>
      </c>
      <c r="E2" s="25" t="s">
        <v>5</v>
      </c>
      <c r="F2" s="25"/>
      <c r="G2" s="36"/>
      <c r="L2" s="2"/>
    </row>
    <row r="3" spans="1:12" ht="13.2" customHeight="1" x14ac:dyDescent="0.3">
      <c r="A3" s="34" t="s">
        <v>6</v>
      </c>
      <c r="B3" s="29">
        <v>1</v>
      </c>
      <c r="D3" s="27">
        <v>121325.05</v>
      </c>
      <c r="E3" s="27">
        <v>73151.75</v>
      </c>
      <c r="G3" s="32"/>
      <c r="H3" s="39"/>
      <c r="I3" s="38"/>
      <c r="J3" s="38"/>
      <c r="K3" s="32"/>
      <c r="L3" s="32"/>
    </row>
    <row r="4" spans="1:12" ht="13.2" customHeight="1" x14ac:dyDescent="0.3">
      <c r="A4" s="34" t="s">
        <v>7</v>
      </c>
      <c r="B4" s="29">
        <v>2</v>
      </c>
      <c r="D4" s="27"/>
      <c r="E4" s="27"/>
      <c r="G4" s="32"/>
      <c r="H4" s="39"/>
      <c r="I4" s="38"/>
      <c r="J4" s="38"/>
      <c r="K4" s="32"/>
      <c r="L4" s="32"/>
    </row>
    <row r="5" spans="1:12" ht="13.2" customHeight="1" x14ac:dyDescent="0.3">
      <c r="A5" s="34" t="s">
        <v>8</v>
      </c>
      <c r="B5" s="29">
        <v>3</v>
      </c>
      <c r="D5" s="27"/>
      <c r="E5" s="27"/>
      <c r="G5" s="32"/>
      <c r="H5" s="39"/>
      <c r="I5" s="38"/>
      <c r="J5" s="38"/>
      <c r="K5" s="32"/>
      <c r="L5" s="32"/>
    </row>
    <row r="6" spans="1:12" ht="13.2" customHeight="1" x14ac:dyDescent="0.3">
      <c r="A6" s="34" t="s">
        <v>9</v>
      </c>
      <c r="B6" s="29">
        <v>4</v>
      </c>
      <c r="D6" s="27"/>
      <c r="E6" s="27"/>
      <c r="G6" s="32"/>
      <c r="H6" s="39"/>
      <c r="I6" s="38"/>
      <c r="J6" s="38"/>
      <c r="K6" s="32"/>
      <c r="L6" s="32"/>
    </row>
    <row r="7" spans="1:12" ht="13.2" customHeight="1" x14ac:dyDescent="0.3">
      <c r="A7" s="34" t="s">
        <v>10</v>
      </c>
      <c r="B7" s="29">
        <v>5</v>
      </c>
      <c r="D7" s="27">
        <v>389116.7</v>
      </c>
      <c r="E7" s="27">
        <v>215028.8</v>
      </c>
      <c r="G7" s="32"/>
      <c r="H7" s="39"/>
      <c r="I7" s="38"/>
      <c r="J7" s="38"/>
      <c r="K7" s="32"/>
      <c r="L7" s="32"/>
    </row>
    <row r="8" spans="1:12" ht="13.2" customHeight="1" x14ac:dyDescent="0.3">
      <c r="A8" s="34" t="s">
        <v>11</v>
      </c>
      <c r="B8" s="29">
        <v>6</v>
      </c>
      <c r="D8" s="27">
        <v>3612875.7</v>
      </c>
      <c r="E8" s="27">
        <v>1788574.55</v>
      </c>
      <c r="G8" s="32"/>
      <c r="H8" s="39"/>
      <c r="I8" s="38"/>
      <c r="J8" s="38"/>
      <c r="K8" s="32"/>
      <c r="L8" s="32"/>
    </row>
    <row r="9" spans="1:12" ht="13.2" customHeight="1" x14ac:dyDescent="0.3">
      <c r="A9" s="34" t="s">
        <v>12</v>
      </c>
      <c r="B9" s="29">
        <v>7</v>
      </c>
      <c r="D9" s="27"/>
      <c r="E9" s="27"/>
      <c r="F9" s="25"/>
      <c r="G9" s="32"/>
      <c r="H9" s="39"/>
      <c r="I9" s="38"/>
      <c r="J9" s="38"/>
      <c r="L9" s="32"/>
    </row>
    <row r="10" spans="1:12" ht="13.2" customHeight="1" x14ac:dyDescent="0.3">
      <c r="A10" s="34" t="s">
        <v>13</v>
      </c>
      <c r="B10" s="29">
        <v>8</v>
      </c>
      <c r="D10" s="27">
        <v>217640.5</v>
      </c>
      <c r="E10" s="27">
        <v>92588.3</v>
      </c>
      <c r="G10" s="32"/>
      <c r="H10" s="39"/>
      <c r="I10" s="38"/>
      <c r="J10" s="38"/>
      <c r="L10" s="32"/>
    </row>
    <row r="11" spans="1:12" ht="13.2" customHeight="1" x14ac:dyDescent="0.3">
      <c r="A11" s="34" t="s">
        <v>14</v>
      </c>
      <c r="B11" s="29">
        <v>9</v>
      </c>
      <c r="D11" s="27">
        <v>72354.100000000006</v>
      </c>
      <c r="E11" s="27">
        <v>47326.3</v>
      </c>
      <c r="G11" s="32"/>
      <c r="H11" s="39"/>
      <c r="I11" s="38"/>
      <c r="J11" s="38"/>
      <c r="L11" s="32"/>
    </row>
    <row r="12" spans="1:12" ht="13.2" customHeight="1" x14ac:dyDescent="0.3">
      <c r="A12" s="34" t="s">
        <v>15</v>
      </c>
      <c r="B12" s="29">
        <v>10</v>
      </c>
      <c r="D12" s="27">
        <v>156827.29999999999</v>
      </c>
      <c r="E12" s="27">
        <v>80073.7</v>
      </c>
      <c r="G12" s="32"/>
      <c r="H12" s="39"/>
      <c r="I12" s="38"/>
      <c r="J12" s="38"/>
      <c r="L12" s="32"/>
    </row>
    <row r="13" spans="1:12" ht="13.2" customHeight="1" x14ac:dyDescent="0.3">
      <c r="A13" s="34" t="s">
        <v>16</v>
      </c>
      <c r="B13" s="29">
        <v>11</v>
      </c>
      <c r="D13" s="27"/>
      <c r="E13" s="27"/>
      <c r="G13" s="32"/>
      <c r="H13" s="39"/>
      <c r="I13" s="38"/>
      <c r="J13" s="38"/>
      <c r="L13" s="32"/>
    </row>
    <row r="14" spans="1:12" ht="13.2" customHeight="1" x14ac:dyDescent="0.3">
      <c r="A14" s="34" t="s">
        <v>17</v>
      </c>
      <c r="B14" s="29">
        <v>12</v>
      </c>
      <c r="D14" s="27"/>
      <c r="E14" s="27"/>
      <c r="F14" s="25"/>
      <c r="G14" s="32"/>
      <c r="H14" s="39"/>
      <c r="I14" s="38"/>
      <c r="J14" s="38"/>
      <c r="L14" s="32"/>
    </row>
    <row r="15" spans="1:12" ht="13.2" customHeight="1" x14ac:dyDescent="0.3">
      <c r="A15" s="34" t="s">
        <v>18</v>
      </c>
      <c r="B15" s="29">
        <v>13</v>
      </c>
      <c r="D15" s="27">
        <v>2795911.8</v>
      </c>
      <c r="E15" s="27">
        <v>1478901.9</v>
      </c>
      <c r="G15" s="32"/>
      <c r="H15" s="39"/>
      <c r="I15" s="38"/>
      <c r="J15" s="38"/>
      <c r="L15" s="32"/>
    </row>
    <row r="16" spans="1:12" ht="13.2" customHeight="1" x14ac:dyDescent="0.3">
      <c r="A16" s="34" t="s">
        <v>19</v>
      </c>
      <c r="B16" s="29">
        <v>14</v>
      </c>
      <c r="D16" s="27"/>
      <c r="E16" s="27"/>
      <c r="G16" s="32"/>
      <c r="H16" s="39"/>
      <c r="I16" s="38"/>
      <c r="J16" s="38"/>
      <c r="L16" s="32"/>
    </row>
    <row r="17" spans="1:12" ht="13.2" customHeight="1" x14ac:dyDescent="0.3">
      <c r="A17" s="34" t="s">
        <v>20</v>
      </c>
      <c r="B17" s="29">
        <v>15</v>
      </c>
      <c r="D17" s="27"/>
      <c r="E17" s="27"/>
      <c r="G17" s="32"/>
      <c r="H17" s="39"/>
      <c r="I17" s="38"/>
      <c r="J17" s="38"/>
      <c r="L17" s="32"/>
    </row>
    <row r="18" spans="1:12" ht="13.2" customHeight="1" x14ac:dyDescent="0.3">
      <c r="A18" s="34" t="s">
        <v>21</v>
      </c>
      <c r="B18" s="29">
        <v>16</v>
      </c>
      <c r="D18" s="27"/>
      <c r="E18" s="27"/>
      <c r="G18" s="32"/>
      <c r="H18" s="39"/>
      <c r="I18" s="38"/>
      <c r="J18" s="38"/>
      <c r="L18" s="32"/>
    </row>
    <row r="19" spans="1:12" ht="13.2" customHeight="1" x14ac:dyDescent="0.3">
      <c r="A19" s="34" t="s">
        <v>22</v>
      </c>
      <c r="B19" s="29">
        <v>17</v>
      </c>
      <c r="D19" s="27">
        <v>184716.7</v>
      </c>
      <c r="E19" s="27">
        <v>111485.85</v>
      </c>
      <c r="G19" s="32"/>
      <c r="H19" s="39"/>
      <c r="I19" s="38"/>
      <c r="J19" s="38"/>
      <c r="L19" s="32"/>
    </row>
    <row r="20" spans="1:12" ht="13.2" customHeight="1" x14ac:dyDescent="0.3">
      <c r="A20" s="34" t="s">
        <v>23</v>
      </c>
      <c r="B20" s="29">
        <v>18</v>
      </c>
      <c r="D20" s="27">
        <v>64780.800000000003</v>
      </c>
      <c r="E20" s="27">
        <v>37325.75</v>
      </c>
      <c r="G20" s="32"/>
      <c r="H20" s="39"/>
      <c r="I20" s="38"/>
      <c r="J20" s="38"/>
      <c r="L20" s="32"/>
    </row>
    <row r="21" spans="1:12" ht="13.2" customHeight="1" x14ac:dyDescent="0.3">
      <c r="A21" s="34" t="s">
        <v>24</v>
      </c>
      <c r="B21" s="29">
        <v>19</v>
      </c>
      <c r="D21" s="27"/>
      <c r="E21" s="27"/>
      <c r="G21" s="32"/>
      <c r="H21" s="39"/>
      <c r="I21" s="38"/>
      <c r="J21" s="38"/>
      <c r="L21" s="32"/>
    </row>
    <row r="22" spans="1:12" ht="13.2" customHeight="1" x14ac:dyDescent="0.3">
      <c r="A22" s="34" t="s">
        <v>25</v>
      </c>
      <c r="B22" s="29">
        <v>20</v>
      </c>
      <c r="D22" s="27">
        <v>7548.1</v>
      </c>
      <c r="E22" s="27">
        <v>5452.65</v>
      </c>
      <c r="G22" s="32"/>
      <c r="H22" s="39"/>
      <c r="I22" s="38"/>
      <c r="J22" s="38"/>
      <c r="L22" s="32"/>
    </row>
    <row r="23" spans="1:12" ht="13.2" customHeight="1" x14ac:dyDescent="0.3">
      <c r="A23" s="34" t="s">
        <v>26</v>
      </c>
      <c r="B23" s="29">
        <v>21</v>
      </c>
      <c r="D23" s="27">
        <v>9803.5</v>
      </c>
      <c r="E23" s="27">
        <v>3700.55</v>
      </c>
      <c r="G23" s="32"/>
      <c r="H23" s="39"/>
      <c r="I23" s="38"/>
      <c r="J23" s="38"/>
      <c r="L23" s="32"/>
    </row>
    <row r="24" spans="1:12" ht="13.2" customHeight="1" x14ac:dyDescent="0.3">
      <c r="A24" s="34" t="s">
        <v>27</v>
      </c>
      <c r="B24" s="29">
        <v>22</v>
      </c>
      <c r="D24" s="27">
        <v>3266.9</v>
      </c>
      <c r="E24" s="27">
        <v>900.55</v>
      </c>
      <c r="G24" s="32"/>
      <c r="H24" s="39"/>
      <c r="I24" s="38"/>
      <c r="J24" s="38"/>
      <c r="L24" s="32"/>
    </row>
    <row r="25" spans="1:12" ht="13.2" customHeight="1" x14ac:dyDescent="0.3">
      <c r="A25" s="34" t="s">
        <v>28</v>
      </c>
      <c r="B25" s="29">
        <v>23</v>
      </c>
      <c r="D25" s="27"/>
      <c r="E25" s="27"/>
      <c r="G25" s="32"/>
      <c r="H25" s="39"/>
      <c r="I25" s="38"/>
      <c r="J25" s="38"/>
      <c r="L25" s="32"/>
    </row>
    <row r="26" spans="1:12" ht="13.2" customHeight="1" x14ac:dyDescent="0.3">
      <c r="A26" s="34" t="s">
        <v>29</v>
      </c>
      <c r="B26" s="29">
        <v>24</v>
      </c>
      <c r="D26" s="27">
        <v>121.8</v>
      </c>
      <c r="E26" s="27"/>
      <c r="G26" s="32"/>
      <c r="H26" s="39"/>
      <c r="I26" s="38"/>
      <c r="J26" s="38"/>
      <c r="L26" s="32"/>
    </row>
    <row r="27" spans="1:12" ht="13.2" customHeight="1" x14ac:dyDescent="0.3">
      <c r="A27" s="34" t="s">
        <v>30</v>
      </c>
      <c r="B27" s="29">
        <v>25</v>
      </c>
      <c r="D27" s="27">
        <v>40497.800000000003</v>
      </c>
      <c r="E27" s="27">
        <v>9904.2999999999993</v>
      </c>
      <c r="G27" s="32"/>
      <c r="H27" s="39"/>
      <c r="I27" s="38"/>
      <c r="J27" s="38"/>
      <c r="L27" s="32"/>
    </row>
    <row r="28" spans="1:12" ht="13.2" customHeight="1" x14ac:dyDescent="0.3">
      <c r="A28" s="34" t="s">
        <v>31</v>
      </c>
      <c r="B28" s="29">
        <v>26</v>
      </c>
      <c r="D28" s="27">
        <v>30604.7</v>
      </c>
      <c r="E28" s="27">
        <v>68043.149999999994</v>
      </c>
      <c r="G28" s="32"/>
      <c r="H28" s="39"/>
      <c r="I28" s="38"/>
      <c r="J28" s="38"/>
      <c r="L28" s="32"/>
    </row>
    <row r="29" spans="1:12" ht="13.2" customHeight="1" x14ac:dyDescent="0.3">
      <c r="A29" s="34" t="s">
        <v>32</v>
      </c>
      <c r="B29" s="29">
        <v>27</v>
      </c>
      <c r="D29" s="27">
        <v>483180.6</v>
      </c>
      <c r="E29" s="27">
        <v>116219.6</v>
      </c>
      <c r="G29" s="32"/>
      <c r="H29" s="39"/>
      <c r="I29" s="38"/>
      <c r="J29" s="38"/>
      <c r="L29" s="32"/>
    </row>
    <row r="30" spans="1:12" ht="13.2" customHeight="1" x14ac:dyDescent="0.3">
      <c r="A30" s="34" t="s">
        <v>33</v>
      </c>
      <c r="B30" s="29">
        <v>28</v>
      </c>
      <c r="D30" s="27">
        <v>80619</v>
      </c>
      <c r="E30" s="27">
        <v>24009.3</v>
      </c>
      <c r="G30" s="32"/>
      <c r="H30" s="39"/>
      <c r="I30" s="38"/>
      <c r="J30" s="38"/>
      <c r="L30" s="32"/>
    </row>
    <row r="31" spans="1:12" ht="13.2" customHeight="1" x14ac:dyDescent="0.3">
      <c r="A31" s="34" t="s">
        <v>34</v>
      </c>
      <c r="B31" s="29">
        <v>29</v>
      </c>
      <c r="D31" s="27">
        <v>1142152.4099999999</v>
      </c>
      <c r="E31" s="27">
        <v>801513.65</v>
      </c>
      <c r="G31" s="32"/>
      <c r="H31" s="39"/>
      <c r="I31" s="38"/>
      <c r="J31" s="38"/>
      <c r="L31" s="32"/>
    </row>
    <row r="32" spans="1:12" ht="13.2" customHeight="1" x14ac:dyDescent="0.3">
      <c r="A32" s="34" t="s">
        <v>35</v>
      </c>
      <c r="B32" s="29">
        <v>30</v>
      </c>
      <c r="D32" s="27">
        <v>8727.6</v>
      </c>
      <c r="E32" s="27">
        <v>4489.8</v>
      </c>
      <c r="G32" s="32"/>
      <c r="H32" s="39"/>
      <c r="I32" s="38"/>
      <c r="J32" s="38"/>
      <c r="L32" s="32"/>
    </row>
    <row r="33" spans="1:12" ht="13.2" customHeight="1" x14ac:dyDescent="0.3">
      <c r="A33" s="34" t="s">
        <v>36</v>
      </c>
      <c r="B33" s="29">
        <v>31</v>
      </c>
      <c r="D33" s="27">
        <v>232100.05</v>
      </c>
      <c r="E33" s="27">
        <v>98917.7</v>
      </c>
      <c r="G33" s="32"/>
      <c r="H33" s="39"/>
      <c r="I33" s="38"/>
      <c r="J33" s="38"/>
      <c r="L33" s="32"/>
    </row>
    <row r="34" spans="1:12" ht="13.2" customHeight="1" x14ac:dyDescent="0.3">
      <c r="A34" s="34" t="s">
        <v>37</v>
      </c>
      <c r="B34" s="29">
        <v>32</v>
      </c>
      <c r="D34" s="27">
        <v>9506</v>
      </c>
      <c r="E34" s="27">
        <v>4541.6000000000004</v>
      </c>
      <c r="G34" s="32"/>
      <c r="H34" s="39"/>
      <c r="I34" s="38"/>
      <c r="J34" s="38"/>
      <c r="L34" s="32"/>
    </row>
    <row r="35" spans="1:12" ht="13.2" customHeight="1" x14ac:dyDescent="0.3">
      <c r="A35" s="34" t="s">
        <v>38</v>
      </c>
      <c r="B35" s="29">
        <v>33</v>
      </c>
      <c r="D35" s="27">
        <v>5391.4</v>
      </c>
      <c r="E35" s="27">
        <v>2158.8000000000002</v>
      </c>
      <c r="G35" s="32"/>
      <c r="H35" s="39"/>
      <c r="I35" s="38"/>
      <c r="J35" s="38"/>
      <c r="L35" s="32"/>
    </row>
    <row r="36" spans="1:12" ht="13.2" customHeight="1" x14ac:dyDescent="0.3">
      <c r="A36" s="34" t="s">
        <v>39</v>
      </c>
      <c r="B36" s="29">
        <v>34</v>
      </c>
      <c r="D36" s="27"/>
      <c r="E36" s="27"/>
      <c r="G36" s="32"/>
      <c r="H36" s="39"/>
      <c r="I36" s="38"/>
      <c r="J36" s="38"/>
      <c r="L36" s="32"/>
    </row>
    <row r="37" spans="1:12" ht="13.2" customHeight="1" x14ac:dyDescent="0.3">
      <c r="A37" s="34" t="s">
        <v>40</v>
      </c>
      <c r="B37" s="29">
        <v>35</v>
      </c>
      <c r="D37" s="27">
        <v>416141.6</v>
      </c>
      <c r="E37" s="27">
        <v>170156.7</v>
      </c>
      <c r="G37" s="32"/>
      <c r="H37" s="39"/>
      <c r="I37" s="38"/>
      <c r="J37" s="38"/>
      <c r="L37" s="32"/>
    </row>
    <row r="38" spans="1:12" ht="13.2" customHeight="1" x14ac:dyDescent="0.3">
      <c r="A38" s="34" t="s">
        <v>41</v>
      </c>
      <c r="B38" s="29">
        <v>36</v>
      </c>
      <c r="D38" s="27"/>
      <c r="E38" s="27"/>
      <c r="G38" s="32"/>
      <c r="H38" s="39"/>
      <c r="I38" s="38"/>
      <c r="J38" s="38"/>
      <c r="L38" s="32"/>
    </row>
    <row r="39" spans="1:12" ht="13.2" customHeight="1" x14ac:dyDescent="0.3">
      <c r="A39" s="34" t="s">
        <v>42</v>
      </c>
      <c r="B39" s="29">
        <v>37</v>
      </c>
      <c r="D39" s="27">
        <v>179223.1</v>
      </c>
      <c r="E39" s="27">
        <v>70325.5</v>
      </c>
      <c r="G39" s="32"/>
      <c r="H39" s="39"/>
      <c r="I39" s="38"/>
      <c r="J39" s="38"/>
      <c r="L39" s="32"/>
    </row>
    <row r="40" spans="1:12" ht="13.2" customHeight="1" x14ac:dyDescent="0.3">
      <c r="A40" s="34" t="s">
        <v>43</v>
      </c>
      <c r="B40" s="29">
        <v>38</v>
      </c>
      <c r="D40" s="27">
        <v>25587.8</v>
      </c>
      <c r="E40" s="27">
        <v>4821.95</v>
      </c>
      <c r="G40" s="32"/>
      <c r="H40" s="39"/>
      <c r="I40" s="38"/>
      <c r="J40" s="38"/>
      <c r="L40" s="32"/>
    </row>
    <row r="41" spans="1:12" ht="13.2" customHeight="1" x14ac:dyDescent="0.3">
      <c r="A41" s="34" t="s">
        <v>44</v>
      </c>
      <c r="B41" s="29">
        <v>39</v>
      </c>
      <c r="D41" s="27">
        <v>1568</v>
      </c>
      <c r="E41" s="27">
        <v>2112.9499999999998</v>
      </c>
      <c r="G41" s="32"/>
      <c r="H41" s="39"/>
      <c r="I41" s="38"/>
      <c r="J41" s="38"/>
      <c r="L41" s="32"/>
    </row>
    <row r="42" spans="1:12" ht="13.2" customHeight="1" x14ac:dyDescent="0.3">
      <c r="A42" s="34" t="s">
        <v>45</v>
      </c>
      <c r="B42" s="29">
        <v>40</v>
      </c>
      <c r="D42" s="27"/>
      <c r="E42" s="27"/>
      <c r="G42" s="32"/>
      <c r="H42" s="39"/>
      <c r="I42" s="38"/>
      <c r="J42" s="38"/>
      <c r="L42" s="32"/>
    </row>
    <row r="43" spans="1:12" ht="13.2" customHeight="1" x14ac:dyDescent="0.3">
      <c r="A43" s="34" t="s">
        <v>46</v>
      </c>
      <c r="B43" s="29">
        <v>41</v>
      </c>
      <c r="D43" s="27">
        <v>1198028.3</v>
      </c>
      <c r="E43" s="27">
        <v>394810.85</v>
      </c>
      <c r="G43" s="32"/>
      <c r="H43" s="39"/>
      <c r="I43" s="38"/>
      <c r="J43" s="38"/>
      <c r="L43" s="32"/>
    </row>
    <row r="44" spans="1:12" ht="13.2" customHeight="1" x14ac:dyDescent="0.3">
      <c r="A44" s="34" t="s">
        <v>47</v>
      </c>
      <c r="B44" s="29">
        <v>42</v>
      </c>
      <c r="D44" s="27"/>
      <c r="E44" s="27"/>
      <c r="G44" s="32"/>
      <c r="H44" s="39"/>
      <c r="I44" s="38"/>
      <c r="J44" s="38"/>
      <c r="L44" s="32"/>
    </row>
    <row r="45" spans="1:12" ht="13.2" customHeight="1" x14ac:dyDescent="0.3">
      <c r="A45" s="34" t="s">
        <v>48</v>
      </c>
      <c r="B45" s="29">
        <v>43</v>
      </c>
      <c r="D45" s="27"/>
      <c r="E45" s="27"/>
      <c r="G45" s="32"/>
      <c r="H45" s="39"/>
      <c r="I45" s="38"/>
      <c r="J45" s="38"/>
      <c r="L45" s="32"/>
    </row>
    <row r="46" spans="1:12" ht="13.2" customHeight="1" x14ac:dyDescent="0.3">
      <c r="A46" s="34" t="s">
        <v>49</v>
      </c>
      <c r="B46" s="29">
        <v>44</v>
      </c>
      <c r="D46" s="27">
        <v>100427.61</v>
      </c>
      <c r="E46" s="27">
        <v>48278.29</v>
      </c>
      <c r="G46" s="32"/>
      <c r="H46" s="39"/>
      <c r="I46" s="38"/>
      <c r="J46" s="38"/>
      <c r="L46" s="32"/>
    </row>
    <row r="47" spans="1:12" ht="13.2" customHeight="1" x14ac:dyDescent="0.3">
      <c r="A47" s="34" t="s">
        <v>50</v>
      </c>
      <c r="B47" s="29">
        <v>45</v>
      </c>
      <c r="D47" s="27">
        <v>114559.9</v>
      </c>
      <c r="E47" s="27">
        <v>57332.1</v>
      </c>
      <c r="G47" s="32"/>
      <c r="H47" s="39"/>
      <c r="I47" s="38"/>
      <c r="J47" s="38"/>
      <c r="L47" s="32"/>
    </row>
    <row r="48" spans="1:12" ht="13.2" customHeight="1" x14ac:dyDescent="0.3">
      <c r="A48" s="34" t="s">
        <v>51</v>
      </c>
      <c r="B48" s="29">
        <v>46</v>
      </c>
      <c r="D48" s="27">
        <v>194295.85</v>
      </c>
      <c r="E48" s="27">
        <v>102306.75</v>
      </c>
      <c r="G48" s="32"/>
      <c r="H48" s="39"/>
      <c r="I48" s="38"/>
      <c r="J48" s="38"/>
      <c r="L48" s="32"/>
    </row>
    <row r="49" spans="1:12" ht="13.2" customHeight="1" x14ac:dyDescent="0.3">
      <c r="A49" s="34" t="s">
        <v>52</v>
      </c>
      <c r="B49" s="29">
        <v>47</v>
      </c>
      <c r="D49" s="27">
        <v>29834</v>
      </c>
      <c r="E49" s="27">
        <v>5970.65</v>
      </c>
      <c r="G49" s="32"/>
      <c r="H49" s="39"/>
      <c r="I49" s="38"/>
      <c r="J49" s="38"/>
      <c r="L49" s="32"/>
    </row>
    <row r="50" spans="1:12" ht="13.2" customHeight="1" x14ac:dyDescent="0.3">
      <c r="A50" s="34" t="s">
        <v>53</v>
      </c>
      <c r="B50" s="29">
        <v>48</v>
      </c>
      <c r="D50" s="27">
        <v>2397359.2999999998</v>
      </c>
      <c r="E50" s="27">
        <v>1420020.7</v>
      </c>
      <c r="G50" s="32"/>
      <c r="H50" s="39"/>
      <c r="I50" s="38"/>
      <c r="J50" s="38"/>
      <c r="L50" s="32"/>
    </row>
    <row r="51" spans="1:12" ht="13.2" customHeight="1" x14ac:dyDescent="0.3">
      <c r="A51" s="34" t="s">
        <v>54</v>
      </c>
      <c r="B51" s="29">
        <v>49</v>
      </c>
      <c r="D51" s="27">
        <v>582386.25</v>
      </c>
      <c r="E51" s="27">
        <v>201291.65</v>
      </c>
      <c r="G51" s="32"/>
      <c r="H51" s="39"/>
      <c r="I51" s="38"/>
      <c r="J51" s="38"/>
      <c r="L51" s="32"/>
    </row>
    <row r="52" spans="1:12" ht="13.2" customHeight="1" x14ac:dyDescent="0.3">
      <c r="A52" s="34" t="s">
        <v>55</v>
      </c>
      <c r="B52" s="29">
        <v>50</v>
      </c>
      <c r="D52" s="27">
        <v>2444336.2999999998</v>
      </c>
      <c r="E52" s="27">
        <v>916807.85</v>
      </c>
      <c r="G52" s="32"/>
      <c r="H52" s="39"/>
      <c r="I52" s="38"/>
      <c r="J52" s="38"/>
      <c r="L52" s="32"/>
    </row>
    <row r="53" spans="1:12" ht="13.2" customHeight="1" x14ac:dyDescent="0.3">
      <c r="A53" s="34" t="s">
        <v>56</v>
      </c>
      <c r="B53" s="29">
        <v>51</v>
      </c>
      <c r="D53" s="27">
        <v>439604.2</v>
      </c>
      <c r="E53" s="27">
        <v>181366.5</v>
      </c>
      <c r="G53" s="32"/>
      <c r="H53" s="39"/>
      <c r="I53" s="38"/>
      <c r="J53" s="38"/>
      <c r="L53" s="32"/>
    </row>
    <row r="54" spans="1:12" ht="13.2" customHeight="1" x14ac:dyDescent="0.3">
      <c r="A54" s="34" t="s">
        <v>57</v>
      </c>
      <c r="B54" s="29">
        <v>52</v>
      </c>
      <c r="D54" s="27"/>
      <c r="E54" s="27"/>
      <c r="G54" s="32"/>
      <c r="H54" s="39"/>
      <c r="I54" s="38"/>
      <c r="J54" s="38"/>
      <c r="L54" s="32"/>
    </row>
    <row r="55" spans="1:12" ht="13.2" customHeight="1" x14ac:dyDescent="0.3">
      <c r="A55" s="34" t="s">
        <v>58</v>
      </c>
      <c r="B55" s="29">
        <v>53</v>
      </c>
      <c r="D55" s="27">
        <v>810502</v>
      </c>
      <c r="E55" s="27">
        <v>262854.55</v>
      </c>
      <c r="G55" s="32"/>
      <c r="H55" s="39"/>
      <c r="I55" s="38"/>
      <c r="J55" s="38"/>
      <c r="L55" s="32"/>
    </row>
    <row r="56" spans="1:12" ht="13.2" customHeight="1" x14ac:dyDescent="0.3">
      <c r="A56" s="34" t="s">
        <v>59</v>
      </c>
      <c r="B56" s="29">
        <v>54</v>
      </c>
      <c r="D56" s="27">
        <v>51300.9</v>
      </c>
      <c r="E56" s="27">
        <v>13479.2</v>
      </c>
      <c r="G56" s="32"/>
      <c r="H56" s="39"/>
      <c r="I56" s="38"/>
      <c r="J56" s="38"/>
      <c r="L56" s="32"/>
    </row>
    <row r="57" spans="1:12" ht="13.2" customHeight="1" x14ac:dyDescent="0.3">
      <c r="A57" s="34" t="s">
        <v>60</v>
      </c>
      <c r="B57" s="29">
        <v>55</v>
      </c>
      <c r="D57" s="27"/>
      <c r="E57" s="27"/>
      <c r="G57" s="32"/>
      <c r="H57" s="39"/>
      <c r="I57" s="38"/>
      <c r="J57" s="38"/>
      <c r="L57" s="32"/>
    </row>
    <row r="58" spans="1:12" ht="13.2" customHeight="1" x14ac:dyDescent="0.3">
      <c r="A58" s="34" t="s">
        <v>61</v>
      </c>
      <c r="B58" s="29">
        <v>56</v>
      </c>
      <c r="D58" s="27"/>
      <c r="E58" s="27"/>
      <c r="G58" s="32"/>
      <c r="H58" s="39"/>
      <c r="I58" s="38"/>
      <c r="J58" s="38"/>
      <c r="L58" s="32"/>
    </row>
    <row r="59" spans="1:12" ht="13.2" customHeight="1" x14ac:dyDescent="0.3">
      <c r="A59" s="34" t="s">
        <v>62</v>
      </c>
      <c r="B59" s="29">
        <v>57</v>
      </c>
      <c r="D59" s="27">
        <v>439404.7</v>
      </c>
      <c r="E59" s="27">
        <v>235093.25</v>
      </c>
      <c r="G59" s="32"/>
      <c r="H59" s="39"/>
      <c r="I59" s="38"/>
      <c r="J59" s="38"/>
      <c r="L59" s="32"/>
    </row>
    <row r="60" spans="1:12" ht="13.2" customHeight="1" x14ac:dyDescent="0.3">
      <c r="A60" s="34" t="s">
        <v>63</v>
      </c>
      <c r="B60" s="29">
        <v>58</v>
      </c>
      <c r="D60" s="27">
        <v>926212.2</v>
      </c>
      <c r="E60" s="27">
        <v>209850.9</v>
      </c>
      <c r="G60" s="32"/>
      <c r="H60" s="39"/>
      <c r="I60" s="38"/>
      <c r="J60" s="38"/>
      <c r="L60" s="32"/>
    </row>
    <row r="61" spans="1:12" ht="13.2" customHeight="1" x14ac:dyDescent="0.3">
      <c r="A61" s="34" t="s">
        <v>64</v>
      </c>
      <c r="B61" s="29">
        <v>59</v>
      </c>
      <c r="D61" s="27">
        <v>347612.3</v>
      </c>
      <c r="E61" s="27">
        <v>202225.45</v>
      </c>
      <c r="G61" s="32"/>
      <c r="H61" s="39"/>
      <c r="I61" s="38"/>
      <c r="J61" s="38"/>
      <c r="L61" s="32"/>
    </row>
    <row r="62" spans="1:12" ht="13.2" customHeight="1" x14ac:dyDescent="0.3">
      <c r="A62" s="34" t="s">
        <v>65</v>
      </c>
      <c r="B62" s="29">
        <v>60</v>
      </c>
      <c r="D62" s="27"/>
      <c r="E62" s="27"/>
      <c r="G62" s="32"/>
      <c r="H62" s="39"/>
      <c r="I62" s="38"/>
      <c r="J62" s="38"/>
      <c r="L62" s="32"/>
    </row>
    <row r="63" spans="1:12" ht="13.2" customHeight="1" x14ac:dyDescent="0.3">
      <c r="A63" s="34" t="s">
        <v>66</v>
      </c>
      <c r="B63" s="29">
        <v>61</v>
      </c>
      <c r="D63" s="27">
        <v>25517.8</v>
      </c>
      <c r="E63" s="27">
        <v>7739.55</v>
      </c>
      <c r="G63" s="32"/>
      <c r="H63" s="39"/>
      <c r="I63" s="38"/>
      <c r="J63" s="38"/>
      <c r="L63" s="32"/>
    </row>
    <row r="64" spans="1:12" ht="13.2" customHeight="1" x14ac:dyDescent="0.3">
      <c r="A64" s="34" t="s">
        <v>67</v>
      </c>
      <c r="B64" s="29">
        <v>62</v>
      </c>
      <c r="D64" s="27">
        <v>14962.5</v>
      </c>
      <c r="E64" s="27">
        <v>4855.8999999999996</v>
      </c>
      <c r="G64" s="32"/>
      <c r="H64" s="39"/>
      <c r="I64" s="38"/>
      <c r="J64" s="38"/>
      <c r="L64" s="32"/>
    </row>
    <row r="65" spans="1:13" ht="13.2" customHeight="1" x14ac:dyDescent="0.3">
      <c r="A65" s="34" t="s">
        <v>68</v>
      </c>
      <c r="B65" s="29">
        <v>63</v>
      </c>
      <c r="D65" s="27"/>
      <c r="E65" s="27"/>
      <c r="F65" s="32"/>
      <c r="G65" s="32"/>
      <c r="H65" s="39"/>
      <c r="I65" s="38"/>
      <c r="J65" s="38"/>
      <c r="L65" s="32"/>
      <c r="M65" s="32"/>
    </row>
    <row r="66" spans="1:13" ht="13.2" customHeight="1" x14ac:dyDescent="0.3">
      <c r="A66" s="34" t="s">
        <v>69</v>
      </c>
      <c r="B66" s="29">
        <v>64</v>
      </c>
      <c r="D66" s="27">
        <v>598767.01</v>
      </c>
      <c r="E66" s="27">
        <v>214066.3</v>
      </c>
      <c r="F66" s="32"/>
      <c r="G66" s="32"/>
      <c r="H66" s="39"/>
      <c r="I66" s="38"/>
      <c r="J66" s="38"/>
      <c r="L66" s="32"/>
      <c r="M66" s="32"/>
    </row>
    <row r="67" spans="1:13" ht="13.2" customHeight="1" x14ac:dyDescent="0.3">
      <c r="A67" s="34" t="s">
        <v>70</v>
      </c>
      <c r="B67" s="29">
        <v>65</v>
      </c>
      <c r="D67" s="27">
        <v>13268.5</v>
      </c>
      <c r="E67" s="27">
        <v>7360.5</v>
      </c>
      <c r="F67" s="32"/>
      <c r="G67" s="32"/>
      <c r="H67" s="39"/>
      <c r="I67" s="38"/>
      <c r="J67" s="38"/>
      <c r="L67" s="32"/>
      <c r="M67" s="32"/>
    </row>
    <row r="68" spans="1:13" ht="13.2" customHeight="1" x14ac:dyDescent="0.3">
      <c r="A68" s="34" t="s">
        <v>71</v>
      </c>
      <c r="B68" s="29">
        <v>66</v>
      </c>
      <c r="D68" s="27">
        <v>403029.2</v>
      </c>
      <c r="E68" s="27">
        <v>128172.8</v>
      </c>
      <c r="F68" s="32"/>
      <c r="G68" s="32"/>
      <c r="H68" s="39"/>
      <c r="I68" s="38"/>
      <c r="J68" s="38"/>
      <c r="L68" s="32"/>
      <c r="M68" s="32"/>
    </row>
    <row r="69" spans="1:13" ht="13.2" customHeight="1" x14ac:dyDescent="0.3">
      <c r="A69" s="34" t="s">
        <v>72</v>
      </c>
      <c r="B69" s="29">
        <v>67</v>
      </c>
      <c r="D69" s="27">
        <v>11062.099999999999</v>
      </c>
      <c r="E69" s="27">
        <v>5005</v>
      </c>
      <c r="F69" s="32"/>
      <c r="G69" s="32"/>
      <c r="H69" s="39"/>
      <c r="I69" s="38"/>
      <c r="J69" s="38"/>
      <c r="L69" s="32"/>
      <c r="M69" s="32"/>
    </row>
    <row r="70" spans="1:13" ht="13.2" customHeight="1" x14ac:dyDescent="0.25">
      <c r="F70" s="32"/>
      <c r="M70" s="32"/>
    </row>
    <row r="71" spans="1:13" ht="13.2" customHeight="1" x14ac:dyDescent="0.3">
      <c r="A71" s="29" t="s">
        <v>73</v>
      </c>
      <c r="D71" s="25">
        <f>SUM(D3:D69)</f>
        <v>21434059.93</v>
      </c>
      <c r="E71" s="25">
        <f>SUM(E3:E69)</f>
        <v>9930614.3900000025</v>
      </c>
      <c r="F71" s="32"/>
      <c r="H71" s="39"/>
      <c r="I71" s="38"/>
      <c r="J71" s="38"/>
      <c r="M71" s="32"/>
    </row>
    <row r="72" spans="1:13" x14ac:dyDescent="0.25">
      <c r="F72" s="32"/>
      <c r="H72" s="31"/>
      <c r="I72" s="32"/>
      <c r="J72" s="32"/>
      <c r="M72" s="32"/>
    </row>
    <row r="73" spans="1:13" x14ac:dyDescent="0.25">
      <c r="A73" s="33" t="s">
        <v>74</v>
      </c>
      <c r="F73" s="32"/>
      <c r="H73" s="31"/>
      <c r="I73" s="32"/>
      <c r="J73" s="32"/>
      <c r="M73" s="32"/>
    </row>
    <row r="74" spans="1:13" x14ac:dyDescent="0.25">
      <c r="F74" s="32"/>
      <c r="H74" s="31"/>
      <c r="I74" s="32"/>
      <c r="J74" s="32"/>
      <c r="M74" s="32"/>
    </row>
    <row r="75" spans="1:13" x14ac:dyDescent="0.25">
      <c r="F75" s="32"/>
      <c r="H75" s="31"/>
      <c r="I75" s="32"/>
      <c r="J75" s="32"/>
      <c r="M75" s="32"/>
    </row>
    <row r="76" spans="1:13" x14ac:dyDescent="0.25">
      <c r="F76" s="32"/>
      <c r="H76" s="31"/>
      <c r="I76" s="32"/>
      <c r="J76" s="32"/>
      <c r="M76" s="32"/>
    </row>
    <row r="77" spans="1:13" x14ac:dyDescent="0.25">
      <c r="F77" s="32"/>
      <c r="H77" s="31"/>
      <c r="I77" s="32"/>
      <c r="J77" s="32"/>
      <c r="M77" s="32"/>
    </row>
    <row r="78" spans="1:13" x14ac:dyDescent="0.25">
      <c r="F78" s="32"/>
      <c r="H78" s="31"/>
      <c r="I78" s="32"/>
      <c r="J78" s="32"/>
      <c r="M78" s="32"/>
    </row>
    <row r="79" spans="1:13" x14ac:dyDescent="0.25">
      <c r="H79" s="31"/>
      <c r="I79" s="32"/>
      <c r="J79" s="32"/>
    </row>
    <row r="80" spans="1:13" x14ac:dyDescent="0.25">
      <c r="H80" s="31"/>
      <c r="I80" s="32"/>
      <c r="J80" s="32"/>
    </row>
    <row r="81" spans="8:10" x14ac:dyDescent="0.25">
      <c r="H81" s="31"/>
      <c r="I81" s="32"/>
      <c r="J81" s="32"/>
    </row>
    <row r="82" spans="8:10" x14ac:dyDescent="0.25">
      <c r="H82" s="31"/>
      <c r="I82" s="32"/>
      <c r="J82" s="32"/>
    </row>
    <row r="83" spans="8:10" x14ac:dyDescent="0.25">
      <c r="H83" s="31"/>
      <c r="I83" s="32"/>
      <c r="J83" s="32"/>
    </row>
    <row r="84" spans="8:10" x14ac:dyDescent="0.25">
      <c r="H84" s="31"/>
      <c r="I84" s="32"/>
      <c r="J84" s="32"/>
    </row>
    <row r="85" spans="8:10" x14ac:dyDescent="0.25">
      <c r="H85" s="31"/>
      <c r="I85" s="32"/>
      <c r="J85" s="32"/>
    </row>
    <row r="86" spans="8:10" x14ac:dyDescent="0.25">
      <c r="H86" s="31"/>
      <c r="I86" s="32"/>
      <c r="J86" s="32"/>
    </row>
    <row r="87" spans="8:10" x14ac:dyDescent="0.25">
      <c r="H87" s="31"/>
      <c r="I87" s="32"/>
      <c r="J87" s="32"/>
    </row>
    <row r="88" spans="8:10" ht="14.4" x14ac:dyDescent="0.3">
      <c r="H88" s="31"/>
      <c r="I88" s="28"/>
      <c r="J88" s="28"/>
    </row>
    <row r="89" spans="8:10" x14ac:dyDescent="0.25">
      <c r="H89" s="31"/>
      <c r="I89" s="32"/>
      <c r="J89" s="32"/>
    </row>
    <row r="90" spans="8:10" x14ac:dyDescent="0.25">
      <c r="H90" s="31"/>
      <c r="I90" s="32"/>
      <c r="J90" s="32"/>
    </row>
    <row r="91" spans="8:10" x14ac:dyDescent="0.25">
      <c r="H91" s="31"/>
      <c r="I91" s="32"/>
      <c r="J91" s="32"/>
    </row>
    <row r="92" spans="8:10" x14ac:dyDescent="0.25">
      <c r="H92" s="31"/>
      <c r="I92" s="32"/>
      <c r="J92" s="32"/>
    </row>
    <row r="93" spans="8:10" x14ac:dyDescent="0.25">
      <c r="H93" s="31"/>
      <c r="I93" s="32"/>
      <c r="J93" s="32"/>
    </row>
    <row r="94" spans="8:10" x14ac:dyDescent="0.25">
      <c r="H94" s="31"/>
      <c r="I94" s="32"/>
      <c r="J94" s="32"/>
    </row>
    <row r="95" spans="8:10" x14ac:dyDescent="0.25">
      <c r="H95" s="31"/>
      <c r="I95" s="32"/>
      <c r="J95" s="32"/>
    </row>
    <row r="96" spans="8:10" x14ac:dyDescent="0.25">
      <c r="H96" s="31"/>
      <c r="I96" s="32"/>
      <c r="J96" s="32"/>
    </row>
    <row r="97" spans="8:10" x14ac:dyDescent="0.25">
      <c r="H97" s="31"/>
      <c r="I97" s="32"/>
      <c r="J97" s="32"/>
    </row>
    <row r="98" spans="8:10" x14ac:dyDescent="0.25">
      <c r="H98" s="31"/>
      <c r="I98" s="32"/>
      <c r="J98" s="32"/>
    </row>
    <row r="99" spans="8:10" x14ac:dyDescent="0.25">
      <c r="H99" s="31"/>
      <c r="I99" s="32"/>
      <c r="J99" s="32"/>
    </row>
    <row r="100" spans="8:10" x14ac:dyDescent="0.25">
      <c r="H100" s="31"/>
      <c r="I100" s="32"/>
      <c r="J100" s="32"/>
    </row>
    <row r="101" spans="8:10" x14ac:dyDescent="0.25">
      <c r="H101" s="31"/>
      <c r="I101" s="32"/>
      <c r="J101" s="32"/>
    </row>
    <row r="102" spans="8:10" x14ac:dyDescent="0.25">
      <c r="H102" s="31"/>
      <c r="I102" s="32"/>
      <c r="J102" s="32"/>
    </row>
    <row r="103" spans="8:10" x14ac:dyDescent="0.25">
      <c r="H103" s="31"/>
      <c r="I103" s="32"/>
      <c r="J103" s="32"/>
    </row>
    <row r="104" spans="8:10" x14ac:dyDescent="0.25">
      <c r="H104" s="31"/>
      <c r="I104" s="32"/>
      <c r="J104" s="32"/>
    </row>
    <row r="105" spans="8:10" x14ac:dyDescent="0.25">
      <c r="H105" s="31"/>
      <c r="I105" s="32"/>
      <c r="J105" s="32"/>
    </row>
    <row r="106" spans="8:10" x14ac:dyDescent="0.25">
      <c r="H106" s="31"/>
      <c r="I106" s="32"/>
      <c r="J106" s="32"/>
    </row>
    <row r="107" spans="8:10" x14ac:dyDescent="0.25">
      <c r="H107" s="31"/>
      <c r="I107" s="32"/>
      <c r="J107" s="32"/>
    </row>
    <row r="108" spans="8:10" x14ac:dyDescent="0.25">
      <c r="H108" s="31"/>
      <c r="I108" s="32"/>
      <c r="J108" s="32"/>
    </row>
    <row r="109" spans="8:10" x14ac:dyDescent="0.25">
      <c r="H109" s="31"/>
      <c r="I109" s="32"/>
      <c r="J109" s="32"/>
    </row>
    <row r="110" spans="8:10" x14ac:dyDescent="0.25">
      <c r="H110" s="31"/>
      <c r="I110" s="32"/>
      <c r="J110" s="32"/>
    </row>
    <row r="111" spans="8:10" x14ac:dyDescent="0.25">
      <c r="H111" s="31"/>
      <c r="I111" s="32"/>
      <c r="J111" s="32"/>
    </row>
    <row r="112" spans="8:10" x14ac:dyDescent="0.25">
      <c r="H112" s="31"/>
      <c r="I112" s="32"/>
      <c r="J112" s="32"/>
    </row>
    <row r="113" spans="8:10" x14ac:dyDescent="0.25">
      <c r="H113" s="31"/>
      <c r="I113" s="32"/>
      <c r="J113" s="32"/>
    </row>
    <row r="114" spans="8:10" x14ac:dyDescent="0.25">
      <c r="H114" s="31"/>
      <c r="I114" s="32"/>
      <c r="J114" s="32"/>
    </row>
    <row r="115" spans="8:10" x14ac:dyDescent="0.25">
      <c r="H115" s="31"/>
      <c r="I115" s="32"/>
      <c r="J115" s="32"/>
    </row>
    <row r="116" spans="8:10" x14ac:dyDescent="0.25">
      <c r="H116" s="31"/>
      <c r="I116" s="32"/>
      <c r="J116" s="32"/>
    </row>
    <row r="117" spans="8:10" x14ac:dyDescent="0.25">
      <c r="H117" s="31"/>
      <c r="I117" s="32"/>
      <c r="J117" s="32"/>
    </row>
    <row r="118" spans="8:10" x14ac:dyDescent="0.25">
      <c r="H118" s="31"/>
      <c r="I118" s="32"/>
      <c r="J118" s="32"/>
    </row>
    <row r="119" spans="8:10" x14ac:dyDescent="0.25">
      <c r="H119" s="31"/>
      <c r="I119" s="32"/>
      <c r="J119" s="32"/>
    </row>
    <row r="120" spans="8:10" x14ac:dyDescent="0.25">
      <c r="H120" s="31"/>
      <c r="I120" s="32"/>
      <c r="J120" s="32"/>
    </row>
    <row r="121" spans="8:10" x14ac:dyDescent="0.25">
      <c r="H121" s="31"/>
      <c r="I121" s="32"/>
      <c r="J121" s="32"/>
    </row>
    <row r="122" spans="8:10" x14ac:dyDescent="0.25">
      <c r="H122" s="31"/>
      <c r="I122" s="32"/>
      <c r="J122" s="32"/>
    </row>
    <row r="123" spans="8:10" x14ac:dyDescent="0.25">
      <c r="H123" s="31"/>
      <c r="I123" s="32"/>
      <c r="J123" s="32"/>
    </row>
    <row r="125" spans="8:10" x14ac:dyDescent="0.25">
      <c r="H125" s="31"/>
      <c r="I125" s="30"/>
      <c r="J125" s="30"/>
    </row>
    <row r="127" spans="8:10" x14ac:dyDescent="0.25">
      <c r="H127" s="31"/>
      <c r="I127" s="30"/>
      <c r="J127" s="30"/>
    </row>
    <row r="128" spans="8:10" x14ac:dyDescent="0.25">
      <c r="H128" s="31"/>
      <c r="I128" s="30"/>
      <c r="J128" s="30"/>
    </row>
    <row r="129" spans="8:10" x14ac:dyDescent="0.25">
      <c r="H129" s="31"/>
      <c r="I129" s="30"/>
      <c r="J129" s="30"/>
    </row>
    <row r="130" spans="8:10" x14ac:dyDescent="0.25">
      <c r="H130" s="31"/>
      <c r="I130" s="30"/>
      <c r="J130" s="30"/>
    </row>
    <row r="131" spans="8:10" x14ac:dyDescent="0.25">
      <c r="H131" s="31"/>
      <c r="I131" s="30"/>
      <c r="J131" s="30"/>
    </row>
    <row r="132" spans="8:10" x14ac:dyDescent="0.25">
      <c r="H132" s="31"/>
      <c r="I132" s="30"/>
      <c r="J132" s="30"/>
    </row>
    <row r="135" spans="8:10" x14ac:dyDescent="0.25">
      <c r="H135" s="31"/>
      <c r="I135" s="30"/>
      <c r="J135" s="30"/>
    </row>
    <row r="136" spans="8:10" x14ac:dyDescent="0.25">
      <c r="H136" s="31"/>
      <c r="I136" s="30"/>
      <c r="J136" s="30"/>
    </row>
    <row r="137" spans="8:10" x14ac:dyDescent="0.25">
      <c r="H137" s="31"/>
      <c r="I137" s="30"/>
      <c r="J137" s="30"/>
    </row>
    <row r="138" spans="8:10" x14ac:dyDescent="0.25">
      <c r="H138" s="31"/>
      <c r="I138" s="30"/>
      <c r="J138" s="30"/>
    </row>
    <row r="139" spans="8:10" x14ac:dyDescent="0.25">
      <c r="H139" s="31"/>
      <c r="I139" s="30"/>
      <c r="J139" s="30"/>
    </row>
    <row r="140" spans="8:10" x14ac:dyDescent="0.25">
      <c r="H140" s="31"/>
      <c r="I140" s="30"/>
      <c r="J140" s="30"/>
    </row>
    <row r="141" spans="8:10" x14ac:dyDescent="0.25">
      <c r="H141" s="31"/>
      <c r="I141" s="30"/>
      <c r="J141" s="30"/>
    </row>
    <row r="142" spans="8:10" x14ac:dyDescent="0.25">
      <c r="H142" s="31"/>
      <c r="I142" s="30"/>
      <c r="J142" s="30"/>
    </row>
    <row r="144" spans="8:10" x14ac:dyDescent="0.25">
      <c r="H144" s="31"/>
      <c r="I144" s="30"/>
      <c r="J144" s="30"/>
    </row>
    <row r="145" spans="8:10" x14ac:dyDescent="0.25">
      <c r="H145" s="31"/>
      <c r="I145" s="30"/>
      <c r="J145" s="30"/>
    </row>
    <row r="146" spans="8:10" x14ac:dyDescent="0.25">
      <c r="H146" s="31"/>
      <c r="I146" s="30"/>
      <c r="J146" s="30"/>
    </row>
    <row r="147" spans="8:10" x14ac:dyDescent="0.25">
      <c r="H147" s="31"/>
      <c r="I147" s="30"/>
      <c r="J147" s="30"/>
    </row>
    <row r="148" spans="8:10" x14ac:dyDescent="0.25">
      <c r="H148" s="31"/>
      <c r="I148" s="30"/>
      <c r="J148" s="30"/>
    </row>
    <row r="149" spans="8:10" x14ac:dyDescent="0.25">
      <c r="H149" s="31"/>
      <c r="I149" s="30"/>
      <c r="J149" s="30"/>
    </row>
    <row r="160" spans="8:10" ht="14.4" x14ac:dyDescent="0.3">
      <c r="I160" s="1"/>
      <c r="J160" s="1"/>
    </row>
    <row r="171" spans="9:10" ht="14.4" x14ac:dyDescent="0.3">
      <c r="I171" s="27"/>
      <c r="J171" s="27"/>
    </row>
    <row r="175" spans="9:10" ht="14.4" x14ac:dyDescent="0.3">
      <c r="I175" s="5"/>
    </row>
    <row r="176" spans="9:10" ht="14.4" x14ac:dyDescent="0.3">
      <c r="J176" s="26"/>
    </row>
    <row r="179" spans="10:10" ht="14.4" x14ac:dyDescent="0.3">
      <c r="J179" s="4"/>
    </row>
    <row r="180" spans="10:10" ht="14.4" x14ac:dyDescent="0.3">
      <c r="J180" s="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9ED4-373F-4910-A05B-1C01688FD763}">
  <dimension ref="A1:M124"/>
  <sheetViews>
    <sheetView zoomScaleNormal="100" workbookViewId="0"/>
  </sheetViews>
  <sheetFormatPr defaultColWidth="9.109375" defaultRowHeight="13.2" x14ac:dyDescent="0.25"/>
  <cols>
    <col min="1" max="1" width="21.109375" style="29" customWidth="1"/>
    <col min="2" max="3" width="10.5546875" style="29" customWidth="1"/>
    <col min="4" max="6" width="18.44140625" style="29" customWidth="1"/>
    <col min="7" max="7" width="9.109375" style="29" customWidth="1"/>
    <col min="8" max="8" width="11.109375" style="29" bestFit="1" customWidth="1"/>
    <col min="9" max="9" width="19.5546875" style="29" bestFit="1" customWidth="1"/>
    <col min="10" max="10" width="15.44140625" style="29" bestFit="1" customWidth="1"/>
    <col min="11" max="11" width="14.33203125" style="29" bestFit="1" customWidth="1"/>
    <col min="12" max="12" width="8.44140625" style="29" bestFit="1" customWidth="1"/>
    <col min="13" max="16384" width="9.109375" style="29"/>
  </cols>
  <sheetData>
    <row r="1" spans="1:13" ht="13.2" customHeight="1" x14ac:dyDescent="0.25">
      <c r="A1" s="35" t="s">
        <v>80</v>
      </c>
      <c r="D1" s="37" t="s">
        <v>0</v>
      </c>
      <c r="E1" s="37" t="s">
        <v>1</v>
      </c>
      <c r="F1" s="37"/>
    </row>
    <row r="2" spans="1:13" ht="14.4" x14ac:dyDescent="0.3">
      <c r="A2" s="29" t="s">
        <v>2</v>
      </c>
      <c r="B2" s="29" t="s">
        <v>3</v>
      </c>
      <c r="D2" s="25" t="s">
        <v>4</v>
      </c>
      <c r="E2" s="25" t="s">
        <v>5</v>
      </c>
      <c r="F2" s="25"/>
      <c r="G2" s="36"/>
      <c r="L2" s="2"/>
    </row>
    <row r="3" spans="1:13" ht="13.2" customHeight="1" x14ac:dyDescent="0.3">
      <c r="A3" s="34" t="s">
        <v>6</v>
      </c>
      <c r="B3" s="29">
        <v>1</v>
      </c>
      <c r="D3" s="27">
        <v>252565.03</v>
      </c>
      <c r="E3" s="27">
        <v>241977.4</v>
      </c>
      <c r="H3" s="39"/>
      <c r="I3" s="38"/>
      <c r="J3" s="38"/>
      <c r="M3" s="32"/>
    </row>
    <row r="4" spans="1:13" ht="13.2" customHeight="1" x14ac:dyDescent="0.3">
      <c r="A4" s="34" t="s">
        <v>7</v>
      </c>
      <c r="B4" s="29">
        <v>2</v>
      </c>
      <c r="D4" s="27">
        <v>23340.1</v>
      </c>
      <c r="E4" s="27">
        <v>14620.9</v>
      </c>
      <c r="H4" s="39"/>
      <c r="I4" s="38"/>
      <c r="J4" s="38"/>
      <c r="M4" s="32"/>
    </row>
    <row r="5" spans="1:13" ht="13.2" customHeight="1" x14ac:dyDescent="0.3">
      <c r="A5" s="34" t="s">
        <v>8</v>
      </c>
      <c r="B5" s="29">
        <v>3</v>
      </c>
      <c r="D5" s="27">
        <v>515309.91000000003</v>
      </c>
      <c r="E5" s="27">
        <v>209081.25</v>
      </c>
      <c r="H5" s="39"/>
      <c r="I5" s="38"/>
      <c r="J5" s="38"/>
      <c r="M5" s="32"/>
    </row>
    <row r="6" spans="1:13" ht="13.2" customHeight="1" x14ac:dyDescent="0.3">
      <c r="A6" s="34" t="s">
        <v>9</v>
      </c>
      <c r="B6" s="29">
        <v>4</v>
      </c>
      <c r="D6" s="27">
        <v>3574.2</v>
      </c>
      <c r="E6" s="27">
        <v>6412</v>
      </c>
      <c r="H6" s="39"/>
      <c r="I6" s="38"/>
      <c r="J6" s="38"/>
      <c r="M6" s="32"/>
    </row>
    <row r="7" spans="1:13" ht="13.2" customHeight="1" x14ac:dyDescent="0.3">
      <c r="A7" s="34" t="s">
        <v>10</v>
      </c>
      <c r="B7" s="29">
        <v>5</v>
      </c>
      <c r="D7" s="27">
        <v>781225.9</v>
      </c>
      <c r="E7" s="27">
        <v>303601.90000000002</v>
      </c>
      <c r="H7" s="39"/>
      <c r="I7" s="38"/>
      <c r="J7" s="38"/>
      <c r="M7" s="32"/>
    </row>
    <row r="8" spans="1:13" ht="13.2" customHeight="1" x14ac:dyDescent="0.3">
      <c r="A8" s="34" t="s">
        <v>11</v>
      </c>
      <c r="B8" s="29">
        <v>6</v>
      </c>
      <c r="D8" s="27">
        <v>2403804.2000000002</v>
      </c>
      <c r="E8" s="27">
        <v>1268241.45</v>
      </c>
      <c r="H8" s="39"/>
      <c r="I8" s="38"/>
      <c r="J8" s="38"/>
      <c r="M8" s="32"/>
    </row>
    <row r="9" spans="1:13" ht="13.2" customHeight="1" x14ac:dyDescent="0.3">
      <c r="A9" s="34" t="s">
        <v>12</v>
      </c>
      <c r="B9" s="29">
        <v>7</v>
      </c>
      <c r="D9" s="27">
        <v>6503</v>
      </c>
      <c r="E9" s="27">
        <v>3095.05</v>
      </c>
      <c r="F9" s="25"/>
      <c r="H9" s="39"/>
      <c r="I9" s="38"/>
      <c r="J9" s="38"/>
      <c r="M9" s="32"/>
    </row>
    <row r="10" spans="1:13" ht="13.2" customHeight="1" x14ac:dyDescent="0.3">
      <c r="A10" s="34" t="s">
        <v>13</v>
      </c>
      <c r="B10" s="29">
        <v>8</v>
      </c>
      <c r="D10" s="27">
        <v>336048.3</v>
      </c>
      <c r="E10" s="27">
        <v>184297.05</v>
      </c>
      <c r="H10" s="39"/>
      <c r="I10" s="38"/>
      <c r="J10" s="38"/>
    </row>
    <row r="11" spans="1:13" ht="13.2" customHeight="1" x14ac:dyDescent="0.3">
      <c r="A11" s="34" t="s">
        <v>14</v>
      </c>
      <c r="B11" s="29">
        <v>9</v>
      </c>
      <c r="D11" s="27">
        <v>108402</v>
      </c>
      <c r="E11" s="27">
        <v>48149.5</v>
      </c>
      <c r="H11" s="39"/>
      <c r="I11" s="38"/>
      <c r="J11" s="38"/>
    </row>
    <row r="12" spans="1:13" ht="13.2" customHeight="1" x14ac:dyDescent="0.3">
      <c r="A12" s="34" t="s">
        <v>15</v>
      </c>
      <c r="B12" s="29">
        <v>10</v>
      </c>
      <c r="D12" s="27">
        <v>78835.399999999994</v>
      </c>
      <c r="E12" s="27">
        <v>37636.9</v>
      </c>
      <c r="H12" s="39"/>
      <c r="I12" s="38"/>
      <c r="J12" s="38"/>
    </row>
    <row r="13" spans="1:13" ht="13.2" customHeight="1" x14ac:dyDescent="0.3">
      <c r="A13" s="34" t="s">
        <v>16</v>
      </c>
      <c r="B13" s="29">
        <v>11</v>
      </c>
      <c r="D13" s="27">
        <v>1638606.2</v>
      </c>
      <c r="E13" s="27">
        <v>544060.64999999991</v>
      </c>
      <c r="H13" s="39"/>
      <c r="I13" s="38"/>
      <c r="J13" s="38"/>
    </row>
    <row r="14" spans="1:13" ht="13.2" customHeight="1" x14ac:dyDescent="0.3">
      <c r="A14" s="34" t="s">
        <v>17</v>
      </c>
      <c r="B14" s="29">
        <v>12</v>
      </c>
      <c r="D14" s="27">
        <v>43106</v>
      </c>
      <c r="E14" s="27">
        <v>25724.3</v>
      </c>
      <c r="F14" s="25"/>
    </row>
    <row r="15" spans="1:13" ht="13.2" customHeight="1" x14ac:dyDescent="0.3">
      <c r="A15" s="34" t="s">
        <v>18</v>
      </c>
      <c r="B15" s="29">
        <v>13</v>
      </c>
      <c r="D15" s="27">
        <v>2391284.4</v>
      </c>
      <c r="E15" s="27">
        <v>1055703.25</v>
      </c>
      <c r="H15" s="39"/>
      <c r="I15" s="38"/>
      <c r="J15" s="38"/>
    </row>
    <row r="16" spans="1:13" ht="13.2" customHeight="1" x14ac:dyDescent="0.3">
      <c r="A16" s="34" t="s">
        <v>19</v>
      </c>
      <c r="B16" s="29">
        <v>14</v>
      </c>
      <c r="D16" s="27"/>
      <c r="E16" s="27"/>
      <c r="H16" s="31"/>
      <c r="I16" s="32"/>
      <c r="J16" s="32"/>
    </row>
    <row r="17" spans="1:10" ht="13.2" customHeight="1" x14ac:dyDescent="0.3">
      <c r="A17" s="34" t="s">
        <v>20</v>
      </c>
      <c r="B17" s="29">
        <v>15</v>
      </c>
      <c r="D17" s="27"/>
      <c r="E17" s="27"/>
      <c r="H17" s="31"/>
      <c r="I17" s="32"/>
      <c r="J17" s="32"/>
    </row>
    <row r="18" spans="1:10" ht="13.2" customHeight="1" x14ac:dyDescent="0.3">
      <c r="A18" s="34" t="s">
        <v>21</v>
      </c>
      <c r="B18" s="29">
        <v>16</v>
      </c>
      <c r="D18" s="27">
        <v>3834230.4</v>
      </c>
      <c r="E18" s="27">
        <v>2094011.5</v>
      </c>
      <c r="H18" s="31"/>
      <c r="I18" s="32"/>
      <c r="J18" s="32"/>
    </row>
    <row r="19" spans="1:10" ht="13.2" customHeight="1" x14ac:dyDescent="0.3">
      <c r="A19" s="34" t="s">
        <v>22</v>
      </c>
      <c r="B19" s="29">
        <v>17</v>
      </c>
      <c r="D19" s="27">
        <v>380074.8</v>
      </c>
      <c r="E19" s="27">
        <v>187372.15</v>
      </c>
      <c r="H19" s="31"/>
      <c r="I19" s="32"/>
      <c r="J19" s="32"/>
    </row>
    <row r="20" spans="1:10" ht="13.2" customHeight="1" x14ac:dyDescent="0.3">
      <c r="A20" s="34" t="s">
        <v>23</v>
      </c>
      <c r="B20" s="29">
        <v>18</v>
      </c>
      <c r="D20" s="27">
        <v>86608.9</v>
      </c>
      <c r="E20" s="27">
        <v>46630.85</v>
      </c>
      <c r="H20" s="31"/>
      <c r="I20" s="32"/>
      <c r="J20" s="32"/>
    </row>
    <row r="21" spans="1:10" ht="13.2" customHeight="1" x14ac:dyDescent="0.3">
      <c r="A21" s="34" t="s">
        <v>24</v>
      </c>
      <c r="B21" s="29">
        <v>19</v>
      </c>
      <c r="D21" s="27">
        <v>19691</v>
      </c>
      <c r="E21" s="27">
        <v>7361.55</v>
      </c>
      <c r="H21" s="31"/>
      <c r="I21" s="32"/>
      <c r="J21" s="32"/>
    </row>
    <row r="22" spans="1:10" ht="13.2" customHeight="1" x14ac:dyDescent="0.3">
      <c r="A22" s="34" t="s">
        <v>25</v>
      </c>
      <c r="B22" s="29">
        <v>20</v>
      </c>
      <c r="D22" s="27"/>
      <c r="E22" s="27"/>
      <c r="H22" s="31"/>
      <c r="I22" s="32"/>
      <c r="J22" s="32"/>
    </row>
    <row r="23" spans="1:10" ht="13.2" customHeight="1" x14ac:dyDescent="0.3">
      <c r="A23" s="34" t="s">
        <v>26</v>
      </c>
      <c r="B23" s="29">
        <v>21</v>
      </c>
      <c r="D23" s="27">
        <v>5075.7</v>
      </c>
      <c r="E23" s="27">
        <v>3001.95</v>
      </c>
      <c r="H23" s="31"/>
      <c r="I23" s="32"/>
      <c r="J23" s="32"/>
    </row>
    <row r="24" spans="1:10" ht="13.2" customHeight="1" x14ac:dyDescent="0.3">
      <c r="A24" s="34" t="s">
        <v>27</v>
      </c>
      <c r="B24" s="29">
        <v>22</v>
      </c>
      <c r="D24" s="27">
        <v>751.8</v>
      </c>
      <c r="E24" s="27"/>
      <c r="H24" s="31"/>
      <c r="I24" s="32"/>
      <c r="J24" s="32"/>
    </row>
    <row r="25" spans="1:10" ht="13.2" customHeight="1" x14ac:dyDescent="0.3">
      <c r="A25" s="34" t="s">
        <v>28</v>
      </c>
      <c r="B25" s="29">
        <v>23</v>
      </c>
      <c r="D25" s="27">
        <v>40545.4</v>
      </c>
      <c r="E25" s="27">
        <v>18773.3</v>
      </c>
      <c r="H25" s="31"/>
      <c r="I25" s="32"/>
      <c r="J25" s="32"/>
    </row>
    <row r="26" spans="1:10" ht="13.2" customHeight="1" x14ac:dyDescent="0.3">
      <c r="A26" s="34" t="s">
        <v>29</v>
      </c>
      <c r="B26" s="29">
        <v>24</v>
      </c>
      <c r="D26" s="27">
        <v>3512.6</v>
      </c>
      <c r="E26" s="27">
        <v>147</v>
      </c>
      <c r="H26" s="31"/>
      <c r="I26" s="32"/>
      <c r="J26" s="32"/>
    </row>
    <row r="27" spans="1:10" ht="13.2" customHeight="1" x14ac:dyDescent="0.3">
      <c r="A27" s="34" t="s">
        <v>30</v>
      </c>
      <c r="B27" s="29">
        <v>25</v>
      </c>
      <c r="D27" s="27"/>
      <c r="E27" s="27"/>
      <c r="H27" s="31"/>
      <c r="I27" s="32"/>
      <c r="J27" s="32"/>
    </row>
    <row r="28" spans="1:10" ht="13.2" customHeight="1" x14ac:dyDescent="0.3">
      <c r="A28" s="34" t="s">
        <v>31</v>
      </c>
      <c r="B28" s="29">
        <v>26</v>
      </c>
      <c r="D28" s="27">
        <v>8151.5</v>
      </c>
      <c r="E28" s="27">
        <v>2376.15</v>
      </c>
      <c r="H28" s="31"/>
      <c r="I28" s="32"/>
      <c r="J28" s="32"/>
    </row>
    <row r="29" spans="1:10" ht="13.2" customHeight="1" x14ac:dyDescent="0.3">
      <c r="A29" s="34" t="s">
        <v>32</v>
      </c>
      <c r="B29" s="29">
        <v>27</v>
      </c>
      <c r="D29" s="27">
        <v>113028.3</v>
      </c>
      <c r="E29" s="27">
        <v>46129.3</v>
      </c>
      <c r="H29" s="31"/>
      <c r="I29" s="32"/>
      <c r="J29" s="32"/>
    </row>
    <row r="30" spans="1:10" ht="13.2" customHeight="1" x14ac:dyDescent="0.3">
      <c r="A30" s="34" t="s">
        <v>33</v>
      </c>
      <c r="B30" s="29">
        <v>28</v>
      </c>
      <c r="D30" s="27"/>
      <c r="E30" s="27"/>
      <c r="H30" s="31"/>
      <c r="I30" s="32"/>
      <c r="J30" s="32"/>
    </row>
    <row r="31" spans="1:10" ht="13.2" customHeight="1" x14ac:dyDescent="0.3">
      <c r="A31" s="34" t="s">
        <v>34</v>
      </c>
      <c r="B31" s="29">
        <v>29</v>
      </c>
      <c r="D31" s="27">
        <v>1502399.5</v>
      </c>
      <c r="E31" s="27">
        <v>617555.75</v>
      </c>
      <c r="H31" s="31"/>
      <c r="I31" s="32"/>
      <c r="J31" s="32"/>
    </row>
    <row r="32" spans="1:10" ht="13.2" customHeight="1" x14ac:dyDescent="0.3">
      <c r="A32" s="34" t="s">
        <v>35</v>
      </c>
      <c r="B32" s="29">
        <v>30</v>
      </c>
      <c r="D32" s="27">
        <v>1419.6</v>
      </c>
      <c r="E32" s="27">
        <v>1027.5999999999999</v>
      </c>
      <c r="H32" s="31"/>
      <c r="I32" s="28"/>
      <c r="J32" s="28"/>
    </row>
    <row r="33" spans="1:10" ht="13.2" customHeight="1" x14ac:dyDescent="0.3">
      <c r="A33" s="34" t="s">
        <v>36</v>
      </c>
      <c r="B33" s="29">
        <v>31</v>
      </c>
      <c r="D33" s="27">
        <v>210149.8</v>
      </c>
      <c r="E33" s="27">
        <v>64724.45</v>
      </c>
      <c r="H33" s="31"/>
      <c r="I33" s="32"/>
      <c r="J33" s="32"/>
    </row>
    <row r="34" spans="1:10" ht="13.2" customHeight="1" x14ac:dyDescent="0.3">
      <c r="A34" s="34" t="s">
        <v>37</v>
      </c>
      <c r="B34" s="29">
        <v>32</v>
      </c>
      <c r="D34" s="27">
        <v>8604.4</v>
      </c>
      <c r="E34" s="27">
        <v>3504.2</v>
      </c>
      <c r="H34" s="31"/>
      <c r="I34" s="32"/>
      <c r="J34" s="32"/>
    </row>
    <row r="35" spans="1:10" ht="13.2" customHeight="1" x14ac:dyDescent="0.3">
      <c r="A35" s="34" t="s">
        <v>38</v>
      </c>
      <c r="B35" s="29">
        <v>33</v>
      </c>
      <c r="D35" s="27"/>
      <c r="E35" s="27"/>
      <c r="H35" s="31"/>
      <c r="I35" s="32"/>
      <c r="J35" s="32"/>
    </row>
    <row r="36" spans="1:10" ht="13.2" customHeight="1" x14ac:dyDescent="0.3">
      <c r="A36" s="34" t="s">
        <v>39</v>
      </c>
      <c r="B36" s="29">
        <v>34</v>
      </c>
      <c r="D36" s="27">
        <v>38840.199999999997</v>
      </c>
      <c r="E36" s="27">
        <v>2725.1</v>
      </c>
      <c r="H36" s="31"/>
      <c r="I36" s="32"/>
      <c r="J36" s="32"/>
    </row>
    <row r="37" spans="1:10" ht="13.2" customHeight="1" x14ac:dyDescent="0.3">
      <c r="A37" s="34" t="s">
        <v>40</v>
      </c>
      <c r="B37" s="29">
        <v>35</v>
      </c>
      <c r="D37" s="27"/>
      <c r="E37" s="27"/>
      <c r="H37" s="31"/>
      <c r="I37" s="32"/>
      <c r="J37" s="32"/>
    </row>
    <row r="38" spans="1:10" ht="13.2" customHeight="1" x14ac:dyDescent="0.3">
      <c r="A38" s="34" t="s">
        <v>41</v>
      </c>
      <c r="B38" s="29">
        <v>36</v>
      </c>
      <c r="D38" s="27">
        <v>1829074.1</v>
      </c>
      <c r="E38" s="27">
        <v>831687.85000000009</v>
      </c>
      <c r="H38" s="31"/>
      <c r="I38" s="32"/>
      <c r="J38" s="32"/>
    </row>
    <row r="39" spans="1:10" ht="13.2" customHeight="1" x14ac:dyDescent="0.3">
      <c r="A39" s="34" t="s">
        <v>42</v>
      </c>
      <c r="B39" s="29">
        <v>37</v>
      </c>
      <c r="D39" s="27">
        <v>156989</v>
      </c>
      <c r="E39" s="27">
        <v>105949.55</v>
      </c>
      <c r="H39" s="31"/>
      <c r="I39" s="32"/>
      <c r="J39" s="32"/>
    </row>
    <row r="40" spans="1:10" ht="13.2" customHeight="1" x14ac:dyDescent="0.3">
      <c r="A40" s="34" t="s">
        <v>43</v>
      </c>
      <c r="B40" s="29">
        <v>38</v>
      </c>
      <c r="D40" s="27">
        <v>13041</v>
      </c>
      <c r="E40" s="27">
        <v>4844.7</v>
      </c>
      <c r="H40" s="31"/>
      <c r="I40" s="32"/>
      <c r="J40" s="32"/>
    </row>
    <row r="41" spans="1:10" ht="13.2" customHeight="1" x14ac:dyDescent="0.3">
      <c r="A41" s="34" t="s">
        <v>44</v>
      </c>
      <c r="B41" s="29">
        <v>39</v>
      </c>
      <c r="D41" s="27">
        <v>1946.7</v>
      </c>
      <c r="E41" s="27">
        <v>1157.45</v>
      </c>
      <c r="H41" s="31"/>
      <c r="I41" s="32"/>
      <c r="J41" s="32"/>
    </row>
    <row r="42" spans="1:10" ht="13.2" customHeight="1" x14ac:dyDescent="0.3">
      <c r="A42" s="34" t="s">
        <v>45</v>
      </c>
      <c r="B42" s="29">
        <v>40</v>
      </c>
      <c r="D42" s="27"/>
      <c r="E42" s="27"/>
      <c r="H42" s="31"/>
      <c r="I42" s="32"/>
      <c r="J42" s="32"/>
    </row>
    <row r="43" spans="1:10" ht="13.2" customHeight="1" x14ac:dyDescent="0.3">
      <c r="A43" s="34" t="s">
        <v>46</v>
      </c>
      <c r="B43" s="29">
        <v>41</v>
      </c>
      <c r="D43" s="27">
        <v>363286</v>
      </c>
      <c r="E43" s="27">
        <v>117594.4</v>
      </c>
      <c r="H43" s="31"/>
      <c r="I43" s="32"/>
      <c r="J43" s="32"/>
    </row>
    <row r="44" spans="1:10" ht="13.2" customHeight="1" x14ac:dyDescent="0.3">
      <c r="A44" s="34" t="s">
        <v>47</v>
      </c>
      <c r="B44" s="29">
        <v>42</v>
      </c>
      <c r="D44" s="27">
        <v>584354.75</v>
      </c>
      <c r="E44" s="27">
        <v>237730.5</v>
      </c>
      <c r="H44" s="31"/>
      <c r="I44" s="32"/>
      <c r="J44" s="32"/>
    </row>
    <row r="45" spans="1:10" ht="13.2" customHeight="1" x14ac:dyDescent="0.3">
      <c r="A45" s="34" t="s">
        <v>48</v>
      </c>
      <c r="B45" s="29">
        <v>43</v>
      </c>
      <c r="D45" s="27">
        <v>363955.9</v>
      </c>
      <c r="E45" s="27">
        <v>149270.45000000001</v>
      </c>
      <c r="H45" s="31"/>
      <c r="I45" s="32"/>
      <c r="J45" s="32"/>
    </row>
    <row r="46" spans="1:10" ht="13.2" customHeight="1" x14ac:dyDescent="0.3">
      <c r="A46" s="34" t="s">
        <v>49</v>
      </c>
      <c r="B46" s="29">
        <v>44</v>
      </c>
      <c r="D46" s="27">
        <v>259727.3</v>
      </c>
      <c r="E46" s="27">
        <v>76954.149999999994</v>
      </c>
      <c r="H46" s="31"/>
      <c r="I46" s="32"/>
      <c r="J46" s="32"/>
    </row>
    <row r="47" spans="1:10" ht="13.2" customHeight="1" x14ac:dyDescent="0.3">
      <c r="A47" s="34" t="s">
        <v>50</v>
      </c>
      <c r="B47" s="29">
        <v>45</v>
      </c>
      <c r="D47" s="27"/>
      <c r="E47" s="27"/>
      <c r="H47" s="31"/>
      <c r="I47" s="32"/>
      <c r="J47" s="32"/>
    </row>
    <row r="48" spans="1:10" ht="13.2" customHeight="1" x14ac:dyDescent="0.3">
      <c r="A48" s="34" t="s">
        <v>51</v>
      </c>
      <c r="B48" s="29">
        <v>46</v>
      </c>
      <c r="D48" s="27">
        <v>262735.2</v>
      </c>
      <c r="E48" s="27">
        <v>143191.65</v>
      </c>
      <c r="H48" s="31"/>
      <c r="I48" s="32"/>
      <c r="J48" s="32"/>
    </row>
    <row r="49" spans="1:10" ht="13.2" customHeight="1" x14ac:dyDescent="0.3">
      <c r="A49" s="34" t="s">
        <v>52</v>
      </c>
      <c r="B49" s="29">
        <v>47</v>
      </c>
      <c r="D49" s="27">
        <v>8131.2</v>
      </c>
      <c r="E49" s="27">
        <v>2228.4499999999998</v>
      </c>
      <c r="H49" s="31"/>
      <c r="I49" s="32"/>
      <c r="J49" s="32"/>
    </row>
    <row r="50" spans="1:10" ht="13.2" customHeight="1" x14ac:dyDescent="0.3">
      <c r="A50" s="34" t="s">
        <v>53</v>
      </c>
      <c r="B50" s="29">
        <v>48</v>
      </c>
      <c r="D50" s="27">
        <v>2706969.3</v>
      </c>
      <c r="E50" s="27">
        <v>1483899.55</v>
      </c>
      <c r="H50" s="31"/>
      <c r="I50" s="32"/>
      <c r="J50" s="32"/>
    </row>
    <row r="51" spans="1:10" ht="13.2" customHeight="1" x14ac:dyDescent="0.3">
      <c r="A51" s="34" t="s">
        <v>54</v>
      </c>
      <c r="B51" s="29">
        <v>49</v>
      </c>
      <c r="D51" s="27">
        <v>378005.6</v>
      </c>
      <c r="E51" s="27">
        <v>149712.85</v>
      </c>
      <c r="H51" s="31"/>
      <c r="I51" s="32"/>
      <c r="J51" s="32"/>
    </row>
    <row r="52" spans="1:10" ht="13.2" customHeight="1" x14ac:dyDescent="0.3">
      <c r="A52" s="34" t="s">
        <v>55</v>
      </c>
      <c r="B52" s="29">
        <v>50</v>
      </c>
      <c r="D52" s="27">
        <v>2477484.7999999998</v>
      </c>
      <c r="E52" s="27">
        <v>3433271.8</v>
      </c>
      <c r="H52" s="31"/>
      <c r="I52" s="32"/>
      <c r="J52" s="32"/>
    </row>
    <row r="53" spans="1:10" ht="13.2" customHeight="1" x14ac:dyDescent="0.3">
      <c r="A53" s="34" t="s">
        <v>56</v>
      </c>
      <c r="B53" s="29">
        <v>51</v>
      </c>
      <c r="D53" s="27">
        <v>609968.1</v>
      </c>
      <c r="E53" s="27">
        <v>254866.5</v>
      </c>
      <c r="H53" s="31"/>
      <c r="I53" s="32"/>
      <c r="J53" s="32"/>
    </row>
    <row r="54" spans="1:10" ht="13.2" customHeight="1" x14ac:dyDescent="0.3">
      <c r="A54" s="34" t="s">
        <v>57</v>
      </c>
      <c r="B54" s="29">
        <v>52</v>
      </c>
      <c r="D54" s="27"/>
      <c r="E54" s="27"/>
      <c r="H54" s="31"/>
      <c r="I54" s="32"/>
      <c r="J54" s="32"/>
    </row>
    <row r="55" spans="1:10" ht="13.2" customHeight="1" x14ac:dyDescent="0.3">
      <c r="A55" s="34" t="s">
        <v>58</v>
      </c>
      <c r="B55" s="29">
        <v>53</v>
      </c>
      <c r="D55" s="27">
        <v>367346.17</v>
      </c>
      <c r="E55" s="27">
        <v>348735.8</v>
      </c>
      <c r="H55" s="31"/>
      <c r="I55" s="32"/>
      <c r="J55" s="32"/>
    </row>
    <row r="56" spans="1:10" ht="13.2" customHeight="1" x14ac:dyDescent="0.3">
      <c r="A56" s="34" t="s">
        <v>59</v>
      </c>
      <c r="B56" s="29">
        <v>54</v>
      </c>
      <c r="D56" s="27">
        <v>20018.599999999999</v>
      </c>
      <c r="E56" s="27">
        <v>7458.85</v>
      </c>
      <c r="H56" s="31"/>
      <c r="I56" s="32"/>
      <c r="J56" s="32"/>
    </row>
    <row r="57" spans="1:10" ht="13.2" customHeight="1" x14ac:dyDescent="0.3">
      <c r="A57" s="34" t="s">
        <v>60</v>
      </c>
      <c r="B57" s="29">
        <v>55</v>
      </c>
      <c r="D57" s="27">
        <v>771407.7</v>
      </c>
      <c r="E57" s="27">
        <v>465042.55000000005</v>
      </c>
      <c r="H57" s="31"/>
      <c r="I57" s="32"/>
      <c r="J57" s="32"/>
    </row>
    <row r="58" spans="1:10" ht="13.2" customHeight="1" x14ac:dyDescent="0.3">
      <c r="A58" s="34" t="s">
        <v>61</v>
      </c>
      <c r="B58" s="29">
        <v>56</v>
      </c>
      <c r="D58" s="27">
        <v>386574.3</v>
      </c>
      <c r="E58" s="27">
        <v>101911.25</v>
      </c>
      <c r="H58" s="31"/>
      <c r="I58" s="32"/>
      <c r="J58" s="32"/>
    </row>
    <row r="59" spans="1:10" ht="13.2" customHeight="1" x14ac:dyDescent="0.3">
      <c r="A59" s="34" t="s">
        <v>62</v>
      </c>
      <c r="B59" s="29">
        <v>57</v>
      </c>
      <c r="D59" s="27"/>
      <c r="E59" s="27"/>
      <c r="H59" s="31"/>
      <c r="I59" s="32"/>
      <c r="J59" s="32"/>
    </row>
    <row r="60" spans="1:10" ht="13.2" customHeight="1" x14ac:dyDescent="0.3">
      <c r="A60" s="34" t="s">
        <v>63</v>
      </c>
      <c r="B60" s="29">
        <v>58</v>
      </c>
      <c r="D60" s="27">
        <v>864343.2</v>
      </c>
      <c r="E60" s="27">
        <v>244630.05</v>
      </c>
      <c r="H60" s="31"/>
      <c r="I60" s="32"/>
      <c r="J60" s="32"/>
    </row>
    <row r="61" spans="1:10" ht="13.2" customHeight="1" x14ac:dyDescent="0.3">
      <c r="A61" s="34" t="s">
        <v>64</v>
      </c>
      <c r="B61" s="29">
        <v>59</v>
      </c>
      <c r="D61" s="27">
        <v>475943.41</v>
      </c>
      <c r="E61" s="27">
        <v>250976.25</v>
      </c>
      <c r="H61" s="31"/>
      <c r="I61" s="32"/>
      <c r="J61" s="32"/>
    </row>
    <row r="62" spans="1:10" ht="13.2" customHeight="1" x14ac:dyDescent="0.3">
      <c r="A62" s="34" t="s">
        <v>65</v>
      </c>
      <c r="B62" s="29">
        <v>60</v>
      </c>
      <c r="D62" s="27"/>
      <c r="E62" s="27"/>
      <c r="H62" s="31"/>
      <c r="I62" s="32"/>
      <c r="J62" s="32"/>
    </row>
    <row r="63" spans="1:10" ht="13.2" customHeight="1" x14ac:dyDescent="0.3">
      <c r="A63" s="34" t="s">
        <v>66</v>
      </c>
      <c r="B63" s="29">
        <v>61</v>
      </c>
      <c r="D63" s="27">
        <v>9345.7000000000007</v>
      </c>
      <c r="E63" s="27">
        <v>5408.2</v>
      </c>
      <c r="H63" s="31"/>
      <c r="I63" s="32"/>
      <c r="J63" s="32"/>
    </row>
    <row r="64" spans="1:10" ht="13.2" customHeight="1" x14ac:dyDescent="0.3">
      <c r="A64" s="34" t="s">
        <v>67</v>
      </c>
      <c r="B64" s="29">
        <v>62</v>
      </c>
      <c r="D64" s="27">
        <v>11371.5</v>
      </c>
      <c r="E64" s="27">
        <v>4888.8</v>
      </c>
      <c r="H64" s="31"/>
      <c r="I64" s="32"/>
      <c r="J64" s="32"/>
    </row>
    <row r="65" spans="1:10" ht="13.2" customHeight="1" x14ac:dyDescent="0.3">
      <c r="A65" s="34" t="s">
        <v>68</v>
      </c>
      <c r="B65" s="29">
        <v>63</v>
      </c>
      <c r="D65" s="27"/>
      <c r="E65" s="27"/>
      <c r="F65" s="32"/>
      <c r="H65" s="31"/>
      <c r="I65" s="32"/>
      <c r="J65" s="32"/>
    </row>
    <row r="66" spans="1:10" ht="13.2" customHeight="1" x14ac:dyDescent="0.3">
      <c r="A66" s="34" t="s">
        <v>69</v>
      </c>
      <c r="B66" s="29">
        <v>64</v>
      </c>
      <c r="D66" s="27">
        <v>327515</v>
      </c>
      <c r="E66" s="27">
        <v>136270.75</v>
      </c>
      <c r="F66" s="32"/>
      <c r="H66" s="31"/>
      <c r="I66" s="32"/>
      <c r="J66" s="32"/>
    </row>
    <row r="67" spans="1:10" ht="13.2" customHeight="1" x14ac:dyDescent="0.3">
      <c r="A67" s="34" t="s">
        <v>70</v>
      </c>
      <c r="B67" s="29">
        <v>65</v>
      </c>
      <c r="D67" s="27">
        <v>13638.8</v>
      </c>
      <c r="E67" s="27">
        <v>7485.45</v>
      </c>
      <c r="F67" s="32"/>
      <c r="H67" s="31"/>
      <c r="I67" s="32"/>
      <c r="J67" s="32"/>
    </row>
    <row r="68" spans="1:10" ht="13.2" customHeight="1" x14ac:dyDescent="0.3">
      <c r="A68" s="34" t="s">
        <v>71</v>
      </c>
      <c r="B68" s="29">
        <v>66</v>
      </c>
      <c r="D68" s="27">
        <v>313612.59999999998</v>
      </c>
      <c r="E68" s="27">
        <v>147212.45000000001</v>
      </c>
      <c r="F68" s="32"/>
    </row>
    <row r="69" spans="1:10" ht="13.2" customHeight="1" x14ac:dyDescent="0.3">
      <c r="A69" s="34" t="s">
        <v>72</v>
      </c>
      <c r="B69" s="29">
        <v>67</v>
      </c>
      <c r="D69" s="27"/>
      <c r="E69" s="27"/>
      <c r="F69" s="32"/>
      <c r="H69" s="31"/>
      <c r="I69" s="30"/>
      <c r="J69" s="30"/>
    </row>
    <row r="70" spans="1:10" ht="13.2" customHeight="1" x14ac:dyDescent="0.25">
      <c r="F70" s="32"/>
    </row>
    <row r="71" spans="1:10" ht="13.2" customHeight="1" x14ac:dyDescent="0.25">
      <c r="A71" s="29" t="s">
        <v>73</v>
      </c>
      <c r="D71" s="25">
        <f>SUM(D3:D69)</f>
        <v>28412474.470000006</v>
      </c>
      <c r="E71" s="25">
        <f>SUM(E3:E69)</f>
        <v>15750322.700000001</v>
      </c>
      <c r="F71" s="32"/>
      <c r="H71" s="31"/>
      <c r="I71" s="30"/>
      <c r="J71" s="30"/>
    </row>
    <row r="72" spans="1:10" x14ac:dyDescent="0.25">
      <c r="F72" s="32"/>
      <c r="H72" s="31"/>
      <c r="I72" s="30"/>
      <c r="J72" s="30"/>
    </row>
    <row r="73" spans="1:10" x14ac:dyDescent="0.25">
      <c r="A73" s="33" t="s">
        <v>74</v>
      </c>
      <c r="F73" s="32"/>
      <c r="H73" s="31"/>
      <c r="I73" s="30"/>
      <c r="J73" s="30"/>
    </row>
    <row r="74" spans="1:10" x14ac:dyDescent="0.25">
      <c r="F74" s="32"/>
      <c r="H74" s="31"/>
      <c r="I74" s="30"/>
      <c r="J74" s="30"/>
    </row>
    <row r="75" spans="1:10" x14ac:dyDescent="0.25">
      <c r="F75" s="32"/>
      <c r="H75" s="31"/>
      <c r="I75" s="30"/>
      <c r="J75" s="30"/>
    </row>
    <row r="76" spans="1:10" x14ac:dyDescent="0.25">
      <c r="F76" s="32"/>
      <c r="H76" s="31"/>
      <c r="I76" s="30"/>
      <c r="J76" s="30"/>
    </row>
    <row r="77" spans="1:10" x14ac:dyDescent="0.25">
      <c r="F77" s="32"/>
    </row>
    <row r="78" spans="1:10" x14ac:dyDescent="0.25">
      <c r="F78" s="32"/>
    </row>
    <row r="79" spans="1:10" x14ac:dyDescent="0.25">
      <c r="H79" s="31"/>
      <c r="I79" s="30"/>
      <c r="J79" s="30"/>
    </row>
    <row r="80" spans="1:10" x14ac:dyDescent="0.25">
      <c r="H80" s="31"/>
      <c r="I80" s="30"/>
      <c r="J80" s="30"/>
    </row>
    <row r="81" spans="8:10" x14ac:dyDescent="0.25">
      <c r="H81" s="31"/>
      <c r="I81" s="30"/>
      <c r="J81" s="30"/>
    </row>
    <row r="82" spans="8:10" x14ac:dyDescent="0.25">
      <c r="H82" s="31"/>
      <c r="I82" s="30"/>
      <c r="J82" s="30"/>
    </row>
    <row r="83" spans="8:10" x14ac:dyDescent="0.25">
      <c r="H83" s="31"/>
      <c r="I83" s="30"/>
      <c r="J83" s="30"/>
    </row>
    <row r="84" spans="8:10" x14ac:dyDescent="0.25">
      <c r="H84" s="31"/>
      <c r="I84" s="30"/>
      <c r="J84" s="30"/>
    </row>
    <row r="85" spans="8:10" x14ac:dyDescent="0.25">
      <c r="H85" s="31"/>
      <c r="I85" s="30"/>
      <c r="J85" s="30"/>
    </row>
    <row r="86" spans="8:10" x14ac:dyDescent="0.25">
      <c r="H86" s="31"/>
      <c r="I86" s="30"/>
      <c r="J86" s="30"/>
    </row>
    <row r="88" spans="8:10" x14ac:dyDescent="0.25">
      <c r="H88" s="31"/>
      <c r="I88" s="30"/>
      <c r="J88" s="30"/>
    </row>
    <row r="89" spans="8:10" x14ac:dyDescent="0.25">
      <c r="H89" s="31"/>
      <c r="I89" s="30"/>
      <c r="J89" s="30"/>
    </row>
    <row r="90" spans="8:10" x14ac:dyDescent="0.25">
      <c r="H90" s="31"/>
      <c r="I90" s="30"/>
      <c r="J90" s="30"/>
    </row>
    <row r="91" spans="8:10" x14ac:dyDescent="0.25">
      <c r="H91" s="31"/>
      <c r="I91" s="30"/>
      <c r="J91" s="30"/>
    </row>
    <row r="92" spans="8:10" x14ac:dyDescent="0.25">
      <c r="H92" s="31"/>
      <c r="I92" s="30"/>
      <c r="J92" s="30"/>
    </row>
    <row r="93" spans="8:10" x14ac:dyDescent="0.25">
      <c r="H93" s="31"/>
      <c r="I93" s="30"/>
      <c r="J93" s="30"/>
    </row>
    <row r="104" spans="9:10" ht="14.4" x14ac:dyDescent="0.3">
      <c r="I104" s="1"/>
      <c r="J104" s="1"/>
    </row>
    <row r="115" spans="9:10" ht="14.4" x14ac:dyDescent="0.3">
      <c r="I115" s="27"/>
      <c r="J115" s="27"/>
    </row>
    <row r="119" spans="9:10" ht="14.4" x14ac:dyDescent="0.3">
      <c r="I119" s="5"/>
    </row>
    <row r="120" spans="9:10" ht="14.4" x14ac:dyDescent="0.3">
      <c r="J120" s="26"/>
    </row>
    <row r="123" spans="9:10" ht="14.4" x14ac:dyDescent="0.3">
      <c r="J123" s="4"/>
    </row>
    <row r="124" spans="9:10" ht="14.4" x14ac:dyDescent="0.3">
      <c r="J124" s="3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topLeftCell="A52" workbookViewId="0"/>
  </sheetViews>
  <sheetFormatPr defaultRowHeight="14.4" x14ac:dyDescent="0.3"/>
  <cols>
    <col min="1" max="1" width="14.6640625" customWidth="1"/>
    <col min="4" max="5" width="21.44140625" customWidth="1"/>
    <col min="7" max="8" width="22" customWidth="1"/>
    <col min="10" max="10" width="15.33203125" bestFit="1" customWidth="1"/>
    <col min="11" max="11" width="14.33203125" bestFit="1" customWidth="1"/>
  </cols>
  <sheetData>
    <row r="1" spans="1:11" x14ac:dyDescent="0.3">
      <c r="A1" s="24" t="s">
        <v>78</v>
      </c>
      <c r="G1" s="6"/>
      <c r="H1" s="6"/>
    </row>
    <row r="2" spans="1:11" x14ac:dyDescent="0.3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3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3">
      <c r="A4" s="10" t="s">
        <v>6</v>
      </c>
      <c r="B4">
        <v>1</v>
      </c>
      <c r="D4" s="11">
        <v>981913.1</v>
      </c>
      <c r="E4" s="11">
        <v>550293.80000000005</v>
      </c>
      <c r="F4" s="12"/>
      <c r="G4" s="14">
        <v>0.6963702566253136</v>
      </c>
      <c r="H4" s="14">
        <v>0.70835375148993718</v>
      </c>
      <c r="J4" s="22"/>
      <c r="K4" s="22"/>
    </row>
    <row r="5" spans="1:11" x14ac:dyDescent="0.3">
      <c r="A5" s="10" t="s">
        <v>7</v>
      </c>
      <c r="B5">
        <v>2</v>
      </c>
      <c r="D5" s="11">
        <v>33537.699999999997</v>
      </c>
      <c r="E5" s="11">
        <v>27674.5</v>
      </c>
      <c r="F5" s="12"/>
      <c r="G5" s="7">
        <v>-0.10515306027156757</v>
      </c>
      <c r="H5" s="7">
        <v>-0.20128892794731146</v>
      </c>
      <c r="J5" s="22"/>
      <c r="K5" s="22"/>
    </row>
    <row r="6" spans="1:11" x14ac:dyDescent="0.3">
      <c r="A6" s="10" t="s">
        <v>8</v>
      </c>
      <c r="B6">
        <v>3</v>
      </c>
      <c r="D6" s="11">
        <v>1439179.7</v>
      </c>
      <c r="E6" s="11">
        <v>622478.14999999991</v>
      </c>
      <c r="F6" s="12"/>
      <c r="G6" s="7">
        <v>0.65343684079736009</v>
      </c>
      <c r="H6" s="7">
        <v>0.71394965822368794</v>
      </c>
      <c r="J6" s="22"/>
      <c r="K6" s="22"/>
    </row>
    <row r="7" spans="1:11" x14ac:dyDescent="0.3">
      <c r="A7" s="10" t="s">
        <v>9</v>
      </c>
      <c r="B7">
        <v>4</v>
      </c>
      <c r="D7" s="11">
        <v>15021.31</v>
      </c>
      <c r="E7" s="11">
        <v>12348.7</v>
      </c>
      <c r="F7" s="12"/>
      <c r="G7" s="7">
        <v>5.6157805183299825E-2</v>
      </c>
      <c r="H7" s="7">
        <v>0.46331549914976566</v>
      </c>
      <c r="J7" s="22"/>
      <c r="K7" s="22"/>
    </row>
    <row r="8" spans="1:11" x14ac:dyDescent="0.3">
      <c r="A8" s="10" t="s">
        <v>10</v>
      </c>
      <c r="B8">
        <v>5</v>
      </c>
      <c r="D8" s="11">
        <v>2981116.6</v>
      </c>
      <c r="E8" s="11">
        <v>1724366.35</v>
      </c>
      <c r="F8" s="12"/>
      <c r="G8" s="7">
        <v>0.43426621942019628</v>
      </c>
      <c r="H8" s="7">
        <v>1.073879926335175</v>
      </c>
      <c r="J8" s="22"/>
      <c r="K8" s="22"/>
    </row>
    <row r="9" spans="1:11" x14ac:dyDescent="0.3">
      <c r="A9" s="10" t="s">
        <v>11</v>
      </c>
      <c r="B9">
        <v>6</v>
      </c>
      <c r="D9" s="11">
        <v>9699526.0299999993</v>
      </c>
      <c r="E9" s="11">
        <v>4960554.55</v>
      </c>
      <c r="F9" s="12"/>
      <c r="G9" s="7">
        <v>-0.10372894091152052</v>
      </c>
      <c r="H9" s="7">
        <v>-9.4122462540147889E-2</v>
      </c>
      <c r="J9" s="22"/>
      <c r="K9" s="22"/>
    </row>
    <row r="10" spans="1:11" x14ac:dyDescent="0.3">
      <c r="A10" s="10" t="s">
        <v>12</v>
      </c>
      <c r="B10">
        <v>7</v>
      </c>
      <c r="D10" s="11">
        <v>5215.6900000000005</v>
      </c>
      <c r="E10" s="11">
        <v>6093.85</v>
      </c>
      <c r="F10" s="12"/>
      <c r="G10" s="7">
        <v>-0.70604072614961477</v>
      </c>
      <c r="H10" s="7">
        <v>2.5382803297997691E-2</v>
      </c>
      <c r="J10" s="22"/>
      <c r="K10" s="22"/>
    </row>
    <row r="11" spans="1:11" x14ac:dyDescent="0.3">
      <c r="A11" s="10" t="s">
        <v>13</v>
      </c>
      <c r="B11">
        <v>8</v>
      </c>
      <c r="D11" s="11">
        <v>945964.6</v>
      </c>
      <c r="E11" s="11">
        <v>560722.4</v>
      </c>
      <c r="F11" s="12"/>
      <c r="G11" s="7">
        <v>0.16188800847399332</v>
      </c>
      <c r="H11" s="7">
        <v>0.97223713172835935</v>
      </c>
      <c r="J11" s="22"/>
      <c r="K11" s="22"/>
    </row>
    <row r="12" spans="1:11" x14ac:dyDescent="0.3">
      <c r="A12" s="10" t="s">
        <v>14</v>
      </c>
      <c r="B12">
        <v>9</v>
      </c>
      <c r="D12" s="11">
        <v>425859.69999999995</v>
      </c>
      <c r="E12" s="11">
        <v>183737.4</v>
      </c>
      <c r="F12" s="12"/>
      <c r="G12" s="7">
        <v>0.14519049770348613</v>
      </c>
      <c r="H12" s="7">
        <v>0.2977518923756175</v>
      </c>
      <c r="J12" s="22"/>
      <c r="K12" s="22"/>
    </row>
    <row r="13" spans="1:11" x14ac:dyDescent="0.3">
      <c r="A13" s="10" t="s">
        <v>15</v>
      </c>
      <c r="B13">
        <v>10</v>
      </c>
      <c r="D13" s="11">
        <v>322662.2</v>
      </c>
      <c r="E13" s="11">
        <v>152671.4</v>
      </c>
      <c r="F13" s="12"/>
      <c r="G13" s="7">
        <v>-0.38741054282315879</v>
      </c>
      <c r="H13" s="7">
        <v>-0.54169227681868848</v>
      </c>
      <c r="J13" s="22"/>
      <c r="K13" s="22"/>
    </row>
    <row r="14" spans="1:11" x14ac:dyDescent="0.3">
      <c r="A14" s="10" t="s">
        <v>16</v>
      </c>
      <c r="B14">
        <v>11</v>
      </c>
      <c r="D14" s="11">
        <v>5423127.5</v>
      </c>
      <c r="E14" s="11">
        <v>2189832.6</v>
      </c>
      <c r="F14" s="12"/>
      <c r="G14" s="7">
        <v>-0.13997036258158813</v>
      </c>
      <c r="H14" s="7">
        <v>0.17832795610602692</v>
      </c>
      <c r="J14" s="22"/>
      <c r="K14" s="22"/>
    </row>
    <row r="15" spans="1:11" x14ac:dyDescent="0.3">
      <c r="A15" s="10" t="s">
        <v>17</v>
      </c>
      <c r="B15">
        <v>12</v>
      </c>
      <c r="D15" s="11">
        <v>202041.7</v>
      </c>
      <c r="E15" s="11">
        <v>80072.3</v>
      </c>
      <c r="F15" s="12"/>
      <c r="G15" s="7">
        <v>0.32598438942817909</v>
      </c>
      <c r="H15" s="7">
        <v>-0.21214542273771353</v>
      </c>
      <c r="J15" s="22"/>
      <c r="K15" s="22"/>
    </row>
    <row r="16" spans="1:11" x14ac:dyDescent="0.3">
      <c r="A16" s="10" t="s">
        <v>18</v>
      </c>
      <c r="B16">
        <v>13</v>
      </c>
      <c r="D16" s="11">
        <v>16981153.800000001</v>
      </c>
      <c r="E16" s="11">
        <v>8872017.3500000015</v>
      </c>
      <c r="F16" s="12"/>
      <c r="G16" s="7">
        <v>0.24645886599680744</v>
      </c>
      <c r="H16" s="7">
        <v>0.26627139865311378</v>
      </c>
      <c r="J16" s="22"/>
      <c r="K16" s="22"/>
    </row>
    <row r="17" spans="1:11" x14ac:dyDescent="0.3">
      <c r="A17" s="10" t="s">
        <v>19</v>
      </c>
      <c r="B17">
        <v>14</v>
      </c>
      <c r="D17" s="11">
        <v>45983.7</v>
      </c>
      <c r="E17" s="11">
        <v>17655.050000000003</v>
      </c>
      <c r="F17" s="12"/>
      <c r="G17" s="7">
        <v>3.533546628000428E-2</v>
      </c>
      <c r="H17" s="7">
        <v>-0.21643158941220331</v>
      </c>
      <c r="J17" s="22"/>
      <c r="K17" s="22"/>
    </row>
    <row r="18" spans="1:11" x14ac:dyDescent="0.3">
      <c r="A18" s="10" t="s">
        <v>20</v>
      </c>
      <c r="B18">
        <v>15</v>
      </c>
      <c r="D18" s="11">
        <v>44974.3</v>
      </c>
      <c r="E18" s="11">
        <v>6504.4</v>
      </c>
      <c r="F18" s="12"/>
      <c r="G18" s="7">
        <v>1.3522369480852312</v>
      </c>
      <c r="H18" s="7">
        <v>0.20542258545761172</v>
      </c>
      <c r="J18" s="22"/>
      <c r="K18" s="22"/>
    </row>
    <row r="19" spans="1:11" x14ac:dyDescent="0.3">
      <c r="A19" s="10" t="s">
        <v>21</v>
      </c>
      <c r="B19">
        <v>16</v>
      </c>
      <c r="D19" s="11">
        <v>5905372.8999999994</v>
      </c>
      <c r="E19" s="11">
        <v>3906578.2199999997</v>
      </c>
      <c r="F19" s="12"/>
      <c r="G19" s="7">
        <v>0.76695830259678277</v>
      </c>
      <c r="H19" s="7">
        <v>0.79078195966665832</v>
      </c>
      <c r="J19" s="22"/>
      <c r="K19" s="22"/>
    </row>
    <row r="20" spans="1:11" x14ac:dyDescent="0.3">
      <c r="A20" s="10" t="s">
        <v>22</v>
      </c>
      <c r="B20">
        <v>17</v>
      </c>
      <c r="D20" s="11">
        <v>817226.89999999991</v>
      </c>
      <c r="E20" s="11">
        <v>898685.89999999991</v>
      </c>
      <c r="F20" s="12"/>
      <c r="G20" s="7">
        <v>0.19549906200591427</v>
      </c>
      <c r="H20" s="7">
        <v>1.3415120355137935</v>
      </c>
      <c r="J20" s="22"/>
      <c r="K20" s="22"/>
    </row>
    <row r="21" spans="1:11" x14ac:dyDescent="0.3">
      <c r="A21" s="10" t="s">
        <v>23</v>
      </c>
      <c r="B21">
        <v>18</v>
      </c>
      <c r="D21" s="11">
        <v>721353.5</v>
      </c>
      <c r="E21" s="11">
        <v>339782.45</v>
      </c>
      <c r="F21" s="12"/>
      <c r="G21" s="7">
        <v>0.52037185120050533</v>
      </c>
      <c r="H21" s="7">
        <v>0.69522344378632095</v>
      </c>
      <c r="J21" s="22"/>
      <c r="K21" s="22"/>
    </row>
    <row r="22" spans="1:11" x14ac:dyDescent="0.3">
      <c r="A22" s="10" t="s">
        <v>24</v>
      </c>
      <c r="B22">
        <v>19</v>
      </c>
      <c r="D22" s="11">
        <v>88176.9</v>
      </c>
      <c r="E22" s="11">
        <v>27908.3</v>
      </c>
      <c r="F22" s="12"/>
      <c r="G22" s="7">
        <v>-0.24776958998674303</v>
      </c>
      <c r="H22" s="7">
        <v>-0.21489897995352691</v>
      </c>
      <c r="J22" s="22"/>
      <c r="K22" s="22"/>
    </row>
    <row r="23" spans="1:11" x14ac:dyDescent="0.3">
      <c r="A23" s="10" t="s">
        <v>25</v>
      </c>
      <c r="B23">
        <v>20</v>
      </c>
      <c r="D23" s="11">
        <v>59504.899999999994</v>
      </c>
      <c r="E23" s="11">
        <v>39989.25</v>
      </c>
      <c r="F23" s="12"/>
      <c r="G23" s="7">
        <v>0.41060020244594519</v>
      </c>
      <c r="H23" s="7">
        <v>1.1434199418441047</v>
      </c>
      <c r="J23" s="22"/>
      <c r="K23" s="22"/>
    </row>
    <row r="24" spans="1:11" x14ac:dyDescent="0.3">
      <c r="A24" s="10" t="s">
        <v>26</v>
      </c>
      <c r="B24">
        <v>21</v>
      </c>
      <c r="D24" s="11">
        <v>52537.099999999991</v>
      </c>
      <c r="E24" s="11">
        <v>16325.75</v>
      </c>
      <c r="F24" s="12"/>
      <c r="G24" s="7">
        <v>1.9270699270699265</v>
      </c>
      <c r="H24" s="7">
        <v>0.7693952576966514</v>
      </c>
      <c r="J24" s="22"/>
      <c r="K24" s="22"/>
    </row>
    <row r="25" spans="1:11" x14ac:dyDescent="0.3">
      <c r="A25" s="10" t="s">
        <v>27</v>
      </c>
      <c r="B25">
        <v>22</v>
      </c>
      <c r="D25" s="11">
        <v>77070</v>
      </c>
      <c r="E25" s="11">
        <v>36255.100000000006</v>
      </c>
      <c r="F25" s="12"/>
      <c r="G25" s="7">
        <v>1.8761004153496512</v>
      </c>
      <c r="H25" s="7">
        <v>2.7409172986637782</v>
      </c>
      <c r="J25" s="22"/>
      <c r="K25" s="22"/>
    </row>
    <row r="26" spans="1:11" x14ac:dyDescent="0.3">
      <c r="A26" s="10" t="s">
        <v>28</v>
      </c>
      <c r="B26">
        <v>23</v>
      </c>
      <c r="D26" s="11">
        <v>98225.4</v>
      </c>
      <c r="E26" s="11">
        <v>35347.9</v>
      </c>
      <c r="F26" s="12"/>
      <c r="G26" s="7">
        <v>0.71360533418002836</v>
      </c>
      <c r="H26" s="7">
        <v>0.63014494625044404</v>
      </c>
      <c r="J26" s="22"/>
      <c r="K26" s="22"/>
    </row>
    <row r="27" spans="1:11" x14ac:dyDescent="0.3">
      <c r="A27" s="10" t="s">
        <v>29</v>
      </c>
      <c r="B27">
        <v>24</v>
      </c>
      <c r="D27" s="11">
        <v>8850.1</v>
      </c>
      <c r="E27" s="11">
        <v>5164.6000000000004</v>
      </c>
      <c r="F27" s="12"/>
      <c r="G27" s="7">
        <v>-0.6554195851843776</v>
      </c>
      <c r="H27" s="7">
        <v>-0.13439314835454907</v>
      </c>
      <c r="J27" s="22"/>
      <c r="K27" s="22"/>
    </row>
    <row r="28" spans="1:11" x14ac:dyDescent="0.3">
      <c r="A28" s="10" t="s">
        <v>30</v>
      </c>
      <c r="B28">
        <v>25</v>
      </c>
      <c r="D28" s="11">
        <v>19806.5</v>
      </c>
      <c r="E28" s="11">
        <v>10080.35</v>
      </c>
      <c r="F28" s="12"/>
      <c r="G28" s="7">
        <v>-0.31319481528229531</v>
      </c>
      <c r="H28" s="7">
        <v>3.8847208195065708E-2</v>
      </c>
      <c r="J28" s="22"/>
      <c r="K28" s="22"/>
    </row>
    <row r="29" spans="1:11" x14ac:dyDescent="0.3">
      <c r="A29" s="10" t="s">
        <v>31</v>
      </c>
      <c r="B29">
        <v>26</v>
      </c>
      <c r="D29" s="11">
        <v>113761.2</v>
      </c>
      <c r="E29" s="11">
        <v>39222.75</v>
      </c>
      <c r="F29" s="12"/>
      <c r="G29" s="7">
        <v>7.7799515866962876E-2</v>
      </c>
      <c r="H29" s="7">
        <v>0.23484881875881514</v>
      </c>
      <c r="J29" s="22"/>
      <c r="K29" s="22"/>
    </row>
    <row r="30" spans="1:11" x14ac:dyDescent="0.3">
      <c r="A30" s="10" t="s">
        <v>32</v>
      </c>
      <c r="B30">
        <v>27</v>
      </c>
      <c r="D30" s="11">
        <v>530718</v>
      </c>
      <c r="E30" s="11">
        <v>363563.19999999995</v>
      </c>
      <c r="F30" s="12"/>
      <c r="G30" s="7">
        <v>-6.1328690425488386E-2</v>
      </c>
      <c r="H30" s="7">
        <v>0.647805706036787</v>
      </c>
      <c r="J30" s="22"/>
      <c r="K30" s="22"/>
    </row>
    <row r="31" spans="1:11" x14ac:dyDescent="0.3">
      <c r="A31" s="10" t="s">
        <v>33</v>
      </c>
      <c r="B31">
        <v>28</v>
      </c>
      <c r="D31" s="11">
        <v>256742.5</v>
      </c>
      <c r="E31" s="11">
        <v>105508.20000000001</v>
      </c>
      <c r="F31" s="12"/>
      <c r="G31" s="7">
        <v>0.20523993073012692</v>
      </c>
      <c r="H31" s="7">
        <v>0.24602469299097685</v>
      </c>
      <c r="J31" s="22"/>
      <c r="K31" s="22"/>
    </row>
    <row r="32" spans="1:11" x14ac:dyDescent="0.3">
      <c r="A32" s="10" t="s">
        <v>34</v>
      </c>
      <c r="B32">
        <v>29</v>
      </c>
      <c r="D32" s="11">
        <v>7643183.8000000007</v>
      </c>
      <c r="E32" s="11">
        <v>4245005.0999999996</v>
      </c>
      <c r="F32" s="12"/>
      <c r="G32" s="7">
        <v>-0.13148059634201337</v>
      </c>
      <c r="H32" s="7">
        <v>-5.8883003656972188E-2</v>
      </c>
      <c r="J32" s="22"/>
      <c r="K32" s="22"/>
    </row>
    <row r="33" spans="1:11" x14ac:dyDescent="0.3">
      <c r="A33" s="10" t="s">
        <v>35</v>
      </c>
      <c r="B33">
        <v>30</v>
      </c>
      <c r="D33" s="11">
        <v>18832.099999999999</v>
      </c>
      <c r="E33" s="11">
        <v>9644.25</v>
      </c>
      <c r="F33" s="12"/>
      <c r="G33" s="7">
        <v>3.2406998738965944</v>
      </c>
      <c r="H33" s="7">
        <v>3.4659643435980554</v>
      </c>
      <c r="J33" s="22"/>
      <c r="K33" s="22"/>
    </row>
    <row r="34" spans="1:11" x14ac:dyDescent="0.3">
      <c r="A34" s="10" t="s">
        <v>36</v>
      </c>
      <c r="B34">
        <v>31</v>
      </c>
      <c r="D34" s="11">
        <v>1063855.7</v>
      </c>
      <c r="E34" s="11">
        <v>412095.94999999995</v>
      </c>
      <c r="F34" s="12"/>
      <c r="G34" s="7">
        <v>0.21508284528309707</v>
      </c>
      <c r="H34" s="7">
        <v>0.33133332000156246</v>
      </c>
      <c r="J34" s="22"/>
      <c r="K34" s="22"/>
    </row>
    <row r="35" spans="1:11" x14ac:dyDescent="0.3">
      <c r="A35" s="10" t="s">
        <v>37</v>
      </c>
      <c r="B35">
        <v>32</v>
      </c>
      <c r="D35" s="11">
        <v>140557.9</v>
      </c>
      <c r="E35" s="11">
        <v>36665.300000000003</v>
      </c>
      <c r="F35" s="12"/>
      <c r="G35" s="7">
        <v>6.5022230524939282</v>
      </c>
      <c r="H35" s="7">
        <v>4.4815551253204964</v>
      </c>
      <c r="J35" s="22"/>
      <c r="K35" s="22"/>
    </row>
    <row r="36" spans="1:11" x14ac:dyDescent="0.3">
      <c r="A36" s="10" t="s">
        <v>38</v>
      </c>
      <c r="B36">
        <v>33</v>
      </c>
      <c r="D36" s="11">
        <v>10966.9</v>
      </c>
      <c r="E36" s="11">
        <v>7442.75</v>
      </c>
      <c r="F36" s="12"/>
      <c r="G36" s="7">
        <v>-0.26607708703493649</v>
      </c>
      <c r="H36" s="7">
        <v>9.7548387096774158E-2</v>
      </c>
      <c r="J36" s="22"/>
      <c r="K36" s="22"/>
    </row>
    <row r="37" spans="1:11" x14ac:dyDescent="0.3">
      <c r="A37" s="10" t="s">
        <v>39</v>
      </c>
      <c r="B37">
        <v>34</v>
      </c>
      <c r="D37" s="11">
        <v>8829.1</v>
      </c>
      <c r="E37" s="11">
        <v>5127.8500000000004</v>
      </c>
      <c r="F37" s="12"/>
      <c r="G37" s="7">
        <v>1.2463045414069458</v>
      </c>
      <c r="H37" s="7">
        <v>1.2764139216904913</v>
      </c>
      <c r="J37" s="22"/>
      <c r="K37" s="22"/>
    </row>
    <row r="38" spans="1:11" x14ac:dyDescent="0.3">
      <c r="A38" s="10" t="s">
        <v>40</v>
      </c>
      <c r="B38">
        <v>35</v>
      </c>
      <c r="D38" s="11">
        <v>1794142.7000000002</v>
      </c>
      <c r="E38" s="11">
        <v>699961.85000000009</v>
      </c>
      <c r="F38" s="12"/>
      <c r="G38" s="7">
        <v>0.13391415372554727</v>
      </c>
      <c r="H38" s="7">
        <v>-1.8371202546091148E-2</v>
      </c>
      <c r="J38" s="22"/>
      <c r="K38" s="22"/>
    </row>
    <row r="39" spans="1:11" x14ac:dyDescent="0.3">
      <c r="A39" s="10" t="s">
        <v>41</v>
      </c>
      <c r="B39">
        <v>36</v>
      </c>
      <c r="D39" s="11">
        <v>4524216.2</v>
      </c>
      <c r="E39" s="11">
        <v>1927855.3</v>
      </c>
      <c r="F39" s="12"/>
      <c r="G39" s="7">
        <v>0.29181031682818048</v>
      </c>
      <c r="H39" s="7">
        <v>0.70209969049125842</v>
      </c>
      <c r="J39" s="22"/>
      <c r="K39" s="22"/>
    </row>
    <row r="40" spans="1:11" x14ac:dyDescent="0.3">
      <c r="A40" s="10" t="s">
        <v>42</v>
      </c>
      <c r="B40">
        <v>37</v>
      </c>
      <c r="D40" s="11">
        <v>1160196.1000000001</v>
      </c>
      <c r="E40" s="11">
        <v>696797.5</v>
      </c>
      <c r="F40" s="12"/>
      <c r="G40" s="7">
        <v>0.82190654476821967</v>
      </c>
      <c r="H40" s="7">
        <v>1.1334154901277897</v>
      </c>
      <c r="J40" s="22"/>
      <c r="K40" s="22"/>
    </row>
    <row r="41" spans="1:11" x14ac:dyDescent="0.3">
      <c r="A41" s="10" t="s">
        <v>43</v>
      </c>
      <c r="B41">
        <v>38</v>
      </c>
      <c r="D41" s="11">
        <v>74447.8</v>
      </c>
      <c r="E41" s="11">
        <v>49805.35</v>
      </c>
      <c r="F41" s="12"/>
      <c r="G41" s="7">
        <v>0.43865487108730372</v>
      </c>
      <c r="H41" s="7">
        <v>1.2636686126974532</v>
      </c>
      <c r="J41" s="22"/>
      <c r="K41" s="22"/>
    </row>
    <row r="42" spans="1:11" x14ac:dyDescent="0.3">
      <c r="A42" s="10" t="s">
        <v>44</v>
      </c>
      <c r="B42">
        <v>39</v>
      </c>
      <c r="D42" s="11">
        <v>1586.9</v>
      </c>
      <c r="E42" s="11">
        <v>4259.1499999999996</v>
      </c>
      <c r="F42" s="12"/>
      <c r="G42" s="7">
        <v>0.56022023399862375</v>
      </c>
      <c r="H42" s="7">
        <v>0.28595582796153418</v>
      </c>
      <c r="J42" s="22"/>
      <c r="K42" s="22"/>
    </row>
    <row r="43" spans="1:11" x14ac:dyDescent="0.3">
      <c r="A43" s="10" t="s">
        <v>45</v>
      </c>
      <c r="B43">
        <v>40</v>
      </c>
      <c r="D43" s="11">
        <v>7184.1</v>
      </c>
      <c r="E43" s="11">
        <v>2207.1</v>
      </c>
      <c r="F43" s="12"/>
      <c r="G43" s="7">
        <v>-0.70129227545258743</v>
      </c>
      <c r="H43" s="7">
        <v>-0.86360686940346931</v>
      </c>
      <c r="J43" s="22"/>
      <c r="K43" s="22"/>
    </row>
    <row r="44" spans="1:11" x14ac:dyDescent="0.3">
      <c r="A44" s="10" t="s">
        <v>46</v>
      </c>
      <c r="B44">
        <v>41</v>
      </c>
      <c r="D44" s="11">
        <v>2732681</v>
      </c>
      <c r="E44" s="11">
        <v>1425913.2999999998</v>
      </c>
      <c r="F44" s="12"/>
      <c r="G44" s="7">
        <v>0.10555634221630661</v>
      </c>
      <c r="H44" s="7">
        <v>5.5547063124441687E-2</v>
      </c>
      <c r="J44" s="22"/>
      <c r="K44" s="22"/>
    </row>
    <row r="45" spans="1:11" x14ac:dyDescent="0.3">
      <c r="A45" s="10" t="s">
        <v>47</v>
      </c>
      <c r="B45">
        <v>42</v>
      </c>
      <c r="D45" s="11">
        <v>707832.8</v>
      </c>
      <c r="E45" s="11">
        <v>336362.46</v>
      </c>
      <c r="F45" s="12"/>
      <c r="G45" s="7">
        <v>-9.7020797857035435E-2</v>
      </c>
      <c r="H45" s="7">
        <v>-1.1019774755491207E-2</v>
      </c>
      <c r="J45" s="22"/>
      <c r="K45" s="22"/>
    </row>
    <row r="46" spans="1:11" x14ac:dyDescent="0.3">
      <c r="A46" s="10" t="s">
        <v>48</v>
      </c>
      <c r="B46">
        <v>43</v>
      </c>
      <c r="D46" s="11">
        <v>873215</v>
      </c>
      <c r="E46" s="11">
        <v>428879.15</v>
      </c>
      <c r="F46" s="12"/>
      <c r="G46" s="7">
        <v>-5.0963947357009376E-2</v>
      </c>
      <c r="H46" s="7">
        <v>3.2381749954083272E-2</v>
      </c>
      <c r="J46" s="22"/>
      <c r="K46" s="22"/>
    </row>
    <row r="47" spans="1:11" x14ac:dyDescent="0.3">
      <c r="A47" s="10" t="s">
        <v>49</v>
      </c>
      <c r="B47">
        <v>44</v>
      </c>
      <c r="D47" s="11">
        <v>1045731.41</v>
      </c>
      <c r="E47" s="11">
        <v>370477.58999999997</v>
      </c>
      <c r="F47" s="12"/>
      <c r="G47" s="7">
        <v>-0.14039201188490513</v>
      </c>
      <c r="H47" s="7">
        <v>-0.37985638647290731</v>
      </c>
      <c r="J47" s="22"/>
      <c r="K47" s="22"/>
    </row>
    <row r="48" spans="1:11" x14ac:dyDescent="0.3">
      <c r="A48" s="10" t="s">
        <v>50</v>
      </c>
      <c r="B48">
        <v>45</v>
      </c>
      <c r="D48" s="11">
        <v>499747.5</v>
      </c>
      <c r="E48" s="11">
        <v>241996.65</v>
      </c>
      <c r="F48" s="12"/>
      <c r="G48" s="7">
        <v>0.46131708385443426</v>
      </c>
      <c r="H48" s="7">
        <v>0.21103776113050432</v>
      </c>
      <c r="J48" s="22"/>
      <c r="K48" s="22"/>
    </row>
    <row r="49" spans="1:11" x14ac:dyDescent="0.3">
      <c r="A49" s="10" t="s">
        <v>51</v>
      </c>
      <c r="B49">
        <v>46</v>
      </c>
      <c r="D49" s="11">
        <v>1000399.6000000001</v>
      </c>
      <c r="E49" s="11">
        <v>542647</v>
      </c>
      <c r="F49" s="12"/>
      <c r="G49" s="7">
        <v>0.72281521275372862</v>
      </c>
      <c r="H49" s="7">
        <v>0.92133341594894347</v>
      </c>
      <c r="J49" s="22"/>
      <c r="K49" s="22"/>
    </row>
    <row r="50" spans="1:11" x14ac:dyDescent="0.3">
      <c r="A50" s="10" t="s">
        <v>52</v>
      </c>
      <c r="B50">
        <v>47</v>
      </c>
      <c r="D50" s="11">
        <v>103753.29999999999</v>
      </c>
      <c r="E50" s="11">
        <v>33050.15</v>
      </c>
      <c r="F50" s="12"/>
      <c r="G50" s="7">
        <v>8.9965805052027781E-2</v>
      </c>
      <c r="H50" s="7">
        <v>0.42398926304042939</v>
      </c>
      <c r="J50" s="22"/>
      <c r="K50" s="22"/>
    </row>
    <row r="51" spans="1:11" x14ac:dyDescent="0.3">
      <c r="A51" s="10" t="s">
        <v>53</v>
      </c>
      <c r="B51">
        <v>48</v>
      </c>
      <c r="D51" s="11">
        <v>7398864.1999999993</v>
      </c>
      <c r="E51" s="11">
        <v>3949318.1000000006</v>
      </c>
      <c r="F51" s="12"/>
      <c r="G51" s="7">
        <v>-0.23435043850545534</v>
      </c>
      <c r="H51" s="7">
        <v>-2.8253989223247511E-2</v>
      </c>
      <c r="J51" s="22"/>
      <c r="K51" s="22"/>
    </row>
    <row r="52" spans="1:11" x14ac:dyDescent="0.3">
      <c r="A52" s="10" t="s">
        <v>54</v>
      </c>
      <c r="B52">
        <v>49</v>
      </c>
      <c r="D52" s="11">
        <v>1888171.25</v>
      </c>
      <c r="E52" s="11">
        <v>884972.55</v>
      </c>
      <c r="F52" s="12"/>
      <c r="G52" s="7">
        <v>-8.3143618440151279E-3</v>
      </c>
      <c r="H52" s="7">
        <v>0.35515794855798699</v>
      </c>
      <c r="J52" s="22"/>
      <c r="K52" s="22"/>
    </row>
    <row r="53" spans="1:11" x14ac:dyDescent="0.3">
      <c r="A53" s="10" t="s">
        <v>55</v>
      </c>
      <c r="B53">
        <v>50</v>
      </c>
      <c r="D53" s="11">
        <v>13528089.84</v>
      </c>
      <c r="E53" s="11">
        <v>6585638.8500000006</v>
      </c>
      <c r="F53" s="12"/>
      <c r="G53" s="7">
        <v>0.54602375057499808</v>
      </c>
      <c r="H53" s="7">
        <v>0.75398337659383774</v>
      </c>
      <c r="J53" s="22"/>
      <c r="K53" s="22"/>
    </row>
    <row r="54" spans="1:11" x14ac:dyDescent="0.3">
      <c r="A54" s="10" t="s">
        <v>56</v>
      </c>
      <c r="B54">
        <v>51</v>
      </c>
      <c r="D54" s="11">
        <v>1949760.4</v>
      </c>
      <c r="E54" s="11">
        <v>1127487.2000000002</v>
      </c>
      <c r="F54" s="12"/>
      <c r="G54" s="7">
        <v>0.23953191557534192</v>
      </c>
      <c r="H54" s="7">
        <v>-0.41843196491013324</v>
      </c>
      <c r="J54" s="22"/>
      <c r="K54" s="22"/>
    </row>
    <row r="55" spans="1:11" x14ac:dyDescent="0.3">
      <c r="A55" s="10" t="s">
        <v>57</v>
      </c>
      <c r="B55">
        <v>52</v>
      </c>
      <c r="D55" s="11">
        <v>7494013.1000000006</v>
      </c>
      <c r="E55" s="11">
        <v>3926499.5</v>
      </c>
      <c r="F55" s="12"/>
      <c r="G55" s="7">
        <v>0.34564144194906876</v>
      </c>
      <c r="H55" s="7">
        <v>0.55344052700748581</v>
      </c>
      <c r="J55" s="22"/>
      <c r="K55" s="22"/>
    </row>
    <row r="56" spans="1:11" x14ac:dyDescent="0.3">
      <c r="A56" s="10" t="s">
        <v>58</v>
      </c>
      <c r="B56">
        <v>53</v>
      </c>
      <c r="D56" s="11">
        <v>1875489.26</v>
      </c>
      <c r="E56" s="11">
        <v>966063.35</v>
      </c>
      <c r="F56" s="12"/>
      <c r="G56" s="7">
        <v>0.34011696733630714</v>
      </c>
      <c r="H56" s="7">
        <v>0.57820673724295069</v>
      </c>
      <c r="J56" s="22"/>
      <c r="K56" s="22"/>
    </row>
    <row r="57" spans="1:11" x14ac:dyDescent="0.3">
      <c r="A57" s="10" t="s">
        <v>59</v>
      </c>
      <c r="B57">
        <v>54</v>
      </c>
      <c r="D57" s="11">
        <v>116121.22</v>
      </c>
      <c r="E57" s="11">
        <v>48282.149999999994</v>
      </c>
      <c r="F57" s="12"/>
      <c r="G57" s="7">
        <v>-0.74101511196183589</v>
      </c>
      <c r="H57" s="7">
        <v>-0.75723419195092212</v>
      </c>
      <c r="J57" s="22"/>
      <c r="K57" s="22"/>
    </row>
    <row r="58" spans="1:11" x14ac:dyDescent="0.3">
      <c r="A58" s="10" t="s">
        <v>60</v>
      </c>
      <c r="B58">
        <v>55</v>
      </c>
      <c r="D58" s="11">
        <v>1632234.8</v>
      </c>
      <c r="E58" s="11">
        <v>1188296.8999999999</v>
      </c>
      <c r="F58" s="12"/>
      <c r="G58" s="7">
        <v>0.25541168426323235</v>
      </c>
      <c r="H58" s="7">
        <v>0.82414633858043462</v>
      </c>
      <c r="J58" s="22"/>
      <c r="K58" s="22"/>
    </row>
    <row r="59" spans="1:11" x14ac:dyDescent="0.3">
      <c r="A59" s="10" t="s">
        <v>61</v>
      </c>
      <c r="B59">
        <v>56</v>
      </c>
      <c r="D59" s="11">
        <v>1933863.4</v>
      </c>
      <c r="E59" s="11">
        <v>850042.55</v>
      </c>
      <c r="F59" s="12"/>
      <c r="G59" s="7">
        <v>0.81708651784422304</v>
      </c>
      <c r="H59" s="7">
        <v>1.1508085370173577</v>
      </c>
      <c r="J59" s="22"/>
      <c r="K59" s="22"/>
    </row>
    <row r="60" spans="1:11" x14ac:dyDescent="0.3">
      <c r="A60" s="10" t="s">
        <v>62</v>
      </c>
      <c r="B60">
        <v>57</v>
      </c>
      <c r="D60" s="11">
        <v>677224.8</v>
      </c>
      <c r="E60" s="11">
        <v>408656.15</v>
      </c>
      <c r="F60" s="12"/>
      <c r="G60" s="7">
        <v>0.14432788490767567</v>
      </c>
      <c r="H60" s="7">
        <v>-1.079108653033134E-2</v>
      </c>
      <c r="J60" s="22"/>
      <c r="K60" s="22"/>
    </row>
    <row r="61" spans="1:11" x14ac:dyDescent="0.3">
      <c r="A61" s="10" t="s">
        <v>63</v>
      </c>
      <c r="B61">
        <v>58</v>
      </c>
      <c r="D61" s="11">
        <v>5146269.9800000004</v>
      </c>
      <c r="E61" s="11">
        <v>2114338.8600000003</v>
      </c>
      <c r="F61" s="12"/>
      <c r="G61" s="7">
        <v>0.42592510946545969</v>
      </c>
      <c r="H61" s="7">
        <v>0.58026511388025104</v>
      </c>
      <c r="J61" s="22"/>
      <c r="K61" s="22"/>
    </row>
    <row r="62" spans="1:11" x14ac:dyDescent="0.3">
      <c r="A62" s="10" t="s">
        <v>64</v>
      </c>
      <c r="B62">
        <v>59</v>
      </c>
      <c r="D62" s="11">
        <v>2449958.4</v>
      </c>
      <c r="E62" s="11">
        <v>1317755.95</v>
      </c>
      <c r="F62" s="12"/>
      <c r="G62" s="7">
        <v>0.66730952181179726</v>
      </c>
      <c r="H62" s="7">
        <v>0.58918271635474784</v>
      </c>
      <c r="J62" s="22"/>
      <c r="K62" s="22"/>
    </row>
    <row r="63" spans="1:11" x14ac:dyDescent="0.3">
      <c r="A63" s="10" t="s">
        <v>65</v>
      </c>
      <c r="B63">
        <v>60</v>
      </c>
      <c r="D63" s="11">
        <v>330968.40000000002</v>
      </c>
      <c r="E63" s="11">
        <v>186450.25</v>
      </c>
      <c r="F63" s="12"/>
      <c r="G63" s="7">
        <v>-0.48531419203563519</v>
      </c>
      <c r="H63" s="7">
        <v>-0.1870545865189458</v>
      </c>
      <c r="J63" s="22"/>
      <c r="K63" s="22"/>
    </row>
    <row r="64" spans="1:11" x14ac:dyDescent="0.3">
      <c r="A64" s="10" t="s">
        <v>66</v>
      </c>
      <c r="B64">
        <v>61</v>
      </c>
      <c r="D64" s="11">
        <v>53437.299999999996</v>
      </c>
      <c r="E64" s="11">
        <v>32275.25</v>
      </c>
      <c r="F64" s="12"/>
      <c r="G64" s="7">
        <v>-0.71257906626506029</v>
      </c>
      <c r="H64" s="7">
        <v>0.37866850060549884</v>
      </c>
      <c r="J64" s="22"/>
      <c r="K64" s="22"/>
    </row>
    <row r="65" spans="1:11" x14ac:dyDescent="0.3">
      <c r="A65" s="10" t="s">
        <v>67</v>
      </c>
      <c r="B65">
        <v>62</v>
      </c>
      <c r="D65" s="11">
        <v>14109.9</v>
      </c>
      <c r="E65" s="11">
        <v>9628.5</v>
      </c>
      <c r="F65" s="12"/>
      <c r="G65" s="7">
        <v>0.3207312278862533</v>
      </c>
      <c r="H65" s="7">
        <v>-3.0441400304414001E-3</v>
      </c>
      <c r="J65" s="22"/>
      <c r="K65" s="22"/>
    </row>
    <row r="66" spans="1:11" x14ac:dyDescent="0.3">
      <c r="A66" s="10" t="s">
        <v>68</v>
      </c>
      <c r="B66">
        <v>63</v>
      </c>
      <c r="D66" s="11">
        <v>0</v>
      </c>
      <c r="E66" s="11">
        <v>0</v>
      </c>
      <c r="F66" s="12"/>
      <c r="G66" s="7">
        <v>-1</v>
      </c>
      <c r="H66" s="7">
        <v>-1</v>
      </c>
      <c r="J66" s="22"/>
      <c r="K66" s="22"/>
    </row>
    <row r="67" spans="1:11" x14ac:dyDescent="0.3">
      <c r="A67" s="10" t="s">
        <v>69</v>
      </c>
      <c r="B67">
        <v>64</v>
      </c>
      <c r="D67" s="11">
        <v>2291095.9500000002</v>
      </c>
      <c r="E67" s="11">
        <v>1125705.53</v>
      </c>
      <c r="F67" s="12"/>
      <c r="G67" s="7">
        <v>0.1720224022776573</v>
      </c>
      <c r="H67" s="7">
        <v>0.25007880832550389</v>
      </c>
      <c r="J67" s="22"/>
      <c r="K67" s="22"/>
    </row>
    <row r="68" spans="1:11" x14ac:dyDescent="0.3">
      <c r="A68" s="10" t="s">
        <v>70</v>
      </c>
      <c r="B68">
        <v>65</v>
      </c>
      <c r="D68" s="11">
        <v>95239.900000000009</v>
      </c>
      <c r="E68" s="11">
        <v>58979.55</v>
      </c>
      <c r="F68" s="12"/>
      <c r="G68" s="7">
        <v>0.9014590379293963</v>
      </c>
      <c r="H68" s="7">
        <v>1.7533004378798771</v>
      </c>
      <c r="J68" s="22"/>
      <c r="K68" s="22"/>
    </row>
    <row r="69" spans="1:11" x14ac:dyDescent="0.3">
      <c r="A69" s="10" t="s">
        <v>71</v>
      </c>
      <c r="B69">
        <v>66</v>
      </c>
      <c r="D69" s="11">
        <v>1739707.2</v>
      </c>
      <c r="E69" s="11">
        <v>683622.79999999993</v>
      </c>
      <c r="F69" s="12"/>
      <c r="G69" s="7">
        <v>0.63287059941223633</v>
      </c>
      <c r="H69" s="7">
        <v>0.49297695266398822</v>
      </c>
      <c r="J69" s="22"/>
      <c r="K69" s="22"/>
    </row>
    <row r="70" spans="1:11" x14ac:dyDescent="0.3">
      <c r="A70" t="s">
        <v>72</v>
      </c>
      <c r="B70">
        <v>67</v>
      </c>
      <c r="D70" s="11">
        <v>36549.799999999996</v>
      </c>
      <c r="E70" s="11">
        <v>24655.75</v>
      </c>
      <c r="G70" s="15">
        <v>0.71349944914558949</v>
      </c>
      <c r="H70" s="15">
        <v>1.0892401684560178</v>
      </c>
      <c r="J70" s="22"/>
      <c r="K70" s="22"/>
    </row>
    <row r="71" spans="1:11" x14ac:dyDescent="0.3">
      <c r="D71" s="11"/>
      <c r="E71" s="11"/>
    </row>
    <row r="72" spans="1:11" x14ac:dyDescent="0.3">
      <c r="A72" t="s">
        <v>73</v>
      </c>
      <c r="D72" s="11">
        <v>122359152.54000004</v>
      </c>
      <c r="E72" s="11">
        <v>62756298.259999998</v>
      </c>
      <c r="G72" s="16">
        <v>0.1633062044387934</v>
      </c>
      <c r="H72" s="16">
        <v>0.27279688065844399</v>
      </c>
      <c r="J72" s="23"/>
      <c r="K72" s="23"/>
    </row>
    <row r="73" spans="1:11" x14ac:dyDescent="0.3">
      <c r="A73" s="13"/>
      <c r="D73" s="11"/>
      <c r="E73" s="11"/>
      <c r="G73" s="6"/>
      <c r="H73" s="6"/>
    </row>
    <row r="74" spans="1:11" x14ac:dyDescent="0.3">
      <c r="A74" s="24" t="s">
        <v>76</v>
      </c>
      <c r="G74" s="6"/>
      <c r="H74" s="6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2020-06-20T18:20:12+00:00</_EndDate>
    <Subsite xmlns="49dd70ed-5133-4753-9c09-07253e2e7b43"/>
    <StartDate xmlns="http://schemas.microsoft.com/sharepoint/v3">2020-06-20T18:20:12+00:00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002F10-AE60-4801-9F08-D7A54C701161}"/>
</file>

<file path=customXml/itemProps2.xml><?xml version="1.0" encoding="utf-8"?>
<ds:datastoreItem xmlns:ds="http://schemas.openxmlformats.org/officeDocument/2006/customXml" ds:itemID="{B7E595B4-492D-4B89-ABFA-1C9DC02BBD32}"/>
</file>

<file path=customXml/itemProps3.xml><?xml version="1.0" encoding="utf-8"?>
<ds:datastoreItem xmlns:ds="http://schemas.openxmlformats.org/officeDocument/2006/customXml" ds:itemID="{63BD38D5-146C-4C3B-913F-E20E5F3C4D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November 2017</vt:lpstr>
      <vt:lpstr>Week of October 30th</vt:lpstr>
      <vt:lpstr>Week of November 6th</vt:lpstr>
      <vt:lpstr>Week of November 13th</vt:lpstr>
      <vt:lpstr>Week of November 20th</vt:lpstr>
      <vt:lpstr>Week of November 27th</vt:lpstr>
      <vt:lpstr>November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Brad Eppes</cp:lastModifiedBy>
  <dcterms:created xsi:type="dcterms:W3CDTF">2016-07-06T18:55:21Z</dcterms:created>
  <dcterms:modified xsi:type="dcterms:W3CDTF">2018-01-08T17:55:58Z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