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0917\"/>
    </mc:Choice>
  </mc:AlternateContent>
  <bookViews>
    <workbookView xWindow="0" yWindow="0" windowWidth="28800" windowHeight="11775" tabRatio="907"/>
  </bookViews>
  <sheets>
    <sheet name="September 2017" sheetId="11" r:id="rId1"/>
    <sheet name="Week of August 28th" sheetId="80" r:id="rId2"/>
    <sheet name="Week of September 4th" sheetId="81" r:id="rId3"/>
    <sheet name="Week of September 11th" sheetId="84" r:id="rId4"/>
    <sheet name="Week of September 18th" sheetId="82" r:id="rId5"/>
    <sheet name="Week of September 25th" sheetId="83" r:id="rId6"/>
    <sheet name="September 2016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84" l="1"/>
  <c r="D71" i="84"/>
  <c r="E71" i="83" l="1"/>
  <c r="D71" i="83"/>
  <c r="E71" i="82" l="1"/>
  <c r="D71" i="82"/>
  <c r="E71" i="81" l="1"/>
  <c r="D71" i="81"/>
  <c r="E71" i="80" l="1"/>
  <c r="D71" i="80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G4" i="11" s="1"/>
  <c r="A1" i="11" l="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<sst xmlns="http://schemas.openxmlformats.org/spreadsheetml/2006/main" count="537" uniqueCount="83">
  <si>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</si>
  <si>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</si>
  <si>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</si>
  <si>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</si>
  <si>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</si>
  <si>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</si>
  <si>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</si>
  <si>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</si>
  <si>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</si>
  <si>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</si>
  <si>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</si>
  <si>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</si>
  <si>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</si>
  <si>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</si>
  <si>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</si>
  <si>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</si>
  <si>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</si>
  <si>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</si>
  <si>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</si>
  <si>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</si>
  <si>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</si>
  <si>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</si>
  <si>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</si>
  <si>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</si>
  <si>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</si>
  <si>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</si>
  <si>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</si>
  <si>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</si>
  <si>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</si>
  <si>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</si>
  <si>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</si>
  <si>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</si>
  <si>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</si>
  <si>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</si>
  <si>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</si>
  <si>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</si>
  <si>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</si>
  <si>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</si>
  <si>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</si>
  <si>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</si>
  <si>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</si>
  <si>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</si>
  <si>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</si>
  <si>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</si>
  <si>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</si>
  <si>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</si>
  <si>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</si>
  <si>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</si>
  <si>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</si>
  <si>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</si>
  <si>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</si>
  <si>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</si>
  <si>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</si>
  <si>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</si>
  <si>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</si>
  <si>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</si>
  <si>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</si>
  <si>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</si>
  <si>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</si>
  <si>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</si>
  <si>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</si>
  <si>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</si>
  <si>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</si>
  <si>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</si>
  <si>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</si>
  <si>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</si>
  <si>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</si>
  <si>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</si>
  <si>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</si>
  <si>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</si>
  <si>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</si>
  <si>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</si>
  <si>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</si>
  <si>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</si>
  <si>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</si>
  <si>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</si>
  <si>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</si>
  <si>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08/28/2017</t>
  </si>
  <si>
    <t>September 1 - 30</t>
  </si>
  <si>
    <t>Week of 09/04/2017</t>
  </si>
  <si>
    <t>Week of 09/18/2017</t>
  </si>
  <si>
    <t>Week of 09/25/2017</t>
  </si>
  <si>
    <t>Week of 09/11/2017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</si>
</sst>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</cellStyleXfs>
  <cellXfs count="38">
    <xf numFmtId="0" fontId="0" fillId="0" borderId="0" xfId="0"/>
    <xf numFmtId="165" fontId="0" fillId="0" borderId="0" xfId="3" applyNumberFormat="1" applyFont="1"/>
    <xf numFmtId="0" fontId="1" fillId="0" borderId="0" xfId="4" applyNumberFormat="1"/>
    <xf numFmtId="0" fontId="1" fillId="0" borderId="0" xfId="5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44" fontId="2" fillId="0" borderId="0" xfId="1" applyNumberFormat="1"/>
    <xf numFmtId="0" fontId="2" fillId="0" borderId="0" xfId="1" applyAlignment="1">
      <alignment horizontal="left"/>
    </xf>
    <xf numFmtId="0" fontId="4" fillId="0" borderId="0" xfId="1" applyFont="1"/>
    <xf numFmtId="164" fontId="2" fillId="0" borderId="0" xfId="1" applyNumberFormat="1"/>
    <xf numFmtId="0" fontId="2" fillId="0" borderId="0" xfId="1" applyNumberFormat="1"/>
  </cellXfs>
  <cellStyles count="19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3" xfId="7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topLeftCell="A25" workbookViewId="0">
      <selection activeCell="D31" sqref="D31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4" t="str">
        <f>'September 2016'!A1</f>
        <v>September 1 - 30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f>SUM('Week of August 28th:Week of September 25th'!D3)</f>
        <v>690690</v>
      </c>
      <c r="E4" s="11">
        <f>SUM('Week of August 28th:Week of September 25th'!E3)</f>
        <v>388746.00999999995</v>
      </c>
      <c r="F4" s="12"/>
      <c r="G4" s="14">
        <f>(D4/'September 2016'!D4)-1</f>
        <v>-0.15826067838931879</v>
      </c>
      <c r="H4" s="14">
        <f>(E4/'September 2016'!E4)-1</f>
        <v>-0.18056883756146591</v>
      </c>
      <c r="J4" s="22"/>
      <c r="K4" s="22"/>
    </row>
    <row r="5" spans="1:11" x14ac:dyDescent="0.25">
      <c r="A5" s="10" t="s">
        <v>7</v>
      </c>
      <c r="B5">
        <v>2</v>
      </c>
      <c r="D5" s="11">
        <f>SUM('Week of August 28th:Week of September 25th'!D4)</f>
        <v>80305.399999999994</v>
      </c>
      <c r="E5" s="11">
        <f>SUM('Week of August 28th:Week of September 25th'!E4)</f>
        <v>31582.6</v>
      </c>
      <c r="F5" s="12"/>
      <c r="G5" s="7">
        <f>(D5/'September 2016'!D5)-1</f>
        <v>0.38509646729287894</v>
      </c>
      <c r="H5" s="7">
        <f>(E5/'September 2016'!E5)-1</f>
        <v>-0.23305880653084809</v>
      </c>
      <c r="J5" s="22"/>
      <c r="K5" s="22"/>
    </row>
    <row r="6" spans="1:11" x14ac:dyDescent="0.25">
      <c r="A6" s="10" t="s">
        <v>8</v>
      </c>
      <c r="B6">
        <v>3</v>
      </c>
      <c r="D6" s="11">
        <f>SUM('Week of August 28th:Week of September 25th'!D5)</f>
        <v>1056988.7999999998</v>
      </c>
      <c r="E6" s="11">
        <f>SUM('Week of August 28th:Week of September 25th'!E5)</f>
        <v>739651.15</v>
      </c>
      <c r="F6" s="12"/>
      <c r="G6" s="7">
        <f>(D6/'September 2016'!D6)-1</f>
        <v>0.15001012933562197</v>
      </c>
      <c r="H6" s="7">
        <f>(E6/'September 2016'!E6)-1</f>
        <v>0.81852907742707726</v>
      </c>
      <c r="J6" s="22"/>
      <c r="K6" s="22"/>
    </row>
    <row r="7" spans="1:11" x14ac:dyDescent="0.25">
      <c r="A7" s="10" t="s">
        <v>9</v>
      </c>
      <c r="B7">
        <v>4</v>
      </c>
      <c r="D7" s="11">
        <f>SUM('Week of August 28th:Week of September 25th'!D6)</f>
        <v>23351.3</v>
      </c>
      <c r="E7" s="11">
        <f>SUM('Week of August 28th:Week of September 25th'!E6)</f>
        <v>29731.800000000003</v>
      </c>
      <c r="F7" s="12"/>
      <c r="G7" s="7">
        <f>(D7/'September 2016'!D7)-1</f>
        <v>-0.41661711727466677</v>
      </c>
      <c r="H7" s="7">
        <f>(E7/'September 2016'!E7)-1</f>
        <v>4.8844330304227634E-2</v>
      </c>
      <c r="J7" s="22"/>
      <c r="K7" s="22"/>
    </row>
    <row r="8" spans="1:11" x14ac:dyDescent="0.25">
      <c r="A8" s="10" t="s">
        <v>10</v>
      </c>
      <c r="B8">
        <v>5</v>
      </c>
      <c r="D8" s="11">
        <f>SUM('Week of August 28th:Week of September 25th'!D7)</f>
        <v>2184534.1</v>
      </c>
      <c r="E8" s="11">
        <f>SUM('Week of August 28th:Week of September 25th'!E7)</f>
        <v>1121827.7</v>
      </c>
      <c r="F8" s="12"/>
      <c r="G8" s="7">
        <f>(D8/'September 2016'!D8)-1</f>
        <v>-0.20922832966508365</v>
      </c>
      <c r="H8" s="7">
        <f>(E8/'September 2016'!E8)-1</f>
        <v>-0.11545847951634802</v>
      </c>
      <c r="J8" s="22"/>
      <c r="K8" s="22"/>
    </row>
    <row r="9" spans="1:11" x14ac:dyDescent="0.25">
      <c r="A9" s="10" t="s">
        <v>11</v>
      </c>
      <c r="B9">
        <v>6</v>
      </c>
      <c r="D9" s="11">
        <f>SUM('Week of August 28th:Week of September 25th'!D8)</f>
        <v>9187835.5</v>
      </c>
      <c r="E9" s="11">
        <f>SUM('Week of August 28th:Week of September 25th'!E8)</f>
        <v>5026010.8499999996</v>
      </c>
      <c r="F9" s="12"/>
      <c r="G9" s="7">
        <f>(D9/'September 2016'!D9)-1</f>
        <v>-0.18403752991549993</v>
      </c>
      <c r="H9" s="7">
        <f>(E9/'September 2016'!E9)-1</f>
        <v>-0.21285245811778419</v>
      </c>
      <c r="J9" s="22"/>
      <c r="K9" s="22"/>
    </row>
    <row r="10" spans="1:11" x14ac:dyDescent="0.25">
      <c r="A10" s="10" t="s">
        <v>12</v>
      </c>
      <c r="B10">
        <v>7</v>
      </c>
      <c r="D10" s="11">
        <f>SUM('Week of August 28th:Week of September 25th'!D9)</f>
        <v>6623.4000000000005</v>
      </c>
      <c r="E10" s="11">
        <f>SUM('Week of August 28th:Week of September 25th'!E9)</f>
        <v>6470.7999999999993</v>
      </c>
      <c r="F10" s="12"/>
      <c r="G10" s="7">
        <f>(D10/'September 2016'!D10)-1</f>
        <v>-0.58328195190698495</v>
      </c>
      <c r="H10" s="7">
        <f>(E10/'September 2016'!E10)-1</f>
        <v>0.1775046175402839</v>
      </c>
      <c r="J10" s="22"/>
      <c r="K10" s="22"/>
    </row>
    <row r="11" spans="1:11" x14ac:dyDescent="0.25">
      <c r="A11" s="10" t="s">
        <v>13</v>
      </c>
      <c r="B11">
        <v>8</v>
      </c>
      <c r="D11" s="11">
        <f>SUM('Week of August 28th:Week of September 25th'!D10)</f>
        <v>760350.49999999988</v>
      </c>
      <c r="E11" s="11">
        <f>SUM('Week of August 28th:Week of September 25th'!E10)</f>
        <v>325196.90000000002</v>
      </c>
      <c r="F11" s="12"/>
      <c r="G11" s="7">
        <f>(D11/'September 2016'!D11)-1</f>
        <v>-0.13785891623488788</v>
      </c>
      <c r="H11" s="7">
        <f>(E11/'September 2016'!E11)-1</f>
        <v>-0.30147758660353552</v>
      </c>
      <c r="J11" s="22"/>
      <c r="K11" s="22"/>
    </row>
    <row r="12" spans="1:11" x14ac:dyDescent="0.25">
      <c r="A12" s="10" t="s">
        <v>14</v>
      </c>
      <c r="B12">
        <v>9</v>
      </c>
      <c r="D12" s="11">
        <f>SUM('Week of August 28th:Week of September 25th'!D11)</f>
        <v>476571.2</v>
      </c>
      <c r="E12" s="11">
        <f>SUM('Week of August 28th:Week of September 25th'!E11)</f>
        <v>211442.7</v>
      </c>
      <c r="F12" s="12"/>
      <c r="G12" s="7">
        <f>(D12/'September 2016'!D12)-1</f>
        <v>-0.2115658989419853</v>
      </c>
      <c r="H12" s="7">
        <f>(E12/'September 2016'!E12)-1</f>
        <v>-0.12021495041286201</v>
      </c>
      <c r="J12" s="22"/>
      <c r="K12" s="22"/>
    </row>
    <row r="13" spans="1:11" x14ac:dyDescent="0.25">
      <c r="A13" s="10" t="s">
        <v>15</v>
      </c>
      <c r="B13">
        <v>10</v>
      </c>
      <c r="D13" s="11">
        <f>SUM('Week of August 28th:Week of September 25th'!D12)</f>
        <v>764001</v>
      </c>
      <c r="E13" s="11">
        <f>SUM('Week of August 28th:Week of September 25th'!E12)</f>
        <v>318252.90000000002</v>
      </c>
      <c r="F13" s="12"/>
      <c r="G13" s="7">
        <f>(D13/'September 2016'!D13)-1</f>
        <v>-5.9952439069555941E-2</v>
      </c>
      <c r="H13" s="7">
        <f>(E13/'September 2016'!E13)-1</f>
        <v>-0.43019194254883153</v>
      </c>
      <c r="J13" s="22"/>
      <c r="K13" s="22"/>
    </row>
    <row r="14" spans="1:11" x14ac:dyDescent="0.25">
      <c r="A14" s="10" t="s">
        <v>16</v>
      </c>
      <c r="B14">
        <v>11</v>
      </c>
      <c r="D14" s="11">
        <f>SUM('Week of August 28th:Week of September 25th'!D13)</f>
        <v>2859719.1</v>
      </c>
      <c r="E14" s="11">
        <f>SUM('Week of August 28th:Week of September 25th'!E13)</f>
        <v>945750.04999999993</v>
      </c>
      <c r="F14" s="12"/>
      <c r="G14" s="7">
        <f>(D14/'September 2016'!D14)-1</f>
        <v>-0.27308804457312896</v>
      </c>
      <c r="H14" s="7">
        <f>(E14/'September 2016'!E14)-1</f>
        <v>-0.45333405085342748</v>
      </c>
      <c r="J14" s="22"/>
      <c r="K14" s="22"/>
    </row>
    <row r="15" spans="1:11" x14ac:dyDescent="0.25">
      <c r="A15" s="10" t="s">
        <v>17</v>
      </c>
      <c r="B15">
        <v>12</v>
      </c>
      <c r="D15" s="11">
        <f>SUM('Week of August 28th:Week of September 25th'!D14)</f>
        <v>97752.900000000009</v>
      </c>
      <c r="E15" s="11">
        <f>SUM('Week of August 28th:Week of September 25th'!E14)</f>
        <v>96952.450000000012</v>
      </c>
      <c r="F15" s="12"/>
      <c r="G15" s="7">
        <f>(D15/'September 2016'!D15)-1</f>
        <v>-0.2100296987696223</v>
      </c>
      <c r="H15" s="7">
        <f>(E15/'September 2016'!E15)-1</f>
        <v>-0.14806135033476941</v>
      </c>
      <c r="J15" s="22"/>
      <c r="K15" s="22"/>
    </row>
    <row r="16" spans="1:11" x14ac:dyDescent="0.25">
      <c r="A16" s="10" t="s">
        <v>18</v>
      </c>
      <c r="B16">
        <v>13</v>
      </c>
      <c r="D16" s="11">
        <f>SUM('Week of August 28th:Week of September 25th'!D15)</f>
        <v>8118693.6000000006</v>
      </c>
      <c r="E16" s="11">
        <f>SUM('Week of August 28th:Week of September 25th'!E15)</f>
        <v>4423550.25</v>
      </c>
      <c r="F16" s="12"/>
      <c r="G16" s="7">
        <f>(D16/'September 2016'!D16)-1</f>
        <v>-0.32251745891416905</v>
      </c>
      <c r="H16" s="7">
        <f>(E16/'September 2016'!E16)-1</f>
        <v>-0.32801112594942039</v>
      </c>
      <c r="J16" s="22"/>
      <c r="K16" s="22"/>
    </row>
    <row r="17" spans="1:11" x14ac:dyDescent="0.25">
      <c r="A17" s="10" t="s">
        <v>19</v>
      </c>
      <c r="B17">
        <v>14</v>
      </c>
      <c r="D17" s="11">
        <f>SUM('Week of August 28th:Week of September 25th'!D16)</f>
        <v>53370.1</v>
      </c>
      <c r="E17" s="11">
        <f>SUM('Week of August 28th:Week of September 25th'!E16)</f>
        <v>22254.75</v>
      </c>
      <c r="F17" s="12"/>
      <c r="G17" s="7">
        <f>(D17/'September 2016'!D17)-1</f>
        <v>-0.12482064350241628</v>
      </c>
      <c r="H17" s="7">
        <f>(E17/'September 2016'!E17)-1</f>
        <v>-0.56903212688084581</v>
      </c>
      <c r="J17" s="22"/>
      <c r="K17" s="22"/>
    </row>
    <row r="18" spans="1:11" x14ac:dyDescent="0.25">
      <c r="A18" s="10" t="s">
        <v>20</v>
      </c>
      <c r="B18">
        <v>15</v>
      </c>
      <c r="D18" s="11">
        <f>SUM('Week of August 28th:Week of September 25th'!D17)</f>
        <v>0</v>
      </c>
      <c r="E18" s="11">
        <f>SUM('Week of August 28th:Week of September 25th'!E17)</f>
        <v>0</v>
      </c>
      <c r="F18" s="12"/>
      <c r="G18" s="7">
        <f>(D18/'September 2016'!D18)-1</f>
        <v>-1</v>
      </c>
      <c r="H18" s="7">
        <f>(E18/'September 2016'!E18)-1</f>
        <v>-1</v>
      </c>
      <c r="J18" s="22"/>
      <c r="K18" s="22"/>
    </row>
    <row r="19" spans="1:11" x14ac:dyDescent="0.25">
      <c r="A19" s="10" t="s">
        <v>21</v>
      </c>
      <c r="B19">
        <v>16</v>
      </c>
      <c r="D19" s="11">
        <f>SUM('Week of August 28th:Week of September 25th'!D18)</f>
        <v>2648313.5</v>
      </c>
      <c r="E19" s="11">
        <f>SUM('Week of August 28th:Week of September 25th'!E18)</f>
        <v>1280468</v>
      </c>
      <c r="F19" s="12"/>
      <c r="G19" s="7">
        <f>(D19/'September 2016'!D19)-1</f>
        <v>-0.30029783492650852</v>
      </c>
      <c r="H19" s="7">
        <f>(E19/'September 2016'!E19)-1</f>
        <v>-0.44678624677535939</v>
      </c>
      <c r="J19" s="22"/>
      <c r="K19" s="22"/>
    </row>
    <row r="20" spans="1:11" x14ac:dyDescent="0.25">
      <c r="A20" s="10" t="s">
        <v>22</v>
      </c>
      <c r="B20">
        <v>17</v>
      </c>
      <c r="D20" s="11">
        <f>SUM('Week of August 28th:Week of September 25th'!D19)</f>
        <v>1257572</v>
      </c>
      <c r="E20" s="11">
        <f>SUM('Week of August 28th:Week of September 25th'!E19)</f>
        <v>455641.2</v>
      </c>
      <c r="F20" s="12"/>
      <c r="G20" s="7">
        <f>(D20/'September 2016'!D20)-1</f>
        <v>0.19174399449905422</v>
      </c>
      <c r="H20" s="7">
        <f>(E20/'September 2016'!E20)-1</f>
        <v>-0.28599838753023377</v>
      </c>
      <c r="J20" s="22"/>
      <c r="K20" s="22"/>
    </row>
    <row r="21" spans="1:11" x14ac:dyDescent="0.25">
      <c r="A21" s="10" t="s">
        <v>23</v>
      </c>
      <c r="B21">
        <v>18</v>
      </c>
      <c r="D21" s="11">
        <f>SUM('Week of August 28th:Week of September 25th'!D20)</f>
        <v>542485.29999999993</v>
      </c>
      <c r="E21" s="11">
        <f>SUM('Week of August 28th:Week of September 25th'!E20)</f>
        <v>245525.34999999998</v>
      </c>
      <c r="F21" s="12"/>
      <c r="G21" s="7">
        <f>(D21/'September 2016'!D21)-1</f>
        <v>7.0557153760347324E-2</v>
      </c>
      <c r="H21" s="7">
        <f>(E21/'September 2016'!E21)-1</f>
        <v>-9.2147800530818613E-2</v>
      </c>
      <c r="J21" s="22"/>
      <c r="K21" s="22"/>
    </row>
    <row r="22" spans="1:11" x14ac:dyDescent="0.25">
      <c r="A22" s="10" t="s">
        <v>24</v>
      </c>
      <c r="B22">
        <v>19</v>
      </c>
      <c r="D22" s="11">
        <f>SUM('Week of August 28th:Week of September 25th'!D21)</f>
        <v>104561.1</v>
      </c>
      <c r="E22" s="11">
        <f>SUM('Week of August 28th:Week of September 25th'!E21)</f>
        <v>30997.4</v>
      </c>
      <c r="F22" s="12"/>
      <c r="G22" s="7">
        <f>(D22/'September 2016'!D22)-1</f>
        <v>0.35400973540369329</v>
      </c>
      <c r="H22" s="7">
        <f>(E22/'September 2016'!E22)-1</f>
        <v>-0.22347701048644464</v>
      </c>
      <c r="J22" s="22"/>
      <c r="K22" s="22"/>
    </row>
    <row r="23" spans="1:11" x14ac:dyDescent="0.25">
      <c r="A23" s="10" t="s">
        <v>25</v>
      </c>
      <c r="B23">
        <v>20</v>
      </c>
      <c r="D23" s="11">
        <f>SUM('Week of August 28th:Week of September 25th'!D22)</f>
        <v>47674.2</v>
      </c>
      <c r="E23" s="11">
        <f>SUM('Week of August 28th:Week of September 25th'!E22)</f>
        <v>41822.549999999996</v>
      </c>
      <c r="F23" s="12"/>
      <c r="G23" s="7">
        <f>(D23/'September 2016'!D23)-1</f>
        <v>2.7363784468714014E-2</v>
      </c>
      <c r="H23" s="7">
        <f>(E23/'September 2016'!E23)-1</f>
        <v>0.95288291821925863</v>
      </c>
      <c r="J23" s="22"/>
      <c r="K23" s="22"/>
    </row>
    <row r="24" spans="1:11" x14ac:dyDescent="0.25">
      <c r="A24" s="10" t="s">
        <v>26</v>
      </c>
      <c r="B24">
        <v>21</v>
      </c>
      <c r="D24" s="11">
        <f>SUM('Week of August 28th:Week of September 25th'!D23)</f>
        <v>35478.799999999996</v>
      </c>
      <c r="E24" s="11">
        <f>SUM('Week of August 28th:Week of September 25th'!E23)</f>
        <v>11587.45</v>
      </c>
      <c r="F24" s="12"/>
      <c r="G24" s="7">
        <f>(D24/'September 2016'!D24)-1</f>
        <v>1.3618994361340224</v>
      </c>
      <c r="H24" s="7">
        <f>(E24/'September 2016'!E24)-1</f>
        <v>0.43805924767613602</v>
      </c>
      <c r="J24" s="22"/>
      <c r="K24" s="22"/>
    </row>
    <row r="25" spans="1:11" x14ac:dyDescent="0.25">
      <c r="A25" s="10" t="s">
        <v>27</v>
      </c>
      <c r="B25">
        <v>22</v>
      </c>
      <c r="D25" s="11">
        <f>SUM('Week of August 28th:Week of September 25th'!D24)</f>
        <v>8148.7000000000007</v>
      </c>
      <c r="E25" s="11">
        <f>SUM('Week of August 28th:Week of September 25th'!E24)</f>
        <v>2595.9499999999998</v>
      </c>
      <c r="F25" s="12"/>
      <c r="G25" s="7">
        <f>(D25/'September 2016'!D25)-1</f>
        <v>-0.47397198373248983</v>
      </c>
      <c r="H25" s="7">
        <f>(E25/'September 2016'!E25)-1</f>
        <v>-0.64674223661649843</v>
      </c>
      <c r="J25" s="22"/>
      <c r="K25" s="22"/>
    </row>
    <row r="26" spans="1:11" x14ac:dyDescent="0.25">
      <c r="A26" s="10" t="s">
        <v>28</v>
      </c>
      <c r="B26">
        <v>23</v>
      </c>
      <c r="D26" s="11">
        <f>SUM('Week of August 28th:Week of September 25th'!D25)</f>
        <v>83272</v>
      </c>
      <c r="E26" s="11">
        <f>SUM('Week of August 28th:Week of September 25th'!E25)</f>
        <v>41880.300000000003</v>
      </c>
      <c r="F26" s="12"/>
      <c r="G26" s="7">
        <f>(D26/'September 2016'!D26)-1</f>
        <v>4.8198079125914228E-2</v>
      </c>
      <c r="H26" s="7">
        <f>(E26/'September 2016'!E26)-1</f>
        <v>0.11871727748691097</v>
      </c>
      <c r="J26" s="22"/>
      <c r="K26" s="22"/>
    </row>
    <row r="27" spans="1:11" x14ac:dyDescent="0.25">
      <c r="A27" s="10" t="s">
        <v>29</v>
      </c>
      <c r="B27">
        <v>24</v>
      </c>
      <c r="D27" s="11">
        <f>SUM('Week of August 28th:Week of September 25th'!D26)</f>
        <v>7653.8</v>
      </c>
      <c r="E27" s="11">
        <f>SUM('Week of August 28th:Week of September 25th'!E26)</f>
        <v>1870.75</v>
      </c>
      <c r="F27" s="12"/>
      <c r="G27" s="7">
        <f>(D27/'September 2016'!D27)-1</f>
        <v>-0.23356231599607447</v>
      </c>
      <c r="H27" s="7">
        <f>(E27/'September 2016'!E27)-1</f>
        <v>-0.93545075780448039</v>
      </c>
      <c r="J27" s="22"/>
      <c r="K27" s="22"/>
    </row>
    <row r="28" spans="1:11" x14ac:dyDescent="0.25">
      <c r="A28" s="10" t="s">
        <v>30</v>
      </c>
      <c r="B28">
        <v>25</v>
      </c>
      <c r="D28" s="11">
        <f>SUM('Week of August 28th:Week of September 25th'!D27)</f>
        <v>13950.300000000001</v>
      </c>
      <c r="E28" s="11">
        <f>SUM('Week of August 28th:Week of September 25th'!E27)</f>
        <v>6593.65</v>
      </c>
      <c r="F28" s="12"/>
      <c r="G28" s="7">
        <f>(D28/'September 2016'!D28)-1</f>
        <v>-0.61607074054095701</v>
      </c>
      <c r="H28" s="7">
        <f>(E28/'September 2016'!E28)-1</f>
        <v>-0.68633033633033635</v>
      </c>
      <c r="J28" s="22"/>
      <c r="K28" s="22"/>
    </row>
    <row r="29" spans="1:11" x14ac:dyDescent="0.25">
      <c r="A29" s="10" t="s">
        <v>31</v>
      </c>
      <c r="B29">
        <v>26</v>
      </c>
      <c r="D29" s="11">
        <f>SUM('Week of August 28th:Week of September 25th'!D28)</f>
        <v>42837.2</v>
      </c>
      <c r="E29" s="11">
        <f>SUM('Week of August 28th:Week of September 25th'!E28)</f>
        <v>23278.5</v>
      </c>
      <c r="F29" s="12"/>
      <c r="G29" s="7">
        <f>(D29/'September 2016'!D29)-1</f>
        <v>-0.41710323281199413</v>
      </c>
      <c r="H29" s="7">
        <f>(E29/'September 2016'!E29)-1</f>
        <v>-0.79933927682490835</v>
      </c>
      <c r="J29" s="22"/>
      <c r="K29" s="22"/>
    </row>
    <row r="30" spans="1:11" x14ac:dyDescent="0.25">
      <c r="A30" s="10" t="s">
        <v>32</v>
      </c>
      <c r="B30">
        <v>27</v>
      </c>
      <c r="D30" s="11">
        <f>SUM('Week of August 28th:Week of September 25th'!D29)</f>
        <v>463700.3</v>
      </c>
      <c r="E30" s="11">
        <f>SUM('Week of August 28th:Week of September 25th'!E29)</f>
        <v>224043.40000000002</v>
      </c>
      <c r="F30" s="12"/>
      <c r="G30" s="7">
        <f>(D30/'September 2016'!D30)-1</f>
        <v>-0.22042138239693443</v>
      </c>
      <c r="H30" s="7">
        <f>(E30/'September 2016'!E30)-1</f>
        <v>-0.22989822189071474</v>
      </c>
      <c r="J30" s="22"/>
      <c r="K30" s="22"/>
    </row>
    <row r="31" spans="1:11" x14ac:dyDescent="0.25">
      <c r="A31" s="10" t="s">
        <v>33</v>
      </c>
      <c r="B31">
        <v>28</v>
      </c>
      <c r="D31" s="11">
        <f>SUM('Week of August 28th:Week of September 25th'!D30)</f>
        <v>366051.7</v>
      </c>
      <c r="E31" s="11">
        <f>SUM('Week of August 28th:Week of September 25th'!E30)</f>
        <v>151703.65000000002</v>
      </c>
      <c r="F31" s="12"/>
      <c r="G31" s="7">
        <f>(D31/'September 2016'!D31)-1</f>
        <v>-9.7472070582509285E-2</v>
      </c>
      <c r="H31" s="7">
        <f>(E31/'September 2016'!E31)-1</f>
        <v>0.36739310118555646</v>
      </c>
      <c r="J31" s="22"/>
      <c r="K31" s="22"/>
    </row>
    <row r="32" spans="1:11" x14ac:dyDescent="0.25">
      <c r="A32" s="10" t="s">
        <v>34</v>
      </c>
      <c r="B32">
        <v>29</v>
      </c>
      <c r="D32" s="11">
        <f>SUM('Week of August 28th:Week of September 25th'!D31)</f>
        <v>5982608.0999999996</v>
      </c>
      <c r="E32" s="11">
        <f>SUM('Week of August 28th:Week of September 25th'!E31)</f>
        <v>3032825.95</v>
      </c>
      <c r="F32" s="12"/>
      <c r="G32" s="7">
        <f>(D32/'September 2016'!D32)-1</f>
        <v>-0.23686144059945224</v>
      </c>
      <c r="H32" s="7">
        <f>(E32/'September 2016'!E32)-1</f>
        <v>-0.37211575388423446</v>
      </c>
      <c r="J32" s="22"/>
      <c r="K32" s="22"/>
    </row>
    <row r="33" spans="1:11" x14ac:dyDescent="0.25">
      <c r="A33" s="10" t="s">
        <v>35</v>
      </c>
      <c r="B33">
        <v>30</v>
      </c>
      <c r="D33" s="11">
        <f>SUM('Week of August 28th:Week of September 25th'!D32)</f>
        <v>15191.400000000001</v>
      </c>
      <c r="E33" s="11">
        <f>SUM('Week of August 28th:Week of September 25th'!E32)</f>
        <v>5082.7000000000007</v>
      </c>
      <c r="F33" s="12"/>
      <c r="G33" s="7">
        <f>(D33/'September 2016'!D33)-1</f>
        <v>-0.14934148635936029</v>
      </c>
      <c r="H33" s="7">
        <f>(E33/'September 2016'!E33)-1</f>
        <v>-0.59046813310772694</v>
      </c>
      <c r="J33" s="22"/>
      <c r="K33" s="22"/>
    </row>
    <row r="34" spans="1:11" x14ac:dyDescent="0.25">
      <c r="A34" s="10" t="s">
        <v>36</v>
      </c>
      <c r="B34">
        <v>31</v>
      </c>
      <c r="D34" s="11">
        <f>SUM('Week of August 28th:Week of September 25th'!D33)</f>
        <v>784898.8</v>
      </c>
      <c r="E34" s="11">
        <f>SUM('Week of August 28th:Week of September 25th'!E33)</f>
        <v>247460.5</v>
      </c>
      <c r="F34" s="12"/>
      <c r="G34" s="7">
        <f>(D34/'September 2016'!D34)-1</f>
        <v>-3.5842182515636201E-2</v>
      </c>
      <c r="H34" s="7">
        <f>(E34/'September 2016'!E34)-1</f>
        <v>-0.37310698756552396</v>
      </c>
      <c r="J34" s="22"/>
      <c r="K34" s="22"/>
    </row>
    <row r="35" spans="1:11" x14ac:dyDescent="0.25">
      <c r="A35" s="10" t="s">
        <v>37</v>
      </c>
      <c r="B35">
        <v>32</v>
      </c>
      <c r="D35" s="11">
        <f>SUM('Week of August 28th:Week of September 25th'!D34)</f>
        <v>48690.6</v>
      </c>
      <c r="E35" s="11">
        <f>SUM('Week of August 28th:Week of September 25th'!E34)</f>
        <v>19333.650000000001</v>
      </c>
      <c r="F35" s="12"/>
      <c r="G35" s="7">
        <f>(D35/'September 2016'!D35)-1</f>
        <v>0.47387379751663339</v>
      </c>
      <c r="H35" s="7">
        <f>(E35/'September 2016'!E35)-1</f>
        <v>-0.1711580589982894</v>
      </c>
      <c r="J35" s="22"/>
      <c r="K35" s="22"/>
    </row>
    <row r="36" spans="1:11" x14ac:dyDescent="0.25">
      <c r="A36" s="10" t="s">
        <v>38</v>
      </c>
      <c r="B36">
        <v>33</v>
      </c>
      <c r="D36" s="11">
        <f>SUM('Week of August 28th:Week of September 25th'!D35)</f>
        <v>24115.699999999997</v>
      </c>
      <c r="E36" s="11">
        <f>SUM('Week of August 28th:Week of September 25th'!E35)</f>
        <v>19824.7</v>
      </c>
      <c r="F36" s="12"/>
      <c r="G36" s="7">
        <f>(D36/'September 2016'!D36)-1</f>
        <v>-8.6350014586151325E-2</v>
      </c>
      <c r="H36" s="7">
        <f>(E36/'September 2016'!E36)-1</f>
        <v>1.8131114973926001</v>
      </c>
      <c r="J36" s="22"/>
      <c r="K36" s="22"/>
    </row>
    <row r="37" spans="1:11" x14ac:dyDescent="0.25">
      <c r="A37" s="10" t="s">
        <v>39</v>
      </c>
      <c r="B37">
        <v>34</v>
      </c>
      <c r="D37" s="11">
        <f>SUM('Week of August 28th:Week of September 25th'!D36)</f>
        <v>14455</v>
      </c>
      <c r="E37" s="11">
        <f>SUM('Week of August 28th:Week of September 25th'!E36)</f>
        <v>7621.6</v>
      </c>
      <c r="F37" s="12"/>
      <c r="G37" s="7">
        <f>(D37/'September 2016'!D37)-1</f>
        <v>3.5494602335316143</v>
      </c>
      <c r="H37" s="7">
        <f>(E37/'September 2016'!E37)-1</f>
        <v>0.93203797356046514</v>
      </c>
      <c r="J37" s="22"/>
      <c r="K37" s="22"/>
    </row>
    <row r="38" spans="1:11" x14ac:dyDescent="0.25">
      <c r="A38" s="10" t="s">
        <v>40</v>
      </c>
      <c r="B38">
        <v>35</v>
      </c>
      <c r="D38" s="11">
        <f>SUM('Week of August 28th:Week of September 25th'!D37)</f>
        <v>1450758.4</v>
      </c>
      <c r="E38" s="11">
        <f>SUM('Week of August 28th:Week of September 25th'!E37)</f>
        <v>571369.75</v>
      </c>
      <c r="F38" s="12"/>
      <c r="G38" s="7">
        <f>(D38/'September 2016'!D38)-1</f>
        <v>-0.11790545788847584</v>
      </c>
      <c r="H38" s="7">
        <f>(E38/'September 2016'!E38)-1</f>
        <v>-0.21028864275790538</v>
      </c>
      <c r="J38" s="22"/>
      <c r="K38" s="22"/>
    </row>
    <row r="39" spans="1:11" x14ac:dyDescent="0.25">
      <c r="A39" s="10" t="s">
        <v>41</v>
      </c>
      <c r="B39">
        <v>36</v>
      </c>
      <c r="D39" s="11">
        <f>SUM('Week of August 28th:Week of September 25th'!D38)</f>
        <v>4334829.0999999996</v>
      </c>
      <c r="E39" s="11">
        <f>SUM('Week of August 28th:Week of September 25th'!E38)</f>
        <v>1711286.15</v>
      </c>
      <c r="F39" s="12"/>
      <c r="G39" s="7">
        <f>(D39/'September 2016'!D39)-1</f>
        <v>7.4289515958350982E-2</v>
      </c>
      <c r="H39" s="7">
        <f>(E39/'September 2016'!E39)-1</f>
        <v>-0.15686016183755036</v>
      </c>
      <c r="J39" s="22"/>
      <c r="K39" s="22"/>
    </row>
    <row r="40" spans="1:11" x14ac:dyDescent="0.25">
      <c r="A40" s="10" t="s">
        <v>42</v>
      </c>
      <c r="B40">
        <v>37</v>
      </c>
      <c r="D40" s="11">
        <f>SUM('Week of August 28th:Week of September 25th'!D39)</f>
        <v>1870095.4999999998</v>
      </c>
      <c r="E40" s="11">
        <f>SUM('Week of August 28th:Week of September 25th'!E39)</f>
        <v>1069015.1499999999</v>
      </c>
      <c r="F40" s="12"/>
      <c r="G40" s="7">
        <f>(D40/'September 2016'!D40)-1</f>
        <v>1.0406103273833844</v>
      </c>
      <c r="H40" s="7">
        <f>(E40/'September 2016'!E40)-1</f>
        <v>1.2264274863469233</v>
      </c>
      <c r="J40" s="22"/>
      <c r="K40" s="22"/>
    </row>
    <row r="41" spans="1:11" x14ac:dyDescent="0.25">
      <c r="A41" s="10" t="s">
        <v>43</v>
      </c>
      <c r="B41">
        <v>38</v>
      </c>
      <c r="D41" s="11">
        <f>SUM('Week of August 28th:Week of September 25th'!D40)</f>
        <v>52058.3</v>
      </c>
      <c r="E41" s="11">
        <f>SUM('Week of August 28th:Week of September 25th'!E40)</f>
        <v>23929.15</v>
      </c>
      <c r="F41" s="12"/>
      <c r="G41" s="7">
        <f>(D41/'September 2016'!D41)-1</f>
        <v>-0.2156693469774561</v>
      </c>
      <c r="H41" s="7">
        <f>(E41/'September 2016'!E41)-1</f>
        <v>-0.26997533447940802</v>
      </c>
      <c r="J41" s="22"/>
      <c r="K41" s="22"/>
    </row>
    <row r="42" spans="1:11" x14ac:dyDescent="0.25">
      <c r="A42" s="10" t="s">
        <v>44</v>
      </c>
      <c r="B42">
        <v>39</v>
      </c>
      <c r="D42" s="11">
        <f>SUM('Week of August 28th:Week of September 25th'!D41)</f>
        <v>4753.7</v>
      </c>
      <c r="E42" s="11">
        <f>SUM('Week of August 28th:Week of September 25th'!E41)</f>
        <v>1164.45</v>
      </c>
      <c r="F42" s="12"/>
      <c r="G42" s="7">
        <f>(D42/'September 2016'!D42)-1</f>
        <v>3.4269882659713167</v>
      </c>
      <c r="H42" s="7">
        <f>(E42/'September 2016'!E42)-1</f>
        <v>-0.57992424242424234</v>
      </c>
      <c r="J42" s="22"/>
      <c r="K42" s="22"/>
    </row>
    <row r="43" spans="1:11" x14ac:dyDescent="0.25">
      <c r="A43" s="10" t="s">
        <v>45</v>
      </c>
      <c r="B43">
        <v>40</v>
      </c>
      <c r="D43" s="11">
        <f>SUM('Week of August 28th:Week of September 25th'!D42)</f>
        <v>40401.9</v>
      </c>
      <c r="E43" s="11">
        <f>SUM('Week of August 28th:Week of September 25th'!E42)</f>
        <v>3734.15</v>
      </c>
      <c r="F43" s="12"/>
      <c r="G43" s="7">
        <f>(D43/'September 2016'!D43)-1</f>
        <v>1.7982643265781055</v>
      </c>
      <c r="H43" s="7">
        <f>(E43/'September 2016'!E43)-1</f>
        <v>-0.69423666638007631</v>
      </c>
      <c r="J43" s="22"/>
      <c r="K43" s="22"/>
    </row>
    <row r="44" spans="1:11" x14ac:dyDescent="0.25">
      <c r="A44" s="10" t="s">
        <v>46</v>
      </c>
      <c r="B44">
        <v>41</v>
      </c>
      <c r="D44" s="11">
        <f>SUM('Week of August 28th:Week of September 25th'!D43)</f>
        <v>2138284.4</v>
      </c>
      <c r="E44" s="11">
        <f>SUM('Week of August 28th:Week of September 25th'!E43)</f>
        <v>946922.89999999991</v>
      </c>
      <c r="F44" s="12"/>
      <c r="G44" s="7">
        <f>(D44/'September 2016'!D44)-1</f>
        <v>-0.30222727298684837</v>
      </c>
      <c r="H44" s="7">
        <f>(E44/'September 2016'!E44)-1</f>
        <v>-0.35826403810907248</v>
      </c>
      <c r="J44" s="22"/>
      <c r="K44" s="22"/>
    </row>
    <row r="45" spans="1:11" x14ac:dyDescent="0.25">
      <c r="A45" s="10" t="s">
        <v>47</v>
      </c>
      <c r="B45">
        <v>42</v>
      </c>
      <c r="D45" s="11">
        <f>SUM('Week of August 28th:Week of September 25th'!D44)</f>
        <v>951828.8</v>
      </c>
      <c r="E45" s="11">
        <f>SUM('Week of August 28th:Week of September 25th'!E44)</f>
        <v>402708.6</v>
      </c>
      <c r="F45" s="12"/>
      <c r="G45" s="7">
        <f>(D45/'September 2016'!D45)-1</f>
        <v>-0.46065243384841315</v>
      </c>
      <c r="H45" s="7">
        <f>(E45/'September 2016'!E45)-1</f>
        <v>-0.46513722821994197</v>
      </c>
      <c r="J45" s="22"/>
      <c r="K45" s="22"/>
    </row>
    <row r="46" spans="1:11" x14ac:dyDescent="0.25">
      <c r="A46" s="10" t="s">
        <v>48</v>
      </c>
      <c r="B46">
        <v>43</v>
      </c>
      <c r="D46" s="11">
        <f>SUM('Week of August 28th:Week of September 25th'!D45)</f>
        <v>1179921.3999999999</v>
      </c>
      <c r="E46" s="11">
        <f>SUM('Week of August 28th:Week of September 25th'!E45)</f>
        <v>439526.15</v>
      </c>
      <c r="F46" s="12"/>
      <c r="G46" s="7">
        <f>(D46/'September 2016'!D46)-1</f>
        <v>0.24659306136002423</v>
      </c>
      <c r="H46" s="7">
        <f>(E46/'September 2016'!E46)-1</f>
        <v>-0.3717455101773316</v>
      </c>
      <c r="J46" s="22"/>
      <c r="K46" s="22"/>
    </row>
    <row r="47" spans="1:11" x14ac:dyDescent="0.25">
      <c r="A47" s="10" t="s">
        <v>49</v>
      </c>
      <c r="B47">
        <v>44</v>
      </c>
      <c r="D47" s="11">
        <f>SUM('Week of August 28th:Week of September 25th'!D46)</f>
        <v>1278872.81</v>
      </c>
      <c r="E47" s="11">
        <f>SUM('Week of August 28th:Week of September 25th'!E46)</f>
        <v>414018.49</v>
      </c>
      <c r="F47" s="12"/>
      <c r="G47" s="7">
        <f>(D47/'September 2016'!D47)-1</f>
        <v>0.23873656838459922</v>
      </c>
      <c r="H47" s="7">
        <f>(E47/'September 2016'!E47)-1</f>
        <v>-9.7216461055995462E-2</v>
      </c>
      <c r="J47" s="22"/>
      <c r="K47" s="22"/>
    </row>
    <row r="48" spans="1:11" x14ac:dyDescent="0.25">
      <c r="A48" s="10" t="s">
        <v>50</v>
      </c>
      <c r="B48">
        <v>45</v>
      </c>
      <c r="D48" s="11">
        <f>SUM('Week of August 28th:Week of September 25th'!D47)</f>
        <v>639755.89999999991</v>
      </c>
      <c r="E48" s="11">
        <f>SUM('Week of August 28th:Week of September 25th'!E47)</f>
        <v>193815.3</v>
      </c>
      <c r="F48" s="12"/>
      <c r="G48" s="7">
        <f>(D48/'September 2016'!D48)-1</f>
        <v>9.2730687881928953E-2</v>
      </c>
      <c r="H48" s="7">
        <f>(E48/'September 2016'!E48)-1</f>
        <v>-0.34641777198660173</v>
      </c>
      <c r="J48" s="22"/>
      <c r="K48" s="22"/>
    </row>
    <row r="49" spans="1:11" x14ac:dyDescent="0.25">
      <c r="A49" s="10" t="s">
        <v>51</v>
      </c>
      <c r="B49">
        <v>46</v>
      </c>
      <c r="D49" s="11">
        <f>SUM('Week of August 28th:Week of September 25th'!D48)</f>
        <v>1063975.5</v>
      </c>
      <c r="E49" s="11">
        <f>SUM('Week of August 28th:Week of September 25th'!E48)</f>
        <v>516085.15</v>
      </c>
      <c r="F49" s="12"/>
      <c r="G49" s="7">
        <f>(D49/'September 2016'!D49)-1</f>
        <v>-0.19092231960612227</v>
      </c>
      <c r="H49" s="7">
        <f>(E49/'September 2016'!E49)-1</f>
        <v>-0.20501737659276431</v>
      </c>
      <c r="J49" s="22"/>
      <c r="K49" s="22"/>
    </row>
    <row r="50" spans="1:11" x14ac:dyDescent="0.25">
      <c r="A50" s="10" t="s">
        <v>52</v>
      </c>
      <c r="B50">
        <v>47</v>
      </c>
      <c r="D50" s="11">
        <f>SUM('Week of August 28th:Week of September 25th'!D49)</f>
        <v>131593.70000000001</v>
      </c>
      <c r="E50" s="11">
        <f>SUM('Week of August 28th:Week of September 25th'!E49)</f>
        <v>44686.6</v>
      </c>
      <c r="F50" s="12"/>
      <c r="G50" s="7">
        <f>(D50/'September 2016'!D50)-1</f>
        <v>0.54278140695269661</v>
      </c>
      <c r="H50" s="7">
        <f>(E50/'September 2016'!E50)-1</f>
        <v>-0.15265103499538757</v>
      </c>
      <c r="J50" s="22"/>
      <c r="K50" s="22"/>
    </row>
    <row r="51" spans="1:11" x14ac:dyDescent="0.25">
      <c r="A51" s="10" t="s">
        <v>53</v>
      </c>
      <c r="B51">
        <v>48</v>
      </c>
      <c r="D51" s="11">
        <f>SUM('Week of August 28th:Week of September 25th'!D50)</f>
        <v>7460848.1499999994</v>
      </c>
      <c r="E51" s="11">
        <f>SUM('Week of August 28th:Week of September 25th'!E50)</f>
        <v>3376342.55</v>
      </c>
      <c r="F51" s="12"/>
      <c r="G51" s="7">
        <f>(D51/'September 2016'!D51)-1</f>
        <v>-0.16694547558890649</v>
      </c>
      <c r="H51" s="7">
        <f>(E51/'September 2016'!E51)-1</f>
        <v>-0.21617121049133847</v>
      </c>
      <c r="J51" s="22"/>
      <c r="K51" s="22"/>
    </row>
    <row r="52" spans="1:11" x14ac:dyDescent="0.25">
      <c r="A52" s="10" t="s">
        <v>54</v>
      </c>
      <c r="B52">
        <v>49</v>
      </c>
      <c r="D52" s="11">
        <f>SUM('Week of August 28th:Week of September 25th'!D51)</f>
        <v>2051265.6500000001</v>
      </c>
      <c r="E52" s="11">
        <f>SUM('Week of August 28th:Week of September 25th'!E51)</f>
        <v>680918.7</v>
      </c>
      <c r="F52" s="12"/>
      <c r="G52" s="7">
        <f>(D52/'September 2016'!D52)-1</f>
        <v>-0.28553363974363055</v>
      </c>
      <c r="H52" s="7">
        <f>(E52/'September 2016'!E52)-1</f>
        <v>-0.44228203503722463</v>
      </c>
      <c r="J52" s="22"/>
      <c r="K52" s="22"/>
    </row>
    <row r="53" spans="1:11" x14ac:dyDescent="0.25">
      <c r="A53" s="10" t="s">
        <v>55</v>
      </c>
      <c r="B53">
        <v>50</v>
      </c>
      <c r="D53" s="11">
        <f>SUM('Week of August 28th:Week of September 25th'!D52)</f>
        <v>7058090.9000000004</v>
      </c>
      <c r="E53" s="11">
        <f>SUM('Week of August 28th:Week of September 25th'!E52)</f>
        <v>2978903.8999999994</v>
      </c>
      <c r="F53" s="12"/>
      <c r="G53" s="7">
        <f>(D53/'September 2016'!D53)-1</f>
        <v>-0.22278251464212406</v>
      </c>
      <c r="H53" s="7">
        <f>(E53/'September 2016'!E53)-1</f>
        <v>-0.3689050125430734</v>
      </c>
      <c r="J53" s="22"/>
      <c r="K53" s="22"/>
    </row>
    <row r="54" spans="1:11" x14ac:dyDescent="0.25">
      <c r="A54" s="10" t="s">
        <v>56</v>
      </c>
      <c r="B54">
        <v>51</v>
      </c>
      <c r="D54" s="11">
        <f>SUM('Week of August 28th:Week of September 25th'!D53)</f>
        <v>1986586.7</v>
      </c>
      <c r="E54" s="11">
        <f>SUM('Week of August 28th:Week of September 25th'!E53)</f>
        <v>973226.79999999993</v>
      </c>
      <c r="F54" s="12"/>
      <c r="G54" s="7">
        <f>(D54/'September 2016'!D54)-1</f>
        <v>-0.15824555606736113</v>
      </c>
      <c r="H54" s="7">
        <f>(E54/'September 2016'!E54)-1</f>
        <v>-0.14886159131091037</v>
      </c>
      <c r="J54" s="22"/>
      <c r="K54" s="22"/>
    </row>
    <row r="55" spans="1:11" x14ac:dyDescent="0.25">
      <c r="A55" s="10" t="s">
        <v>57</v>
      </c>
      <c r="B55">
        <v>52</v>
      </c>
      <c r="D55" s="11">
        <f>SUM('Week of August 28th:Week of September 25th'!D54)</f>
        <v>3319551.2</v>
      </c>
      <c r="E55" s="11">
        <f>SUM('Week of August 28th:Week of September 25th'!E54)</f>
        <v>1454857.25</v>
      </c>
      <c r="F55" s="12"/>
      <c r="G55" s="7">
        <f>(D55/'September 2016'!D55)-1</f>
        <v>0.20399152633714146</v>
      </c>
      <c r="H55" s="7">
        <f>(E55/'September 2016'!E55)-1</f>
        <v>-0.18369486808182611</v>
      </c>
      <c r="J55" s="22"/>
      <c r="K55" s="22"/>
    </row>
    <row r="56" spans="1:11" x14ac:dyDescent="0.25">
      <c r="A56" s="10" t="s">
        <v>58</v>
      </c>
      <c r="B56">
        <v>53</v>
      </c>
      <c r="D56" s="11">
        <f>SUM('Week of August 28th:Week of September 25th'!D55)</f>
        <v>1813707.7</v>
      </c>
      <c r="E56" s="11">
        <f>SUM('Week of August 28th:Week of September 25th'!E55)</f>
        <v>896582.95</v>
      </c>
      <c r="F56" s="12"/>
      <c r="G56" s="7">
        <f>(D56/'September 2016'!D56)-1</f>
        <v>7.2279926860142174E-2</v>
      </c>
      <c r="H56" s="7">
        <f>(E56/'September 2016'!E56)-1</f>
        <v>-0.30554010840457058</v>
      </c>
      <c r="J56" s="22"/>
      <c r="K56" s="22"/>
    </row>
    <row r="57" spans="1:11" x14ac:dyDescent="0.25">
      <c r="A57" s="10" t="s">
        <v>59</v>
      </c>
      <c r="B57">
        <v>54</v>
      </c>
      <c r="D57" s="11">
        <f>SUM('Week of August 28th:Week of September 25th'!D56)</f>
        <v>83313.299999999988</v>
      </c>
      <c r="E57" s="11">
        <f>SUM('Week of August 28th:Week of September 25th'!E56)</f>
        <v>28699.3</v>
      </c>
      <c r="F57" s="12"/>
      <c r="G57" s="7">
        <f>(D57/'September 2016'!D57)-1</f>
        <v>-0.29308354062279496</v>
      </c>
      <c r="H57" s="7">
        <f>(E57/'September 2016'!E57)-1</f>
        <v>-0.3747245289349469</v>
      </c>
      <c r="J57" s="22"/>
      <c r="K57" s="22"/>
    </row>
    <row r="58" spans="1:11" x14ac:dyDescent="0.25">
      <c r="A58" s="10" t="s">
        <v>60</v>
      </c>
      <c r="B58">
        <v>55</v>
      </c>
      <c r="D58" s="11">
        <f>SUM('Week of August 28th:Week of September 25th'!D57)</f>
        <v>1714549.9</v>
      </c>
      <c r="E58" s="11">
        <f>SUM('Week of August 28th:Week of September 25th'!E57)</f>
        <v>794595.20000000007</v>
      </c>
      <c r="F58" s="12"/>
      <c r="G58" s="7">
        <f>(D58/'September 2016'!D58)-1</f>
        <v>-0.30368003629774387</v>
      </c>
      <c r="H58" s="7">
        <f>(E58/'September 2016'!E58)-1</f>
        <v>-0.3781988112147443</v>
      </c>
      <c r="J58" s="22"/>
      <c r="K58" s="22"/>
    </row>
    <row r="59" spans="1:11" x14ac:dyDescent="0.25">
      <c r="A59" s="10" t="s">
        <v>61</v>
      </c>
      <c r="B59">
        <v>56</v>
      </c>
      <c r="D59" s="11">
        <f>SUM('Week of August 28th:Week of September 25th'!D58)</f>
        <v>1014078.1</v>
      </c>
      <c r="E59" s="11">
        <f>SUM('Week of August 28th:Week of September 25th'!E58)</f>
        <v>428741.25000000006</v>
      </c>
      <c r="F59" s="12"/>
      <c r="G59" s="7">
        <f>(D59/'September 2016'!D59)-1</f>
        <v>-0.10021254288745296</v>
      </c>
      <c r="H59" s="7">
        <f>(E59/'September 2016'!E59)-1</f>
        <v>-0.2386650449383243</v>
      </c>
      <c r="J59" s="22"/>
      <c r="K59" s="22"/>
    </row>
    <row r="60" spans="1:11" x14ac:dyDescent="0.25">
      <c r="A60" s="10" t="s">
        <v>62</v>
      </c>
      <c r="B60">
        <v>57</v>
      </c>
      <c r="D60" s="11">
        <f>SUM('Week of August 28th:Week of September 25th'!D59)</f>
        <v>1084467.3</v>
      </c>
      <c r="E60" s="11">
        <f>SUM('Week of August 28th:Week of September 25th'!E59)</f>
        <v>471318.05000000005</v>
      </c>
      <c r="F60" s="12"/>
      <c r="G60" s="7">
        <f>(D60/'September 2016'!D60)-1</f>
        <v>0.19379215963678575</v>
      </c>
      <c r="H60" s="7">
        <f>(E60/'September 2016'!E60)-1</f>
        <v>-7.4539339309620534E-2</v>
      </c>
      <c r="J60" s="22"/>
      <c r="K60" s="22"/>
    </row>
    <row r="61" spans="1:11" x14ac:dyDescent="0.25">
      <c r="A61" s="10" t="s">
        <v>63</v>
      </c>
      <c r="B61">
        <v>58</v>
      </c>
      <c r="D61" s="11">
        <f>SUM('Week of August 28th:Week of September 25th'!D60)</f>
        <v>2555699.75</v>
      </c>
      <c r="E61" s="11">
        <f>SUM('Week of August 28th:Week of September 25th'!E60)</f>
        <v>951783.33</v>
      </c>
      <c r="F61" s="12"/>
      <c r="G61" s="7">
        <f>(D61/'September 2016'!D61)-1</f>
        <v>-0.19079684104938932</v>
      </c>
      <c r="H61" s="7">
        <f>(E61/'September 2016'!E61)-1</f>
        <v>-0.3703785018926683</v>
      </c>
      <c r="J61" s="22"/>
      <c r="K61" s="22"/>
    </row>
    <row r="62" spans="1:11" x14ac:dyDescent="0.25">
      <c r="A62" s="10" t="s">
        <v>64</v>
      </c>
      <c r="B62">
        <v>59</v>
      </c>
      <c r="D62" s="11">
        <f>SUM('Week of August 28th:Week of September 25th'!D61)</f>
        <v>1932779.1</v>
      </c>
      <c r="E62" s="11">
        <f>SUM('Week of August 28th:Week of September 25th'!E61)</f>
        <v>1246771.77</v>
      </c>
      <c r="F62" s="12"/>
      <c r="G62" s="7">
        <f>(D62/'September 2016'!D62)-1</f>
        <v>9.3357121801289411E-2</v>
      </c>
      <c r="H62" s="7">
        <f>(E62/'September 2016'!E62)-1</f>
        <v>0.29773890833829664</v>
      </c>
      <c r="J62" s="22"/>
      <c r="K62" s="22"/>
    </row>
    <row r="63" spans="1:11" x14ac:dyDescent="0.25">
      <c r="A63" s="10" t="s">
        <v>65</v>
      </c>
      <c r="B63">
        <v>60</v>
      </c>
      <c r="D63" s="11">
        <f>SUM('Week of August 28th:Week of September 25th'!D62)</f>
        <v>739764.2</v>
      </c>
      <c r="E63" s="11">
        <f>SUM('Week of August 28th:Week of September 25th'!E62)</f>
        <v>204126.65</v>
      </c>
      <c r="F63" s="12"/>
      <c r="G63" s="7">
        <f>(D63/'September 2016'!D63)-1</f>
        <v>2.6139811726551887E-2</v>
      </c>
      <c r="H63" s="7">
        <f>(E63/'September 2016'!E63)-1</f>
        <v>-0.24891016964650203</v>
      </c>
      <c r="J63" s="22"/>
      <c r="K63" s="22"/>
    </row>
    <row r="64" spans="1:11" x14ac:dyDescent="0.25">
      <c r="A64" s="10" t="s">
        <v>66</v>
      </c>
      <c r="B64">
        <v>61</v>
      </c>
      <c r="D64" s="11">
        <f>SUM('Week of August 28th:Week of September 25th'!D63)</f>
        <v>36102.5</v>
      </c>
      <c r="E64" s="11">
        <f>SUM('Week of August 28th:Week of September 25th'!E63)</f>
        <v>14717.150000000001</v>
      </c>
      <c r="F64" s="12"/>
      <c r="G64" s="7">
        <f>(D64/'September 2016'!D64)-1</f>
        <v>-0.71158470434286603</v>
      </c>
      <c r="H64" s="7">
        <f>(E64/'September 2016'!E64)-1</f>
        <v>-0.31971655530568976</v>
      </c>
      <c r="J64" s="22"/>
      <c r="K64" s="22"/>
    </row>
    <row r="65" spans="1:11" x14ac:dyDescent="0.25">
      <c r="A65" s="10" t="s">
        <v>67</v>
      </c>
      <c r="B65">
        <v>62</v>
      </c>
      <c r="D65" s="11">
        <f>SUM('Week of August 28th:Week of September 25th'!D64)</f>
        <v>18806.199999999997</v>
      </c>
      <c r="E65" s="11">
        <f>SUM('Week of August 28th:Week of September 25th'!E64)</f>
        <v>10950.1</v>
      </c>
      <c r="F65" s="12"/>
      <c r="G65" s="7">
        <f>(D65/'September 2016'!D65)-1</f>
        <v>-0.18543447941301339</v>
      </c>
      <c r="H65" s="7">
        <f>(E65/'September 2016'!E65)-1</f>
        <v>-0.21822134486119094</v>
      </c>
      <c r="J65" s="22"/>
      <c r="K65" s="22"/>
    </row>
    <row r="66" spans="1:11" x14ac:dyDescent="0.25">
      <c r="A66" s="10" t="s">
        <v>68</v>
      </c>
      <c r="B66">
        <v>63</v>
      </c>
      <c r="D66" s="11">
        <f>SUM('Week of August 28th:Week of September 25th'!D65)</f>
        <v>7893.9</v>
      </c>
      <c r="E66" s="11">
        <f>SUM('Week of August 28th:Week of September 25th'!E65)</f>
        <v>10111.15</v>
      </c>
      <c r="F66" s="12"/>
      <c r="G66" s="7">
        <f>(D66/'September 2016'!D66)-1</f>
        <v>-8.8874525329239673E-2</v>
      </c>
      <c r="H66" s="7">
        <f>(E66/'September 2016'!E66)-1</f>
        <v>0.76961715160796329</v>
      </c>
      <c r="J66" s="22"/>
      <c r="K66" s="22"/>
    </row>
    <row r="67" spans="1:11" x14ac:dyDescent="0.25">
      <c r="A67" s="10" t="s">
        <v>69</v>
      </c>
      <c r="B67">
        <v>64</v>
      </c>
      <c r="D67" s="11">
        <f>SUM('Week of August 28th:Week of September 25th'!D66)</f>
        <v>1732255.1800000002</v>
      </c>
      <c r="E67" s="11">
        <f>SUM('Week of August 28th:Week of September 25th'!E66)</f>
        <v>741939.33</v>
      </c>
      <c r="F67" s="12"/>
      <c r="G67" s="7">
        <f>(D67/'September 2016'!D67)-1</f>
        <v>-0.18541584553090973</v>
      </c>
      <c r="H67" s="7">
        <f>(E67/'September 2016'!E67)-1</f>
        <v>-0.23940703629395366</v>
      </c>
      <c r="J67" s="22"/>
      <c r="K67" s="22"/>
    </row>
    <row r="68" spans="1:11" x14ac:dyDescent="0.25">
      <c r="A68" s="10" t="s">
        <v>70</v>
      </c>
      <c r="B68">
        <v>65</v>
      </c>
      <c r="D68" s="11">
        <f>SUM('Week of August 28th:Week of September 25th'!D67)</f>
        <v>79432.5</v>
      </c>
      <c r="E68" s="11">
        <f>SUM('Week of August 28th:Week of September 25th'!E67)</f>
        <v>48724.55</v>
      </c>
      <c r="F68" s="12"/>
      <c r="G68" s="7">
        <f>(D68/'September 2016'!D68)-1</f>
        <v>4.0234310543974416E-2</v>
      </c>
      <c r="H68" s="7">
        <f>(E68/'September 2016'!E68)-1</f>
        <v>-2.8513806795581242E-2</v>
      </c>
      <c r="J68" s="22"/>
      <c r="K68" s="22"/>
    </row>
    <row r="69" spans="1:11" x14ac:dyDescent="0.25">
      <c r="A69" s="10" t="s">
        <v>71</v>
      </c>
      <c r="B69">
        <v>66</v>
      </c>
      <c r="D69" s="11">
        <f>SUM('Week of August 28th:Week of September 25th'!D68)</f>
        <v>1574261.5</v>
      </c>
      <c r="E69" s="11">
        <f>SUM('Week of August 28th:Week of September 25th'!E68)</f>
        <v>487487</v>
      </c>
      <c r="F69" s="12"/>
      <c r="G69" s="7">
        <f>(D69/'September 2016'!D69)-1</f>
        <v>8.7207379848319055E-2</v>
      </c>
      <c r="H69" s="7">
        <f>(E69/'September 2016'!E69)-1</f>
        <v>-9.7937293034696671E-2</v>
      </c>
      <c r="J69" s="22"/>
      <c r="K69" s="22"/>
    </row>
    <row r="70" spans="1:11" x14ac:dyDescent="0.25">
      <c r="A70" t="s">
        <v>72</v>
      </c>
      <c r="B70">
        <v>67</v>
      </c>
      <c r="D70" s="11">
        <f>SUM('Week of August 28th:Week of September 25th'!D69)</f>
        <v>21164.500000000004</v>
      </c>
      <c r="E70" s="11">
        <f>SUM('Week of August 28th:Week of September 25th'!E69)</f>
        <v>12926.550000000001</v>
      </c>
      <c r="G70" s="15">
        <f>(D70/'September 2016'!D70)-1</f>
        <v>-0.44886985052861816</v>
      </c>
      <c r="H70" s="15">
        <f>(E70/'September 2016'!E70)-1</f>
        <v>-0.24717177276340729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f>SUM(D4:D70)</f>
        <v>90274193.040000021</v>
      </c>
      <c r="E72" s="11">
        <f>SUM(E4:E70)</f>
        <v>41689563.679999977</v>
      </c>
      <c r="G72" s="16">
        <f>(D72/'September 2016'!D72)-1</f>
        <v>-0.15659152668412613</v>
      </c>
      <c r="H72" s="16">
        <f>(E72/'September 2016'!E72)-1</f>
        <v>-0.26128350096975461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8" t="s">
        <v>76</v>
      </c>
      <c r="G74" s="6"/>
      <c r="H74" s="6"/>
    </row>
    <row r="76" spans="1:11" x14ac:dyDescent="0.25">
      <c r="D76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0"/>
  <sheetViews>
    <sheetView topLeftCell="A40" zoomScaleNormal="100" workbookViewId="0">
      <selection activeCell="E71" sqref="E7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2" ht="13.15" customHeight="1" x14ac:dyDescent="0.2">
      <c r="A1" s="28" t="s">
        <v>77</v>
      </c>
      <c r="D1" s="30" t="s">
        <v>0</v>
      </c>
      <c r="E1" s="30" t="s">
        <v>1</v>
      </c>
      <c r="F1" s="30"/>
    </row>
    <row r="2" spans="1:12" ht="15" x14ac:dyDescent="0.25">
      <c r="A2" s="29" t="s">
        <v>2</v>
      </c>
      <c r="B2" s="29" t="s">
        <v>3</v>
      </c>
      <c r="D2" s="25" t="s">
        <v>4</v>
      </c>
      <c r="E2" s="25" t="s">
        <v>5</v>
      </c>
      <c r="F2" s="25"/>
      <c r="G2" s="31"/>
      <c r="L2" s="2"/>
    </row>
    <row r="3" spans="1:12" ht="13.15" customHeight="1" x14ac:dyDescent="0.2">
      <c r="A3" s="32" t="s">
        <v>6</v>
      </c>
      <c r="B3" s="29">
        <v>1</v>
      </c>
    </row>
    <row r="4" spans="1:12" ht="13.15" customHeight="1" x14ac:dyDescent="0.2">
      <c r="A4" s="32" t="s">
        <v>7</v>
      </c>
      <c r="B4" s="29">
        <v>2</v>
      </c>
    </row>
    <row r="5" spans="1:12" ht="13.15" customHeight="1" x14ac:dyDescent="0.2">
      <c r="A5" s="32" t="s">
        <v>8</v>
      </c>
      <c r="B5" s="29">
        <v>3</v>
      </c>
    </row>
    <row r="6" spans="1:12" ht="13.15" customHeight="1" x14ac:dyDescent="0.2">
      <c r="A6" s="32" t="s">
        <v>9</v>
      </c>
      <c r="B6" s="29">
        <v>4</v>
      </c>
    </row>
    <row r="7" spans="1:12" ht="13.15" customHeight="1" x14ac:dyDescent="0.2">
      <c r="A7" s="32" t="s">
        <v>10</v>
      </c>
      <c r="B7" s="29">
        <v>5</v>
      </c>
    </row>
    <row r="8" spans="1:12" ht="13.15" customHeight="1" x14ac:dyDescent="0.2">
      <c r="A8" s="32" t="s">
        <v>11</v>
      </c>
      <c r="B8" s="29">
        <v>6</v>
      </c>
    </row>
    <row r="9" spans="1:12" ht="13.15" customHeight="1" x14ac:dyDescent="0.2">
      <c r="A9" s="32" t="s">
        <v>12</v>
      </c>
      <c r="B9" s="29">
        <v>7</v>
      </c>
      <c r="F9" s="25"/>
    </row>
    <row r="10" spans="1:12" ht="13.15" customHeight="1" x14ac:dyDescent="0.2">
      <c r="A10" s="32" t="s">
        <v>13</v>
      </c>
      <c r="B10" s="29">
        <v>8</v>
      </c>
    </row>
    <row r="11" spans="1:12" ht="13.15" customHeight="1" x14ac:dyDescent="0.2">
      <c r="A11" s="32" t="s">
        <v>14</v>
      </c>
      <c r="B11" s="29">
        <v>9</v>
      </c>
      <c r="D11" s="33">
        <v>89809.3</v>
      </c>
      <c r="E11" s="33">
        <v>42749.35</v>
      </c>
      <c r="H11" s="34"/>
      <c r="I11" s="33"/>
      <c r="J11" s="33"/>
    </row>
    <row r="12" spans="1:12" ht="13.15" customHeight="1" x14ac:dyDescent="0.2">
      <c r="A12" s="32" t="s">
        <v>15</v>
      </c>
      <c r="B12" s="29">
        <v>10</v>
      </c>
      <c r="D12" s="33"/>
      <c r="E12" s="33"/>
      <c r="H12" s="34"/>
      <c r="I12" s="33"/>
      <c r="J12" s="33"/>
    </row>
    <row r="13" spans="1:12" ht="13.15" customHeight="1" x14ac:dyDescent="0.2">
      <c r="A13" s="32" t="s">
        <v>16</v>
      </c>
      <c r="B13" s="29">
        <v>11</v>
      </c>
      <c r="D13" s="33"/>
      <c r="E13" s="33"/>
      <c r="H13" s="34"/>
      <c r="I13" s="33"/>
      <c r="J13" s="33"/>
    </row>
    <row r="14" spans="1:12" ht="13.15" customHeight="1" x14ac:dyDescent="0.2">
      <c r="A14" s="32" t="s">
        <v>17</v>
      </c>
      <c r="B14" s="29">
        <v>12</v>
      </c>
      <c r="D14" s="33"/>
      <c r="E14" s="33"/>
      <c r="F14" s="25"/>
      <c r="H14" s="34"/>
      <c r="I14" s="33"/>
      <c r="J14" s="33"/>
    </row>
    <row r="15" spans="1:12" ht="13.15" customHeight="1" x14ac:dyDescent="0.2">
      <c r="A15" s="32" t="s">
        <v>18</v>
      </c>
      <c r="B15" s="29">
        <v>13</v>
      </c>
      <c r="D15" s="33"/>
      <c r="E15" s="33"/>
      <c r="H15" s="34"/>
      <c r="I15" s="33"/>
      <c r="J15" s="33"/>
    </row>
    <row r="16" spans="1:12" ht="13.15" customHeight="1" x14ac:dyDescent="0.2">
      <c r="A16" s="32" t="s">
        <v>19</v>
      </c>
      <c r="B16" s="29">
        <v>14</v>
      </c>
      <c r="D16" s="33"/>
      <c r="E16" s="33"/>
      <c r="H16" s="34"/>
      <c r="I16" s="33"/>
      <c r="J16" s="33"/>
    </row>
    <row r="17" spans="1:10" ht="13.15" customHeight="1" x14ac:dyDescent="0.2">
      <c r="A17" s="32" t="s">
        <v>20</v>
      </c>
      <c r="B17" s="29">
        <v>15</v>
      </c>
      <c r="D17" s="33"/>
      <c r="E17" s="33"/>
      <c r="H17" s="34"/>
      <c r="I17" s="33"/>
      <c r="J17" s="33"/>
    </row>
    <row r="18" spans="1:10" ht="13.15" customHeight="1" x14ac:dyDescent="0.2">
      <c r="A18" s="32" t="s">
        <v>21</v>
      </c>
      <c r="B18" s="29">
        <v>16</v>
      </c>
      <c r="D18" s="33"/>
      <c r="E18" s="33"/>
      <c r="H18" s="34"/>
      <c r="I18" s="33"/>
      <c r="J18" s="33"/>
    </row>
    <row r="19" spans="1:10" ht="13.15" customHeight="1" x14ac:dyDescent="0.2">
      <c r="A19" s="32" t="s">
        <v>22</v>
      </c>
      <c r="B19" s="29">
        <v>17</v>
      </c>
      <c r="D19" s="33"/>
      <c r="E19" s="33"/>
      <c r="H19" s="34"/>
      <c r="I19" s="33"/>
      <c r="J19" s="33"/>
    </row>
    <row r="20" spans="1:10" ht="13.15" customHeight="1" x14ac:dyDescent="0.2">
      <c r="A20" s="32" t="s">
        <v>23</v>
      </c>
      <c r="B20" s="29">
        <v>18</v>
      </c>
      <c r="D20" s="33"/>
      <c r="E20" s="33"/>
      <c r="H20" s="34"/>
      <c r="I20" s="33"/>
      <c r="J20" s="33"/>
    </row>
    <row r="21" spans="1:10" ht="13.15" customHeight="1" x14ac:dyDescent="0.2">
      <c r="A21" s="32" t="s">
        <v>24</v>
      </c>
      <c r="B21" s="29">
        <v>19</v>
      </c>
      <c r="D21" s="33">
        <v>14191.8</v>
      </c>
      <c r="E21" s="33">
        <v>5856.2</v>
      </c>
      <c r="H21" s="34"/>
      <c r="I21" s="33"/>
      <c r="J21" s="33"/>
    </row>
    <row r="22" spans="1:10" ht="13.15" customHeight="1" x14ac:dyDescent="0.2">
      <c r="A22" s="32" t="s">
        <v>25</v>
      </c>
      <c r="B22" s="29">
        <v>20</v>
      </c>
      <c r="D22" s="33"/>
      <c r="E22" s="33"/>
      <c r="H22" s="34"/>
      <c r="I22" s="33"/>
      <c r="J22" s="33"/>
    </row>
    <row r="23" spans="1:10" ht="13.15" customHeight="1" x14ac:dyDescent="0.2">
      <c r="A23" s="32" t="s">
        <v>26</v>
      </c>
      <c r="B23" s="29">
        <v>21</v>
      </c>
      <c r="D23" s="33"/>
      <c r="E23" s="33"/>
      <c r="H23" s="34"/>
      <c r="I23" s="33"/>
      <c r="J23" s="33"/>
    </row>
    <row r="24" spans="1:10" ht="13.15" customHeight="1" x14ac:dyDescent="0.2">
      <c r="A24" s="32" t="s">
        <v>27</v>
      </c>
      <c r="B24" s="29">
        <v>22</v>
      </c>
      <c r="D24" s="33"/>
      <c r="E24" s="33"/>
      <c r="H24" s="34"/>
      <c r="I24" s="33"/>
      <c r="J24" s="33"/>
    </row>
    <row r="25" spans="1:10" ht="13.15" customHeight="1" x14ac:dyDescent="0.2">
      <c r="A25" s="32" t="s">
        <v>28</v>
      </c>
      <c r="B25" s="29">
        <v>23</v>
      </c>
      <c r="D25" s="33"/>
      <c r="E25" s="33"/>
      <c r="H25" s="34"/>
      <c r="I25" s="33"/>
      <c r="J25" s="33"/>
    </row>
    <row r="26" spans="1:10" ht="13.15" customHeight="1" x14ac:dyDescent="0.2">
      <c r="A26" s="32" t="s">
        <v>29</v>
      </c>
      <c r="B26" s="29">
        <v>24</v>
      </c>
      <c r="D26" s="33"/>
      <c r="E26" s="33"/>
      <c r="H26" s="34"/>
      <c r="I26" s="33"/>
      <c r="J26" s="33"/>
    </row>
    <row r="27" spans="1:10" ht="13.15" customHeight="1" x14ac:dyDescent="0.2">
      <c r="A27" s="32" t="s">
        <v>30</v>
      </c>
      <c r="B27" s="29">
        <v>25</v>
      </c>
      <c r="D27" s="33"/>
      <c r="E27" s="33"/>
      <c r="H27" s="34"/>
      <c r="I27" s="33"/>
      <c r="J27" s="33"/>
    </row>
    <row r="28" spans="1:10" ht="13.15" customHeight="1" x14ac:dyDescent="0.2">
      <c r="A28" s="32" t="s">
        <v>31</v>
      </c>
      <c r="B28" s="29">
        <v>26</v>
      </c>
      <c r="D28" s="33"/>
      <c r="E28" s="33"/>
      <c r="H28" s="34"/>
      <c r="I28" s="33"/>
      <c r="J28" s="33"/>
    </row>
    <row r="29" spans="1:10" ht="13.15" customHeight="1" x14ac:dyDescent="0.2">
      <c r="A29" s="32" t="s">
        <v>32</v>
      </c>
      <c r="B29" s="29">
        <v>27</v>
      </c>
      <c r="D29" s="33"/>
      <c r="E29" s="33"/>
      <c r="H29" s="34"/>
      <c r="I29" s="33"/>
      <c r="J29" s="33"/>
    </row>
    <row r="30" spans="1:10" ht="13.15" customHeight="1" x14ac:dyDescent="0.2">
      <c r="A30" s="32" t="s">
        <v>33</v>
      </c>
      <c r="B30" s="29">
        <v>28</v>
      </c>
      <c r="D30" s="33">
        <v>76631.100000000006</v>
      </c>
      <c r="E30" s="33">
        <v>35934.5</v>
      </c>
      <c r="H30" s="34"/>
      <c r="I30" s="33"/>
      <c r="J30" s="33"/>
    </row>
    <row r="31" spans="1:10" ht="13.15" customHeight="1" x14ac:dyDescent="0.2">
      <c r="A31" s="32" t="s">
        <v>34</v>
      </c>
      <c r="B31" s="29">
        <v>29</v>
      </c>
      <c r="D31" s="33"/>
      <c r="E31" s="33"/>
      <c r="H31" s="34"/>
      <c r="I31" s="33"/>
      <c r="J31" s="33"/>
    </row>
    <row r="32" spans="1:10" ht="13.15" customHeight="1" x14ac:dyDescent="0.2">
      <c r="A32" s="32" t="s">
        <v>35</v>
      </c>
      <c r="B32" s="29">
        <v>30</v>
      </c>
      <c r="D32" s="33"/>
      <c r="E32" s="33"/>
      <c r="H32" s="34"/>
      <c r="I32" s="33"/>
      <c r="J32" s="33"/>
    </row>
    <row r="33" spans="1:10" ht="13.15" customHeight="1" x14ac:dyDescent="0.2">
      <c r="A33" s="32" t="s">
        <v>36</v>
      </c>
      <c r="B33" s="29">
        <v>31</v>
      </c>
      <c r="D33" s="33"/>
      <c r="E33" s="33"/>
      <c r="H33" s="34"/>
      <c r="I33" s="33"/>
      <c r="J33" s="33"/>
    </row>
    <row r="34" spans="1:10" ht="13.15" customHeight="1" x14ac:dyDescent="0.2">
      <c r="A34" s="32" t="s">
        <v>37</v>
      </c>
      <c r="B34" s="29">
        <v>32</v>
      </c>
      <c r="D34" s="33"/>
      <c r="E34" s="33"/>
      <c r="H34" s="34"/>
      <c r="I34" s="33"/>
      <c r="J34" s="33"/>
    </row>
    <row r="35" spans="1:10" ht="13.15" customHeight="1" x14ac:dyDescent="0.2">
      <c r="A35" s="32" t="s">
        <v>38</v>
      </c>
      <c r="B35" s="29">
        <v>33</v>
      </c>
      <c r="D35" s="33">
        <v>4546.5</v>
      </c>
      <c r="E35" s="33">
        <v>5482.75</v>
      </c>
      <c r="H35" s="34"/>
      <c r="I35" s="33"/>
      <c r="J35" s="33"/>
    </row>
    <row r="36" spans="1:10" ht="13.15" customHeight="1" x14ac:dyDescent="0.2">
      <c r="A36" s="32" t="s">
        <v>39</v>
      </c>
      <c r="B36" s="29">
        <v>34</v>
      </c>
      <c r="D36" s="33"/>
      <c r="E36" s="33"/>
      <c r="H36" s="34"/>
      <c r="I36" s="33"/>
      <c r="J36" s="33"/>
    </row>
    <row r="37" spans="1:10" ht="13.15" customHeight="1" x14ac:dyDescent="0.2">
      <c r="A37" s="32" t="s">
        <v>40</v>
      </c>
      <c r="B37" s="29">
        <v>35</v>
      </c>
      <c r="D37" s="33">
        <v>424692.1</v>
      </c>
      <c r="E37" s="33">
        <v>157951.5</v>
      </c>
      <c r="H37" s="34"/>
      <c r="I37" s="33"/>
      <c r="J37" s="33"/>
    </row>
    <row r="38" spans="1:10" ht="13.15" customHeight="1" x14ac:dyDescent="0.2">
      <c r="A38" s="32" t="s">
        <v>41</v>
      </c>
      <c r="B38" s="29">
        <v>36</v>
      </c>
      <c r="D38" s="33"/>
      <c r="E38" s="33"/>
      <c r="H38" s="34"/>
      <c r="I38" s="33"/>
      <c r="J38" s="33"/>
    </row>
    <row r="39" spans="1:10" ht="13.15" customHeight="1" x14ac:dyDescent="0.2">
      <c r="A39" s="32" t="s">
        <v>42</v>
      </c>
      <c r="B39" s="29">
        <v>37</v>
      </c>
      <c r="D39" s="33"/>
      <c r="E39" s="33"/>
      <c r="H39" s="34"/>
      <c r="I39" s="33"/>
      <c r="J39" s="33"/>
    </row>
    <row r="40" spans="1:10" ht="13.15" customHeight="1" x14ac:dyDescent="0.2">
      <c r="A40" s="32" t="s">
        <v>43</v>
      </c>
      <c r="B40" s="29">
        <v>38</v>
      </c>
      <c r="D40" s="33"/>
      <c r="E40" s="33"/>
      <c r="H40" s="34"/>
      <c r="I40" s="33"/>
      <c r="J40" s="33"/>
    </row>
    <row r="41" spans="1:10" ht="13.15" customHeight="1" x14ac:dyDescent="0.2">
      <c r="A41" s="32" t="s">
        <v>44</v>
      </c>
      <c r="B41" s="29">
        <v>39</v>
      </c>
      <c r="D41" s="33"/>
      <c r="E41" s="33"/>
      <c r="H41" s="34"/>
      <c r="I41" s="33"/>
      <c r="J41" s="33"/>
    </row>
    <row r="42" spans="1:10" ht="13.15" customHeight="1" x14ac:dyDescent="0.2">
      <c r="A42" s="32" t="s">
        <v>45</v>
      </c>
      <c r="B42" s="29">
        <v>40</v>
      </c>
      <c r="D42" s="33"/>
      <c r="E42" s="33"/>
      <c r="H42" s="34"/>
      <c r="I42" s="33"/>
      <c r="J42" s="33"/>
    </row>
    <row r="43" spans="1:10" ht="13.15" customHeight="1" x14ac:dyDescent="0.2">
      <c r="A43" s="32" t="s">
        <v>46</v>
      </c>
      <c r="B43" s="29">
        <v>41</v>
      </c>
      <c r="D43" s="33"/>
      <c r="E43" s="33"/>
      <c r="H43" s="34"/>
      <c r="I43" s="33"/>
      <c r="J43" s="33"/>
    </row>
    <row r="44" spans="1:10" ht="13.15" customHeight="1" x14ac:dyDescent="0.2">
      <c r="A44" s="32" t="s">
        <v>47</v>
      </c>
      <c r="B44" s="29">
        <v>42</v>
      </c>
      <c r="D44" s="33"/>
      <c r="E44" s="33"/>
      <c r="H44" s="34"/>
      <c r="I44" s="33"/>
      <c r="J44" s="33"/>
    </row>
    <row r="45" spans="1:10" ht="13.15" customHeight="1" x14ac:dyDescent="0.2">
      <c r="A45" s="32" t="s">
        <v>48</v>
      </c>
      <c r="B45" s="29">
        <v>43</v>
      </c>
      <c r="D45" s="33">
        <v>409765.3</v>
      </c>
      <c r="E45" s="33">
        <v>120263.15</v>
      </c>
      <c r="H45" s="34"/>
      <c r="I45" s="33"/>
      <c r="J45" s="33"/>
    </row>
    <row r="46" spans="1:10" ht="13.15" customHeight="1" x14ac:dyDescent="0.2">
      <c r="A46" s="32" t="s">
        <v>49</v>
      </c>
      <c r="B46" s="29">
        <v>44</v>
      </c>
    </row>
    <row r="47" spans="1:10" ht="13.15" customHeight="1" x14ac:dyDescent="0.2">
      <c r="A47" s="32" t="s">
        <v>50</v>
      </c>
      <c r="B47" s="29">
        <v>45</v>
      </c>
      <c r="D47" s="33"/>
      <c r="E47" s="33"/>
      <c r="H47" s="34"/>
      <c r="I47" s="33"/>
      <c r="J47" s="33"/>
    </row>
    <row r="48" spans="1:10" ht="13.15" customHeight="1" x14ac:dyDescent="0.2">
      <c r="A48" s="32" t="s">
        <v>51</v>
      </c>
      <c r="B48" s="29">
        <v>46</v>
      </c>
      <c r="D48" s="33"/>
      <c r="E48" s="33"/>
      <c r="H48" s="34"/>
      <c r="I48" s="33"/>
      <c r="J48" s="33"/>
    </row>
    <row r="49" spans="1:10" ht="13.15" customHeight="1" x14ac:dyDescent="0.2">
      <c r="A49" s="32" t="s">
        <v>52</v>
      </c>
      <c r="B49" s="29">
        <v>47</v>
      </c>
      <c r="D49" s="33"/>
      <c r="E49" s="33"/>
      <c r="H49" s="34"/>
      <c r="I49" s="33"/>
      <c r="J49" s="33"/>
    </row>
    <row r="50" spans="1:10" ht="13.15" customHeight="1" x14ac:dyDescent="0.2">
      <c r="A50" s="32" t="s">
        <v>53</v>
      </c>
      <c r="B50" s="29">
        <v>48</v>
      </c>
      <c r="D50" s="33"/>
      <c r="E50" s="33"/>
      <c r="H50" s="34"/>
      <c r="I50" s="33"/>
      <c r="J50" s="33"/>
    </row>
    <row r="51" spans="1:10" ht="13.15" customHeight="1" x14ac:dyDescent="0.2">
      <c r="A51" s="32" t="s">
        <v>54</v>
      </c>
      <c r="B51" s="29">
        <v>49</v>
      </c>
      <c r="D51" s="33"/>
      <c r="E51" s="33"/>
      <c r="H51" s="34"/>
      <c r="I51" s="33"/>
      <c r="J51" s="33"/>
    </row>
    <row r="52" spans="1:10" ht="13.15" customHeight="1" x14ac:dyDescent="0.2">
      <c r="A52" s="32" t="s">
        <v>55</v>
      </c>
      <c r="B52" s="29">
        <v>50</v>
      </c>
      <c r="D52" s="33"/>
      <c r="E52" s="33"/>
      <c r="H52" s="34"/>
      <c r="I52" s="33"/>
      <c r="J52" s="33"/>
    </row>
    <row r="53" spans="1:10" ht="13.15" customHeight="1" x14ac:dyDescent="0.2">
      <c r="A53" s="32" t="s">
        <v>56</v>
      </c>
      <c r="B53" s="29">
        <v>51</v>
      </c>
      <c r="D53" s="33"/>
      <c r="E53" s="33"/>
      <c r="H53" s="34"/>
      <c r="I53" s="33"/>
      <c r="J53" s="33"/>
    </row>
    <row r="54" spans="1:10" ht="13.15" customHeight="1" x14ac:dyDescent="0.2">
      <c r="A54" s="32" t="s">
        <v>57</v>
      </c>
      <c r="B54" s="29">
        <v>52</v>
      </c>
      <c r="D54" s="33"/>
      <c r="E54" s="33"/>
      <c r="H54" s="34"/>
      <c r="I54" s="33"/>
      <c r="J54" s="33"/>
    </row>
    <row r="55" spans="1:10" ht="13.15" customHeight="1" x14ac:dyDescent="0.2">
      <c r="A55" s="32" t="s">
        <v>58</v>
      </c>
      <c r="B55" s="29">
        <v>53</v>
      </c>
      <c r="D55" s="33"/>
      <c r="E55" s="33"/>
      <c r="H55" s="34"/>
      <c r="I55" s="33"/>
      <c r="J55" s="33"/>
    </row>
    <row r="56" spans="1:10" ht="13.15" customHeight="1" x14ac:dyDescent="0.2">
      <c r="A56" s="32" t="s">
        <v>59</v>
      </c>
      <c r="B56" s="29">
        <v>54</v>
      </c>
      <c r="D56" s="33"/>
      <c r="E56" s="33"/>
      <c r="H56" s="34"/>
      <c r="I56" s="33"/>
      <c r="J56" s="33"/>
    </row>
    <row r="57" spans="1:10" ht="13.15" customHeight="1" x14ac:dyDescent="0.2">
      <c r="A57" s="32" t="s">
        <v>60</v>
      </c>
      <c r="B57" s="29">
        <v>55</v>
      </c>
      <c r="D57" s="33"/>
      <c r="E57" s="33"/>
      <c r="H57" s="34"/>
      <c r="I57" s="33"/>
      <c r="J57" s="33"/>
    </row>
    <row r="58" spans="1:10" ht="13.15" customHeight="1" x14ac:dyDescent="0.2">
      <c r="A58" s="32" t="s">
        <v>61</v>
      </c>
      <c r="B58" s="29">
        <v>56</v>
      </c>
      <c r="D58" s="33"/>
      <c r="E58" s="33"/>
      <c r="H58" s="34"/>
      <c r="I58" s="33"/>
      <c r="J58" s="33"/>
    </row>
    <row r="59" spans="1:10" ht="13.15" customHeight="1" x14ac:dyDescent="0.2">
      <c r="A59" s="32" t="s">
        <v>62</v>
      </c>
      <c r="B59" s="29">
        <v>57</v>
      </c>
      <c r="D59" s="33"/>
      <c r="E59" s="33"/>
      <c r="H59" s="34"/>
      <c r="I59" s="33"/>
      <c r="J59" s="33"/>
    </row>
    <row r="60" spans="1:10" ht="13.15" customHeight="1" x14ac:dyDescent="0.2">
      <c r="A60" s="32" t="s">
        <v>63</v>
      </c>
      <c r="B60" s="29">
        <v>58</v>
      </c>
      <c r="D60" s="33"/>
      <c r="E60" s="33"/>
      <c r="H60" s="34"/>
      <c r="I60" s="33"/>
      <c r="J60" s="33"/>
    </row>
    <row r="61" spans="1:10" ht="13.15" customHeight="1" x14ac:dyDescent="0.2">
      <c r="A61" s="32" t="s">
        <v>64</v>
      </c>
      <c r="B61" s="29">
        <v>59</v>
      </c>
      <c r="D61" s="33"/>
      <c r="E61" s="33"/>
      <c r="H61" s="34"/>
      <c r="I61" s="33"/>
      <c r="J61" s="33"/>
    </row>
    <row r="62" spans="1:10" ht="13.15" customHeight="1" x14ac:dyDescent="0.2">
      <c r="A62" s="32" t="s">
        <v>65</v>
      </c>
      <c r="B62" s="29">
        <v>60</v>
      </c>
      <c r="D62" s="33"/>
      <c r="E62" s="33"/>
      <c r="H62" s="34"/>
      <c r="I62" s="33"/>
      <c r="J62" s="33"/>
    </row>
    <row r="63" spans="1:10" ht="13.15" customHeight="1" x14ac:dyDescent="0.2">
      <c r="A63" s="32" t="s">
        <v>66</v>
      </c>
      <c r="B63" s="29">
        <v>61</v>
      </c>
      <c r="D63" s="33"/>
      <c r="E63" s="33"/>
      <c r="H63" s="34"/>
      <c r="I63" s="33"/>
      <c r="J63" s="33"/>
    </row>
    <row r="64" spans="1:10" ht="13.15" customHeight="1" x14ac:dyDescent="0.2">
      <c r="A64" s="32" t="s">
        <v>67</v>
      </c>
      <c r="B64" s="29">
        <v>62</v>
      </c>
      <c r="D64" s="33"/>
      <c r="E64" s="33"/>
      <c r="H64" s="34"/>
      <c r="I64" s="33"/>
      <c r="J64" s="33"/>
    </row>
    <row r="65" spans="1:13" ht="13.15" customHeight="1" x14ac:dyDescent="0.2">
      <c r="A65" s="32" t="s">
        <v>68</v>
      </c>
      <c r="B65" s="29">
        <v>63</v>
      </c>
      <c r="D65" s="33"/>
      <c r="E65" s="33"/>
      <c r="H65" s="34"/>
      <c r="I65" s="33"/>
      <c r="J65" s="33"/>
    </row>
    <row r="66" spans="1:13" ht="13.15" customHeight="1" x14ac:dyDescent="0.2">
      <c r="A66" s="32" t="s">
        <v>69</v>
      </c>
      <c r="B66" s="29">
        <v>64</v>
      </c>
      <c r="D66" s="33"/>
      <c r="E66" s="33"/>
      <c r="H66" s="34"/>
      <c r="I66" s="33"/>
      <c r="J66" s="33"/>
    </row>
    <row r="67" spans="1:13" ht="13.15" customHeight="1" x14ac:dyDescent="0.2">
      <c r="A67" s="32" t="s">
        <v>70</v>
      </c>
      <c r="B67" s="29">
        <v>65</v>
      </c>
      <c r="D67" s="33"/>
      <c r="E67" s="33"/>
      <c r="H67" s="34"/>
      <c r="I67" s="33"/>
      <c r="J67" s="33"/>
    </row>
    <row r="68" spans="1:13" ht="13.15" customHeight="1" x14ac:dyDescent="0.2">
      <c r="A68" s="32" t="s">
        <v>71</v>
      </c>
      <c r="B68" s="29">
        <v>66</v>
      </c>
      <c r="D68" s="33"/>
      <c r="E68" s="33"/>
      <c r="H68" s="34"/>
      <c r="I68" s="33"/>
      <c r="J68" s="33"/>
    </row>
    <row r="69" spans="1:13" ht="13.15" customHeight="1" x14ac:dyDescent="0.2">
      <c r="A69" s="32" t="s">
        <v>72</v>
      </c>
      <c r="B69" s="29">
        <v>67</v>
      </c>
      <c r="D69" s="33"/>
      <c r="E69" s="33"/>
      <c r="H69" s="34"/>
      <c r="I69" s="33"/>
      <c r="J69" s="33"/>
      <c r="M69" s="34"/>
    </row>
    <row r="70" spans="1:13" ht="13.15" customHeight="1" x14ac:dyDescent="0.2">
      <c r="H70" s="34"/>
      <c r="I70" s="33"/>
      <c r="J70" s="33"/>
      <c r="M70" s="34"/>
    </row>
    <row r="71" spans="1:13" ht="13.15" customHeight="1" x14ac:dyDescent="0.2">
      <c r="A71" s="29" t="s">
        <v>73</v>
      </c>
      <c r="D71" s="25">
        <f>SUM(D3:D69)</f>
        <v>1019636.1000000001</v>
      </c>
      <c r="E71" s="25">
        <f>SUM(E3:E69)</f>
        <v>368237.44999999995</v>
      </c>
      <c r="F71" s="25"/>
      <c r="H71" s="34"/>
      <c r="I71" s="33"/>
      <c r="J71" s="33"/>
      <c r="M71" s="34"/>
    </row>
    <row r="72" spans="1:13" x14ac:dyDescent="0.2">
      <c r="H72" s="34"/>
      <c r="I72" s="33"/>
      <c r="J72" s="33"/>
      <c r="M72" s="34"/>
    </row>
    <row r="73" spans="1:13" x14ac:dyDescent="0.2">
      <c r="A73" s="35" t="s">
        <v>74</v>
      </c>
      <c r="M73" s="34"/>
    </row>
    <row r="75" spans="1:13" x14ac:dyDescent="0.2">
      <c r="H75" s="34"/>
      <c r="I75" s="33"/>
      <c r="J75" s="33"/>
    </row>
    <row r="76" spans="1:13" x14ac:dyDescent="0.2">
      <c r="H76" s="34"/>
      <c r="I76" s="33"/>
      <c r="J76" s="33"/>
    </row>
    <row r="77" spans="1:13" x14ac:dyDescent="0.2">
      <c r="H77" s="34"/>
      <c r="I77" s="33"/>
      <c r="J77" s="33"/>
    </row>
    <row r="78" spans="1:13" x14ac:dyDescent="0.2">
      <c r="D78" s="36"/>
      <c r="H78" s="34"/>
      <c r="I78" s="33"/>
      <c r="J78" s="33"/>
    </row>
    <row r="79" spans="1:13" x14ac:dyDescent="0.2">
      <c r="H79" s="34"/>
      <c r="I79" s="33"/>
      <c r="J79" s="33"/>
    </row>
    <row r="80" spans="1:13" x14ac:dyDescent="0.2">
      <c r="H80" s="34"/>
      <c r="I80" s="33"/>
      <c r="J80" s="33"/>
    </row>
    <row r="81" spans="8:10" x14ac:dyDescent="0.2">
      <c r="H81" s="34"/>
      <c r="I81" s="33"/>
      <c r="J81" s="33"/>
    </row>
    <row r="82" spans="8:10" x14ac:dyDescent="0.2">
      <c r="H82" s="34"/>
      <c r="I82" s="33"/>
      <c r="J82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8" spans="8:10" x14ac:dyDescent="0.2">
      <c r="H88" s="34"/>
      <c r="I88" s="33"/>
      <c r="J88" s="33"/>
    </row>
    <row r="89" spans="8:10" x14ac:dyDescent="0.2">
      <c r="H89" s="34"/>
      <c r="I89" s="33"/>
      <c r="J89" s="33"/>
    </row>
    <row r="100" spans="9:10" ht="15" x14ac:dyDescent="0.25">
      <c r="I100" s="1"/>
      <c r="J100" s="1"/>
    </row>
    <row r="111" spans="9:10" ht="15" x14ac:dyDescent="0.25">
      <c r="I111" s="27"/>
      <c r="J111" s="27"/>
    </row>
    <row r="115" spans="9:10" ht="15" x14ac:dyDescent="0.25">
      <c r="I115" s="5"/>
    </row>
    <row r="116" spans="9:10" ht="15" x14ac:dyDescent="0.25">
      <c r="J116" s="26"/>
    </row>
    <row r="119" spans="9:10" ht="15" x14ac:dyDescent="0.25">
      <c r="J119" s="4"/>
    </row>
    <row r="120" spans="9:10" ht="15" x14ac:dyDescent="0.25">
      <c r="J120" s="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25"/>
  <sheetViews>
    <sheetView topLeftCell="A31" zoomScaleNormal="100" workbookViewId="0">
      <selection activeCell="E71" sqref="E7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6" ht="13.15" customHeight="1" x14ac:dyDescent="0.2">
      <c r="A1" s="28" t="s">
        <v>79</v>
      </c>
      <c r="D1" s="30" t="s">
        <v>0</v>
      </c>
      <c r="E1" s="30" t="s">
        <v>1</v>
      </c>
      <c r="F1" s="30"/>
    </row>
    <row r="2" spans="1:6" x14ac:dyDescent="0.2">
      <c r="A2" s="29" t="s">
        <v>2</v>
      </c>
      <c r="B2" s="29" t="s">
        <v>3</v>
      </c>
      <c r="D2" s="25" t="s">
        <v>4</v>
      </c>
      <c r="E2" s="25" t="s">
        <v>5</v>
      </c>
      <c r="F2" s="25"/>
    </row>
    <row r="3" spans="1:6" ht="13.15" customHeight="1" x14ac:dyDescent="0.2">
      <c r="A3" s="32" t="s">
        <v>6</v>
      </c>
      <c r="B3" s="29">
        <v>1</v>
      </c>
      <c r="D3" s="33">
        <v>189662.9</v>
      </c>
      <c r="E3" s="33">
        <v>120918.66</v>
      </c>
    </row>
    <row r="4" spans="1:6" ht="13.15" customHeight="1" x14ac:dyDescent="0.2">
      <c r="A4" s="32" t="s">
        <v>7</v>
      </c>
      <c r="B4" s="29">
        <v>2</v>
      </c>
      <c r="D4" s="33">
        <v>56898.1</v>
      </c>
      <c r="E4" s="33">
        <v>16293.55</v>
      </c>
    </row>
    <row r="5" spans="1:6" ht="13.15" customHeight="1" x14ac:dyDescent="0.2">
      <c r="A5" s="32" t="s">
        <v>8</v>
      </c>
      <c r="B5" s="29">
        <v>3</v>
      </c>
      <c r="D5" s="33">
        <v>360622.5</v>
      </c>
      <c r="E5" s="33">
        <v>195514.55</v>
      </c>
    </row>
    <row r="6" spans="1:6" ht="13.15" customHeight="1" x14ac:dyDescent="0.2">
      <c r="A6" s="32" t="s">
        <v>9</v>
      </c>
      <c r="B6" s="29">
        <v>4</v>
      </c>
      <c r="D6" s="33">
        <v>7241.5</v>
      </c>
      <c r="E6" s="33">
        <v>4832.1000000000004</v>
      </c>
    </row>
    <row r="7" spans="1:6" ht="13.15" customHeight="1" x14ac:dyDescent="0.2">
      <c r="A7" s="32" t="s">
        <v>10</v>
      </c>
      <c r="B7" s="29">
        <v>5</v>
      </c>
      <c r="D7" s="33">
        <v>780728.9</v>
      </c>
      <c r="E7" s="33">
        <v>365734.25</v>
      </c>
    </row>
    <row r="8" spans="1:6" ht="13.15" customHeight="1" x14ac:dyDescent="0.2">
      <c r="A8" s="32" t="s">
        <v>11</v>
      </c>
      <c r="B8" s="29">
        <v>6</v>
      </c>
      <c r="D8" s="33">
        <v>2635388.6</v>
      </c>
      <c r="E8" s="33">
        <v>1312000.55</v>
      </c>
    </row>
    <row r="9" spans="1:6" ht="13.15" customHeight="1" x14ac:dyDescent="0.2">
      <c r="A9" s="32" t="s">
        <v>12</v>
      </c>
      <c r="B9" s="29">
        <v>7</v>
      </c>
      <c r="D9" s="33">
        <v>3691.1000000000004</v>
      </c>
      <c r="E9" s="33">
        <v>1323.7</v>
      </c>
      <c r="F9" s="25"/>
    </row>
    <row r="10" spans="1:6" ht="13.15" customHeight="1" x14ac:dyDescent="0.2">
      <c r="A10" s="32" t="s">
        <v>13</v>
      </c>
      <c r="B10" s="29">
        <v>8</v>
      </c>
      <c r="D10" s="33">
        <v>539609.69999999995</v>
      </c>
      <c r="E10" s="33">
        <v>183142.75</v>
      </c>
    </row>
    <row r="11" spans="1:6" ht="13.15" customHeight="1" x14ac:dyDescent="0.2">
      <c r="A11" s="32" t="s">
        <v>14</v>
      </c>
      <c r="B11" s="29">
        <v>9</v>
      </c>
      <c r="D11" s="33">
        <v>108357.2</v>
      </c>
      <c r="E11" s="33">
        <v>65423.4</v>
      </c>
    </row>
    <row r="12" spans="1:6" ht="13.15" customHeight="1" x14ac:dyDescent="0.2">
      <c r="A12" s="32" t="s">
        <v>15</v>
      </c>
      <c r="B12" s="29">
        <v>10</v>
      </c>
      <c r="D12" s="33">
        <v>261389.1</v>
      </c>
      <c r="E12" s="33">
        <v>112650.65</v>
      </c>
    </row>
    <row r="13" spans="1:6" ht="13.15" customHeight="1" x14ac:dyDescent="0.2">
      <c r="A13" s="32" t="s">
        <v>16</v>
      </c>
      <c r="B13" s="29">
        <v>11</v>
      </c>
      <c r="D13" s="33">
        <v>1000179.6</v>
      </c>
      <c r="E13" s="33">
        <v>268007.59999999998</v>
      </c>
    </row>
    <row r="14" spans="1:6" ht="13.15" customHeight="1" x14ac:dyDescent="0.2">
      <c r="A14" s="32" t="s">
        <v>17</v>
      </c>
      <c r="B14" s="29">
        <v>12</v>
      </c>
      <c r="D14" s="33">
        <v>43089.9</v>
      </c>
      <c r="E14" s="33">
        <v>57069.95</v>
      </c>
      <c r="F14" s="25"/>
    </row>
    <row r="15" spans="1:6" ht="13.15" customHeight="1" x14ac:dyDescent="0.2">
      <c r="A15" s="32" t="s">
        <v>18</v>
      </c>
      <c r="B15" s="29">
        <v>13</v>
      </c>
      <c r="D15" s="33">
        <v>2701051.2</v>
      </c>
      <c r="E15" s="33">
        <v>1217436.1499999999</v>
      </c>
    </row>
    <row r="16" spans="1:6" ht="13.15" customHeight="1" x14ac:dyDescent="0.2">
      <c r="A16" s="32" t="s">
        <v>19</v>
      </c>
      <c r="B16" s="29">
        <v>14</v>
      </c>
      <c r="D16" s="33">
        <v>23163</v>
      </c>
      <c r="E16" s="33">
        <v>6220.55</v>
      </c>
    </row>
    <row r="17" spans="1:5" ht="13.15" customHeight="1" x14ac:dyDescent="0.2">
      <c r="A17" s="32" t="s">
        <v>20</v>
      </c>
      <c r="B17" s="29">
        <v>15</v>
      </c>
      <c r="D17" s="33"/>
      <c r="E17" s="33"/>
    </row>
    <row r="18" spans="1:5" ht="13.15" customHeight="1" x14ac:dyDescent="0.2">
      <c r="A18" s="32" t="s">
        <v>21</v>
      </c>
      <c r="B18" s="29">
        <v>16</v>
      </c>
      <c r="D18" s="33">
        <v>1105325.2</v>
      </c>
      <c r="E18" s="33">
        <v>486144.75</v>
      </c>
    </row>
    <row r="19" spans="1:5" ht="13.15" customHeight="1" x14ac:dyDescent="0.2">
      <c r="A19" s="32" t="s">
        <v>22</v>
      </c>
      <c r="B19" s="29">
        <v>17</v>
      </c>
      <c r="D19" s="33"/>
      <c r="E19" s="33"/>
    </row>
    <row r="20" spans="1:5" ht="13.15" customHeight="1" x14ac:dyDescent="0.2">
      <c r="A20" s="32" t="s">
        <v>23</v>
      </c>
      <c r="B20" s="29">
        <v>18</v>
      </c>
      <c r="D20" s="33">
        <v>142114</v>
      </c>
      <c r="E20" s="33">
        <v>52386.95</v>
      </c>
    </row>
    <row r="21" spans="1:5" ht="13.15" customHeight="1" x14ac:dyDescent="0.2">
      <c r="A21" s="32" t="s">
        <v>24</v>
      </c>
      <c r="B21" s="29">
        <v>19</v>
      </c>
      <c r="D21" s="33"/>
      <c r="E21" s="33"/>
    </row>
    <row r="22" spans="1:5" ht="13.15" customHeight="1" x14ac:dyDescent="0.2">
      <c r="A22" s="32" t="s">
        <v>25</v>
      </c>
      <c r="B22" s="29">
        <v>20</v>
      </c>
      <c r="D22" s="33">
        <v>11230.1</v>
      </c>
      <c r="E22" s="33">
        <v>3957.8</v>
      </c>
    </row>
    <row r="23" spans="1:5" ht="13.15" customHeight="1" x14ac:dyDescent="0.2">
      <c r="A23" s="32" t="s">
        <v>26</v>
      </c>
      <c r="B23" s="29">
        <v>21</v>
      </c>
      <c r="D23" s="33">
        <v>6893.6</v>
      </c>
      <c r="E23" s="33">
        <v>2829.4</v>
      </c>
    </row>
    <row r="24" spans="1:5" ht="13.15" customHeight="1" x14ac:dyDescent="0.2">
      <c r="A24" s="32" t="s">
        <v>27</v>
      </c>
      <c r="B24" s="29">
        <v>22</v>
      </c>
      <c r="D24" s="33">
        <v>3333.4</v>
      </c>
      <c r="E24" s="33">
        <v>690.55</v>
      </c>
    </row>
    <row r="25" spans="1:5" ht="13.15" customHeight="1" x14ac:dyDescent="0.2">
      <c r="A25" s="32" t="s">
        <v>28</v>
      </c>
      <c r="B25" s="29">
        <v>23</v>
      </c>
      <c r="D25" s="33">
        <v>14713.3</v>
      </c>
      <c r="E25" s="33">
        <v>11538.45</v>
      </c>
    </row>
    <row r="26" spans="1:5" ht="13.15" customHeight="1" x14ac:dyDescent="0.2">
      <c r="A26" s="32" t="s">
        <v>29</v>
      </c>
      <c r="B26" s="29">
        <v>24</v>
      </c>
      <c r="D26" s="33">
        <v>5935.3</v>
      </c>
      <c r="E26" s="33">
        <v>264.95</v>
      </c>
    </row>
    <row r="27" spans="1:5" ht="13.15" customHeight="1" x14ac:dyDescent="0.2">
      <c r="A27" s="32" t="s">
        <v>30</v>
      </c>
      <c r="B27" s="29">
        <v>25</v>
      </c>
      <c r="D27" s="33">
        <v>9426.2000000000007</v>
      </c>
      <c r="E27" s="33">
        <v>4794.3</v>
      </c>
    </row>
    <row r="28" spans="1:5" ht="13.15" customHeight="1" x14ac:dyDescent="0.2">
      <c r="A28" s="32" t="s">
        <v>31</v>
      </c>
      <c r="B28" s="29">
        <v>26</v>
      </c>
      <c r="D28" s="33">
        <v>15780.8</v>
      </c>
      <c r="E28" s="33">
        <v>9166.5</v>
      </c>
    </row>
    <row r="29" spans="1:5" ht="13.15" customHeight="1" x14ac:dyDescent="0.2">
      <c r="A29" s="32" t="s">
        <v>32</v>
      </c>
      <c r="B29" s="29">
        <v>27</v>
      </c>
      <c r="D29" s="33">
        <v>171353</v>
      </c>
      <c r="E29" s="33">
        <v>70896.350000000006</v>
      </c>
    </row>
    <row r="30" spans="1:5" ht="13.15" customHeight="1" x14ac:dyDescent="0.2">
      <c r="A30" s="32" t="s">
        <v>33</v>
      </c>
      <c r="B30" s="29">
        <v>28</v>
      </c>
      <c r="D30" s="33">
        <v>87383.1</v>
      </c>
      <c r="E30" s="33">
        <v>36995.35</v>
      </c>
    </row>
    <row r="31" spans="1:5" ht="13.15" customHeight="1" x14ac:dyDescent="0.2">
      <c r="A31" s="32" t="s">
        <v>34</v>
      </c>
      <c r="B31" s="29">
        <v>29</v>
      </c>
      <c r="D31" s="33">
        <v>3780065.1</v>
      </c>
      <c r="E31" s="33">
        <v>1784501.95</v>
      </c>
    </row>
    <row r="32" spans="1:5" ht="13.15" customHeight="1" x14ac:dyDescent="0.2">
      <c r="A32" s="32" t="s">
        <v>35</v>
      </c>
      <c r="B32" s="29">
        <v>30</v>
      </c>
      <c r="D32" s="33">
        <v>2701.3</v>
      </c>
      <c r="E32" s="33">
        <v>2237.5500000000002</v>
      </c>
    </row>
    <row r="33" spans="1:5" ht="13.15" customHeight="1" x14ac:dyDescent="0.2">
      <c r="A33" s="32" t="s">
        <v>36</v>
      </c>
      <c r="B33" s="29">
        <v>31</v>
      </c>
      <c r="D33" s="33">
        <v>399043.4</v>
      </c>
      <c r="E33" s="33">
        <v>108344.6</v>
      </c>
    </row>
    <row r="34" spans="1:5" ht="13.15" customHeight="1" x14ac:dyDescent="0.2">
      <c r="A34" s="32" t="s">
        <v>37</v>
      </c>
      <c r="B34" s="29">
        <v>32</v>
      </c>
      <c r="D34" s="33">
        <v>11440.1</v>
      </c>
      <c r="E34" s="33">
        <v>2538.5500000000002</v>
      </c>
    </row>
    <row r="35" spans="1:5" ht="13.15" customHeight="1" x14ac:dyDescent="0.2">
      <c r="A35" s="32" t="s">
        <v>38</v>
      </c>
      <c r="B35" s="29">
        <v>33</v>
      </c>
      <c r="D35" s="33">
        <v>7744.8</v>
      </c>
      <c r="E35" s="33">
        <v>3115.35</v>
      </c>
    </row>
    <row r="36" spans="1:5" ht="13.15" customHeight="1" x14ac:dyDescent="0.2">
      <c r="A36" s="32" t="s">
        <v>39</v>
      </c>
      <c r="B36" s="29">
        <v>34</v>
      </c>
      <c r="D36" s="33">
        <v>10024</v>
      </c>
      <c r="E36" s="33">
        <v>5836.25</v>
      </c>
    </row>
    <row r="37" spans="1:5" ht="13.15" customHeight="1" x14ac:dyDescent="0.2">
      <c r="A37" s="32" t="s">
        <v>40</v>
      </c>
      <c r="B37" s="29">
        <v>35</v>
      </c>
      <c r="D37" s="33">
        <v>566390.30000000005</v>
      </c>
      <c r="E37" s="33">
        <v>219872.45</v>
      </c>
    </row>
    <row r="38" spans="1:5" ht="13.15" customHeight="1" x14ac:dyDescent="0.2">
      <c r="A38" s="32" t="s">
        <v>41</v>
      </c>
      <c r="B38" s="29">
        <v>36</v>
      </c>
      <c r="D38" s="33">
        <v>2505526.0999999996</v>
      </c>
      <c r="E38" s="33">
        <v>988693.65</v>
      </c>
    </row>
    <row r="39" spans="1:5" ht="13.15" customHeight="1" x14ac:dyDescent="0.2">
      <c r="A39" s="32" t="s">
        <v>42</v>
      </c>
      <c r="B39" s="29">
        <v>37</v>
      </c>
      <c r="D39" s="33">
        <v>232305.5</v>
      </c>
      <c r="E39" s="33">
        <v>192685.5</v>
      </c>
    </row>
    <row r="40" spans="1:5" ht="13.15" customHeight="1" x14ac:dyDescent="0.2">
      <c r="A40" s="32" t="s">
        <v>43</v>
      </c>
      <c r="B40" s="29">
        <v>38</v>
      </c>
      <c r="D40" s="33">
        <v>17647</v>
      </c>
      <c r="E40" s="33">
        <v>8632.4</v>
      </c>
    </row>
    <row r="41" spans="1:5" ht="13.15" customHeight="1" x14ac:dyDescent="0.2">
      <c r="A41" s="32" t="s">
        <v>44</v>
      </c>
      <c r="B41" s="29">
        <v>39</v>
      </c>
      <c r="D41" s="33">
        <v>1067.5</v>
      </c>
      <c r="E41" s="33">
        <v>234.15</v>
      </c>
    </row>
    <row r="42" spans="1:5" ht="13.15" customHeight="1" x14ac:dyDescent="0.2">
      <c r="A42" s="32" t="s">
        <v>45</v>
      </c>
      <c r="B42" s="29">
        <v>40</v>
      </c>
      <c r="D42" s="33">
        <v>40401.9</v>
      </c>
      <c r="E42" s="33">
        <v>3734.15</v>
      </c>
    </row>
    <row r="43" spans="1:5" ht="13.15" customHeight="1" x14ac:dyDescent="0.2">
      <c r="A43" s="32" t="s">
        <v>46</v>
      </c>
      <c r="B43" s="29">
        <v>41</v>
      </c>
      <c r="D43" s="33">
        <v>652884.4</v>
      </c>
      <c r="E43" s="33">
        <v>276544.09999999998</v>
      </c>
    </row>
    <row r="44" spans="1:5" ht="13.15" customHeight="1" x14ac:dyDescent="0.2">
      <c r="A44" s="32" t="s">
        <v>47</v>
      </c>
      <c r="B44" s="29">
        <v>42</v>
      </c>
      <c r="D44" s="33">
        <v>208843.6</v>
      </c>
      <c r="E44" s="33">
        <v>117903.8</v>
      </c>
    </row>
    <row r="45" spans="1:5" ht="13.15" customHeight="1" x14ac:dyDescent="0.2">
      <c r="A45" s="32" t="s">
        <v>48</v>
      </c>
      <c r="B45" s="29">
        <v>43</v>
      </c>
      <c r="D45" s="33">
        <v>191972.2</v>
      </c>
      <c r="E45" s="33">
        <v>98046.2</v>
      </c>
    </row>
    <row r="46" spans="1:5" ht="13.15" customHeight="1" x14ac:dyDescent="0.2">
      <c r="A46" s="32" t="s">
        <v>49</v>
      </c>
      <c r="B46" s="29">
        <v>44</v>
      </c>
      <c r="D46" s="29">
        <v>935160.81</v>
      </c>
      <c r="E46" s="29">
        <v>303525.94</v>
      </c>
    </row>
    <row r="47" spans="1:5" ht="13.15" customHeight="1" x14ac:dyDescent="0.2">
      <c r="A47" s="32" t="s">
        <v>50</v>
      </c>
      <c r="B47" s="29">
        <v>45</v>
      </c>
      <c r="D47" s="33">
        <v>174503.7</v>
      </c>
      <c r="E47" s="33">
        <v>57719.199999999997</v>
      </c>
    </row>
    <row r="48" spans="1:5" ht="13.15" customHeight="1" x14ac:dyDescent="0.2">
      <c r="A48" s="32" t="s">
        <v>51</v>
      </c>
      <c r="B48" s="29">
        <v>46</v>
      </c>
      <c r="D48" s="33">
        <v>310699.2</v>
      </c>
      <c r="E48" s="33">
        <v>131322.45000000001</v>
      </c>
    </row>
    <row r="49" spans="1:5" ht="13.15" customHeight="1" x14ac:dyDescent="0.2">
      <c r="A49" s="32" t="s">
        <v>52</v>
      </c>
      <c r="B49" s="29">
        <v>47</v>
      </c>
      <c r="D49" s="33">
        <v>15701.7</v>
      </c>
      <c r="E49" s="33">
        <v>4739.3500000000004</v>
      </c>
    </row>
    <row r="50" spans="1:5" ht="13.15" customHeight="1" x14ac:dyDescent="0.2">
      <c r="A50" s="32" t="s">
        <v>53</v>
      </c>
      <c r="B50" s="29">
        <v>48</v>
      </c>
      <c r="D50" s="33">
        <v>1799641.9</v>
      </c>
      <c r="E50" s="33">
        <v>709821</v>
      </c>
    </row>
    <row r="51" spans="1:5" ht="13.15" customHeight="1" x14ac:dyDescent="0.2">
      <c r="A51" s="32" t="s">
        <v>54</v>
      </c>
      <c r="B51" s="29">
        <v>49</v>
      </c>
      <c r="D51" s="33">
        <v>535709.65</v>
      </c>
      <c r="E51" s="33">
        <v>201138.7</v>
      </c>
    </row>
    <row r="52" spans="1:5" ht="13.15" customHeight="1" x14ac:dyDescent="0.2">
      <c r="A52" s="32" t="s">
        <v>55</v>
      </c>
      <c r="B52" s="29">
        <v>50</v>
      </c>
      <c r="D52" s="33">
        <v>2159810.1</v>
      </c>
      <c r="E52" s="33">
        <v>836773.7</v>
      </c>
    </row>
    <row r="53" spans="1:5" ht="13.15" customHeight="1" x14ac:dyDescent="0.2">
      <c r="A53" s="32" t="s">
        <v>56</v>
      </c>
      <c r="B53" s="29">
        <v>51</v>
      </c>
      <c r="D53" s="33">
        <v>803663</v>
      </c>
      <c r="E53" s="33">
        <v>476390.6</v>
      </c>
    </row>
    <row r="54" spans="1:5" ht="13.15" customHeight="1" x14ac:dyDescent="0.2">
      <c r="A54" s="32" t="s">
        <v>57</v>
      </c>
      <c r="B54" s="29">
        <v>52</v>
      </c>
      <c r="D54" s="33">
        <v>3319551.2</v>
      </c>
      <c r="E54" s="33">
        <v>1454857.25</v>
      </c>
    </row>
    <row r="55" spans="1:5" ht="13.15" customHeight="1" x14ac:dyDescent="0.2">
      <c r="A55" s="32" t="s">
        <v>58</v>
      </c>
      <c r="B55" s="29">
        <v>53</v>
      </c>
      <c r="D55" s="33">
        <v>449411.2</v>
      </c>
      <c r="E55" s="33">
        <v>247650.55</v>
      </c>
    </row>
    <row r="56" spans="1:5" ht="13.15" customHeight="1" x14ac:dyDescent="0.2">
      <c r="A56" s="32" t="s">
        <v>59</v>
      </c>
      <c r="B56" s="29">
        <v>54</v>
      </c>
      <c r="D56" s="33">
        <v>47022.5</v>
      </c>
      <c r="E56" s="33">
        <v>13726.65</v>
      </c>
    </row>
    <row r="57" spans="1:5" ht="13.15" customHeight="1" x14ac:dyDescent="0.2">
      <c r="A57" s="32" t="s">
        <v>60</v>
      </c>
      <c r="B57" s="29">
        <v>55</v>
      </c>
      <c r="D57" s="33">
        <v>687730.4</v>
      </c>
      <c r="E57" s="33">
        <v>352288.65</v>
      </c>
    </row>
    <row r="58" spans="1:5" ht="13.15" customHeight="1" x14ac:dyDescent="0.2">
      <c r="A58" s="32" t="s">
        <v>61</v>
      </c>
      <c r="B58" s="29">
        <v>56</v>
      </c>
      <c r="D58" s="33">
        <v>661439.1</v>
      </c>
      <c r="E58" s="33">
        <v>271457.90000000002</v>
      </c>
    </row>
    <row r="59" spans="1:5" ht="13.15" customHeight="1" x14ac:dyDescent="0.2">
      <c r="A59" s="32" t="s">
        <v>62</v>
      </c>
      <c r="B59" s="29">
        <v>57</v>
      </c>
      <c r="D59" s="33">
        <v>549522.4</v>
      </c>
      <c r="E59" s="33">
        <v>277979.45</v>
      </c>
    </row>
    <row r="60" spans="1:5" ht="13.15" customHeight="1" x14ac:dyDescent="0.2">
      <c r="A60" s="32" t="s">
        <v>63</v>
      </c>
      <c r="B60" s="29">
        <v>58</v>
      </c>
      <c r="D60" s="33">
        <v>692567.5</v>
      </c>
      <c r="E60" s="33">
        <v>291435.34999999998</v>
      </c>
    </row>
    <row r="61" spans="1:5" ht="13.15" customHeight="1" x14ac:dyDescent="0.2">
      <c r="A61" s="32" t="s">
        <v>64</v>
      </c>
      <c r="B61" s="29">
        <v>59</v>
      </c>
      <c r="D61" s="33">
        <v>478461.9</v>
      </c>
      <c r="E61" s="33">
        <v>355771.86</v>
      </c>
    </row>
    <row r="62" spans="1:5" ht="13.15" customHeight="1" x14ac:dyDescent="0.2">
      <c r="A62" s="32" t="s">
        <v>65</v>
      </c>
      <c r="B62" s="29">
        <v>60</v>
      </c>
      <c r="D62" s="33"/>
      <c r="E62" s="33"/>
    </row>
    <row r="63" spans="1:5" ht="13.15" customHeight="1" x14ac:dyDescent="0.2">
      <c r="A63" s="32" t="s">
        <v>66</v>
      </c>
      <c r="B63" s="29">
        <v>61</v>
      </c>
      <c r="D63" s="33">
        <v>10952.2</v>
      </c>
      <c r="E63" s="33">
        <v>4999.75</v>
      </c>
    </row>
    <row r="64" spans="1:5" ht="13.15" customHeight="1" x14ac:dyDescent="0.2">
      <c r="A64" s="32" t="s">
        <v>67</v>
      </c>
      <c r="B64" s="29">
        <v>62</v>
      </c>
      <c r="D64" s="33">
        <v>6607.3</v>
      </c>
      <c r="E64" s="33">
        <v>1909.95</v>
      </c>
    </row>
    <row r="65" spans="1:13" ht="13.15" customHeight="1" x14ac:dyDescent="0.2">
      <c r="A65" s="32" t="s">
        <v>68</v>
      </c>
      <c r="B65" s="29">
        <v>63</v>
      </c>
      <c r="D65" s="33"/>
      <c r="E65" s="33"/>
    </row>
    <row r="66" spans="1:13" ht="13.15" customHeight="1" x14ac:dyDescent="0.2">
      <c r="A66" s="32" t="s">
        <v>69</v>
      </c>
      <c r="B66" s="29">
        <v>64</v>
      </c>
      <c r="D66" s="33">
        <v>661045.6</v>
      </c>
      <c r="E66" s="33">
        <v>310135.3</v>
      </c>
    </row>
    <row r="67" spans="1:13" ht="13.15" customHeight="1" x14ac:dyDescent="0.2">
      <c r="A67" s="32" t="s">
        <v>70</v>
      </c>
      <c r="B67" s="29">
        <v>65</v>
      </c>
      <c r="D67" s="33">
        <v>35733.599999999999</v>
      </c>
      <c r="E67" s="33">
        <v>17603.599999999999</v>
      </c>
    </row>
    <row r="68" spans="1:13" ht="13.15" customHeight="1" x14ac:dyDescent="0.2">
      <c r="A68" s="32" t="s">
        <v>71</v>
      </c>
      <c r="B68" s="29">
        <v>66</v>
      </c>
      <c r="D68" s="33">
        <v>559518.4</v>
      </c>
      <c r="E68" s="33">
        <v>159639.9</v>
      </c>
    </row>
    <row r="69" spans="1:13" ht="13.15" customHeight="1" x14ac:dyDescent="0.2">
      <c r="A69" s="32" t="s">
        <v>72</v>
      </c>
      <c r="B69" s="29">
        <v>67</v>
      </c>
      <c r="D69" s="33">
        <v>2706.2</v>
      </c>
      <c r="E69" s="33">
        <v>3796.4500000000003</v>
      </c>
      <c r="G69" s="34"/>
    </row>
    <row r="70" spans="1:13" ht="13.15" customHeight="1" x14ac:dyDescent="0.2">
      <c r="G70" s="34"/>
    </row>
    <row r="71" spans="1:13" ht="13.15" customHeight="1" x14ac:dyDescent="0.2">
      <c r="A71" s="29" t="s">
        <v>73</v>
      </c>
      <c r="D71" s="25">
        <f>SUM(D3:D69)</f>
        <v>33809778.059999995</v>
      </c>
      <c r="E71" s="25">
        <f>SUM(E3:E69)</f>
        <v>14903837.959999995</v>
      </c>
      <c r="F71" s="25"/>
      <c r="G71" s="34"/>
    </row>
    <row r="72" spans="1:13" x14ac:dyDescent="0.2">
      <c r="H72" s="34"/>
      <c r="I72" s="33"/>
      <c r="J72" s="33"/>
      <c r="M72" s="34"/>
    </row>
    <row r="73" spans="1:13" x14ac:dyDescent="0.2">
      <c r="A73" s="35" t="s">
        <v>74</v>
      </c>
      <c r="H73" s="34"/>
      <c r="I73" s="33"/>
      <c r="J73" s="33"/>
      <c r="M73" s="34"/>
    </row>
    <row r="74" spans="1:13" x14ac:dyDescent="0.2">
      <c r="H74" s="34"/>
      <c r="I74" s="33"/>
      <c r="J74" s="33"/>
    </row>
    <row r="75" spans="1:13" x14ac:dyDescent="0.2">
      <c r="H75" s="34"/>
      <c r="I75" s="33"/>
      <c r="J75" s="33"/>
    </row>
    <row r="76" spans="1:13" x14ac:dyDescent="0.2">
      <c r="H76" s="34"/>
      <c r="I76" s="33"/>
      <c r="J76" s="33"/>
    </row>
    <row r="77" spans="1:13" x14ac:dyDescent="0.2">
      <c r="H77" s="34"/>
      <c r="I77" s="33"/>
      <c r="J77" s="33"/>
    </row>
    <row r="80" spans="1:13" x14ac:dyDescent="0.2">
      <c r="H80" s="34"/>
      <c r="I80" s="33"/>
      <c r="J80" s="33"/>
    </row>
    <row r="81" spans="8:10" x14ac:dyDescent="0.2">
      <c r="H81" s="34"/>
      <c r="I81" s="33"/>
      <c r="J81" s="33"/>
    </row>
    <row r="82" spans="8:10" x14ac:dyDescent="0.2">
      <c r="H82" s="34"/>
      <c r="I82" s="33"/>
      <c r="J82" s="33"/>
    </row>
    <row r="83" spans="8:10" x14ac:dyDescent="0.2">
      <c r="H83" s="34"/>
      <c r="I83" s="33"/>
      <c r="J83" s="33"/>
    </row>
    <row r="84" spans="8:10" x14ac:dyDescent="0.2">
      <c r="H84" s="34"/>
      <c r="I84" s="33"/>
      <c r="J84" s="33"/>
    </row>
    <row r="85" spans="8:10" x14ac:dyDescent="0.2">
      <c r="H85" s="34"/>
      <c r="I85" s="33"/>
      <c r="J85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1" spans="8:10" x14ac:dyDescent="0.2">
      <c r="H91" s="34"/>
      <c r="I91" s="33"/>
      <c r="J91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105" spans="9:10" ht="15" x14ac:dyDescent="0.25">
      <c r="I105" s="1"/>
      <c r="J105" s="1"/>
    </row>
    <row r="116" spans="9:10" ht="15" x14ac:dyDescent="0.25">
      <c r="I116" s="27"/>
      <c r="J116" s="27"/>
    </row>
    <row r="120" spans="9:10" ht="15" x14ac:dyDescent="0.25">
      <c r="I120" s="5"/>
    </row>
    <row r="121" spans="9:10" ht="15" x14ac:dyDescent="0.25">
      <c r="J121" s="26"/>
    </row>
    <row r="124" spans="9:10" ht="15" x14ac:dyDescent="0.25">
      <c r="J124" s="4"/>
    </row>
    <row r="125" spans="9:10" ht="15" x14ac:dyDescent="0.25">
      <c r="J125" s="3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63"/>
  <sheetViews>
    <sheetView topLeftCell="A43" zoomScaleNormal="100" workbookViewId="0">
      <selection activeCell="E71" sqref="E7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10" ht="13.15" customHeight="1" x14ac:dyDescent="0.2">
      <c r="A1" s="28" t="s">
        <v>82</v>
      </c>
      <c r="D1" s="30" t="s">
        <v>0</v>
      </c>
      <c r="E1" s="30" t="s">
        <v>1</v>
      </c>
      <c r="F1" s="30"/>
    </row>
    <row r="2" spans="1:10" x14ac:dyDescent="0.2">
      <c r="A2" s="29" t="s">
        <v>2</v>
      </c>
      <c r="B2" s="29" t="s">
        <v>3</v>
      </c>
      <c r="D2" s="25" t="s">
        <v>4</v>
      </c>
      <c r="E2" s="25" t="s">
        <v>5</v>
      </c>
      <c r="F2" s="25"/>
      <c r="H2" s="34"/>
      <c r="I2" s="37"/>
      <c r="J2" s="37"/>
    </row>
    <row r="3" spans="1:10" ht="13.15" customHeight="1" x14ac:dyDescent="0.2">
      <c r="A3" s="32" t="s">
        <v>6</v>
      </c>
      <c r="B3" s="29">
        <v>1</v>
      </c>
      <c r="D3" s="33">
        <v>243755.4</v>
      </c>
      <c r="E3" s="33">
        <v>102373.95</v>
      </c>
      <c r="H3" s="34"/>
      <c r="I3" s="37"/>
      <c r="J3" s="37"/>
    </row>
    <row r="4" spans="1:10" ht="13.15" customHeight="1" x14ac:dyDescent="0.2">
      <c r="A4" s="32" t="s">
        <v>7</v>
      </c>
      <c r="B4" s="29">
        <v>2</v>
      </c>
      <c r="D4" s="33"/>
      <c r="E4" s="33"/>
      <c r="H4" s="34"/>
      <c r="I4" s="37"/>
      <c r="J4" s="37"/>
    </row>
    <row r="5" spans="1:10" ht="13.15" customHeight="1" x14ac:dyDescent="0.2">
      <c r="A5" s="32" t="s">
        <v>8</v>
      </c>
      <c r="B5" s="29">
        <v>3</v>
      </c>
      <c r="D5" s="33">
        <v>189224.7</v>
      </c>
      <c r="E5" s="33">
        <v>92988.7</v>
      </c>
      <c r="H5" s="34"/>
      <c r="I5" s="37"/>
      <c r="J5" s="37"/>
    </row>
    <row r="6" spans="1:10" ht="13.15" customHeight="1" x14ac:dyDescent="0.2">
      <c r="A6" s="32" t="s">
        <v>9</v>
      </c>
      <c r="B6" s="29">
        <v>4</v>
      </c>
      <c r="D6" s="33"/>
      <c r="E6" s="33"/>
      <c r="H6" s="34"/>
      <c r="I6" s="37"/>
      <c r="J6" s="37"/>
    </row>
    <row r="7" spans="1:10" ht="13.15" customHeight="1" x14ac:dyDescent="0.2">
      <c r="A7" s="32" t="s">
        <v>10</v>
      </c>
      <c r="B7" s="29">
        <v>5</v>
      </c>
      <c r="D7" s="33">
        <v>749605.5</v>
      </c>
      <c r="E7" s="33">
        <v>445680.9</v>
      </c>
      <c r="H7" s="34"/>
      <c r="I7" s="37"/>
      <c r="J7" s="37"/>
    </row>
    <row r="8" spans="1:10" ht="13.15" customHeight="1" x14ac:dyDescent="0.2">
      <c r="A8" s="32" t="s">
        <v>11</v>
      </c>
      <c r="B8" s="29">
        <v>6</v>
      </c>
      <c r="D8" s="33"/>
      <c r="E8" s="33"/>
      <c r="H8" s="34"/>
      <c r="I8" s="37"/>
      <c r="J8" s="37"/>
    </row>
    <row r="9" spans="1:10" ht="13.15" customHeight="1" x14ac:dyDescent="0.2">
      <c r="A9" s="32" t="s">
        <v>12</v>
      </c>
      <c r="B9" s="29">
        <v>7</v>
      </c>
      <c r="D9" s="33">
        <v>1514.8</v>
      </c>
      <c r="E9" s="33">
        <v>2128.6999999999998</v>
      </c>
      <c r="F9" s="25"/>
      <c r="H9" s="34"/>
      <c r="I9" s="37"/>
      <c r="J9" s="37"/>
    </row>
    <row r="10" spans="1:10" ht="13.15" customHeight="1" x14ac:dyDescent="0.2">
      <c r="A10" s="32" t="s">
        <v>13</v>
      </c>
      <c r="B10" s="29">
        <v>8</v>
      </c>
      <c r="D10" s="33"/>
      <c r="E10" s="33"/>
      <c r="H10" s="34"/>
      <c r="I10" s="37"/>
      <c r="J10" s="37"/>
    </row>
    <row r="11" spans="1:10" ht="13.15" customHeight="1" x14ac:dyDescent="0.2">
      <c r="A11" s="32" t="s">
        <v>14</v>
      </c>
      <c r="B11" s="29">
        <v>9</v>
      </c>
      <c r="D11" s="33">
        <v>109861.5</v>
      </c>
      <c r="E11" s="33">
        <v>38250.1</v>
      </c>
      <c r="H11" s="34"/>
      <c r="I11" s="37"/>
      <c r="J11" s="37"/>
    </row>
    <row r="12" spans="1:10" ht="13.15" customHeight="1" x14ac:dyDescent="0.2">
      <c r="A12" s="32" t="s">
        <v>15</v>
      </c>
      <c r="B12" s="29">
        <v>10</v>
      </c>
      <c r="D12" s="33"/>
      <c r="E12" s="33"/>
      <c r="H12" s="34"/>
      <c r="I12" s="37"/>
      <c r="J12" s="37"/>
    </row>
    <row r="13" spans="1:10" ht="13.15" customHeight="1" x14ac:dyDescent="0.2">
      <c r="A13" s="32" t="s">
        <v>16</v>
      </c>
      <c r="B13" s="29">
        <v>11</v>
      </c>
      <c r="D13" s="33"/>
      <c r="E13" s="33"/>
      <c r="H13" s="34"/>
      <c r="I13" s="37"/>
      <c r="J13" s="37"/>
    </row>
    <row r="14" spans="1:10" ht="13.15" customHeight="1" x14ac:dyDescent="0.2">
      <c r="A14" s="32" t="s">
        <v>17</v>
      </c>
      <c r="B14" s="29">
        <v>12</v>
      </c>
      <c r="D14" s="33"/>
      <c r="E14" s="33"/>
      <c r="F14" s="25"/>
      <c r="H14" s="34"/>
      <c r="I14" s="37"/>
      <c r="J14" s="37"/>
    </row>
    <row r="15" spans="1:10" ht="13.15" customHeight="1" x14ac:dyDescent="0.2">
      <c r="A15" s="32" t="s">
        <v>18</v>
      </c>
      <c r="B15" s="29">
        <v>13</v>
      </c>
      <c r="D15" s="33"/>
      <c r="E15" s="33"/>
      <c r="H15" s="34"/>
      <c r="I15" s="37"/>
      <c r="J15" s="37"/>
    </row>
    <row r="16" spans="1:10" ht="13.15" customHeight="1" x14ac:dyDescent="0.2">
      <c r="A16" s="32" t="s">
        <v>19</v>
      </c>
      <c r="B16" s="29">
        <v>14</v>
      </c>
      <c r="D16" s="33"/>
      <c r="E16" s="33"/>
      <c r="H16" s="34"/>
      <c r="I16" s="37"/>
      <c r="J16" s="37"/>
    </row>
    <row r="17" spans="1:10" ht="13.15" customHeight="1" x14ac:dyDescent="0.2">
      <c r="A17" s="32" t="s">
        <v>20</v>
      </c>
      <c r="B17" s="29">
        <v>15</v>
      </c>
      <c r="D17" s="33"/>
      <c r="E17" s="33"/>
      <c r="H17" s="34"/>
      <c r="I17" s="37"/>
      <c r="J17" s="37"/>
    </row>
    <row r="18" spans="1:10" ht="13.15" customHeight="1" x14ac:dyDescent="0.2">
      <c r="A18" s="32" t="s">
        <v>21</v>
      </c>
      <c r="B18" s="29">
        <v>16</v>
      </c>
      <c r="D18" s="33"/>
      <c r="E18" s="33"/>
      <c r="H18" s="34"/>
      <c r="I18" s="37"/>
      <c r="J18" s="37"/>
    </row>
    <row r="19" spans="1:10" ht="13.15" customHeight="1" x14ac:dyDescent="0.2">
      <c r="A19" s="32" t="s">
        <v>22</v>
      </c>
      <c r="B19" s="29">
        <v>17</v>
      </c>
      <c r="D19" s="33">
        <v>813137.10000000009</v>
      </c>
      <c r="E19" s="33">
        <v>318165.75</v>
      </c>
      <c r="H19" s="34"/>
      <c r="I19" s="37"/>
      <c r="J19" s="37"/>
    </row>
    <row r="20" spans="1:10" ht="13.15" customHeight="1" x14ac:dyDescent="0.2">
      <c r="A20" s="32" t="s">
        <v>23</v>
      </c>
      <c r="B20" s="29">
        <v>18</v>
      </c>
      <c r="D20" s="33"/>
      <c r="E20" s="33"/>
      <c r="H20" s="34"/>
      <c r="I20" s="37"/>
      <c r="J20" s="37"/>
    </row>
    <row r="21" spans="1:10" ht="13.15" customHeight="1" x14ac:dyDescent="0.2">
      <c r="A21" s="32" t="s">
        <v>24</v>
      </c>
      <c r="B21" s="29">
        <v>19</v>
      </c>
      <c r="D21" s="33"/>
      <c r="E21" s="33"/>
      <c r="H21" s="34"/>
      <c r="I21" s="37"/>
      <c r="J21" s="37"/>
    </row>
    <row r="22" spans="1:10" ht="13.15" customHeight="1" x14ac:dyDescent="0.2">
      <c r="A22" s="32" t="s">
        <v>25</v>
      </c>
      <c r="B22" s="29">
        <v>20</v>
      </c>
      <c r="D22" s="33">
        <v>11812.5</v>
      </c>
      <c r="E22" s="33">
        <v>8388.7999999999993</v>
      </c>
      <c r="H22" s="34"/>
      <c r="I22" s="37"/>
      <c r="J22" s="37"/>
    </row>
    <row r="23" spans="1:10" ht="13.15" customHeight="1" x14ac:dyDescent="0.2">
      <c r="A23" s="32" t="s">
        <v>26</v>
      </c>
      <c r="B23" s="29">
        <v>21</v>
      </c>
      <c r="D23" s="33"/>
      <c r="E23" s="33"/>
      <c r="H23" s="34"/>
      <c r="I23" s="37"/>
      <c r="J23" s="37"/>
    </row>
    <row r="24" spans="1:10" ht="13.15" customHeight="1" x14ac:dyDescent="0.2">
      <c r="A24" s="32" t="s">
        <v>27</v>
      </c>
      <c r="B24" s="29">
        <v>22</v>
      </c>
      <c r="D24" s="33"/>
      <c r="E24" s="33"/>
      <c r="H24" s="34"/>
      <c r="I24" s="37"/>
      <c r="J24" s="37"/>
    </row>
    <row r="25" spans="1:10" ht="13.15" customHeight="1" x14ac:dyDescent="0.2">
      <c r="A25" s="32" t="s">
        <v>28</v>
      </c>
      <c r="B25" s="29">
        <v>23</v>
      </c>
      <c r="D25" s="33">
        <v>43726.2</v>
      </c>
      <c r="E25" s="33">
        <v>16340.45</v>
      </c>
      <c r="H25" s="34"/>
      <c r="I25" s="37"/>
      <c r="J25" s="37"/>
    </row>
    <row r="26" spans="1:10" ht="13.15" customHeight="1" x14ac:dyDescent="0.2">
      <c r="A26" s="32" t="s">
        <v>29</v>
      </c>
      <c r="B26" s="29">
        <v>24</v>
      </c>
      <c r="D26" s="33">
        <v>679</v>
      </c>
      <c r="E26" s="33">
        <v>71.75</v>
      </c>
      <c r="H26" s="34"/>
      <c r="I26" s="37"/>
      <c r="J26" s="37"/>
    </row>
    <row r="27" spans="1:10" ht="13.15" customHeight="1" x14ac:dyDescent="0.2">
      <c r="A27" s="32" t="s">
        <v>30</v>
      </c>
      <c r="B27" s="29">
        <v>25</v>
      </c>
      <c r="D27" s="33"/>
      <c r="E27" s="33"/>
      <c r="H27" s="34"/>
      <c r="I27" s="37"/>
      <c r="J27" s="37"/>
    </row>
    <row r="28" spans="1:10" ht="13.15" customHeight="1" x14ac:dyDescent="0.2">
      <c r="A28" s="32" t="s">
        <v>31</v>
      </c>
      <c r="B28" s="29">
        <v>26</v>
      </c>
      <c r="D28" s="33"/>
      <c r="E28" s="33"/>
      <c r="H28" s="34"/>
      <c r="I28" s="37"/>
      <c r="J28" s="37"/>
    </row>
    <row r="29" spans="1:10" ht="13.15" customHeight="1" x14ac:dyDescent="0.2">
      <c r="A29" s="32" t="s">
        <v>32</v>
      </c>
      <c r="B29" s="29">
        <v>27</v>
      </c>
      <c r="D29" s="33"/>
      <c r="E29" s="33"/>
      <c r="H29" s="34"/>
      <c r="I29" s="37"/>
      <c r="J29" s="37"/>
    </row>
    <row r="30" spans="1:10" ht="13.15" customHeight="1" x14ac:dyDescent="0.2">
      <c r="A30" s="32" t="s">
        <v>33</v>
      </c>
      <c r="B30" s="29">
        <v>28</v>
      </c>
      <c r="D30" s="33"/>
      <c r="E30" s="33"/>
      <c r="H30" s="34"/>
      <c r="I30" s="37"/>
      <c r="J30" s="37"/>
    </row>
    <row r="31" spans="1:10" ht="13.15" customHeight="1" x14ac:dyDescent="0.2">
      <c r="A31" s="32" t="s">
        <v>34</v>
      </c>
      <c r="B31" s="29">
        <v>29</v>
      </c>
      <c r="D31" s="33"/>
      <c r="E31" s="33"/>
      <c r="H31" s="34"/>
      <c r="I31" s="37"/>
      <c r="J31" s="37"/>
    </row>
    <row r="32" spans="1:10" ht="13.15" customHeight="1" x14ac:dyDescent="0.2">
      <c r="A32" s="32" t="s">
        <v>35</v>
      </c>
      <c r="B32" s="29">
        <v>30</v>
      </c>
      <c r="D32" s="33">
        <v>2965.2</v>
      </c>
      <c r="E32" s="33">
        <v>457.8</v>
      </c>
      <c r="H32" s="34"/>
      <c r="I32" s="37"/>
      <c r="J32" s="37"/>
    </row>
    <row r="33" spans="1:10" ht="13.15" customHeight="1" x14ac:dyDescent="0.2">
      <c r="A33" s="32" t="s">
        <v>36</v>
      </c>
      <c r="B33" s="29">
        <v>31</v>
      </c>
      <c r="D33" s="33"/>
      <c r="E33" s="33"/>
      <c r="H33" s="34"/>
      <c r="I33" s="37"/>
      <c r="J33" s="37"/>
    </row>
    <row r="34" spans="1:10" ht="13.15" customHeight="1" x14ac:dyDescent="0.2">
      <c r="A34" s="32" t="s">
        <v>37</v>
      </c>
      <c r="B34" s="29">
        <v>32</v>
      </c>
      <c r="D34" s="33">
        <v>11502.4</v>
      </c>
      <c r="E34" s="33">
        <v>3981.6</v>
      </c>
      <c r="H34" s="34"/>
      <c r="I34" s="37"/>
      <c r="J34" s="37"/>
    </row>
    <row r="35" spans="1:10" ht="13.15" customHeight="1" x14ac:dyDescent="0.2">
      <c r="A35" s="32" t="s">
        <v>38</v>
      </c>
      <c r="B35" s="29">
        <v>33</v>
      </c>
      <c r="D35" s="33"/>
      <c r="E35" s="33"/>
      <c r="H35" s="34"/>
      <c r="I35" s="37"/>
      <c r="J35" s="37"/>
    </row>
    <row r="36" spans="1:10" ht="13.15" customHeight="1" x14ac:dyDescent="0.2">
      <c r="A36" s="32" t="s">
        <v>39</v>
      </c>
      <c r="B36" s="29">
        <v>34</v>
      </c>
      <c r="D36" s="33">
        <v>1092</v>
      </c>
      <c r="E36" s="33">
        <v>196.7</v>
      </c>
      <c r="H36" s="34"/>
      <c r="I36" s="37"/>
      <c r="J36" s="37"/>
    </row>
    <row r="37" spans="1:10" ht="13.15" customHeight="1" x14ac:dyDescent="0.2">
      <c r="A37" s="32" t="s">
        <v>40</v>
      </c>
      <c r="B37" s="29">
        <v>35</v>
      </c>
      <c r="D37" s="33"/>
      <c r="E37" s="33"/>
      <c r="H37" s="34"/>
      <c r="I37" s="37"/>
      <c r="J37" s="37"/>
    </row>
    <row r="38" spans="1:10" ht="13.15" customHeight="1" x14ac:dyDescent="0.2">
      <c r="A38" s="32" t="s">
        <v>41</v>
      </c>
      <c r="B38" s="29">
        <v>36</v>
      </c>
      <c r="D38" s="33"/>
      <c r="E38" s="33"/>
      <c r="H38" s="34"/>
      <c r="I38" s="37"/>
      <c r="J38" s="37"/>
    </row>
    <row r="39" spans="1:10" ht="13.15" customHeight="1" x14ac:dyDescent="0.2">
      <c r="A39" s="32" t="s">
        <v>42</v>
      </c>
      <c r="B39" s="29">
        <v>37</v>
      </c>
      <c r="D39" s="33">
        <v>1125705.7</v>
      </c>
      <c r="E39" s="33">
        <v>412072.85</v>
      </c>
      <c r="H39" s="34"/>
      <c r="I39" s="37"/>
      <c r="J39" s="37"/>
    </row>
    <row r="40" spans="1:10" ht="13.15" customHeight="1" x14ac:dyDescent="0.2">
      <c r="A40" s="32" t="s">
        <v>43</v>
      </c>
      <c r="B40" s="29">
        <v>38</v>
      </c>
      <c r="D40" s="33"/>
      <c r="E40" s="33"/>
      <c r="H40" s="34"/>
      <c r="I40" s="37"/>
      <c r="J40" s="37"/>
    </row>
    <row r="41" spans="1:10" ht="13.15" customHeight="1" x14ac:dyDescent="0.2">
      <c r="A41" s="32" t="s">
        <v>44</v>
      </c>
      <c r="B41" s="29">
        <v>39</v>
      </c>
      <c r="D41" s="33">
        <v>373.1</v>
      </c>
      <c r="E41" s="33"/>
      <c r="H41" s="34"/>
      <c r="I41" s="37"/>
      <c r="J41" s="37"/>
    </row>
    <row r="42" spans="1:10" ht="13.15" customHeight="1" x14ac:dyDescent="0.2">
      <c r="A42" s="32" t="s">
        <v>45</v>
      </c>
      <c r="B42" s="29">
        <v>40</v>
      </c>
      <c r="D42" s="33"/>
      <c r="E42" s="33"/>
      <c r="H42" s="34"/>
      <c r="I42" s="37"/>
      <c r="J42" s="37"/>
    </row>
    <row r="43" spans="1:10" ht="13.15" customHeight="1" x14ac:dyDescent="0.2">
      <c r="A43" s="32" t="s">
        <v>46</v>
      </c>
      <c r="B43" s="29">
        <v>41</v>
      </c>
      <c r="D43" s="33">
        <v>426843.9</v>
      </c>
      <c r="E43" s="33">
        <v>219762.55</v>
      </c>
      <c r="H43" s="34"/>
      <c r="I43" s="37"/>
      <c r="J43" s="37"/>
    </row>
    <row r="44" spans="1:10" ht="13.15" customHeight="1" x14ac:dyDescent="0.2">
      <c r="A44" s="32" t="s">
        <v>47</v>
      </c>
      <c r="B44" s="29">
        <v>42</v>
      </c>
      <c r="D44" s="33">
        <v>335721.7</v>
      </c>
      <c r="E44" s="33">
        <v>110853.05</v>
      </c>
      <c r="H44" s="34"/>
      <c r="I44" s="37"/>
      <c r="J44" s="37"/>
    </row>
    <row r="45" spans="1:10" ht="13.15" customHeight="1" x14ac:dyDescent="0.2">
      <c r="A45" s="32" t="s">
        <v>48</v>
      </c>
      <c r="B45" s="29">
        <v>43</v>
      </c>
      <c r="D45" s="33">
        <v>227091.9</v>
      </c>
      <c r="E45" s="33">
        <v>88822.65</v>
      </c>
      <c r="H45" s="34"/>
      <c r="I45" s="37"/>
      <c r="J45" s="37"/>
    </row>
    <row r="46" spans="1:10" ht="13.15" customHeight="1" x14ac:dyDescent="0.2">
      <c r="A46" s="32" t="s">
        <v>49</v>
      </c>
      <c r="B46" s="29">
        <v>44</v>
      </c>
      <c r="H46" s="34"/>
      <c r="I46" s="37"/>
      <c r="J46" s="37"/>
    </row>
    <row r="47" spans="1:10" ht="13.15" customHeight="1" x14ac:dyDescent="0.2">
      <c r="A47" s="32" t="s">
        <v>50</v>
      </c>
      <c r="B47" s="29">
        <v>45</v>
      </c>
      <c r="D47" s="33"/>
      <c r="E47" s="33"/>
      <c r="H47" s="34"/>
      <c r="I47" s="37"/>
      <c r="J47" s="37"/>
    </row>
    <row r="48" spans="1:10" ht="13.15" customHeight="1" x14ac:dyDescent="0.2">
      <c r="A48" s="32" t="s">
        <v>51</v>
      </c>
      <c r="B48" s="29">
        <v>46</v>
      </c>
      <c r="D48" s="33">
        <v>346252.9</v>
      </c>
      <c r="E48" s="33">
        <v>153853.70000000001</v>
      </c>
      <c r="H48" s="34"/>
      <c r="I48" s="37"/>
      <c r="J48" s="37"/>
    </row>
    <row r="49" spans="1:10" ht="13.15" customHeight="1" x14ac:dyDescent="0.2">
      <c r="A49" s="32" t="s">
        <v>52</v>
      </c>
      <c r="B49" s="29">
        <v>47</v>
      </c>
      <c r="D49" s="33">
        <v>76251.7</v>
      </c>
      <c r="E49" s="33">
        <v>27047.65</v>
      </c>
      <c r="H49" s="34"/>
      <c r="I49" s="37"/>
      <c r="J49" s="37"/>
    </row>
    <row r="50" spans="1:10" ht="13.15" customHeight="1" x14ac:dyDescent="0.2">
      <c r="A50" s="32" t="s">
        <v>53</v>
      </c>
      <c r="B50" s="29">
        <v>48</v>
      </c>
      <c r="D50" s="33">
        <v>2628682.35</v>
      </c>
      <c r="E50" s="33">
        <v>1048857.95</v>
      </c>
      <c r="H50" s="34"/>
      <c r="I50" s="37"/>
      <c r="J50" s="37"/>
    </row>
    <row r="51" spans="1:10" ht="13.15" customHeight="1" x14ac:dyDescent="0.2">
      <c r="A51" s="32" t="s">
        <v>54</v>
      </c>
      <c r="B51" s="29">
        <v>49</v>
      </c>
      <c r="D51" s="33"/>
      <c r="E51" s="33"/>
      <c r="H51" s="34"/>
      <c r="I51" s="37"/>
      <c r="J51" s="37"/>
    </row>
    <row r="52" spans="1:10" ht="13.15" customHeight="1" x14ac:dyDescent="0.2">
      <c r="A52" s="32" t="s">
        <v>55</v>
      </c>
      <c r="B52" s="29">
        <v>50</v>
      </c>
      <c r="D52" s="33">
        <v>2161847.1</v>
      </c>
      <c r="E52" s="33">
        <v>1008854.35</v>
      </c>
      <c r="H52" s="34"/>
      <c r="I52" s="37"/>
      <c r="J52" s="37"/>
    </row>
    <row r="53" spans="1:10" ht="13.15" customHeight="1" x14ac:dyDescent="0.2">
      <c r="A53" s="32" t="s">
        <v>56</v>
      </c>
      <c r="B53" s="29">
        <v>51</v>
      </c>
      <c r="D53" s="33">
        <v>503966.4</v>
      </c>
      <c r="E53" s="33">
        <v>179917.85</v>
      </c>
      <c r="H53" s="34"/>
      <c r="I53" s="37"/>
      <c r="J53" s="37"/>
    </row>
    <row r="54" spans="1:10" ht="13.15" customHeight="1" x14ac:dyDescent="0.2">
      <c r="A54" s="32" t="s">
        <v>57</v>
      </c>
      <c r="B54" s="29">
        <v>52</v>
      </c>
      <c r="D54" s="33"/>
      <c r="E54" s="33"/>
      <c r="H54" s="34"/>
      <c r="I54" s="37"/>
      <c r="J54" s="37"/>
    </row>
    <row r="55" spans="1:10" ht="13.15" customHeight="1" x14ac:dyDescent="0.2">
      <c r="A55" s="32" t="s">
        <v>58</v>
      </c>
      <c r="B55" s="29">
        <v>53</v>
      </c>
      <c r="D55" s="33">
        <v>805503.3</v>
      </c>
      <c r="E55" s="33">
        <v>396471.1</v>
      </c>
      <c r="H55" s="34"/>
      <c r="I55" s="37"/>
      <c r="J55" s="37"/>
    </row>
    <row r="56" spans="1:10" ht="13.15" customHeight="1" x14ac:dyDescent="0.2">
      <c r="A56" s="32" t="s">
        <v>59</v>
      </c>
      <c r="B56" s="29">
        <v>54</v>
      </c>
      <c r="D56" s="33"/>
      <c r="E56" s="33"/>
      <c r="H56" s="34"/>
      <c r="I56" s="37"/>
      <c r="J56" s="37"/>
    </row>
    <row r="57" spans="1:10" ht="13.15" customHeight="1" x14ac:dyDescent="0.2">
      <c r="A57" s="32" t="s">
        <v>60</v>
      </c>
      <c r="B57" s="29">
        <v>55</v>
      </c>
      <c r="D57" s="33">
        <v>393434.3</v>
      </c>
      <c r="E57" s="33">
        <v>159776.4</v>
      </c>
      <c r="H57" s="34"/>
      <c r="I57" s="37"/>
      <c r="J57" s="37"/>
    </row>
    <row r="58" spans="1:10" ht="13.15" customHeight="1" x14ac:dyDescent="0.2">
      <c r="A58" s="32" t="s">
        <v>61</v>
      </c>
      <c r="B58" s="29">
        <v>56</v>
      </c>
      <c r="D58" s="33"/>
      <c r="E58" s="33"/>
      <c r="H58" s="34"/>
      <c r="I58" s="37"/>
      <c r="J58" s="37"/>
    </row>
    <row r="59" spans="1:10" ht="13.15" customHeight="1" x14ac:dyDescent="0.2">
      <c r="A59" s="32" t="s">
        <v>62</v>
      </c>
      <c r="B59" s="29">
        <v>57</v>
      </c>
      <c r="D59" s="33"/>
      <c r="E59" s="33"/>
      <c r="H59" s="34"/>
      <c r="I59" s="37"/>
      <c r="J59" s="37"/>
    </row>
    <row r="60" spans="1:10" ht="13.15" customHeight="1" x14ac:dyDescent="0.2">
      <c r="A60" s="32" t="s">
        <v>63</v>
      </c>
      <c r="B60" s="29">
        <v>58</v>
      </c>
      <c r="D60" s="33">
        <v>907834.55</v>
      </c>
      <c r="E60" s="33">
        <v>331939.83</v>
      </c>
      <c r="H60" s="34"/>
      <c r="I60" s="37"/>
      <c r="J60" s="37"/>
    </row>
    <row r="61" spans="1:10" ht="13.15" customHeight="1" x14ac:dyDescent="0.2">
      <c r="A61" s="32" t="s">
        <v>64</v>
      </c>
      <c r="B61" s="29">
        <v>59</v>
      </c>
      <c r="D61" s="33"/>
      <c r="E61" s="33"/>
      <c r="H61" s="34"/>
      <c r="I61" s="37"/>
      <c r="J61" s="37"/>
    </row>
    <row r="62" spans="1:10" ht="13.15" customHeight="1" x14ac:dyDescent="0.2">
      <c r="A62" s="32" t="s">
        <v>65</v>
      </c>
      <c r="B62" s="29">
        <v>60</v>
      </c>
      <c r="D62" s="33">
        <v>234350.2</v>
      </c>
      <c r="E62" s="33">
        <v>64966.3</v>
      </c>
      <c r="H62" s="34"/>
      <c r="I62" s="37"/>
      <c r="J62" s="37"/>
    </row>
    <row r="63" spans="1:10" ht="13.15" customHeight="1" x14ac:dyDescent="0.2">
      <c r="A63" s="32" t="s">
        <v>66</v>
      </c>
      <c r="B63" s="29">
        <v>61</v>
      </c>
      <c r="D63" s="33"/>
      <c r="E63" s="33"/>
      <c r="H63" s="34"/>
      <c r="I63" s="37"/>
      <c r="J63" s="37"/>
    </row>
    <row r="64" spans="1:10" ht="13.15" customHeight="1" x14ac:dyDescent="0.2">
      <c r="A64" s="32" t="s">
        <v>67</v>
      </c>
      <c r="B64" s="29">
        <v>62</v>
      </c>
      <c r="D64" s="33"/>
      <c r="E64" s="33"/>
      <c r="H64" s="34"/>
      <c r="I64" s="37"/>
      <c r="J64" s="37"/>
    </row>
    <row r="65" spans="1:13" ht="13.15" customHeight="1" x14ac:dyDescent="0.2">
      <c r="A65" s="32" t="s">
        <v>68</v>
      </c>
      <c r="B65" s="29">
        <v>63</v>
      </c>
      <c r="D65" s="33"/>
      <c r="E65" s="33"/>
      <c r="H65" s="34"/>
      <c r="I65" s="37"/>
      <c r="J65" s="37"/>
    </row>
    <row r="66" spans="1:13" ht="13.15" customHeight="1" x14ac:dyDescent="0.2">
      <c r="A66" s="32" t="s">
        <v>69</v>
      </c>
      <c r="B66" s="29">
        <v>64</v>
      </c>
      <c r="D66" s="33"/>
      <c r="E66" s="33"/>
      <c r="H66" s="34"/>
      <c r="I66" s="37"/>
      <c r="J66" s="37"/>
    </row>
    <row r="67" spans="1:13" ht="13.15" customHeight="1" x14ac:dyDescent="0.2">
      <c r="A67" s="32" t="s">
        <v>70</v>
      </c>
      <c r="B67" s="29">
        <v>65</v>
      </c>
      <c r="D67" s="33">
        <v>13541.5</v>
      </c>
      <c r="E67" s="33">
        <v>8020.6</v>
      </c>
      <c r="H67" s="34"/>
      <c r="I67" s="37"/>
      <c r="J67" s="37"/>
    </row>
    <row r="68" spans="1:13" ht="13.15" customHeight="1" x14ac:dyDescent="0.2">
      <c r="A68" s="32" t="s">
        <v>71</v>
      </c>
      <c r="B68" s="29">
        <v>66</v>
      </c>
      <c r="D68" s="33">
        <v>385313.6</v>
      </c>
      <c r="E68" s="33">
        <v>145670.35</v>
      </c>
      <c r="H68" s="34"/>
      <c r="I68" s="37"/>
      <c r="J68" s="37"/>
    </row>
    <row r="69" spans="1:13" ht="13.15" customHeight="1" x14ac:dyDescent="0.2">
      <c r="A69" s="32" t="s">
        <v>72</v>
      </c>
      <c r="B69" s="29">
        <v>67</v>
      </c>
      <c r="D69" s="33"/>
      <c r="E69" s="33"/>
    </row>
    <row r="70" spans="1:13" ht="13.15" customHeight="1" x14ac:dyDescent="0.2">
      <c r="G70" s="34"/>
    </row>
    <row r="71" spans="1:13" ht="13.15" customHeight="1" x14ac:dyDescent="0.2">
      <c r="A71" s="29" t="s">
        <v>73</v>
      </c>
      <c r="D71" s="25">
        <f>SUM(D3:D69)</f>
        <v>12751590.500000002</v>
      </c>
      <c r="E71" s="25">
        <f>SUM(E3:E69)</f>
        <v>5385912.379999999</v>
      </c>
      <c r="F71" s="25"/>
      <c r="G71" s="34"/>
    </row>
    <row r="72" spans="1:13" x14ac:dyDescent="0.2">
      <c r="M72" s="34"/>
    </row>
    <row r="73" spans="1:13" x14ac:dyDescent="0.2">
      <c r="A73" s="35" t="s">
        <v>74</v>
      </c>
      <c r="M73" s="34"/>
    </row>
    <row r="110" spans="8:10" x14ac:dyDescent="0.2">
      <c r="H110" s="34"/>
      <c r="I110" s="33"/>
      <c r="J110" s="33"/>
    </row>
    <row r="111" spans="8:10" x14ac:dyDescent="0.2">
      <c r="H111" s="34"/>
      <c r="I111" s="33"/>
      <c r="J111" s="33"/>
    </row>
    <row r="112" spans="8:10" x14ac:dyDescent="0.2">
      <c r="H112" s="34"/>
      <c r="I112" s="33"/>
      <c r="J112" s="33"/>
    </row>
    <row r="113" spans="8:10" x14ac:dyDescent="0.2">
      <c r="H113" s="34"/>
      <c r="I113" s="33"/>
      <c r="J113" s="33"/>
    </row>
    <row r="114" spans="8:10" x14ac:dyDescent="0.2">
      <c r="H114" s="34"/>
      <c r="I114" s="33"/>
      <c r="J114" s="33"/>
    </row>
    <row r="115" spans="8:10" x14ac:dyDescent="0.2">
      <c r="H115" s="34"/>
      <c r="I115" s="33"/>
      <c r="J115" s="33"/>
    </row>
    <row r="118" spans="8:10" x14ac:dyDescent="0.2">
      <c r="H118" s="34"/>
      <c r="I118" s="33"/>
      <c r="J118" s="33"/>
    </row>
    <row r="119" spans="8:10" x14ac:dyDescent="0.2">
      <c r="H119" s="34"/>
      <c r="I119" s="33"/>
      <c r="J119" s="33"/>
    </row>
    <row r="120" spans="8:10" x14ac:dyDescent="0.2">
      <c r="H120" s="34"/>
      <c r="I120" s="33"/>
      <c r="J120" s="33"/>
    </row>
    <row r="121" spans="8:10" x14ac:dyDescent="0.2">
      <c r="H121" s="34"/>
      <c r="I121" s="33"/>
      <c r="J121" s="33"/>
    </row>
    <row r="122" spans="8:10" x14ac:dyDescent="0.2">
      <c r="H122" s="34"/>
      <c r="I122" s="33"/>
      <c r="J122" s="33"/>
    </row>
    <row r="123" spans="8:10" x14ac:dyDescent="0.2">
      <c r="H123" s="34"/>
      <c r="I123" s="33"/>
      <c r="J123" s="33"/>
    </row>
    <row r="124" spans="8:10" x14ac:dyDescent="0.2">
      <c r="H124" s="34"/>
      <c r="I124" s="33"/>
      <c r="J124" s="33"/>
    </row>
    <row r="125" spans="8:10" x14ac:dyDescent="0.2">
      <c r="H125" s="34"/>
      <c r="I125" s="33"/>
      <c r="J125" s="33"/>
    </row>
    <row r="127" spans="8:10" x14ac:dyDescent="0.2">
      <c r="H127" s="34"/>
      <c r="I127" s="33"/>
      <c r="J127" s="33"/>
    </row>
    <row r="128" spans="8:10" x14ac:dyDescent="0.2">
      <c r="H128" s="34"/>
      <c r="I128" s="33"/>
      <c r="J128" s="33"/>
    </row>
    <row r="129" spans="8:10" x14ac:dyDescent="0.2">
      <c r="H129" s="34"/>
      <c r="I129" s="33"/>
      <c r="J129" s="33"/>
    </row>
    <row r="130" spans="8:10" x14ac:dyDescent="0.2">
      <c r="H130" s="34"/>
      <c r="I130" s="33"/>
      <c r="J130" s="33"/>
    </row>
    <row r="131" spans="8:10" x14ac:dyDescent="0.2">
      <c r="H131" s="34"/>
      <c r="I131" s="33"/>
      <c r="J131" s="33"/>
    </row>
    <row r="132" spans="8:10" x14ac:dyDescent="0.2">
      <c r="H132" s="34"/>
      <c r="I132" s="33"/>
      <c r="J132" s="33"/>
    </row>
    <row r="143" spans="8:10" ht="15" x14ac:dyDescent="0.25">
      <c r="I143" s="1"/>
      <c r="J143" s="1"/>
    </row>
    <row r="154" spans="9:10" ht="15" x14ac:dyDescent="0.25">
      <c r="I154" s="27"/>
      <c r="J154" s="27"/>
    </row>
    <row r="158" spans="9:10" ht="15" x14ac:dyDescent="0.25">
      <c r="I158" s="5"/>
    </row>
    <row r="159" spans="9:10" ht="15" x14ac:dyDescent="0.25">
      <c r="J159" s="26"/>
    </row>
    <row r="162" spans="10:10" ht="15" x14ac:dyDescent="0.25">
      <c r="J162" s="4"/>
    </row>
    <row r="163" spans="10:10" ht="15" x14ac:dyDescent="0.25">
      <c r="J163" s="3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31"/>
  <sheetViews>
    <sheetView topLeftCell="A33" zoomScaleNormal="100" workbookViewId="0">
      <selection activeCell="D71" sqref="D7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6" ht="13.15" customHeight="1" x14ac:dyDescent="0.2">
      <c r="A1" s="28" t="s">
        <v>80</v>
      </c>
      <c r="D1" s="30" t="s">
        <v>0</v>
      </c>
      <c r="E1" s="30" t="s">
        <v>1</v>
      </c>
      <c r="F1" s="30"/>
    </row>
    <row r="2" spans="1:6" x14ac:dyDescent="0.2">
      <c r="A2" s="29" t="s">
        <v>2</v>
      </c>
      <c r="B2" s="29" t="s">
        <v>3</v>
      </c>
      <c r="D2" s="25" t="s">
        <v>4</v>
      </c>
      <c r="E2" s="25" t="s">
        <v>5</v>
      </c>
      <c r="F2" s="25"/>
    </row>
    <row r="3" spans="1:6" ht="13.15" customHeight="1" x14ac:dyDescent="0.2">
      <c r="A3" s="32" t="s">
        <v>6</v>
      </c>
      <c r="B3" s="29">
        <v>1</v>
      </c>
      <c r="D3" s="33">
        <v>163133.6</v>
      </c>
      <c r="E3" s="33">
        <v>118789.3</v>
      </c>
    </row>
    <row r="4" spans="1:6" ht="13.15" customHeight="1" x14ac:dyDescent="0.2">
      <c r="A4" s="32" t="s">
        <v>7</v>
      </c>
      <c r="B4" s="29">
        <v>2</v>
      </c>
      <c r="D4" s="33">
        <v>8285.9</v>
      </c>
      <c r="E4" s="33">
        <v>4286.45</v>
      </c>
    </row>
    <row r="5" spans="1:6" ht="13.15" customHeight="1" x14ac:dyDescent="0.2">
      <c r="A5" s="32" t="s">
        <v>8</v>
      </c>
      <c r="B5" s="29">
        <v>3</v>
      </c>
      <c r="D5" s="33">
        <v>238801.5</v>
      </c>
      <c r="E5" s="33">
        <v>85215.2</v>
      </c>
    </row>
    <row r="6" spans="1:6" ht="13.15" customHeight="1" x14ac:dyDescent="0.2">
      <c r="A6" s="32" t="s">
        <v>9</v>
      </c>
      <c r="B6" s="29">
        <v>4</v>
      </c>
      <c r="D6" s="33">
        <v>13544.3</v>
      </c>
      <c r="E6" s="33">
        <v>23846.2</v>
      </c>
    </row>
    <row r="7" spans="1:6" ht="13.15" customHeight="1" x14ac:dyDescent="0.2">
      <c r="A7" s="32" t="s">
        <v>10</v>
      </c>
      <c r="B7" s="29">
        <v>5</v>
      </c>
      <c r="D7" s="33">
        <v>458846.5</v>
      </c>
      <c r="E7" s="33">
        <v>186322.15</v>
      </c>
    </row>
    <row r="8" spans="1:6" ht="13.15" customHeight="1" x14ac:dyDescent="0.2">
      <c r="A8" s="32" t="s">
        <v>11</v>
      </c>
      <c r="B8" s="29">
        <v>6</v>
      </c>
      <c r="D8" s="33">
        <v>5052440.4000000004</v>
      </c>
      <c r="E8" s="33">
        <v>2644873</v>
      </c>
    </row>
    <row r="9" spans="1:6" ht="13.15" customHeight="1" x14ac:dyDescent="0.2">
      <c r="A9" s="32" t="s">
        <v>12</v>
      </c>
      <c r="B9" s="29">
        <v>7</v>
      </c>
      <c r="D9" s="33">
        <v>413</v>
      </c>
      <c r="E9" s="33">
        <v>1403.15</v>
      </c>
      <c r="F9" s="25"/>
    </row>
    <row r="10" spans="1:6" ht="13.15" customHeight="1" x14ac:dyDescent="0.2">
      <c r="A10" s="32" t="s">
        <v>13</v>
      </c>
      <c r="B10" s="29">
        <v>8</v>
      </c>
      <c r="D10" s="33">
        <v>109578.7</v>
      </c>
      <c r="E10" s="33">
        <v>39852.050000000003</v>
      </c>
    </row>
    <row r="11" spans="1:6" ht="13.15" customHeight="1" x14ac:dyDescent="0.2">
      <c r="A11" s="32" t="s">
        <v>14</v>
      </c>
      <c r="B11" s="29">
        <v>9</v>
      </c>
      <c r="D11" s="33">
        <v>60036.9</v>
      </c>
      <c r="E11" s="33">
        <v>29155.7</v>
      </c>
    </row>
    <row r="12" spans="1:6" ht="13.15" customHeight="1" x14ac:dyDescent="0.2">
      <c r="A12" s="32" t="s">
        <v>15</v>
      </c>
      <c r="B12" s="29">
        <v>10</v>
      </c>
      <c r="D12" s="33">
        <v>374877.3</v>
      </c>
      <c r="E12" s="33">
        <v>137765.95000000001</v>
      </c>
    </row>
    <row r="13" spans="1:6" ht="13.15" customHeight="1" x14ac:dyDescent="0.2">
      <c r="A13" s="32" t="s">
        <v>16</v>
      </c>
      <c r="B13" s="29">
        <v>11</v>
      </c>
      <c r="D13" s="33">
        <v>1859539.5</v>
      </c>
      <c r="E13" s="33">
        <v>677742.45</v>
      </c>
    </row>
    <row r="14" spans="1:6" ht="13.15" customHeight="1" x14ac:dyDescent="0.2">
      <c r="A14" s="32" t="s">
        <v>17</v>
      </c>
      <c r="B14" s="29">
        <v>12</v>
      </c>
      <c r="D14" s="33">
        <v>19397.7</v>
      </c>
      <c r="E14" s="33">
        <v>9620.1</v>
      </c>
      <c r="F14" s="25"/>
    </row>
    <row r="15" spans="1:6" ht="13.15" customHeight="1" x14ac:dyDescent="0.2">
      <c r="A15" s="32" t="s">
        <v>18</v>
      </c>
      <c r="B15" s="29">
        <v>13</v>
      </c>
      <c r="D15" s="33">
        <v>3822699.6</v>
      </c>
      <c r="E15" s="33">
        <v>2168835.5499999998</v>
      </c>
    </row>
    <row r="16" spans="1:6" ht="13.15" customHeight="1" x14ac:dyDescent="0.2">
      <c r="A16" s="32" t="s">
        <v>19</v>
      </c>
      <c r="B16" s="29">
        <v>14</v>
      </c>
      <c r="D16" s="33">
        <v>24365.599999999999</v>
      </c>
      <c r="E16" s="33">
        <v>12144.3</v>
      </c>
    </row>
    <row r="17" spans="1:5" ht="13.15" customHeight="1" x14ac:dyDescent="0.2">
      <c r="A17" s="32" t="s">
        <v>20</v>
      </c>
      <c r="B17" s="29">
        <v>15</v>
      </c>
      <c r="D17" s="33"/>
      <c r="E17" s="33"/>
    </row>
    <row r="18" spans="1:5" ht="13.15" customHeight="1" x14ac:dyDescent="0.2">
      <c r="A18" s="32" t="s">
        <v>21</v>
      </c>
      <c r="B18" s="29">
        <v>16</v>
      </c>
      <c r="D18" s="33"/>
      <c r="E18" s="33"/>
    </row>
    <row r="19" spans="1:5" ht="13.15" customHeight="1" x14ac:dyDescent="0.2">
      <c r="A19" s="32" t="s">
        <v>22</v>
      </c>
      <c r="B19" s="29">
        <v>17</v>
      </c>
      <c r="D19" s="33">
        <v>444434.9</v>
      </c>
      <c r="E19" s="33">
        <v>137475.45000000001</v>
      </c>
    </row>
    <row r="20" spans="1:5" ht="13.15" customHeight="1" x14ac:dyDescent="0.2">
      <c r="A20" s="32" t="s">
        <v>23</v>
      </c>
      <c r="B20" s="29">
        <v>18</v>
      </c>
      <c r="D20" s="33">
        <v>345069.19999999995</v>
      </c>
      <c r="E20" s="33">
        <v>155352.4</v>
      </c>
    </row>
    <row r="21" spans="1:5" ht="13.15" customHeight="1" x14ac:dyDescent="0.2">
      <c r="A21" s="32" t="s">
        <v>24</v>
      </c>
      <c r="B21" s="29">
        <v>19</v>
      </c>
      <c r="D21" s="33">
        <v>32330.2</v>
      </c>
      <c r="E21" s="33">
        <v>9852.5</v>
      </c>
    </row>
    <row r="22" spans="1:5" ht="13.15" customHeight="1" x14ac:dyDescent="0.2">
      <c r="A22" s="32" t="s">
        <v>25</v>
      </c>
      <c r="B22" s="29">
        <v>20</v>
      </c>
      <c r="D22" s="33">
        <v>19431.3</v>
      </c>
      <c r="E22" s="33">
        <v>25934.3</v>
      </c>
    </row>
    <row r="23" spans="1:5" ht="13.15" customHeight="1" x14ac:dyDescent="0.2">
      <c r="A23" s="32" t="s">
        <v>26</v>
      </c>
      <c r="B23" s="29">
        <v>21</v>
      </c>
      <c r="D23" s="33">
        <v>21429.1</v>
      </c>
      <c r="E23" s="33">
        <v>5082</v>
      </c>
    </row>
    <row r="24" spans="1:5" ht="13.15" customHeight="1" x14ac:dyDescent="0.2">
      <c r="A24" s="32" t="s">
        <v>27</v>
      </c>
      <c r="B24" s="29">
        <v>22</v>
      </c>
      <c r="D24" s="33">
        <v>2071.3000000000002</v>
      </c>
      <c r="E24" s="33">
        <v>1555.4</v>
      </c>
    </row>
    <row r="25" spans="1:5" ht="13.15" customHeight="1" x14ac:dyDescent="0.2">
      <c r="A25" s="32" t="s">
        <v>28</v>
      </c>
      <c r="B25" s="29">
        <v>23</v>
      </c>
      <c r="D25" s="33">
        <v>4998</v>
      </c>
      <c r="E25" s="33">
        <v>6913.9</v>
      </c>
    </row>
    <row r="26" spans="1:5" ht="13.15" customHeight="1" x14ac:dyDescent="0.2">
      <c r="A26" s="32" t="s">
        <v>29</v>
      </c>
      <c r="B26" s="29">
        <v>24</v>
      </c>
      <c r="D26" s="33">
        <v>998.2</v>
      </c>
      <c r="E26" s="33">
        <v>1127</v>
      </c>
    </row>
    <row r="27" spans="1:5" ht="13.15" customHeight="1" x14ac:dyDescent="0.2">
      <c r="A27" s="32" t="s">
        <v>30</v>
      </c>
      <c r="B27" s="29">
        <v>25</v>
      </c>
      <c r="D27" s="33">
        <v>4524.1000000000004</v>
      </c>
      <c r="E27" s="33">
        <v>1799.35</v>
      </c>
    </row>
    <row r="28" spans="1:5" ht="13.15" customHeight="1" x14ac:dyDescent="0.2">
      <c r="A28" s="32" t="s">
        <v>31</v>
      </c>
      <c r="B28" s="29">
        <v>26</v>
      </c>
      <c r="D28" s="33">
        <v>6574.4</v>
      </c>
      <c r="E28" s="33">
        <v>2276.4</v>
      </c>
    </row>
    <row r="29" spans="1:5" ht="13.15" customHeight="1" x14ac:dyDescent="0.2">
      <c r="A29" s="32" t="s">
        <v>32</v>
      </c>
      <c r="B29" s="29">
        <v>27</v>
      </c>
      <c r="D29" s="33">
        <v>201318.6</v>
      </c>
      <c r="E29" s="33">
        <v>101442.6</v>
      </c>
    </row>
    <row r="30" spans="1:5" ht="13.15" customHeight="1" x14ac:dyDescent="0.2">
      <c r="A30" s="32" t="s">
        <v>33</v>
      </c>
      <c r="B30" s="29">
        <v>28</v>
      </c>
      <c r="D30" s="33">
        <v>202037.5</v>
      </c>
      <c r="E30" s="33">
        <v>78773.8</v>
      </c>
    </row>
    <row r="31" spans="1:5" ht="13.15" customHeight="1" x14ac:dyDescent="0.2">
      <c r="A31" s="32" t="s">
        <v>34</v>
      </c>
      <c r="B31" s="29">
        <v>29</v>
      </c>
      <c r="D31" s="33">
        <v>2202543</v>
      </c>
      <c r="E31" s="33">
        <v>1248324</v>
      </c>
    </row>
    <row r="32" spans="1:5" ht="13.15" customHeight="1" x14ac:dyDescent="0.2">
      <c r="A32" s="32" t="s">
        <v>35</v>
      </c>
      <c r="B32" s="29">
        <v>30</v>
      </c>
      <c r="D32" s="33">
        <v>1938.3</v>
      </c>
      <c r="E32" s="33">
        <v>1254.05</v>
      </c>
    </row>
    <row r="33" spans="1:5" ht="13.15" customHeight="1" x14ac:dyDescent="0.2">
      <c r="A33" s="32" t="s">
        <v>36</v>
      </c>
      <c r="B33" s="29">
        <v>31</v>
      </c>
      <c r="D33" s="33">
        <v>128013.9</v>
      </c>
      <c r="E33" s="33">
        <v>48705.65</v>
      </c>
    </row>
    <row r="34" spans="1:5" ht="13.15" customHeight="1" x14ac:dyDescent="0.2">
      <c r="A34" s="32" t="s">
        <v>37</v>
      </c>
      <c r="B34" s="29">
        <v>32</v>
      </c>
      <c r="D34" s="33">
        <v>7293.3</v>
      </c>
      <c r="E34" s="33">
        <v>4684.05</v>
      </c>
    </row>
    <row r="35" spans="1:5" ht="13.15" customHeight="1" x14ac:dyDescent="0.2">
      <c r="A35" s="32" t="s">
        <v>38</v>
      </c>
      <c r="B35" s="29">
        <v>33</v>
      </c>
      <c r="D35" s="33">
        <v>7620.9</v>
      </c>
      <c r="E35" s="33">
        <v>8831.5499999999993</v>
      </c>
    </row>
    <row r="36" spans="1:5" ht="13.15" customHeight="1" x14ac:dyDescent="0.2">
      <c r="A36" s="32" t="s">
        <v>39</v>
      </c>
      <c r="B36" s="29">
        <v>34</v>
      </c>
      <c r="D36" s="33">
        <v>210.7</v>
      </c>
      <c r="E36" s="33">
        <v>218.75</v>
      </c>
    </row>
    <row r="37" spans="1:5" ht="13.15" customHeight="1" x14ac:dyDescent="0.2">
      <c r="A37" s="32" t="s">
        <v>40</v>
      </c>
      <c r="B37" s="29">
        <v>35</v>
      </c>
      <c r="D37" s="33">
        <v>459676</v>
      </c>
      <c r="E37" s="33">
        <v>193545.8</v>
      </c>
    </row>
    <row r="38" spans="1:5" ht="13.15" customHeight="1" x14ac:dyDescent="0.2">
      <c r="A38" s="32" t="s">
        <v>41</v>
      </c>
      <c r="B38" s="29">
        <v>36</v>
      </c>
      <c r="D38" s="33">
        <v>653023.69999999995</v>
      </c>
      <c r="E38" s="33">
        <v>225990.8</v>
      </c>
    </row>
    <row r="39" spans="1:5" ht="13.15" customHeight="1" x14ac:dyDescent="0.2">
      <c r="A39" s="32" t="s">
        <v>42</v>
      </c>
      <c r="B39" s="29">
        <v>37</v>
      </c>
      <c r="D39" s="33">
        <v>418878.6</v>
      </c>
      <c r="E39" s="33">
        <v>395523.8</v>
      </c>
    </row>
    <row r="40" spans="1:5" ht="13.15" customHeight="1" x14ac:dyDescent="0.2">
      <c r="A40" s="32" t="s">
        <v>43</v>
      </c>
      <c r="B40" s="29">
        <v>38</v>
      </c>
      <c r="D40" s="33">
        <v>17370.5</v>
      </c>
      <c r="E40" s="33">
        <v>8858.5</v>
      </c>
    </row>
    <row r="41" spans="1:5" ht="13.15" customHeight="1" x14ac:dyDescent="0.2">
      <c r="A41" s="32" t="s">
        <v>44</v>
      </c>
      <c r="B41" s="29">
        <v>39</v>
      </c>
      <c r="D41" s="33">
        <v>2409.4</v>
      </c>
      <c r="E41" s="33">
        <v>467.25</v>
      </c>
    </row>
    <row r="42" spans="1:5" ht="13.15" customHeight="1" x14ac:dyDescent="0.2">
      <c r="A42" s="32" t="s">
        <v>45</v>
      </c>
      <c r="B42" s="29">
        <v>40</v>
      </c>
      <c r="D42" s="33"/>
      <c r="E42" s="33"/>
    </row>
    <row r="43" spans="1:5" ht="13.15" customHeight="1" x14ac:dyDescent="0.2">
      <c r="A43" s="32" t="s">
        <v>46</v>
      </c>
      <c r="B43" s="29">
        <v>41</v>
      </c>
      <c r="D43" s="33">
        <v>413758.1</v>
      </c>
      <c r="E43" s="33">
        <v>199443.65</v>
      </c>
    </row>
    <row r="44" spans="1:5" ht="13.15" customHeight="1" x14ac:dyDescent="0.2">
      <c r="A44" s="32" t="s">
        <v>47</v>
      </c>
      <c r="B44" s="29">
        <v>42</v>
      </c>
      <c r="D44" s="33">
        <v>146881.70000000001</v>
      </c>
      <c r="E44" s="33">
        <v>70140</v>
      </c>
    </row>
    <row r="45" spans="1:5" ht="13.15" customHeight="1" x14ac:dyDescent="0.2">
      <c r="A45" s="32" t="s">
        <v>48</v>
      </c>
      <c r="B45" s="29">
        <v>43</v>
      </c>
      <c r="D45" s="33">
        <v>130032</v>
      </c>
      <c r="E45" s="33">
        <v>71760.5</v>
      </c>
    </row>
    <row r="46" spans="1:5" ht="13.15" customHeight="1" x14ac:dyDescent="0.2">
      <c r="A46" s="32" t="s">
        <v>49</v>
      </c>
      <c r="B46" s="29">
        <v>44</v>
      </c>
    </row>
    <row r="47" spans="1:5" ht="13.15" customHeight="1" x14ac:dyDescent="0.2">
      <c r="A47" s="32" t="s">
        <v>50</v>
      </c>
      <c r="B47" s="29">
        <v>45</v>
      </c>
      <c r="D47" s="33">
        <v>210733.59999999998</v>
      </c>
      <c r="E47" s="33">
        <v>47712</v>
      </c>
    </row>
    <row r="48" spans="1:5" ht="13.15" customHeight="1" x14ac:dyDescent="0.2">
      <c r="A48" s="32" t="s">
        <v>51</v>
      </c>
      <c r="B48" s="29">
        <v>46</v>
      </c>
      <c r="D48" s="33">
        <v>407023.4</v>
      </c>
      <c r="E48" s="33">
        <v>230909</v>
      </c>
    </row>
    <row r="49" spans="1:5" ht="13.15" customHeight="1" x14ac:dyDescent="0.2">
      <c r="A49" s="32" t="s">
        <v>52</v>
      </c>
      <c r="B49" s="29">
        <v>47</v>
      </c>
      <c r="D49" s="33">
        <v>9627.7999999999993</v>
      </c>
      <c r="E49" s="33">
        <v>4984.3500000000004</v>
      </c>
    </row>
    <row r="50" spans="1:5" ht="13.15" customHeight="1" x14ac:dyDescent="0.2">
      <c r="A50" s="32" t="s">
        <v>53</v>
      </c>
      <c r="B50" s="29">
        <v>48</v>
      </c>
      <c r="D50" s="33">
        <v>1650091.1</v>
      </c>
      <c r="E50" s="33">
        <v>879879.35</v>
      </c>
    </row>
    <row r="51" spans="1:5" ht="13.15" customHeight="1" x14ac:dyDescent="0.2">
      <c r="A51" s="32" t="s">
        <v>54</v>
      </c>
      <c r="B51" s="29">
        <v>49</v>
      </c>
      <c r="D51" s="33">
        <v>900988.2</v>
      </c>
      <c r="E51" s="33">
        <v>330525.30000000005</v>
      </c>
    </row>
    <row r="52" spans="1:5" ht="13.15" customHeight="1" x14ac:dyDescent="0.2">
      <c r="A52" s="32" t="s">
        <v>55</v>
      </c>
      <c r="B52" s="29">
        <v>50</v>
      </c>
      <c r="D52" s="33">
        <v>1316492.1000000001</v>
      </c>
      <c r="E52" s="33">
        <v>581965.30000000005</v>
      </c>
    </row>
    <row r="53" spans="1:5" ht="13.15" customHeight="1" x14ac:dyDescent="0.2">
      <c r="A53" s="32" t="s">
        <v>56</v>
      </c>
      <c r="B53" s="29">
        <v>51</v>
      </c>
      <c r="D53" s="33">
        <v>200720.8</v>
      </c>
      <c r="E53" s="33">
        <v>153101.20000000001</v>
      </c>
    </row>
    <row r="54" spans="1:5" ht="13.15" customHeight="1" x14ac:dyDescent="0.2">
      <c r="A54" s="32" t="s">
        <v>57</v>
      </c>
      <c r="B54" s="29">
        <v>52</v>
      </c>
      <c r="D54" s="33"/>
      <c r="E54" s="33"/>
    </row>
    <row r="55" spans="1:5" ht="13.15" customHeight="1" x14ac:dyDescent="0.2">
      <c r="A55" s="32" t="s">
        <v>58</v>
      </c>
      <c r="B55" s="29">
        <v>53</v>
      </c>
      <c r="D55" s="33">
        <v>223115.9</v>
      </c>
      <c r="E55" s="33">
        <v>122487.4</v>
      </c>
    </row>
    <row r="56" spans="1:5" ht="13.15" customHeight="1" x14ac:dyDescent="0.2">
      <c r="A56" s="32" t="s">
        <v>59</v>
      </c>
      <c r="B56" s="29">
        <v>54</v>
      </c>
      <c r="D56" s="33">
        <v>20171.900000000001</v>
      </c>
      <c r="E56" s="33">
        <v>6893.6</v>
      </c>
    </row>
    <row r="57" spans="1:5" ht="13.15" customHeight="1" x14ac:dyDescent="0.2">
      <c r="A57" s="32" t="s">
        <v>60</v>
      </c>
      <c r="B57" s="29">
        <v>55</v>
      </c>
      <c r="D57" s="33">
        <v>186387.6</v>
      </c>
      <c r="E57" s="33">
        <v>100836.75</v>
      </c>
    </row>
    <row r="58" spans="1:5" ht="13.15" customHeight="1" x14ac:dyDescent="0.2">
      <c r="A58" s="32" t="s">
        <v>61</v>
      </c>
      <c r="B58" s="29">
        <v>56</v>
      </c>
      <c r="D58" s="33">
        <v>150300.5</v>
      </c>
      <c r="E58" s="33">
        <v>77309.399999999994</v>
      </c>
    </row>
    <row r="59" spans="1:5" ht="13.15" customHeight="1" x14ac:dyDescent="0.2">
      <c r="A59" s="32" t="s">
        <v>62</v>
      </c>
      <c r="B59" s="29">
        <v>57</v>
      </c>
      <c r="D59" s="33">
        <v>534944.9</v>
      </c>
      <c r="E59" s="33">
        <v>193338.6</v>
      </c>
    </row>
    <row r="60" spans="1:5" ht="13.15" customHeight="1" x14ac:dyDescent="0.2">
      <c r="A60" s="32" t="s">
        <v>63</v>
      </c>
      <c r="B60" s="29">
        <v>58</v>
      </c>
      <c r="D60" s="33">
        <v>641266.5</v>
      </c>
      <c r="E60" s="33">
        <v>204713.60000000001</v>
      </c>
    </row>
    <row r="61" spans="1:5" ht="13.15" customHeight="1" x14ac:dyDescent="0.2">
      <c r="A61" s="32" t="s">
        <v>64</v>
      </c>
      <c r="B61" s="29">
        <v>59</v>
      </c>
      <c r="D61" s="33">
        <v>947786.7</v>
      </c>
      <c r="E61" s="33">
        <v>530452.31000000006</v>
      </c>
    </row>
    <row r="62" spans="1:5" ht="13.15" customHeight="1" x14ac:dyDescent="0.2">
      <c r="A62" s="32" t="s">
        <v>65</v>
      </c>
      <c r="B62" s="29">
        <v>60</v>
      </c>
      <c r="D62" s="33">
        <v>132374.20000000001</v>
      </c>
      <c r="E62" s="33">
        <v>43377.95</v>
      </c>
    </row>
    <row r="63" spans="1:5" ht="13.15" customHeight="1" x14ac:dyDescent="0.2">
      <c r="A63" s="32" t="s">
        <v>66</v>
      </c>
      <c r="B63" s="29">
        <v>61</v>
      </c>
      <c r="D63" s="33">
        <v>14154</v>
      </c>
      <c r="E63" s="33">
        <v>4524.4500000000007</v>
      </c>
    </row>
    <row r="64" spans="1:5" ht="13.15" customHeight="1" x14ac:dyDescent="0.2">
      <c r="A64" s="32" t="s">
        <v>67</v>
      </c>
      <c r="B64" s="29">
        <v>62</v>
      </c>
      <c r="D64" s="33">
        <v>8787.7999999999993</v>
      </c>
      <c r="E64" s="33">
        <v>6476.05</v>
      </c>
    </row>
    <row r="65" spans="1:13" ht="13.15" customHeight="1" x14ac:dyDescent="0.2">
      <c r="A65" s="32" t="s">
        <v>68</v>
      </c>
      <c r="B65" s="29">
        <v>63</v>
      </c>
      <c r="D65" s="33"/>
      <c r="E65" s="33"/>
    </row>
    <row r="66" spans="1:13" ht="13.15" customHeight="1" x14ac:dyDescent="0.2">
      <c r="A66" s="32" t="s">
        <v>69</v>
      </c>
      <c r="B66" s="29">
        <v>64</v>
      </c>
      <c r="D66" s="33">
        <v>690068.5</v>
      </c>
      <c r="E66" s="33">
        <v>279661.2</v>
      </c>
    </row>
    <row r="67" spans="1:13" ht="13.15" customHeight="1" x14ac:dyDescent="0.2">
      <c r="A67" s="32" t="s">
        <v>70</v>
      </c>
      <c r="B67" s="29">
        <v>65</v>
      </c>
      <c r="D67" s="33">
        <v>11622.1</v>
      </c>
      <c r="E67" s="33">
        <v>14018.55</v>
      </c>
    </row>
    <row r="68" spans="1:13" ht="13.15" customHeight="1" x14ac:dyDescent="0.2">
      <c r="A68" s="32" t="s">
        <v>71</v>
      </c>
      <c r="B68" s="29">
        <v>66</v>
      </c>
      <c r="D68" s="33">
        <v>266074.90000000002</v>
      </c>
      <c r="E68" s="33">
        <v>61729.85</v>
      </c>
    </row>
    <row r="69" spans="1:13" ht="13.15" customHeight="1" x14ac:dyDescent="0.2">
      <c r="A69" s="32" t="s">
        <v>72</v>
      </c>
      <c r="B69" s="29">
        <v>67</v>
      </c>
      <c r="D69" s="33">
        <v>18458.300000000003</v>
      </c>
      <c r="E69" s="33">
        <v>9130.1</v>
      </c>
    </row>
    <row r="70" spans="1:13" ht="13.15" customHeight="1" x14ac:dyDescent="0.2"/>
    <row r="71" spans="1:13" ht="13.15" customHeight="1" x14ac:dyDescent="0.2">
      <c r="A71" s="29" t="s">
        <v>73</v>
      </c>
      <c r="D71" s="25">
        <f>SUM(D3:D69)</f>
        <v>26622018.200000003</v>
      </c>
      <c r="E71" s="25">
        <f>SUM(E3:E69)</f>
        <v>13029211.310000001</v>
      </c>
      <c r="F71" s="25"/>
      <c r="G71" s="34"/>
    </row>
    <row r="72" spans="1:13" x14ac:dyDescent="0.2">
      <c r="M72" s="34"/>
    </row>
    <row r="73" spans="1:13" x14ac:dyDescent="0.2">
      <c r="A73" s="35" t="s">
        <v>74</v>
      </c>
      <c r="M73" s="34"/>
    </row>
    <row r="78" spans="1:13" x14ac:dyDescent="0.2">
      <c r="H78" s="34"/>
      <c r="I78" s="33"/>
      <c r="J78" s="33"/>
    </row>
    <row r="79" spans="1:13" x14ac:dyDescent="0.2">
      <c r="H79" s="34"/>
      <c r="I79" s="33"/>
      <c r="J79" s="33"/>
    </row>
    <row r="80" spans="1:13" x14ac:dyDescent="0.2">
      <c r="H80" s="34"/>
      <c r="I80" s="33"/>
      <c r="J80" s="33"/>
    </row>
    <row r="81" spans="8:10" x14ac:dyDescent="0.2">
      <c r="H81" s="34"/>
      <c r="I81" s="33"/>
      <c r="J81" s="33"/>
    </row>
    <row r="82" spans="8:10" x14ac:dyDescent="0.2">
      <c r="H82" s="34"/>
      <c r="I82" s="33"/>
      <c r="J82" s="33"/>
    </row>
    <row r="83" spans="8:10" x14ac:dyDescent="0.2">
      <c r="H83" s="34"/>
      <c r="I83" s="33"/>
      <c r="J83" s="33"/>
    </row>
    <row r="86" spans="8:10" x14ac:dyDescent="0.2">
      <c r="H86" s="34"/>
      <c r="I86" s="33"/>
      <c r="J86" s="33"/>
    </row>
    <row r="87" spans="8:10" x14ac:dyDescent="0.2">
      <c r="H87" s="34"/>
      <c r="I87" s="33"/>
      <c r="J87" s="33"/>
    </row>
    <row r="88" spans="8:10" x14ac:dyDescent="0.2">
      <c r="H88" s="34"/>
      <c r="I88" s="33"/>
      <c r="J88" s="33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1" spans="8:10" x14ac:dyDescent="0.2">
      <c r="H91" s="34"/>
      <c r="I91" s="33"/>
      <c r="J91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5" spans="8:10" x14ac:dyDescent="0.2">
      <c r="H95" s="34"/>
      <c r="I95" s="33"/>
      <c r="J95" s="33"/>
    </row>
    <row r="96" spans="8:10" x14ac:dyDescent="0.2">
      <c r="H96" s="34"/>
      <c r="I96" s="33"/>
      <c r="J96" s="33"/>
    </row>
    <row r="97" spans="8:10" x14ac:dyDescent="0.2">
      <c r="H97" s="34"/>
      <c r="I97" s="33"/>
      <c r="J97" s="33"/>
    </row>
    <row r="98" spans="8:10" x14ac:dyDescent="0.2">
      <c r="H98" s="34"/>
      <c r="I98" s="33"/>
      <c r="J98" s="33"/>
    </row>
    <row r="99" spans="8:10" x14ac:dyDescent="0.2">
      <c r="H99" s="34"/>
      <c r="I99" s="33"/>
      <c r="J99" s="33"/>
    </row>
    <row r="100" spans="8:10" x14ac:dyDescent="0.2">
      <c r="H100" s="34"/>
      <c r="I100" s="33"/>
      <c r="J100" s="33"/>
    </row>
    <row r="111" spans="8:10" ht="15" x14ac:dyDescent="0.25">
      <c r="I111" s="1"/>
      <c r="J111" s="1"/>
    </row>
    <row r="122" spans="9:10" ht="15" x14ac:dyDescent="0.25">
      <c r="I122" s="27"/>
      <c r="J122" s="27"/>
    </row>
    <row r="126" spans="9:10" ht="15" x14ac:dyDescent="0.25">
      <c r="I126" s="5"/>
    </row>
    <row r="127" spans="9:10" ht="15" x14ac:dyDescent="0.25">
      <c r="J127" s="26"/>
    </row>
    <row r="130" spans="10:10" ht="15" x14ac:dyDescent="0.25">
      <c r="J130" s="4"/>
    </row>
    <row r="131" spans="10:10" ht="15" x14ac:dyDescent="0.25">
      <c r="J131" s="3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42"/>
  <sheetViews>
    <sheetView topLeftCell="A16" zoomScaleNormal="100" workbookViewId="0">
      <selection activeCell="E71" sqref="E71"/>
    </sheetView>
  </sheetViews>
  <sheetFormatPr defaultRowHeight="12.75" x14ac:dyDescent="0.2"/>
  <cols>
    <col min="1" max="1" width="21.140625" style="29" customWidth="1"/>
    <col min="2" max="3" width="10.5703125" style="29" customWidth="1"/>
    <col min="4" max="6" width="18.42578125" style="29" customWidth="1"/>
    <col min="7" max="7" width="9.140625" style="29" customWidth="1"/>
    <col min="8" max="8" width="11.140625" style="29" customWidth="1"/>
    <col min="9" max="9" width="19.5703125" style="29" customWidth="1"/>
    <col min="10" max="10" width="15.42578125" style="29" customWidth="1"/>
    <col min="11" max="11" width="14.28515625" style="29" customWidth="1"/>
    <col min="12" max="12" width="8.42578125" style="29" customWidth="1"/>
    <col min="13" max="16384" width="9.140625" style="29"/>
  </cols>
  <sheetData>
    <row r="1" spans="1:6" ht="13.15" customHeight="1" x14ac:dyDescent="0.2">
      <c r="A1" s="28" t="s">
        <v>81</v>
      </c>
      <c r="D1" s="30" t="s">
        <v>0</v>
      </c>
      <c r="E1" s="30" t="s">
        <v>1</v>
      </c>
      <c r="F1" s="30"/>
    </row>
    <row r="2" spans="1:6" x14ac:dyDescent="0.2">
      <c r="A2" s="29" t="s">
        <v>2</v>
      </c>
      <c r="B2" s="29" t="s">
        <v>3</v>
      </c>
      <c r="D2" s="25" t="s">
        <v>4</v>
      </c>
      <c r="E2" s="25" t="s">
        <v>5</v>
      </c>
      <c r="F2" s="25"/>
    </row>
    <row r="3" spans="1:6" ht="13.15" customHeight="1" x14ac:dyDescent="0.2">
      <c r="A3" s="32" t="s">
        <v>6</v>
      </c>
      <c r="B3" s="29">
        <v>1</v>
      </c>
      <c r="D3" s="33">
        <v>94138.1</v>
      </c>
      <c r="E3" s="33">
        <v>46664.1</v>
      </c>
    </row>
    <row r="4" spans="1:6" ht="13.15" customHeight="1" x14ac:dyDescent="0.2">
      <c r="A4" s="32" t="s">
        <v>7</v>
      </c>
      <c r="B4" s="29">
        <v>2</v>
      </c>
      <c r="D4" s="33">
        <v>15121.400000000001</v>
      </c>
      <c r="E4" s="33">
        <v>11002.599999999999</v>
      </c>
    </row>
    <row r="5" spans="1:6" ht="13.15" customHeight="1" x14ac:dyDescent="0.2">
      <c r="A5" s="32" t="s">
        <v>8</v>
      </c>
      <c r="B5" s="29">
        <v>3</v>
      </c>
      <c r="D5" s="33">
        <v>268340.09999999998</v>
      </c>
      <c r="E5" s="33">
        <v>365932.7</v>
      </c>
    </row>
    <row r="6" spans="1:6" ht="13.15" customHeight="1" x14ac:dyDescent="0.2">
      <c r="A6" s="32" t="s">
        <v>9</v>
      </c>
      <c r="B6" s="29">
        <v>4</v>
      </c>
      <c r="D6" s="33">
        <v>2565.5</v>
      </c>
      <c r="E6" s="33">
        <v>1053.5</v>
      </c>
    </row>
    <row r="7" spans="1:6" ht="13.15" customHeight="1" x14ac:dyDescent="0.2">
      <c r="A7" s="32" t="s">
        <v>10</v>
      </c>
      <c r="B7" s="29">
        <v>5</v>
      </c>
      <c r="D7" s="33">
        <v>195353.2</v>
      </c>
      <c r="E7" s="33">
        <v>124090.4</v>
      </c>
    </row>
    <row r="8" spans="1:6" ht="13.15" customHeight="1" x14ac:dyDescent="0.2">
      <c r="A8" s="32" t="s">
        <v>11</v>
      </c>
      <c r="B8" s="29">
        <v>6</v>
      </c>
      <c r="D8" s="33">
        <v>1500006.5</v>
      </c>
      <c r="E8" s="33">
        <v>1069137.3</v>
      </c>
    </row>
    <row r="9" spans="1:6" ht="13.15" customHeight="1" x14ac:dyDescent="0.2">
      <c r="A9" s="32" t="s">
        <v>12</v>
      </c>
      <c r="B9" s="29">
        <v>7</v>
      </c>
      <c r="D9" s="33">
        <v>1004.5</v>
      </c>
      <c r="E9" s="33">
        <v>1615.25</v>
      </c>
      <c r="F9" s="25"/>
    </row>
    <row r="10" spans="1:6" ht="13.15" customHeight="1" x14ac:dyDescent="0.2">
      <c r="A10" s="32" t="s">
        <v>13</v>
      </c>
      <c r="B10" s="29">
        <v>8</v>
      </c>
      <c r="D10" s="33">
        <v>111162.1</v>
      </c>
      <c r="E10" s="33">
        <v>102202.1</v>
      </c>
    </row>
    <row r="11" spans="1:6" ht="13.15" customHeight="1" x14ac:dyDescent="0.2">
      <c r="A11" s="32" t="s">
        <v>14</v>
      </c>
      <c r="B11" s="29">
        <v>9</v>
      </c>
      <c r="D11" s="33">
        <v>108506.3</v>
      </c>
      <c r="E11" s="33">
        <v>35864.15</v>
      </c>
    </row>
    <row r="12" spans="1:6" ht="13.15" customHeight="1" x14ac:dyDescent="0.2">
      <c r="A12" s="32" t="s">
        <v>15</v>
      </c>
      <c r="B12" s="29">
        <v>10</v>
      </c>
      <c r="D12" s="33">
        <v>127734.6</v>
      </c>
      <c r="E12" s="33">
        <v>67836.3</v>
      </c>
    </row>
    <row r="13" spans="1:6" ht="13.15" customHeight="1" x14ac:dyDescent="0.2">
      <c r="A13" s="32" t="s">
        <v>16</v>
      </c>
      <c r="B13" s="29">
        <v>11</v>
      </c>
      <c r="D13" s="33"/>
      <c r="E13" s="33"/>
    </row>
    <row r="14" spans="1:6" ht="13.15" customHeight="1" x14ac:dyDescent="0.2">
      <c r="A14" s="32" t="s">
        <v>17</v>
      </c>
      <c r="B14" s="29">
        <v>12</v>
      </c>
      <c r="D14" s="33">
        <v>35265.300000000003</v>
      </c>
      <c r="E14" s="33">
        <v>30262.400000000001</v>
      </c>
      <c r="F14" s="25"/>
    </row>
    <row r="15" spans="1:6" ht="13.15" customHeight="1" x14ac:dyDescent="0.2">
      <c r="A15" s="32" t="s">
        <v>18</v>
      </c>
      <c r="B15" s="29">
        <v>13</v>
      </c>
      <c r="D15" s="33">
        <v>1594942.8</v>
      </c>
      <c r="E15" s="33">
        <v>1037278.55</v>
      </c>
    </row>
    <row r="16" spans="1:6" ht="13.15" customHeight="1" x14ac:dyDescent="0.2">
      <c r="A16" s="32" t="s">
        <v>19</v>
      </c>
      <c r="B16" s="29">
        <v>14</v>
      </c>
      <c r="D16" s="33">
        <v>5841.5</v>
      </c>
      <c r="E16" s="33">
        <v>3889.9</v>
      </c>
    </row>
    <row r="17" spans="1:5" ht="13.15" customHeight="1" x14ac:dyDescent="0.2">
      <c r="A17" s="32" t="s">
        <v>20</v>
      </c>
      <c r="B17" s="29">
        <v>15</v>
      </c>
      <c r="D17" s="33"/>
      <c r="E17" s="33"/>
    </row>
    <row r="18" spans="1:5" ht="13.15" customHeight="1" x14ac:dyDescent="0.2">
      <c r="A18" s="32" t="s">
        <v>21</v>
      </c>
      <c r="B18" s="29">
        <v>16</v>
      </c>
      <c r="D18" s="33">
        <v>1542988.2999999998</v>
      </c>
      <c r="E18" s="33">
        <v>794323.25</v>
      </c>
    </row>
    <row r="19" spans="1:5" ht="13.15" customHeight="1" x14ac:dyDescent="0.2">
      <c r="A19" s="32" t="s">
        <v>22</v>
      </c>
      <c r="B19" s="29">
        <v>17</v>
      </c>
      <c r="D19" s="33"/>
      <c r="E19" s="33"/>
    </row>
    <row r="20" spans="1:5" ht="13.15" customHeight="1" x14ac:dyDescent="0.2">
      <c r="A20" s="32" t="s">
        <v>23</v>
      </c>
      <c r="B20" s="29">
        <v>18</v>
      </c>
      <c r="D20" s="33">
        <v>55302.1</v>
      </c>
      <c r="E20" s="33">
        <v>37786</v>
      </c>
    </row>
    <row r="21" spans="1:5" ht="13.15" customHeight="1" x14ac:dyDescent="0.2">
      <c r="A21" s="32" t="s">
        <v>24</v>
      </c>
      <c r="B21" s="29">
        <v>19</v>
      </c>
      <c r="D21" s="33">
        <v>58039.1</v>
      </c>
      <c r="E21" s="33">
        <v>15288.7</v>
      </c>
    </row>
    <row r="22" spans="1:5" ht="13.15" customHeight="1" x14ac:dyDescent="0.2">
      <c r="A22" s="32" t="s">
        <v>25</v>
      </c>
      <c r="B22" s="29">
        <v>20</v>
      </c>
      <c r="D22" s="33">
        <v>5200.3</v>
      </c>
      <c r="E22" s="33">
        <v>3541.65</v>
      </c>
    </row>
    <row r="23" spans="1:5" ht="13.15" customHeight="1" x14ac:dyDescent="0.2">
      <c r="A23" s="32" t="s">
        <v>26</v>
      </c>
      <c r="B23" s="29">
        <v>21</v>
      </c>
      <c r="D23" s="33">
        <v>7156.1</v>
      </c>
      <c r="E23" s="33">
        <v>3676.05</v>
      </c>
    </row>
    <row r="24" spans="1:5" ht="13.15" customHeight="1" x14ac:dyDescent="0.2">
      <c r="A24" s="32" t="s">
        <v>27</v>
      </c>
      <c r="B24" s="29">
        <v>22</v>
      </c>
      <c r="D24" s="33">
        <v>2744</v>
      </c>
      <c r="E24" s="33">
        <v>350</v>
      </c>
    </row>
    <row r="25" spans="1:5" ht="13.15" customHeight="1" x14ac:dyDescent="0.2">
      <c r="A25" s="32" t="s">
        <v>28</v>
      </c>
      <c r="B25" s="29">
        <v>23</v>
      </c>
      <c r="D25" s="33">
        <v>19834.5</v>
      </c>
      <c r="E25" s="33">
        <v>7087.5</v>
      </c>
    </row>
    <row r="26" spans="1:5" ht="13.15" customHeight="1" x14ac:dyDescent="0.2">
      <c r="A26" s="32" t="s">
        <v>29</v>
      </c>
      <c r="B26" s="29">
        <v>24</v>
      </c>
      <c r="D26" s="33">
        <v>41.3</v>
      </c>
      <c r="E26" s="33">
        <v>407.05</v>
      </c>
    </row>
    <row r="27" spans="1:5" ht="13.15" customHeight="1" x14ac:dyDescent="0.2">
      <c r="A27" s="32" t="s">
        <v>30</v>
      </c>
      <c r="B27" s="29">
        <v>25</v>
      </c>
      <c r="D27" s="33"/>
      <c r="E27" s="33"/>
    </row>
    <row r="28" spans="1:5" ht="13.15" customHeight="1" x14ac:dyDescent="0.2">
      <c r="A28" s="32" t="s">
        <v>31</v>
      </c>
      <c r="B28" s="29">
        <v>26</v>
      </c>
      <c r="D28" s="33">
        <v>20482</v>
      </c>
      <c r="E28" s="33">
        <v>11835.6</v>
      </c>
    </row>
    <row r="29" spans="1:5" ht="13.15" customHeight="1" x14ac:dyDescent="0.2">
      <c r="A29" s="32" t="s">
        <v>32</v>
      </c>
      <c r="B29" s="29">
        <v>27</v>
      </c>
      <c r="D29" s="33">
        <v>91028.7</v>
      </c>
      <c r="E29" s="33">
        <v>51704.45</v>
      </c>
    </row>
    <row r="30" spans="1:5" ht="13.15" customHeight="1" x14ac:dyDescent="0.2">
      <c r="A30" s="32" t="s">
        <v>33</v>
      </c>
      <c r="B30" s="29">
        <v>28</v>
      </c>
      <c r="D30" s="33"/>
      <c r="E30" s="33"/>
    </row>
    <row r="31" spans="1:5" ht="13.15" customHeight="1" x14ac:dyDescent="0.2">
      <c r="A31" s="32" t="s">
        <v>34</v>
      </c>
      <c r="B31" s="29">
        <v>29</v>
      </c>
      <c r="D31" s="33"/>
      <c r="E31" s="33"/>
    </row>
    <row r="32" spans="1:5" ht="13.15" customHeight="1" x14ac:dyDescent="0.2">
      <c r="A32" s="32" t="s">
        <v>35</v>
      </c>
      <c r="B32" s="29">
        <v>30</v>
      </c>
      <c r="D32" s="33">
        <v>7586.6</v>
      </c>
      <c r="E32" s="33">
        <v>1133.3</v>
      </c>
    </row>
    <row r="33" spans="1:5" ht="13.15" customHeight="1" x14ac:dyDescent="0.2">
      <c r="A33" s="32" t="s">
        <v>36</v>
      </c>
      <c r="B33" s="29">
        <v>31</v>
      </c>
      <c r="D33" s="33">
        <v>257841.5</v>
      </c>
      <c r="E33" s="33">
        <v>90410.25</v>
      </c>
    </row>
    <row r="34" spans="1:5" ht="13.15" customHeight="1" x14ac:dyDescent="0.2">
      <c r="A34" s="32" t="s">
        <v>37</v>
      </c>
      <c r="B34" s="29">
        <v>32</v>
      </c>
      <c r="D34" s="33">
        <v>18454.8</v>
      </c>
      <c r="E34" s="33">
        <v>8129.45</v>
      </c>
    </row>
    <row r="35" spans="1:5" ht="13.15" customHeight="1" x14ac:dyDescent="0.2">
      <c r="A35" s="32" t="s">
        <v>38</v>
      </c>
      <c r="B35" s="29">
        <v>33</v>
      </c>
      <c r="D35" s="33">
        <v>4203.5</v>
      </c>
      <c r="E35" s="33">
        <v>2395.0500000000002</v>
      </c>
    </row>
    <row r="36" spans="1:5" ht="13.15" customHeight="1" x14ac:dyDescent="0.2">
      <c r="A36" s="32" t="s">
        <v>39</v>
      </c>
      <c r="B36" s="29">
        <v>34</v>
      </c>
      <c r="D36" s="33">
        <v>3128.3</v>
      </c>
      <c r="E36" s="33">
        <v>1369.9</v>
      </c>
    </row>
    <row r="37" spans="1:5" ht="13.15" customHeight="1" x14ac:dyDescent="0.2">
      <c r="A37" s="32" t="s">
        <v>40</v>
      </c>
      <c r="B37" s="29">
        <v>35</v>
      </c>
      <c r="D37" s="33"/>
      <c r="E37" s="33"/>
    </row>
    <row r="38" spans="1:5" ht="13.15" customHeight="1" x14ac:dyDescent="0.2">
      <c r="A38" s="32" t="s">
        <v>41</v>
      </c>
      <c r="B38" s="29">
        <v>36</v>
      </c>
      <c r="D38" s="33">
        <v>1176279.3</v>
      </c>
      <c r="E38" s="33">
        <v>496601.7</v>
      </c>
    </row>
    <row r="39" spans="1:5" ht="13.15" customHeight="1" x14ac:dyDescent="0.2">
      <c r="A39" s="32" t="s">
        <v>42</v>
      </c>
      <c r="B39" s="29">
        <v>37</v>
      </c>
      <c r="D39" s="33">
        <v>93205.7</v>
      </c>
      <c r="E39" s="33">
        <v>68733</v>
      </c>
    </row>
    <row r="40" spans="1:5" ht="13.15" customHeight="1" x14ac:dyDescent="0.2">
      <c r="A40" s="32" t="s">
        <v>43</v>
      </c>
      <c r="B40" s="29">
        <v>38</v>
      </c>
      <c r="D40" s="33">
        <v>17040.8</v>
      </c>
      <c r="E40" s="33">
        <v>6438.25</v>
      </c>
    </row>
    <row r="41" spans="1:5" ht="13.15" customHeight="1" x14ac:dyDescent="0.2">
      <c r="A41" s="32" t="s">
        <v>44</v>
      </c>
      <c r="B41" s="29">
        <v>39</v>
      </c>
      <c r="D41" s="33">
        <v>903.7</v>
      </c>
      <c r="E41" s="33">
        <v>463.05</v>
      </c>
    </row>
    <row r="42" spans="1:5" ht="13.15" customHeight="1" x14ac:dyDescent="0.2">
      <c r="A42" s="32" t="s">
        <v>45</v>
      </c>
      <c r="B42" s="29">
        <v>40</v>
      </c>
      <c r="D42" s="33"/>
      <c r="E42" s="33"/>
    </row>
    <row r="43" spans="1:5" ht="13.15" customHeight="1" x14ac:dyDescent="0.2">
      <c r="A43" s="32" t="s">
        <v>46</v>
      </c>
      <c r="B43" s="29">
        <v>41</v>
      </c>
      <c r="D43" s="33">
        <v>644798</v>
      </c>
      <c r="E43" s="33">
        <v>251172.6</v>
      </c>
    </row>
    <row r="44" spans="1:5" ht="13.15" customHeight="1" x14ac:dyDescent="0.2">
      <c r="A44" s="32" t="s">
        <v>47</v>
      </c>
      <c r="B44" s="29">
        <v>42</v>
      </c>
      <c r="D44" s="33">
        <v>260381.8</v>
      </c>
      <c r="E44" s="33">
        <v>103811.75</v>
      </c>
    </row>
    <row r="45" spans="1:5" ht="13.15" customHeight="1" x14ac:dyDescent="0.2">
      <c r="A45" s="32" t="s">
        <v>48</v>
      </c>
      <c r="B45" s="29">
        <v>43</v>
      </c>
      <c r="D45" s="33">
        <v>221060</v>
      </c>
      <c r="E45" s="33">
        <v>60633.65</v>
      </c>
    </row>
    <row r="46" spans="1:5" ht="13.15" customHeight="1" x14ac:dyDescent="0.2">
      <c r="A46" s="32" t="s">
        <v>49</v>
      </c>
      <c r="B46" s="29">
        <v>44</v>
      </c>
      <c r="D46" s="29">
        <v>343712</v>
      </c>
      <c r="E46" s="29">
        <v>110492.55</v>
      </c>
    </row>
    <row r="47" spans="1:5" ht="13.15" customHeight="1" x14ac:dyDescent="0.2">
      <c r="A47" s="32" t="s">
        <v>50</v>
      </c>
      <c r="B47" s="29">
        <v>45</v>
      </c>
      <c r="D47" s="33">
        <v>254518.59999999998</v>
      </c>
      <c r="E47" s="33">
        <v>88384.1</v>
      </c>
    </row>
    <row r="48" spans="1:5" ht="13.15" customHeight="1" x14ac:dyDescent="0.2">
      <c r="A48" s="32" t="s">
        <v>51</v>
      </c>
      <c r="B48" s="29">
        <v>46</v>
      </c>
      <c r="D48" s="33"/>
      <c r="E48" s="33"/>
    </row>
    <row r="49" spans="1:5" ht="13.15" customHeight="1" x14ac:dyDescent="0.2">
      <c r="A49" s="32" t="s">
        <v>52</v>
      </c>
      <c r="B49" s="29">
        <v>47</v>
      </c>
      <c r="D49" s="33">
        <v>30012.5</v>
      </c>
      <c r="E49" s="33">
        <v>7915.25</v>
      </c>
    </row>
    <row r="50" spans="1:5" ht="13.15" customHeight="1" x14ac:dyDescent="0.2">
      <c r="A50" s="32" t="s">
        <v>53</v>
      </c>
      <c r="B50" s="29">
        <v>48</v>
      </c>
      <c r="D50" s="33">
        <v>1382432.8</v>
      </c>
      <c r="E50" s="33">
        <v>737784.25</v>
      </c>
    </row>
    <row r="51" spans="1:5" ht="13.15" customHeight="1" x14ac:dyDescent="0.2">
      <c r="A51" s="32" t="s">
        <v>54</v>
      </c>
      <c r="B51" s="29">
        <v>49</v>
      </c>
      <c r="D51" s="33">
        <v>614567.80000000005</v>
      </c>
      <c r="E51" s="33">
        <v>149254.70000000001</v>
      </c>
    </row>
    <row r="52" spans="1:5" ht="13.15" customHeight="1" x14ac:dyDescent="0.2">
      <c r="A52" s="32" t="s">
        <v>55</v>
      </c>
      <c r="B52" s="29">
        <v>50</v>
      </c>
      <c r="D52" s="33">
        <v>1419941.6</v>
      </c>
      <c r="E52" s="33">
        <v>551310.55000000005</v>
      </c>
    </row>
    <row r="53" spans="1:5" ht="13.15" customHeight="1" x14ac:dyDescent="0.2">
      <c r="A53" s="32" t="s">
        <v>56</v>
      </c>
      <c r="B53" s="29">
        <v>51</v>
      </c>
      <c r="D53" s="33">
        <v>478236.5</v>
      </c>
      <c r="E53" s="33">
        <v>163817.15</v>
      </c>
    </row>
    <row r="54" spans="1:5" ht="13.15" customHeight="1" x14ac:dyDescent="0.2">
      <c r="A54" s="32" t="s">
        <v>57</v>
      </c>
      <c r="B54" s="29">
        <v>52</v>
      </c>
      <c r="D54" s="33"/>
      <c r="E54" s="33"/>
    </row>
    <row r="55" spans="1:5" ht="13.15" customHeight="1" x14ac:dyDescent="0.2">
      <c r="A55" s="32" t="s">
        <v>58</v>
      </c>
      <c r="B55" s="29">
        <v>53</v>
      </c>
      <c r="D55" s="33">
        <v>335677.3</v>
      </c>
      <c r="E55" s="33">
        <v>129973.9</v>
      </c>
    </row>
    <row r="56" spans="1:5" ht="13.15" customHeight="1" x14ac:dyDescent="0.2">
      <c r="A56" s="32" t="s">
        <v>59</v>
      </c>
      <c r="B56" s="29">
        <v>54</v>
      </c>
      <c r="D56" s="33">
        <v>16118.9</v>
      </c>
      <c r="E56" s="33">
        <v>8079.05</v>
      </c>
    </row>
    <row r="57" spans="1:5" ht="13.15" customHeight="1" x14ac:dyDescent="0.2">
      <c r="A57" s="32" t="s">
        <v>60</v>
      </c>
      <c r="B57" s="29">
        <v>55</v>
      </c>
      <c r="D57" s="33">
        <v>446997.6</v>
      </c>
      <c r="E57" s="33">
        <v>181693.4</v>
      </c>
    </row>
    <row r="58" spans="1:5" ht="13.15" customHeight="1" x14ac:dyDescent="0.2">
      <c r="A58" s="32" t="s">
        <v>61</v>
      </c>
      <c r="B58" s="29">
        <v>56</v>
      </c>
      <c r="D58" s="33">
        <v>202338.5</v>
      </c>
      <c r="E58" s="33">
        <v>79973.95</v>
      </c>
    </row>
    <row r="59" spans="1:5" ht="13.15" customHeight="1" x14ac:dyDescent="0.2">
      <c r="A59" s="32" t="s">
        <v>62</v>
      </c>
      <c r="B59" s="29">
        <v>57</v>
      </c>
      <c r="D59" s="33"/>
      <c r="E59" s="33"/>
    </row>
    <row r="60" spans="1:5" ht="13.15" customHeight="1" x14ac:dyDescent="0.2">
      <c r="A60" s="32" t="s">
        <v>63</v>
      </c>
      <c r="B60" s="29">
        <v>58</v>
      </c>
      <c r="D60" s="33">
        <v>314031.2</v>
      </c>
      <c r="E60" s="33">
        <v>123694.55</v>
      </c>
    </row>
    <row r="61" spans="1:5" ht="13.15" customHeight="1" x14ac:dyDescent="0.2">
      <c r="A61" s="32" t="s">
        <v>64</v>
      </c>
      <c r="B61" s="29">
        <v>59</v>
      </c>
      <c r="D61" s="33">
        <v>506530.5</v>
      </c>
      <c r="E61" s="33">
        <v>360547.6</v>
      </c>
    </row>
    <row r="62" spans="1:5" ht="13.15" customHeight="1" x14ac:dyDescent="0.2">
      <c r="A62" s="32" t="s">
        <v>65</v>
      </c>
      <c r="B62" s="29">
        <v>60</v>
      </c>
      <c r="D62" s="33">
        <v>373039.8</v>
      </c>
      <c r="E62" s="33">
        <v>95782.399999999994</v>
      </c>
    </row>
    <row r="63" spans="1:5" ht="13.15" customHeight="1" x14ac:dyDescent="0.2">
      <c r="A63" s="32" t="s">
        <v>66</v>
      </c>
      <c r="B63" s="29">
        <v>61</v>
      </c>
      <c r="D63" s="33">
        <v>10996.3</v>
      </c>
      <c r="E63" s="33">
        <v>5192.95</v>
      </c>
    </row>
    <row r="64" spans="1:5" ht="13.15" customHeight="1" x14ac:dyDescent="0.2">
      <c r="A64" s="32" t="s">
        <v>67</v>
      </c>
      <c r="B64" s="29">
        <v>62</v>
      </c>
      <c r="D64" s="33">
        <v>3411.1</v>
      </c>
      <c r="E64" s="33">
        <v>2564.1</v>
      </c>
    </row>
    <row r="65" spans="1:13" ht="13.15" customHeight="1" x14ac:dyDescent="0.2">
      <c r="A65" s="32" t="s">
        <v>68</v>
      </c>
      <c r="B65" s="29">
        <v>63</v>
      </c>
      <c r="D65" s="33">
        <v>7893.9</v>
      </c>
      <c r="E65" s="33">
        <v>10111.15</v>
      </c>
    </row>
    <row r="66" spans="1:13" ht="13.15" customHeight="1" x14ac:dyDescent="0.2">
      <c r="A66" s="32" t="s">
        <v>69</v>
      </c>
      <c r="B66" s="29">
        <v>64</v>
      </c>
      <c r="D66" s="33">
        <v>381141.08</v>
      </c>
      <c r="E66" s="33">
        <v>152142.82999999999</v>
      </c>
    </row>
    <row r="67" spans="1:13" ht="13.15" customHeight="1" x14ac:dyDescent="0.2">
      <c r="A67" s="32" t="s">
        <v>70</v>
      </c>
      <c r="B67" s="29">
        <v>65</v>
      </c>
      <c r="D67" s="33">
        <v>18535.3</v>
      </c>
      <c r="E67" s="33">
        <v>9081.7999999999993</v>
      </c>
    </row>
    <row r="68" spans="1:13" ht="13.15" customHeight="1" x14ac:dyDescent="0.2">
      <c r="A68" s="32" t="s">
        <v>71</v>
      </c>
      <c r="B68" s="29">
        <v>66</v>
      </c>
      <c r="D68" s="33">
        <v>363354.6</v>
      </c>
      <c r="E68" s="33">
        <v>120446.9</v>
      </c>
    </row>
    <row r="69" spans="1:13" ht="13.15" customHeight="1" x14ac:dyDescent="0.2">
      <c r="A69" s="32" t="s">
        <v>72</v>
      </c>
      <c r="B69" s="29">
        <v>67</v>
      </c>
      <c r="D69" s="33"/>
      <c r="E69" s="33"/>
    </row>
    <row r="70" spans="1:13" ht="13.15" customHeight="1" x14ac:dyDescent="0.2"/>
    <row r="71" spans="1:13" ht="13.15" customHeight="1" x14ac:dyDescent="0.2">
      <c r="A71" s="29" t="s">
        <v>73</v>
      </c>
      <c r="D71" s="25">
        <f>SUM(D3:D69)</f>
        <v>16071170.18</v>
      </c>
      <c r="E71" s="25">
        <f>SUM(E3:E69)</f>
        <v>8002364.5800000001</v>
      </c>
      <c r="F71" s="25"/>
    </row>
    <row r="72" spans="1:13" x14ac:dyDescent="0.2">
      <c r="M72" s="34"/>
    </row>
    <row r="73" spans="1:13" x14ac:dyDescent="0.2">
      <c r="A73" s="35" t="s">
        <v>74</v>
      </c>
      <c r="M73" s="34"/>
    </row>
    <row r="89" spans="8:10" x14ac:dyDescent="0.2">
      <c r="H89" s="34"/>
      <c r="I89" s="33"/>
      <c r="J89" s="33"/>
    </row>
    <row r="90" spans="8:10" x14ac:dyDescent="0.2">
      <c r="H90" s="34"/>
      <c r="I90" s="33"/>
      <c r="J90" s="33"/>
    </row>
    <row r="91" spans="8:10" x14ac:dyDescent="0.2">
      <c r="H91" s="34"/>
      <c r="I91" s="33"/>
      <c r="J91" s="33"/>
    </row>
    <row r="92" spans="8:10" x14ac:dyDescent="0.2">
      <c r="H92" s="34"/>
      <c r="I92" s="33"/>
      <c r="J92" s="33"/>
    </row>
    <row r="93" spans="8:10" x14ac:dyDescent="0.2">
      <c r="H93" s="34"/>
      <c r="I93" s="33"/>
      <c r="J93" s="33"/>
    </row>
    <row r="94" spans="8:10" x14ac:dyDescent="0.2">
      <c r="H94" s="34"/>
      <c r="I94" s="33"/>
      <c r="J94" s="33"/>
    </row>
    <row r="97" spans="8:10" x14ac:dyDescent="0.2">
      <c r="H97" s="34"/>
      <c r="I97" s="33"/>
      <c r="J97" s="33"/>
    </row>
    <row r="98" spans="8:10" x14ac:dyDescent="0.2">
      <c r="H98" s="34"/>
      <c r="I98" s="33"/>
      <c r="J98" s="33"/>
    </row>
    <row r="99" spans="8:10" x14ac:dyDescent="0.2">
      <c r="H99" s="34"/>
      <c r="I99" s="33"/>
      <c r="J99" s="33"/>
    </row>
    <row r="100" spans="8:10" x14ac:dyDescent="0.2">
      <c r="H100" s="34"/>
      <c r="I100" s="33"/>
      <c r="J100" s="33"/>
    </row>
    <row r="101" spans="8:10" x14ac:dyDescent="0.2">
      <c r="H101" s="34"/>
      <c r="I101" s="33"/>
      <c r="J101" s="33"/>
    </row>
    <row r="102" spans="8:10" x14ac:dyDescent="0.2">
      <c r="H102" s="34"/>
      <c r="I102" s="33"/>
      <c r="J102" s="33"/>
    </row>
    <row r="103" spans="8:10" x14ac:dyDescent="0.2">
      <c r="H103" s="34"/>
      <c r="I103" s="33"/>
      <c r="J103" s="33"/>
    </row>
    <row r="104" spans="8:10" x14ac:dyDescent="0.2">
      <c r="H104" s="34"/>
      <c r="I104" s="33"/>
      <c r="J104" s="33"/>
    </row>
    <row r="106" spans="8:10" x14ac:dyDescent="0.2">
      <c r="H106" s="34"/>
      <c r="I106" s="33"/>
      <c r="J106" s="33"/>
    </row>
    <row r="107" spans="8:10" x14ac:dyDescent="0.2">
      <c r="H107" s="34"/>
      <c r="I107" s="33"/>
      <c r="J107" s="33"/>
    </row>
    <row r="108" spans="8:10" x14ac:dyDescent="0.2">
      <c r="H108" s="34"/>
      <c r="I108" s="33"/>
      <c r="J108" s="33"/>
    </row>
    <row r="109" spans="8:10" x14ac:dyDescent="0.2">
      <c r="H109" s="34"/>
      <c r="I109" s="33"/>
      <c r="J109" s="33"/>
    </row>
    <row r="110" spans="8:10" x14ac:dyDescent="0.2">
      <c r="H110" s="34"/>
      <c r="I110" s="33"/>
      <c r="J110" s="33"/>
    </row>
    <row r="111" spans="8:10" x14ac:dyDescent="0.2">
      <c r="H111" s="34"/>
      <c r="I111" s="33"/>
      <c r="J111" s="33"/>
    </row>
    <row r="122" spans="9:10" ht="15" x14ac:dyDescent="0.25">
      <c r="I122" s="1"/>
      <c r="J122" s="1"/>
    </row>
    <row r="133" spans="9:10" ht="15" x14ac:dyDescent="0.25">
      <c r="I133" s="27"/>
      <c r="J133" s="27"/>
    </row>
    <row r="137" spans="9:10" ht="15" x14ac:dyDescent="0.25">
      <c r="I137" s="5"/>
    </row>
    <row r="138" spans="9:10" ht="15" x14ac:dyDescent="0.25">
      <c r="J138" s="26"/>
    </row>
    <row r="141" spans="9:10" ht="15" x14ac:dyDescent="0.25">
      <c r="J141" s="4"/>
    </row>
    <row r="142" spans="9:10" ht="15" x14ac:dyDescent="0.25">
      <c r="J142" s="3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workbookViewId="0">
      <selection activeCell="J35" sqref="J3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customWidth="1"/>
    <col min="11" max="11" width="14.28515625" customWidth="1"/>
  </cols>
  <sheetData>
    <row r="1" spans="1:11" x14ac:dyDescent="0.25">
      <c r="A1" s="24" t="s">
        <v>78</v>
      </c>
      <c r="G1" s="6"/>
      <c r="H1" s="6"/>
    </row>
    <row r="2" spans="1:11" x14ac:dyDescent="0.25">
      <c r="D2" s="17" t="s">
        <v>0</v>
      </c>
      <c r="E2" s="21" t="s">
        <v>1</v>
      </c>
      <c r="F2" s="9"/>
      <c r="G2" s="17" t="s">
        <v>75</v>
      </c>
      <c r="H2" s="18"/>
    </row>
    <row r="3" spans="1:11" x14ac:dyDescent="0.25">
      <c r="A3" s="10" t="s">
        <v>2</v>
      </c>
      <c r="B3" t="s">
        <v>3</v>
      </c>
      <c r="D3" s="19" t="s">
        <v>4</v>
      </c>
      <c r="E3" s="20" t="s">
        <v>5</v>
      </c>
      <c r="F3" s="12"/>
      <c r="G3" s="19" t="s">
        <v>0</v>
      </c>
      <c r="H3" s="20" t="s">
        <v>1</v>
      </c>
    </row>
    <row r="4" spans="1:11" x14ac:dyDescent="0.25">
      <c r="A4" s="10" t="s">
        <v>6</v>
      </c>
      <c r="B4">
        <v>1</v>
      </c>
      <c r="D4" s="11">
        <v>820550.95</v>
      </c>
      <c r="E4" s="11">
        <v>474409.6</v>
      </c>
      <c r="F4" s="12"/>
      <c r="G4" s="14">
        <v>0.18841559799061458</v>
      </c>
      <c r="H4" s="14">
        <v>-0.1843800244543502</v>
      </c>
      <c r="J4" s="22"/>
      <c r="K4" s="22"/>
    </row>
    <row r="5" spans="1:11" x14ac:dyDescent="0.25">
      <c r="A5" s="10" t="s">
        <v>7</v>
      </c>
      <c r="B5">
        <v>2</v>
      </c>
      <c r="D5" s="11">
        <v>57978.2</v>
      </c>
      <c r="E5" s="11">
        <v>41179.949999999997</v>
      </c>
      <c r="F5" s="12"/>
      <c r="G5" s="7">
        <v>0.58746526114039277</v>
      </c>
      <c r="H5" s="7">
        <v>0.7681614619338164</v>
      </c>
      <c r="J5" s="22"/>
      <c r="K5" s="22"/>
    </row>
    <row r="6" spans="1:11" x14ac:dyDescent="0.25">
      <c r="A6" s="10" t="s">
        <v>8</v>
      </c>
      <c r="B6">
        <v>3</v>
      </c>
      <c r="D6" s="11">
        <v>919112.60000000009</v>
      </c>
      <c r="E6" s="11">
        <v>406730.45</v>
      </c>
      <c r="F6" s="12"/>
      <c r="G6" s="7">
        <v>-0.23149346924728353</v>
      </c>
      <c r="H6" s="7">
        <v>-0.3574144781042381</v>
      </c>
      <c r="J6" s="22"/>
      <c r="K6" s="22"/>
    </row>
    <row r="7" spans="1:11" x14ac:dyDescent="0.25">
      <c r="A7" s="10" t="s">
        <v>9</v>
      </c>
      <c r="B7">
        <v>4</v>
      </c>
      <c r="D7" s="11">
        <v>40027.399999999994</v>
      </c>
      <c r="E7" s="11">
        <v>28347.200000000001</v>
      </c>
      <c r="F7" s="12"/>
      <c r="G7" s="7">
        <v>-0.4193011140335734</v>
      </c>
      <c r="H7" s="7">
        <v>-0.48328155005327189</v>
      </c>
      <c r="J7" s="22"/>
      <c r="K7" s="22"/>
    </row>
    <row r="8" spans="1:11" x14ac:dyDescent="0.25">
      <c r="A8" s="10" t="s">
        <v>10</v>
      </c>
      <c r="B8">
        <v>5</v>
      </c>
      <c r="D8" s="11">
        <v>2762534.6</v>
      </c>
      <c r="E8" s="11">
        <v>1268258.95</v>
      </c>
      <c r="F8" s="12"/>
      <c r="G8" s="7">
        <v>-5.0309225756460019E-2</v>
      </c>
      <c r="H8" s="7">
        <v>-0.10858512741098081</v>
      </c>
      <c r="J8" s="22"/>
      <c r="K8" s="22"/>
    </row>
    <row r="9" spans="1:11" x14ac:dyDescent="0.25">
      <c r="A9" s="10" t="s">
        <v>11</v>
      </c>
      <c r="B9">
        <v>6</v>
      </c>
      <c r="D9" s="11">
        <v>11260120.210000001</v>
      </c>
      <c r="E9" s="11">
        <v>6385093.75</v>
      </c>
      <c r="F9" s="12"/>
      <c r="G9" s="7">
        <v>-0.13888630935664237</v>
      </c>
      <c r="H9" s="7">
        <v>0.16395052424309275</v>
      </c>
      <c r="J9" s="22"/>
      <c r="K9" s="22"/>
    </row>
    <row r="10" spans="1:11" x14ac:dyDescent="0.25">
      <c r="A10" s="10" t="s">
        <v>12</v>
      </c>
      <c r="B10">
        <v>7</v>
      </c>
      <c r="D10" s="11">
        <v>15894.199999999999</v>
      </c>
      <c r="E10" s="11">
        <v>5495.35</v>
      </c>
      <c r="F10" s="12"/>
      <c r="G10" s="7">
        <v>-0.44882998349354308</v>
      </c>
      <c r="H10" s="7">
        <v>-0.53258313238665123</v>
      </c>
      <c r="J10" s="22"/>
      <c r="K10" s="22"/>
    </row>
    <row r="11" spans="1:11" x14ac:dyDescent="0.25">
      <c r="A11" s="10" t="s">
        <v>13</v>
      </c>
      <c r="B11">
        <v>8</v>
      </c>
      <c r="D11" s="11">
        <v>881932.80000000005</v>
      </c>
      <c r="E11" s="11">
        <v>465549.7</v>
      </c>
      <c r="F11" s="12"/>
      <c r="G11" s="7">
        <v>-2.3036386137846088E-2</v>
      </c>
      <c r="H11" s="7">
        <v>0.27956341724321043</v>
      </c>
      <c r="J11" s="22"/>
      <c r="K11" s="22"/>
    </row>
    <row r="12" spans="1:11" x14ac:dyDescent="0.25">
      <c r="A12" s="10" t="s">
        <v>14</v>
      </c>
      <c r="B12">
        <v>9</v>
      </c>
      <c r="D12" s="11">
        <v>604452.80000000005</v>
      </c>
      <c r="E12" s="11">
        <v>240334.5</v>
      </c>
      <c r="F12" s="12"/>
      <c r="G12" s="7">
        <v>0.51082416957544918</v>
      </c>
      <c r="H12" s="7">
        <v>0.47689706866032489</v>
      </c>
      <c r="J12" s="22"/>
      <c r="K12" s="22"/>
    </row>
    <row r="13" spans="1:11" x14ac:dyDescent="0.25">
      <c r="A13" s="10" t="s">
        <v>15</v>
      </c>
      <c r="B13">
        <v>10</v>
      </c>
      <c r="D13" s="11">
        <v>812725.9</v>
      </c>
      <c r="E13" s="11">
        <v>558526.5</v>
      </c>
      <c r="F13" s="12"/>
      <c r="G13" s="7">
        <v>-6.2515543497569492E-2</v>
      </c>
      <c r="H13" s="7">
        <v>2.0898547331207995E-2</v>
      </c>
      <c r="J13" s="22"/>
      <c r="K13" s="22"/>
    </row>
    <row r="14" spans="1:11" x14ac:dyDescent="0.25">
      <c r="A14" s="10" t="s">
        <v>16</v>
      </c>
      <c r="B14">
        <v>11</v>
      </c>
      <c r="D14" s="11">
        <v>3934065.3000000003</v>
      </c>
      <c r="E14" s="11">
        <v>1730032.85</v>
      </c>
      <c r="F14" s="12"/>
      <c r="G14" s="7">
        <v>-0.29780950366397585</v>
      </c>
      <c r="H14" s="7">
        <v>-7.7716453306017064E-2</v>
      </c>
      <c r="J14" s="22"/>
      <c r="K14" s="22"/>
    </row>
    <row r="15" spans="1:11" x14ac:dyDescent="0.25">
      <c r="A15" s="10" t="s">
        <v>17</v>
      </c>
      <c r="B15">
        <v>12</v>
      </c>
      <c r="D15" s="11">
        <v>123742.5</v>
      </c>
      <c r="E15" s="11">
        <v>113802.15</v>
      </c>
      <c r="F15" s="12"/>
      <c r="G15" s="7">
        <v>0.42007342368034184</v>
      </c>
      <c r="H15" s="7">
        <v>2.263728983688833</v>
      </c>
      <c r="J15" s="22"/>
      <c r="K15" s="22"/>
    </row>
    <row r="16" spans="1:11" x14ac:dyDescent="0.25">
      <c r="A16" s="10" t="s">
        <v>18</v>
      </c>
      <c r="B16">
        <v>13</v>
      </c>
      <c r="D16" s="11">
        <v>11983620.399999999</v>
      </c>
      <c r="E16" s="11">
        <v>6582773.0500000007</v>
      </c>
      <c r="F16" s="12"/>
      <c r="G16" s="7">
        <v>-0.38783538478318991</v>
      </c>
      <c r="H16" s="7">
        <v>-0.13966876929040395</v>
      </c>
      <c r="J16" s="22"/>
      <c r="K16" s="22"/>
    </row>
    <row r="17" spans="1:11" x14ac:dyDescent="0.25">
      <c r="A17" s="10" t="s">
        <v>19</v>
      </c>
      <c r="B17">
        <v>14</v>
      </c>
      <c r="D17" s="11">
        <v>60981.9</v>
      </c>
      <c r="E17" s="11">
        <v>51639</v>
      </c>
      <c r="F17" s="12"/>
      <c r="G17" s="7">
        <v>0.40824738935048988</v>
      </c>
      <c r="H17" s="7">
        <v>2.4170970655673156</v>
      </c>
      <c r="J17" s="22"/>
      <c r="K17" s="22"/>
    </row>
    <row r="18" spans="1:11" x14ac:dyDescent="0.25">
      <c r="A18" s="10" t="s">
        <v>20</v>
      </c>
      <c r="B18">
        <v>15</v>
      </c>
      <c r="D18" s="11">
        <v>24814.3</v>
      </c>
      <c r="E18" s="11">
        <v>9458.4</v>
      </c>
      <c r="F18" s="12"/>
      <c r="G18" s="7">
        <v>0.38890412569055366</v>
      </c>
      <c r="H18" s="7">
        <v>1.285134449518011</v>
      </c>
      <c r="J18" s="22"/>
      <c r="K18" s="22"/>
    </row>
    <row r="19" spans="1:11" x14ac:dyDescent="0.25">
      <c r="A19" s="10" t="s">
        <v>21</v>
      </c>
      <c r="B19">
        <v>16</v>
      </c>
      <c r="D19" s="11">
        <v>3784915.4</v>
      </c>
      <c r="E19" s="11">
        <v>2314599</v>
      </c>
      <c r="F19" s="12"/>
      <c r="G19" s="7">
        <v>-0.10662008839253578</v>
      </c>
      <c r="H19" s="7">
        <v>-2.9011146680816946E-2</v>
      </c>
      <c r="J19" s="22"/>
      <c r="K19" s="22"/>
    </row>
    <row r="20" spans="1:11" x14ac:dyDescent="0.25">
      <c r="A20" s="10" t="s">
        <v>22</v>
      </c>
      <c r="B20">
        <v>17</v>
      </c>
      <c r="D20" s="11">
        <v>1055236.7</v>
      </c>
      <c r="E20" s="11">
        <v>638151.5</v>
      </c>
      <c r="F20" s="12"/>
      <c r="G20" s="7">
        <v>2.1543923781610852E-2</v>
      </c>
      <c r="H20" s="7">
        <v>0.22373630562903002</v>
      </c>
      <c r="J20" s="22"/>
      <c r="K20" s="22"/>
    </row>
    <row r="21" spans="1:11" x14ac:dyDescent="0.25">
      <c r="A21" s="10" t="s">
        <v>23</v>
      </c>
      <c r="B21">
        <v>18</v>
      </c>
      <c r="D21" s="11">
        <v>506731.75</v>
      </c>
      <c r="E21" s="11">
        <v>270446.38999999996</v>
      </c>
      <c r="F21" s="12"/>
      <c r="G21" s="7">
        <v>-0.25547986554047775</v>
      </c>
      <c r="H21" s="7">
        <v>-2.5233823558299284E-2</v>
      </c>
      <c r="J21" s="22"/>
      <c r="K21" s="22"/>
    </row>
    <row r="22" spans="1:11" x14ac:dyDescent="0.25">
      <c r="A22" s="10" t="s">
        <v>24</v>
      </c>
      <c r="B22">
        <v>19</v>
      </c>
      <c r="D22" s="11">
        <v>77223.299999999988</v>
      </c>
      <c r="E22" s="11">
        <v>39918.199999999997</v>
      </c>
      <c r="F22" s="12"/>
      <c r="G22" s="7">
        <v>-0.21033757086411276</v>
      </c>
      <c r="H22" s="7">
        <v>0.60990344983343658</v>
      </c>
      <c r="J22" s="22"/>
      <c r="K22" s="22"/>
    </row>
    <row r="23" spans="1:11" x14ac:dyDescent="0.25">
      <c r="A23" s="10" t="s">
        <v>25</v>
      </c>
      <c r="B23">
        <v>20</v>
      </c>
      <c r="D23" s="11">
        <v>46404.4</v>
      </c>
      <c r="E23" s="11">
        <v>21415.8</v>
      </c>
      <c r="F23" s="12"/>
      <c r="G23" s="7">
        <v>-0.16434090937740298</v>
      </c>
      <c r="H23" s="7">
        <v>-2.7542473895837638E-2</v>
      </c>
      <c r="J23" s="22"/>
      <c r="K23" s="22"/>
    </row>
    <row r="24" spans="1:11" x14ac:dyDescent="0.25">
      <c r="A24" s="10" t="s">
        <v>26</v>
      </c>
      <c r="B24">
        <v>21</v>
      </c>
      <c r="D24" s="11">
        <v>15021.300000000001</v>
      </c>
      <c r="E24" s="11">
        <v>8057.7</v>
      </c>
      <c r="F24" s="12"/>
      <c r="G24" s="7">
        <v>-0.37604675505931606</v>
      </c>
      <c r="H24" s="7">
        <v>-0.31730027874977762</v>
      </c>
      <c r="J24" s="22"/>
      <c r="K24" s="22"/>
    </row>
    <row r="25" spans="1:11" x14ac:dyDescent="0.25">
      <c r="A25" s="10" t="s">
        <v>27</v>
      </c>
      <c r="B25">
        <v>22</v>
      </c>
      <c r="D25" s="11">
        <v>15491</v>
      </c>
      <c r="E25" s="11">
        <v>7348.6</v>
      </c>
      <c r="F25" s="12"/>
      <c r="G25" s="7">
        <v>-0.48743485813549503</v>
      </c>
      <c r="H25" s="7">
        <v>0.23310037000058714</v>
      </c>
      <c r="J25" s="22"/>
      <c r="K25" s="22"/>
    </row>
    <row r="26" spans="1:11" x14ac:dyDescent="0.25">
      <c r="A26" s="10" t="s">
        <v>28</v>
      </c>
      <c r="B26">
        <v>23</v>
      </c>
      <c r="D26" s="11">
        <v>79443</v>
      </c>
      <c r="E26" s="11">
        <v>37436</v>
      </c>
      <c r="F26" s="12"/>
      <c r="G26" s="7">
        <v>-0.29359699736709433</v>
      </c>
      <c r="H26" s="7">
        <v>-0.24872340574976659</v>
      </c>
      <c r="J26" s="22"/>
      <c r="K26" s="22"/>
    </row>
    <row r="27" spans="1:11" x14ac:dyDescent="0.25">
      <c r="A27" s="10" t="s">
        <v>29</v>
      </c>
      <c r="B27">
        <v>24</v>
      </c>
      <c r="D27" s="11">
        <v>9986.1999999999989</v>
      </c>
      <c r="E27" s="11">
        <v>28981.75</v>
      </c>
      <c r="F27" s="12"/>
      <c r="G27" s="7">
        <v>0.10426503599349801</v>
      </c>
      <c r="H27" s="7">
        <v>4.2537910031089394</v>
      </c>
      <c r="J27" s="22"/>
      <c r="K27" s="22"/>
    </row>
    <row r="28" spans="1:11" x14ac:dyDescent="0.25">
      <c r="A28" s="10" t="s">
        <v>30</v>
      </c>
      <c r="B28">
        <v>25</v>
      </c>
      <c r="D28" s="11">
        <v>36335.599999999999</v>
      </c>
      <c r="E28" s="11">
        <v>21021</v>
      </c>
      <c r="F28" s="12"/>
      <c r="G28" s="7">
        <v>0.9822806079584514</v>
      </c>
      <c r="H28" s="7">
        <v>1.6269518435900805</v>
      </c>
      <c r="J28" s="22"/>
      <c r="K28" s="22"/>
    </row>
    <row r="29" spans="1:11" x14ac:dyDescent="0.25">
      <c r="A29" s="10" t="s">
        <v>31</v>
      </c>
      <c r="B29">
        <v>26</v>
      </c>
      <c r="D29" s="11">
        <v>73490.200000000012</v>
      </c>
      <c r="E29" s="11">
        <v>116009.25</v>
      </c>
      <c r="F29" s="12"/>
      <c r="G29" s="7">
        <v>-0.12982287461976449</v>
      </c>
      <c r="H29" s="7">
        <v>4.0692044168476436</v>
      </c>
      <c r="J29" s="22"/>
      <c r="K29" s="22"/>
    </row>
    <row r="30" spans="1:11" x14ac:dyDescent="0.25">
      <c r="A30" s="10" t="s">
        <v>32</v>
      </c>
      <c r="B30">
        <v>27</v>
      </c>
      <c r="D30" s="11">
        <v>594808.89999999991</v>
      </c>
      <c r="E30" s="11">
        <v>290927</v>
      </c>
      <c r="F30" s="12"/>
      <c r="G30" s="7">
        <v>0.12932987957475683</v>
      </c>
      <c r="H30" s="7">
        <v>0.27042496771284696</v>
      </c>
      <c r="J30" s="22"/>
      <c r="K30" s="22"/>
    </row>
    <row r="31" spans="1:11" x14ac:dyDescent="0.25">
      <c r="A31" s="10" t="s">
        <v>33</v>
      </c>
      <c r="B31">
        <v>28</v>
      </c>
      <c r="D31" s="11">
        <v>405584.89999999997</v>
      </c>
      <c r="E31" s="11">
        <v>110943.7</v>
      </c>
      <c r="F31" s="12"/>
      <c r="G31" s="7">
        <v>0.27677687461968348</v>
      </c>
      <c r="H31" s="7">
        <v>-5.2101493697761736E-2</v>
      </c>
      <c r="J31" s="22"/>
      <c r="K31" s="22"/>
    </row>
    <row r="32" spans="1:11" x14ac:dyDescent="0.25">
      <c r="A32" s="10" t="s">
        <v>34</v>
      </c>
      <c r="B32">
        <v>29</v>
      </c>
      <c r="D32" s="11">
        <v>7839478.2000000002</v>
      </c>
      <c r="E32" s="11">
        <v>4830231</v>
      </c>
      <c r="F32" s="12"/>
      <c r="G32" s="7">
        <v>3.217397190512461E-2</v>
      </c>
      <c r="H32" s="7">
        <v>0.65943184973192448</v>
      </c>
      <c r="J32" s="22"/>
      <c r="K32" s="22"/>
    </row>
    <row r="33" spans="1:11" x14ac:dyDescent="0.25">
      <c r="A33" s="10" t="s">
        <v>35</v>
      </c>
      <c r="B33">
        <v>30</v>
      </c>
      <c r="D33" s="11">
        <v>17858.400000000001</v>
      </c>
      <c r="E33" s="11">
        <v>12411</v>
      </c>
      <c r="F33" s="12"/>
      <c r="G33" s="7">
        <v>1.5514551455145518</v>
      </c>
      <c r="H33" s="7">
        <v>2.5424575424575426</v>
      </c>
      <c r="J33" s="22"/>
      <c r="K33" s="22"/>
    </row>
    <row r="34" spans="1:11" x14ac:dyDescent="0.25">
      <c r="A34" s="10" t="s">
        <v>36</v>
      </c>
      <c r="B34">
        <v>31</v>
      </c>
      <c r="D34" s="11">
        <v>814077.09999999986</v>
      </c>
      <c r="E34" s="11">
        <v>394741.2</v>
      </c>
      <c r="F34" s="12"/>
      <c r="G34" s="7">
        <v>-0.3560952358534234</v>
      </c>
      <c r="H34" s="7">
        <v>9.6821563923199516E-2</v>
      </c>
      <c r="J34" s="22"/>
      <c r="K34" s="22"/>
    </row>
    <row r="35" spans="1:11" x14ac:dyDescent="0.25">
      <c r="A35" s="10" t="s">
        <v>37</v>
      </c>
      <c r="B35">
        <v>32</v>
      </c>
      <c r="D35" s="11">
        <v>33035.800000000003</v>
      </c>
      <c r="E35" s="11">
        <v>23326.1</v>
      </c>
      <c r="F35" s="12"/>
      <c r="G35" s="7">
        <v>-0.18913439400707877</v>
      </c>
      <c r="H35" s="7">
        <v>-7.9192592813125406E-3</v>
      </c>
      <c r="J35" s="22"/>
      <c r="K35" s="22"/>
    </row>
    <row r="36" spans="1:11" x14ac:dyDescent="0.25">
      <c r="A36" s="10" t="s">
        <v>38</v>
      </c>
      <c r="B36">
        <v>33</v>
      </c>
      <c r="D36" s="11">
        <v>26394.9</v>
      </c>
      <c r="E36" s="11">
        <v>7047.25</v>
      </c>
      <c r="F36" s="12"/>
      <c r="G36" s="7">
        <v>0.9614544319600502</v>
      </c>
      <c r="H36" s="7">
        <v>5.9346556531803873E-2</v>
      </c>
      <c r="J36" s="22"/>
      <c r="K36" s="22"/>
    </row>
    <row r="37" spans="1:11" x14ac:dyDescent="0.25">
      <c r="A37" s="10" t="s">
        <v>39</v>
      </c>
      <c r="B37">
        <v>34</v>
      </c>
      <c r="D37" s="11">
        <v>3177.3</v>
      </c>
      <c r="E37" s="11">
        <v>3944.85</v>
      </c>
      <c r="F37" s="12"/>
      <c r="G37" s="7">
        <v>-0.77992727272727269</v>
      </c>
      <c r="H37" s="7">
        <v>-0.32244218640504552</v>
      </c>
      <c r="J37" s="22"/>
      <c r="K37" s="22"/>
    </row>
    <row r="38" spans="1:11" x14ac:dyDescent="0.25">
      <c r="A38" s="10" t="s">
        <v>40</v>
      </c>
      <c r="B38">
        <v>35</v>
      </c>
      <c r="D38" s="11">
        <v>1644674.5</v>
      </c>
      <c r="E38" s="11">
        <v>723517.2</v>
      </c>
      <c r="F38" s="12"/>
      <c r="G38" s="7">
        <v>6.4781434150174677E-2</v>
      </c>
      <c r="H38" s="7">
        <v>0.19577751001739396</v>
      </c>
      <c r="J38" s="22"/>
      <c r="K38" s="22"/>
    </row>
    <row r="39" spans="1:11" x14ac:dyDescent="0.25">
      <c r="A39" s="10" t="s">
        <v>41</v>
      </c>
      <c r="B39">
        <v>36</v>
      </c>
      <c r="D39" s="11">
        <v>4035066</v>
      </c>
      <c r="E39" s="11">
        <v>2029658.75</v>
      </c>
      <c r="F39" s="12"/>
      <c r="G39" s="7">
        <v>-0.22722280791880844</v>
      </c>
      <c r="H39" s="7">
        <v>6.5352324008061125E-2</v>
      </c>
      <c r="J39" s="22"/>
      <c r="K39" s="22"/>
    </row>
    <row r="40" spans="1:11" x14ac:dyDescent="0.25">
      <c r="A40" s="10" t="s">
        <v>42</v>
      </c>
      <c r="B40">
        <v>37</v>
      </c>
      <c r="D40" s="11">
        <v>916439.3</v>
      </c>
      <c r="E40" s="11">
        <v>480148.20000000007</v>
      </c>
      <c r="F40" s="12"/>
      <c r="G40" s="7">
        <v>2.8598388276546594E-2</v>
      </c>
      <c r="H40" s="7">
        <v>-0.235105103547945</v>
      </c>
      <c r="J40" s="22"/>
      <c r="K40" s="22"/>
    </row>
    <row r="41" spans="1:11" x14ac:dyDescent="0.25">
      <c r="A41" s="10" t="s">
        <v>43</v>
      </c>
      <c r="B41">
        <v>38</v>
      </c>
      <c r="D41" s="11">
        <v>66372.899999999994</v>
      </c>
      <c r="E41" s="11">
        <v>32778.550000000003</v>
      </c>
      <c r="F41" s="12"/>
      <c r="G41" s="7">
        <v>-0.92742767440077967</v>
      </c>
      <c r="H41" s="7">
        <v>0.42785485592315919</v>
      </c>
      <c r="J41" s="22"/>
      <c r="K41" s="22"/>
    </row>
    <row r="42" spans="1:11" x14ac:dyDescent="0.25">
      <c r="A42" s="10" t="s">
        <v>44</v>
      </c>
      <c r="B42">
        <v>39</v>
      </c>
      <c r="D42" s="11">
        <v>1073.8</v>
      </c>
      <c r="E42" s="11">
        <v>2772</v>
      </c>
      <c r="F42" s="12"/>
      <c r="G42" s="7">
        <v>-0.98249258160237385</v>
      </c>
      <c r="H42" s="7">
        <v>-0.6211070181313687</v>
      </c>
      <c r="J42" s="22"/>
      <c r="K42" s="22"/>
    </row>
    <row r="43" spans="1:11" x14ac:dyDescent="0.25">
      <c r="A43" s="10" t="s">
        <v>45</v>
      </c>
      <c r="B43">
        <v>40</v>
      </c>
      <c r="D43" s="11">
        <v>14438.199999999999</v>
      </c>
      <c r="E43" s="11">
        <v>12212.550000000001</v>
      </c>
      <c r="F43" s="12"/>
      <c r="G43" s="7">
        <v>7.6265161020493508</v>
      </c>
      <c r="H43" s="7">
        <v>19.894011976047906</v>
      </c>
      <c r="J43" s="22"/>
      <c r="K43" s="22"/>
    </row>
    <row r="44" spans="1:11" x14ac:dyDescent="0.25">
      <c r="A44" s="10" t="s">
        <v>46</v>
      </c>
      <c r="B44">
        <v>41</v>
      </c>
      <c r="D44" s="11">
        <v>3064442.5</v>
      </c>
      <c r="E44" s="11">
        <v>1475564.6500000001</v>
      </c>
      <c r="F44" s="12"/>
      <c r="G44" s="7">
        <v>0.14792560388500231</v>
      </c>
      <c r="H44" s="7">
        <v>0.2986085827269831</v>
      </c>
      <c r="J44" s="22"/>
      <c r="K44" s="22"/>
    </row>
    <row r="45" spans="1:11" x14ac:dyDescent="0.25">
      <c r="A45" s="10" t="s">
        <v>47</v>
      </c>
      <c r="B45">
        <v>42</v>
      </c>
      <c r="D45" s="11">
        <v>1764778.15</v>
      </c>
      <c r="E45" s="11">
        <v>752919.48</v>
      </c>
      <c r="F45" s="12"/>
      <c r="G45" s="7">
        <v>0.45863542866989371</v>
      </c>
      <c r="H45" s="7">
        <v>0.29073993742619031</v>
      </c>
      <c r="J45" s="22"/>
      <c r="K45" s="22"/>
    </row>
    <row r="46" spans="1:11" x14ac:dyDescent="0.25">
      <c r="A46" s="10" t="s">
        <v>48</v>
      </c>
      <c r="B46">
        <v>43</v>
      </c>
      <c r="D46" s="11">
        <v>946516.89999999991</v>
      </c>
      <c r="E46" s="11">
        <v>699598.9</v>
      </c>
      <c r="F46" s="12"/>
      <c r="G46" s="7">
        <v>5.6023235889733902E-2</v>
      </c>
      <c r="H46" s="7">
        <v>0.48699030224039386</v>
      </c>
      <c r="J46" s="22"/>
      <c r="K46" s="22"/>
    </row>
    <row r="47" spans="1:11" x14ac:dyDescent="0.25">
      <c r="A47" s="10" t="s">
        <v>49</v>
      </c>
      <c r="B47">
        <v>44</v>
      </c>
      <c r="D47" s="11">
        <v>1032400.95</v>
      </c>
      <c r="E47" s="11">
        <v>458602.17</v>
      </c>
      <c r="F47" s="12"/>
      <c r="G47" s="7">
        <v>-0.14535143172253728</v>
      </c>
      <c r="H47" s="7">
        <v>-0.41690893036619792</v>
      </c>
      <c r="J47" s="22"/>
      <c r="K47" s="22"/>
    </row>
    <row r="48" spans="1:11" x14ac:dyDescent="0.25">
      <c r="A48" s="10" t="s">
        <v>50</v>
      </c>
      <c r="B48">
        <v>45</v>
      </c>
      <c r="D48" s="11">
        <v>585465.30000000005</v>
      </c>
      <c r="E48" s="11">
        <v>296543.10000000003</v>
      </c>
      <c r="F48" s="12"/>
      <c r="G48" s="7">
        <v>5.5637845895146532E-2</v>
      </c>
      <c r="H48" s="7">
        <v>0.28357494436305752</v>
      </c>
      <c r="J48" s="22"/>
      <c r="K48" s="22"/>
    </row>
    <row r="49" spans="1:11" x14ac:dyDescent="0.25">
      <c r="A49" s="10" t="s">
        <v>51</v>
      </c>
      <c r="B49">
        <v>46</v>
      </c>
      <c r="D49" s="11">
        <v>1315047.4000000001</v>
      </c>
      <c r="E49" s="11">
        <v>649177.89999999991</v>
      </c>
      <c r="F49" s="12"/>
      <c r="G49" s="7">
        <v>0.11301521542754478</v>
      </c>
      <c r="H49" s="7">
        <v>3.9785315143197719E-2</v>
      </c>
      <c r="J49" s="22"/>
      <c r="K49" s="22"/>
    </row>
    <row r="50" spans="1:11" x14ac:dyDescent="0.25">
      <c r="A50" s="10" t="s">
        <v>52</v>
      </c>
      <c r="B50">
        <v>47</v>
      </c>
      <c r="D50" s="11">
        <v>85296.400000000009</v>
      </c>
      <c r="E50" s="11">
        <v>52736.950000000004</v>
      </c>
      <c r="F50" s="12"/>
      <c r="G50" s="7">
        <v>0.21715678440147057</v>
      </c>
      <c r="H50" s="7">
        <v>1.0290739169662939</v>
      </c>
      <c r="J50" s="22"/>
      <c r="K50" s="22"/>
    </row>
    <row r="51" spans="1:11" x14ac:dyDescent="0.25">
      <c r="A51" s="10" t="s">
        <v>53</v>
      </c>
      <c r="B51">
        <v>48</v>
      </c>
      <c r="D51" s="11">
        <v>8956014.1999999993</v>
      </c>
      <c r="E51" s="11">
        <v>4307500.0500000007</v>
      </c>
      <c r="F51" s="12"/>
      <c r="G51" s="7">
        <v>-0.13199326493358721</v>
      </c>
      <c r="H51" s="7">
        <v>4.0348016514036411E-2</v>
      </c>
      <c r="J51" s="22"/>
      <c r="K51" s="22"/>
    </row>
    <row r="52" spans="1:11" x14ac:dyDescent="0.25">
      <c r="A52" s="10" t="s">
        <v>54</v>
      </c>
      <c r="B52">
        <v>49</v>
      </c>
      <c r="D52" s="11">
        <v>2871045.81</v>
      </c>
      <c r="E52" s="11">
        <v>1220901.5</v>
      </c>
      <c r="F52" s="12"/>
      <c r="G52" s="7">
        <v>0.52321622222842734</v>
      </c>
      <c r="H52" s="7">
        <v>0.44266637125660058</v>
      </c>
      <c r="J52" s="22"/>
      <c r="K52" s="22"/>
    </row>
    <row r="53" spans="1:11" x14ac:dyDescent="0.25">
      <c r="A53" s="10" t="s">
        <v>55</v>
      </c>
      <c r="B53">
        <v>50</v>
      </c>
      <c r="D53" s="11">
        <v>9081230.1999999993</v>
      </c>
      <c r="E53" s="11">
        <v>4720214.8</v>
      </c>
      <c r="F53" s="12"/>
      <c r="G53" s="7">
        <v>-0.24086486447265154</v>
      </c>
      <c r="H53" s="7">
        <v>-3.1406070291807975E-2</v>
      </c>
      <c r="J53" s="22"/>
      <c r="K53" s="22"/>
    </row>
    <row r="54" spans="1:11" x14ac:dyDescent="0.25">
      <c r="A54" s="10" t="s">
        <v>56</v>
      </c>
      <c r="B54">
        <v>51</v>
      </c>
      <c r="D54" s="11">
        <v>2360054.9000000004</v>
      </c>
      <c r="E54" s="11">
        <v>1143441.29</v>
      </c>
      <c r="F54" s="12"/>
      <c r="G54" s="7">
        <v>6.1813377592524921E-2</v>
      </c>
      <c r="H54" s="7">
        <v>0.3337934953027879</v>
      </c>
      <c r="J54" s="22"/>
      <c r="K54" s="22"/>
    </row>
    <row r="55" spans="1:11" x14ac:dyDescent="0.25">
      <c r="A55" s="10" t="s">
        <v>57</v>
      </c>
      <c r="B55">
        <v>52</v>
      </c>
      <c r="D55" s="11">
        <v>2757121.73</v>
      </c>
      <c r="E55" s="11">
        <v>1782246.85</v>
      </c>
      <c r="F55" s="12"/>
      <c r="G55" s="7">
        <v>-0.25800012384957072</v>
      </c>
      <c r="H55" s="7">
        <v>9.2093267534125278E-2</v>
      </c>
      <c r="J55" s="22"/>
      <c r="K55" s="22"/>
    </row>
    <row r="56" spans="1:11" x14ac:dyDescent="0.25">
      <c r="A56" s="10" t="s">
        <v>58</v>
      </c>
      <c r="B56">
        <v>53</v>
      </c>
      <c r="D56" s="11">
        <v>1691449.83</v>
      </c>
      <c r="E56" s="11">
        <v>1291050.73</v>
      </c>
      <c r="F56" s="12"/>
      <c r="G56" s="7">
        <v>-0.35953216054608517</v>
      </c>
      <c r="H56" s="7">
        <v>0.13930815649490236</v>
      </c>
      <c r="J56" s="22"/>
      <c r="K56" s="22"/>
    </row>
    <row r="57" spans="1:11" x14ac:dyDescent="0.25">
      <c r="A57" s="10" t="s">
        <v>59</v>
      </c>
      <c r="B57">
        <v>54</v>
      </c>
      <c r="D57" s="11">
        <v>117854.51999999999</v>
      </c>
      <c r="E57" s="11">
        <v>45898.65</v>
      </c>
      <c r="F57" s="12"/>
      <c r="G57" s="7">
        <v>0.56604919611007465</v>
      </c>
      <c r="H57" s="7">
        <v>4.7461201146992371E-2</v>
      </c>
      <c r="J57" s="22"/>
      <c r="K57" s="22"/>
    </row>
    <row r="58" spans="1:11" x14ac:dyDescent="0.25">
      <c r="A58" s="10" t="s">
        <v>60</v>
      </c>
      <c r="B58">
        <v>55</v>
      </c>
      <c r="D58" s="11">
        <v>2462301.7999999998</v>
      </c>
      <c r="E58" s="11">
        <v>1277892.7</v>
      </c>
      <c r="F58" s="12"/>
      <c r="G58" s="7">
        <v>0.52116570519196337</v>
      </c>
      <c r="H58" s="7">
        <v>0.6202976437461305</v>
      </c>
      <c r="J58" s="22"/>
      <c r="K58" s="22"/>
    </row>
    <row r="59" spans="1:11" x14ac:dyDescent="0.25">
      <c r="A59" s="10" t="s">
        <v>61</v>
      </c>
      <c r="B59">
        <v>56</v>
      </c>
      <c r="D59" s="11">
        <v>1127019.6000000001</v>
      </c>
      <c r="E59" s="11">
        <v>563144.05000000005</v>
      </c>
      <c r="F59" s="12"/>
      <c r="G59" s="7">
        <v>0.12471079368272808</v>
      </c>
      <c r="H59" s="7">
        <v>0.21965461199564618</v>
      </c>
      <c r="J59" s="22"/>
      <c r="K59" s="22"/>
    </row>
    <row r="60" spans="1:11" x14ac:dyDescent="0.25">
      <c r="A60" s="10" t="s">
        <v>62</v>
      </c>
      <c r="B60">
        <v>57</v>
      </c>
      <c r="D60" s="11">
        <v>908422.2</v>
      </c>
      <c r="E60" s="11">
        <v>509279.4</v>
      </c>
      <c r="F60" s="12"/>
      <c r="G60" s="7">
        <v>0.60076229948008208</v>
      </c>
      <c r="H60" s="7">
        <v>0.49407487193283117</v>
      </c>
      <c r="J60" s="22"/>
      <c r="K60" s="22"/>
    </row>
    <row r="61" spans="1:11" x14ac:dyDescent="0.25">
      <c r="A61" s="10" t="s">
        <v>63</v>
      </c>
      <c r="B61">
        <v>58</v>
      </c>
      <c r="D61" s="11">
        <v>3158291.8600000003</v>
      </c>
      <c r="E61" s="11">
        <v>1511675.4000000001</v>
      </c>
      <c r="F61" s="12"/>
      <c r="G61" s="7">
        <v>-0.25475102519191306</v>
      </c>
      <c r="H61" s="7">
        <v>-7.9853457111096371E-2</v>
      </c>
      <c r="J61" s="22"/>
      <c r="K61" s="22"/>
    </row>
    <row r="62" spans="1:11" x14ac:dyDescent="0.25">
      <c r="A62" s="10" t="s">
        <v>64</v>
      </c>
      <c r="B62">
        <v>59</v>
      </c>
      <c r="D62" s="11">
        <v>1767747.2999999998</v>
      </c>
      <c r="E62" s="11">
        <v>960726.2</v>
      </c>
      <c r="F62" s="12"/>
      <c r="G62" s="7">
        <v>-0.28601123117862759</v>
      </c>
      <c r="H62" s="7">
        <v>-0.26312053767493604</v>
      </c>
      <c r="J62" s="22"/>
      <c r="K62" s="22"/>
    </row>
    <row r="63" spans="1:11" x14ac:dyDescent="0.25">
      <c r="A63" s="10" t="s">
        <v>65</v>
      </c>
      <c r="B63">
        <v>60</v>
      </c>
      <c r="D63" s="11">
        <v>720919.5</v>
      </c>
      <c r="E63" s="11">
        <v>271773.94999999995</v>
      </c>
      <c r="F63" s="12"/>
      <c r="G63" s="7">
        <v>-0.19892831085674467</v>
      </c>
      <c r="H63" s="7">
        <v>-0.20293309436631146</v>
      </c>
      <c r="J63" s="22"/>
      <c r="K63" s="22"/>
    </row>
    <row r="64" spans="1:11" x14ac:dyDescent="0.25">
      <c r="A64" s="10" t="s">
        <v>66</v>
      </c>
      <c r="B64">
        <v>61</v>
      </c>
      <c r="D64" s="11">
        <v>125175.4</v>
      </c>
      <c r="E64" s="11">
        <v>21633.85</v>
      </c>
      <c r="F64" s="12"/>
      <c r="G64" s="7">
        <v>0.89047583808184716</v>
      </c>
      <c r="H64" s="7">
        <v>-0.10758991091924996</v>
      </c>
      <c r="J64" s="22"/>
      <c r="K64" s="22"/>
    </row>
    <row r="65" spans="1:11" x14ac:dyDescent="0.25">
      <c r="A65" s="10" t="s">
        <v>67</v>
      </c>
      <c r="B65">
        <v>62</v>
      </c>
      <c r="D65" s="11">
        <v>23087.4</v>
      </c>
      <c r="E65" s="11">
        <v>14006.65</v>
      </c>
      <c r="F65" s="12"/>
      <c r="G65" s="7">
        <v>-6.8699703515459509E-2</v>
      </c>
      <c r="H65" s="7">
        <v>6.8113273013585385E-2</v>
      </c>
      <c r="J65" s="22"/>
      <c r="K65" s="22"/>
    </row>
    <row r="66" spans="1:11" x14ac:dyDescent="0.25">
      <c r="A66" s="10" t="s">
        <v>68</v>
      </c>
      <c r="B66">
        <v>63</v>
      </c>
      <c r="D66" s="11">
        <v>8663.9</v>
      </c>
      <c r="E66" s="11">
        <v>5713.75</v>
      </c>
      <c r="F66" s="12"/>
      <c r="G66" s="7">
        <v>-0.4791044147973571</v>
      </c>
      <c r="H66" s="7">
        <v>-0.49558151032010878</v>
      </c>
      <c r="J66" s="22"/>
      <c r="K66" s="22"/>
    </row>
    <row r="67" spans="1:11" x14ac:dyDescent="0.25">
      <c r="A67" s="10" t="s">
        <v>69</v>
      </c>
      <c r="B67">
        <v>64</v>
      </c>
      <c r="D67" s="11">
        <v>2126551.5299999998</v>
      </c>
      <c r="E67" s="11">
        <v>975474.88</v>
      </c>
      <c r="F67" s="12"/>
      <c r="G67" s="7">
        <v>0.13718733547212425</v>
      </c>
      <c r="H67" s="7">
        <v>0.20585478775865296</v>
      </c>
      <c r="J67" s="22"/>
      <c r="K67" s="22"/>
    </row>
    <row r="68" spans="1:11" x14ac:dyDescent="0.25">
      <c r="A68" s="10" t="s">
        <v>70</v>
      </c>
      <c r="B68">
        <v>65</v>
      </c>
      <c r="D68" s="11">
        <v>76360.200000000012</v>
      </c>
      <c r="E68" s="11">
        <v>50154.65</v>
      </c>
      <c r="F68" s="12"/>
      <c r="G68" s="7">
        <v>6.9921633629863811E-2</v>
      </c>
      <c r="H68" s="7">
        <v>0.41531274382956873</v>
      </c>
      <c r="J68" s="22"/>
      <c r="K68" s="22"/>
    </row>
    <row r="69" spans="1:11" x14ac:dyDescent="0.25">
      <c r="A69" s="10" t="s">
        <v>71</v>
      </c>
      <c r="B69">
        <v>66</v>
      </c>
      <c r="D69" s="11">
        <v>1447986.4</v>
      </c>
      <c r="E69" s="11">
        <v>540413.65</v>
      </c>
      <c r="F69" s="12"/>
      <c r="G69" s="7">
        <v>-0.15311992846837497</v>
      </c>
      <c r="H69" s="7">
        <v>-0.23608185195996456</v>
      </c>
      <c r="J69" s="22"/>
      <c r="K69" s="22"/>
    </row>
    <row r="70" spans="1:11" x14ac:dyDescent="0.25">
      <c r="A70" t="s">
        <v>72</v>
      </c>
      <c r="B70">
        <v>67</v>
      </c>
      <c r="D70" s="11">
        <v>38402</v>
      </c>
      <c r="E70" s="11">
        <v>17170.650000000001</v>
      </c>
      <c r="G70" s="15">
        <v>0.8241930503764574</v>
      </c>
      <c r="H70" s="15">
        <v>1.4788540245566169</v>
      </c>
      <c r="J70" s="22"/>
      <c r="K70" s="22"/>
    </row>
    <row r="71" spans="1:11" x14ac:dyDescent="0.25">
      <c r="D71" s="11"/>
      <c r="E71" s="11"/>
    </row>
    <row r="72" spans="1:11" x14ac:dyDescent="0.25">
      <c r="A72" t="s">
        <v>73</v>
      </c>
      <c r="D72" s="11">
        <v>107034960.99000001</v>
      </c>
      <c r="E72" s="11">
        <v>56435132.739999995</v>
      </c>
      <c r="G72" s="16">
        <v>-0.14706525596224107</v>
      </c>
      <c r="H72" s="16">
        <v>6.6887922840389136E-2</v>
      </c>
      <c r="J72" s="23"/>
      <c r="K72" s="23"/>
    </row>
    <row r="73" spans="1:11" x14ac:dyDescent="0.25">
      <c r="A73" s="13"/>
      <c r="D73" s="11"/>
      <c r="E73" s="11"/>
      <c r="G73" s="6"/>
      <c r="H73" s="6"/>
    </row>
    <row r="74" spans="1:11" x14ac:dyDescent="0.25">
      <c r="A74" s="24" t="s">
        <v>76</v>
      </c>
      <c r="G74" s="6"/>
      <c r="H74" s="6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2020-06-20T23:02:00+00:00</_EndDate>
    <Subsite xmlns="49dd70ed-5133-4753-9c09-07253e2e7b43"/>
    <StartDate xmlns="http://schemas.microsoft.com/sharepoint/v3">2020-06-20T23:02:00+00:00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77F43-59B1-4217-B4F3-6F756019517D}"/>
</file>

<file path=customXml/itemProps2.xml><?xml version="1.0" encoding="utf-8"?>
<ds:datastoreItem xmlns:ds="http://schemas.openxmlformats.org/officeDocument/2006/customXml" ds:itemID="{7F9E8D69-ABCD-4D51-B44B-49DAF9F84AE7}"/>
</file>

<file path=customXml/itemProps3.xml><?xml version="1.0" encoding="utf-8"?>
<ds:datastoreItem xmlns:ds="http://schemas.openxmlformats.org/officeDocument/2006/customXml" ds:itemID="{E7ABEBEA-2948-4E11-9C16-0C06405427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2017</vt:lpstr>
      <vt:lpstr>Week of August 28th</vt:lpstr>
      <vt:lpstr>Week of September 4th</vt:lpstr>
      <vt:lpstr>Week of September 11th</vt:lpstr>
      <vt:lpstr>Week of September 18th</vt:lpstr>
      <vt:lpstr>Week of September 25th</vt:lpstr>
      <vt:lpstr>September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2017-11-01T13:21:00Z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