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rkerTh\Desktop\DocStamp Data\February\"/>
    </mc:Choice>
  </mc:AlternateContent>
  <bookViews>
    <workbookView xWindow="0" yWindow="0" windowWidth="28800" windowHeight="11775" tabRatio="907"/>
  </bookViews>
  <sheets>
    <sheet name="February 2017" sheetId="11" r:id="rId1"/>
    <sheet name="Week of January 30th" sheetId="47" r:id="rId2"/>
    <sheet name="Week of February 6th" sheetId="48" r:id="rId3"/>
    <sheet name="Week of February 13th" sheetId="49" r:id="rId4"/>
    <sheet name="Week of February 20th" sheetId="50" r:id="rId5"/>
    <sheet name="Week of February 27th" sheetId="51" r:id="rId6"/>
    <sheet name="February 2016" sheetId="10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1" l="1"/>
  <c r="E5" i="11"/>
  <c r="D6" i="11"/>
  <c r="E6" i="11"/>
  <c r="D7" i="11"/>
  <c r="E7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36" i="11"/>
  <c r="E36" i="11"/>
  <c r="D37" i="11"/>
  <c r="E37" i="11"/>
  <c r="D38" i="11"/>
  <c r="E38" i="11"/>
  <c r="D39" i="11"/>
  <c r="E39" i="11"/>
  <c r="D40" i="11"/>
  <c r="E40" i="11"/>
  <c r="D41" i="11"/>
  <c r="E41" i="11"/>
  <c r="D42" i="11"/>
  <c r="E42" i="11"/>
  <c r="D43" i="11"/>
  <c r="E43" i="11"/>
  <c r="D44" i="11"/>
  <c r="E44" i="11"/>
  <c r="D45" i="11"/>
  <c r="E45" i="11"/>
  <c r="D46" i="11"/>
  <c r="E46" i="11"/>
  <c r="D47" i="11"/>
  <c r="E47" i="11"/>
  <c r="D48" i="11"/>
  <c r="E48" i="11"/>
  <c r="D49" i="11"/>
  <c r="E49" i="11"/>
  <c r="D50" i="11"/>
  <c r="E50" i="11"/>
  <c r="D51" i="11"/>
  <c r="E51" i="11"/>
  <c r="D52" i="11"/>
  <c r="E52" i="11"/>
  <c r="D53" i="11"/>
  <c r="E53" i="11"/>
  <c r="D54" i="11"/>
  <c r="E54" i="11"/>
  <c r="D55" i="11"/>
  <c r="E55" i="11"/>
  <c r="D56" i="11"/>
  <c r="E56" i="11"/>
  <c r="D57" i="11"/>
  <c r="E57" i="11"/>
  <c r="D58" i="11"/>
  <c r="E58" i="11"/>
  <c r="D59" i="11"/>
  <c r="E59" i="11"/>
  <c r="D60" i="11"/>
  <c r="E60" i="11"/>
  <c r="D61" i="11"/>
  <c r="E61" i="11"/>
  <c r="D62" i="11"/>
  <c r="E62" i="11"/>
  <c r="D63" i="11"/>
  <c r="E63" i="11"/>
  <c r="D64" i="11"/>
  <c r="E64" i="11"/>
  <c r="D65" i="11"/>
  <c r="E65" i="11"/>
  <c r="D66" i="11"/>
  <c r="E66" i="11"/>
  <c r="D67" i="11"/>
  <c r="E67" i="11"/>
  <c r="D68" i="11"/>
  <c r="E68" i="11"/>
  <c r="D69" i="11"/>
  <c r="E69" i="11"/>
  <c r="D70" i="11"/>
  <c r="E70" i="11"/>
  <c r="E4" i="11"/>
  <c r="D4" i="11"/>
  <c r="E71" i="51"/>
  <c r="D71" i="51"/>
  <c r="E71" i="50" l="1"/>
  <c r="D71" i="50"/>
  <c r="E71" i="49"/>
  <c r="D71" i="49"/>
  <c r="E71" i="48"/>
  <c r="D71" i="48"/>
  <c r="E71" i="47"/>
  <c r="D71" i="47"/>
  <c r="D72" i="11" l="1"/>
  <c r="H7" i="11" l="1"/>
  <c r="G8" i="11"/>
  <c r="H8" i="11"/>
  <c r="G11" i="11"/>
  <c r="H11" i="11"/>
  <c r="G12" i="11"/>
  <c r="H12" i="11"/>
  <c r="H15" i="11"/>
  <c r="G16" i="11"/>
  <c r="H16" i="11"/>
  <c r="G20" i="11"/>
  <c r="H20" i="11"/>
  <c r="G23" i="11"/>
  <c r="G24" i="11"/>
  <c r="H24" i="11"/>
  <c r="G28" i="11"/>
  <c r="H28" i="11"/>
  <c r="H29" i="11"/>
  <c r="G31" i="11"/>
  <c r="G32" i="11"/>
  <c r="H32" i="11"/>
  <c r="H33" i="11"/>
  <c r="G36" i="11"/>
  <c r="H36" i="11"/>
  <c r="H37" i="11"/>
  <c r="G39" i="11"/>
  <c r="G40" i="11"/>
  <c r="H40" i="11"/>
  <c r="H41" i="11"/>
  <c r="G44" i="11"/>
  <c r="H44" i="11"/>
  <c r="H45" i="11"/>
  <c r="G47" i="11"/>
  <c r="G48" i="11"/>
  <c r="H48" i="11"/>
  <c r="H49" i="11"/>
  <c r="G52" i="11"/>
  <c r="H52" i="11"/>
  <c r="H53" i="11"/>
  <c r="G55" i="11"/>
  <c r="G56" i="11"/>
  <c r="H56" i="11"/>
  <c r="H57" i="11"/>
  <c r="G60" i="11"/>
  <c r="H60" i="11"/>
  <c r="H61" i="11"/>
  <c r="G63" i="11"/>
  <c r="G64" i="11"/>
  <c r="H64" i="11"/>
  <c r="H65" i="11"/>
  <c r="G68" i="11"/>
  <c r="H68" i="11"/>
  <c r="H69" i="11"/>
  <c r="H4" i="11"/>
  <c r="G4" i="11"/>
  <c r="H46" i="11" l="1"/>
  <c r="G14" i="11"/>
  <c r="H38" i="11"/>
  <c r="G38" i="11"/>
  <c r="H30" i="11"/>
  <c r="G54" i="11"/>
  <c r="G22" i="11"/>
  <c r="H19" i="11"/>
  <c r="G27" i="11"/>
  <c r="H58" i="11"/>
  <c r="H50" i="11"/>
  <c r="H42" i="11"/>
  <c r="H34" i="11"/>
  <c r="H26" i="11"/>
  <c r="H6" i="11"/>
  <c r="H62" i="11"/>
  <c r="H54" i="11"/>
  <c r="G62" i="11"/>
  <c r="G30" i="11"/>
  <c r="H67" i="11"/>
  <c r="H51" i="11"/>
  <c r="H43" i="11"/>
  <c r="H35" i="11"/>
  <c r="G10" i="11"/>
  <c r="G67" i="11"/>
  <c r="G59" i="11"/>
  <c r="G51" i="11"/>
  <c r="G43" i="11"/>
  <c r="G35" i="11"/>
  <c r="G7" i="11"/>
  <c r="H66" i="11"/>
  <c r="H25" i="11"/>
  <c r="H21" i="11"/>
  <c r="H17" i="11"/>
  <c r="H13" i="11"/>
  <c r="H9" i="11"/>
  <c r="H5" i="11"/>
  <c r="G66" i="11"/>
  <c r="G58" i="11"/>
  <c r="G50" i="11"/>
  <c r="G42" i="11"/>
  <c r="G34" i="11"/>
  <c r="G26" i="11"/>
  <c r="G15" i="11"/>
  <c r="G6" i="11"/>
  <c r="H22" i="11"/>
  <c r="H70" i="11"/>
  <c r="G46" i="11"/>
  <c r="H10" i="11"/>
  <c r="H59" i="11"/>
  <c r="H27" i="11"/>
  <c r="H18" i="11"/>
  <c r="G19" i="11"/>
  <c r="G18" i="11"/>
  <c r="G69" i="11"/>
  <c r="G65" i="11"/>
  <c r="G61" i="11"/>
  <c r="G57" i="11"/>
  <c r="G53" i="11"/>
  <c r="G49" i="11"/>
  <c r="G45" i="11"/>
  <c r="G41" i="11"/>
  <c r="G37" i="11"/>
  <c r="G33" i="11"/>
  <c r="G29" i="11"/>
  <c r="G25" i="11"/>
  <c r="G21" i="11"/>
  <c r="G17" i="11"/>
  <c r="G13" i="11"/>
  <c r="G9" i="11"/>
  <c r="G5" i="11"/>
  <c r="H63" i="11"/>
  <c r="H55" i="11"/>
  <c r="H47" i="11"/>
  <c r="H39" i="11"/>
  <c r="H31" i="11"/>
  <c r="H23" i="11"/>
  <c r="H14" i="11"/>
  <c r="G70" i="11"/>
  <c r="E72" i="11"/>
  <c r="H72" i="11" l="1"/>
  <c r="G72" i="11"/>
</calcChain>
</file>

<file path=xl/sharedStrings.xml><?xml version="1.0" encoding="utf-8"?>
<sst xmlns="http://schemas.openxmlformats.org/spreadsheetml/2006/main" count="538" uniqueCount="84">
  <si>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</si>
  <si>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</si>
  <si>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</si>
  <si>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</si>
  <si>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</si>
  <si>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</si>
  <si>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</si>
  <si>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</si>
  <si>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</si>
  <si>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</si>
  <si>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</si>
  <si>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</si>
  <si>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</si>
  <si>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</si>
  <si>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</si>
  <si>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</si>
  <si>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</si>
  <si>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</si>
  <si>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</si>
  <si>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</si>
  <si>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</si>
  <si>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</si>
  <si>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</si>
  <si>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</si>
  <si>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</si>
  <si>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</si>
  <si>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</si>
  <si>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</si>
  <si>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</si>
  <si>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</si>
  <si>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</si>
  <si>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</si>
  <si>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</si>
  <si>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</si>
  <si>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</si>
  <si>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</si>
  <si>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</si>
  <si>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</si>
  <si>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</si>
  <si>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</si>
  <si>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</si>
  <si>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</si>
  <si>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</si>
  <si>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</si>
  <si>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</si>
  <si>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</si>
  <si>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</si>
  <si>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</si>
  <si>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</si>
  <si>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</si>
  <si>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</si>
  <si>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</si>
  <si>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</si>
  <si>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</si>
  <si>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</si>
  <si>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</si>
  <si>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</si>
  <si>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</si>
  <si>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</si>
  <si>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</si>
  <si>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</si>
  <si>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</si>
  <si>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</si>
  <si>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</si>
  <si>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</si>
  <si>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</si>
  <si>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</si>
  <si>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</si>
  <si>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</si>
  <si>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</si>
  <si>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</si>
  <si>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</si>
  <si>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</si>
  <si>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</si>
  <si>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</si>
  <si>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</si>
  <si>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</si>
  <si>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Week of 01/30/2017</t>
  </si>
  <si>
    <t>Week of 02/06/2017</t>
  </si>
  <si>
    <t>Week of 02/13/2017</t>
  </si>
  <si>
    <t>Week of 02/20/2017</t>
  </si>
  <si>
    <t>Week of 02/27/2017</t>
  </si>
  <si>
    <t>February 1 - 29</t>
  </si>
  <si>
    <t>February 1 - 28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</si>
</sst>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1"/>
    <xf numFmtId="7" fontId="4" fillId="0" borderId="0" xfId="1" applyNumberFormat="1" applyFont="1" applyAlignment="1">
      <alignment horizontal="center"/>
    </xf>
    <xf numFmtId="0" fontId="2" fillId="0" borderId="0" xfId="1" applyAlignment="1">
      <alignment horizontal="center"/>
    </xf>
    <xf numFmtId="0" fontId="2" fillId="0" borderId="0" xfId="1" applyBorder="1"/>
    <xf numFmtId="165" fontId="0" fillId="0" borderId="0" xfId="3" applyNumberFormat="1" applyFont="1"/>
    <xf numFmtId="0" fontId="4" fillId="0" borderId="0" xfId="1" applyFont="1"/>
    <xf numFmtId="0" fontId="1" fillId="0" borderId="0" xfId="4" applyNumberFormat="1"/>
    <xf numFmtId="0" fontId="1" fillId="0" borderId="0" xfId="5" applyNumberFormat="1"/>
    <xf numFmtId="0" fontId="1" fillId="0" borderId="0" xfId="4" applyAlignment="1">
      <alignment horizontal="left"/>
    </xf>
    <xf numFmtId="0" fontId="1" fillId="0" borderId="0" xfId="5" applyAlignment="1">
      <alignment horizontal="left"/>
    </xf>
    <xf numFmtId="9" fontId="0" fillId="0" borderId="0" xfId="9" applyFont="1"/>
    <xf numFmtId="9" fontId="0" fillId="0" borderId="2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4" xfId="9" applyFont="1" applyBorder="1"/>
    <xf numFmtId="9" fontId="0" fillId="0" borderId="5" xfId="9" applyFont="1" applyBorder="1"/>
    <xf numFmtId="9" fontId="0" fillId="0" borderId="3" xfId="9" applyFont="1" applyBorder="1"/>
    <xf numFmtId="9" fontId="4" fillId="0" borderId="6" xfId="9" applyFont="1" applyBorder="1" applyAlignment="1">
      <alignment horizontal="left"/>
    </xf>
    <xf numFmtId="9" fontId="0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9" xfId="9" applyFont="1" applyBorder="1" applyAlignment="1">
      <alignment horizontal="center"/>
    </xf>
    <xf numFmtId="9" fontId="4" fillId="0" borderId="7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64" fontId="2" fillId="0" borderId="0" xfId="13" applyNumberFormat="1" applyFont="1" applyBorder="1"/>
    <xf numFmtId="166" fontId="0" fillId="0" borderId="0" xfId="13" applyNumberFormat="1" applyFont="1"/>
    <xf numFmtId="44" fontId="0" fillId="0" borderId="0" xfId="13" applyNumberFormat="1" applyFont="1"/>
    <xf numFmtId="0" fontId="2" fillId="0" borderId="0" xfId="1" applyFont="1"/>
    <xf numFmtId="0" fontId="2" fillId="0" borderId="0" xfId="1" applyAlignment="1">
      <alignment horizontal="left"/>
    </xf>
    <xf numFmtId="0" fontId="2" fillId="0" borderId="0" xfId="1" applyNumberFormat="1"/>
    <xf numFmtId="44" fontId="2" fillId="0" borderId="0" xfId="1" applyNumberFormat="1"/>
    <xf numFmtId="9" fontId="0" fillId="0" borderId="0" xfId="16" applyFont="1"/>
    <xf numFmtId="9" fontId="4" fillId="0" borderId="1" xfId="16" applyFont="1" applyBorder="1" applyAlignment="1">
      <alignment horizontal="left"/>
    </xf>
    <xf numFmtId="9" fontId="0" fillId="0" borderId="0" xfId="16" applyFont="1" applyBorder="1" applyAlignment="1">
      <alignment horizontal="center"/>
    </xf>
    <xf numFmtId="9" fontId="4" fillId="0" borderId="1" xfId="16" applyFont="1" applyBorder="1" applyAlignment="1">
      <alignment horizontal="center"/>
    </xf>
    <xf numFmtId="9" fontId="4" fillId="0" borderId="0" xfId="16" applyFont="1" applyBorder="1" applyAlignment="1">
      <alignment horizontal="center"/>
    </xf>
    <xf numFmtId="9" fontId="0" fillId="0" borderId="2" xfId="16" applyFont="1" applyBorder="1"/>
    <xf numFmtId="7" fontId="4" fillId="0" borderId="0" xfId="0" applyNumberFormat="1" applyFont="1" applyAlignment="1">
      <alignment horizontal="center"/>
    </xf>
    <xf numFmtId="44" fontId="0" fillId="0" borderId="0" xfId="13" applyFont="1"/>
    <xf numFmtId="0" fontId="1" fillId="0" borderId="0" xfId="4" applyNumberFormat="1" applyFill="1"/>
  </cellXfs>
  <cellStyles count="17">
    <cellStyle name="Comma" xfId="12" builtinId="3"/>
    <cellStyle name="Comma 2" xfId="3"/>
    <cellStyle name="Comma 3" xfId="11"/>
    <cellStyle name="Currency 2" xfId="2"/>
    <cellStyle name="Currency 3" xfId="13"/>
    <cellStyle name="Normal" xfId="0" builtinId="0"/>
    <cellStyle name="Normal 13" xfId="7"/>
    <cellStyle name="Normal 2" xfId="1"/>
    <cellStyle name="Normal 3" xfId="6"/>
    <cellStyle name="Normal 4" xfId="5"/>
    <cellStyle name="Normal 5" xfId="10"/>
    <cellStyle name="Normal 6" xfId="14"/>
    <cellStyle name="Normal 7" xfId="4"/>
    <cellStyle name="Normal 8" xfId="8"/>
    <cellStyle name="Normal 9" xfId="15"/>
    <cellStyle name="Percent 2" xfId="9"/>
    <cellStyle name="Percent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4"/>
  <sheetViews>
    <sheetView tabSelected="1" workbookViewId="0"/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29" t="s">
        <v>83</v>
      </c>
      <c r="G1" s="11"/>
      <c r="H1" s="11"/>
    </row>
    <row r="2" spans="1:11" x14ac:dyDescent="0.25">
      <c r="D2" s="22" t="s">
        <v>0</v>
      </c>
      <c r="E2" s="26" t="s">
        <v>1</v>
      </c>
      <c r="F2" s="14"/>
      <c r="G2" s="22" t="s">
        <v>75</v>
      </c>
      <c r="H2" s="23"/>
    </row>
    <row r="3" spans="1:11" x14ac:dyDescent="0.25">
      <c r="A3" s="15" t="s">
        <v>2</v>
      </c>
      <c r="B3" t="s">
        <v>3</v>
      </c>
      <c r="D3" s="24" t="s">
        <v>4</v>
      </c>
      <c r="E3" s="25" t="s">
        <v>5</v>
      </c>
      <c r="F3" s="17"/>
      <c r="G3" s="24" t="s">
        <v>0</v>
      </c>
      <c r="H3" s="25" t="s">
        <v>1</v>
      </c>
    </row>
    <row r="4" spans="1:11" x14ac:dyDescent="0.25">
      <c r="A4" s="15" t="s">
        <v>6</v>
      </c>
      <c r="B4">
        <v>1</v>
      </c>
      <c r="D4" s="16">
        <f>SUM('Week of January 30th:Week of February 27th'!D3)</f>
        <v>532870.17000000004</v>
      </c>
      <c r="E4" s="16">
        <f>SUM('Week of January 30th:Week of February 27th'!E3)</f>
        <v>488849.55</v>
      </c>
      <c r="F4" s="17"/>
      <c r="G4" s="19">
        <f>(D4/'February 2016'!D4)-1</f>
        <v>-0.20948820062826135</v>
      </c>
      <c r="H4" s="19">
        <f>(E4/'February 2016'!E4)-1</f>
        <v>0.33658025435650107</v>
      </c>
      <c r="J4" s="27"/>
      <c r="K4" s="27"/>
    </row>
    <row r="5" spans="1:11" x14ac:dyDescent="0.25">
      <c r="A5" s="15" t="s">
        <v>7</v>
      </c>
      <c r="B5">
        <v>2</v>
      </c>
      <c r="D5" s="16">
        <f>SUM('Week of January 30th:Week of February 27th'!D4)</f>
        <v>46946.200000000004</v>
      </c>
      <c r="E5" s="16">
        <f>SUM('Week of January 30th:Week of February 27th'!E4)</f>
        <v>40700.450000000004</v>
      </c>
      <c r="F5" s="17"/>
      <c r="G5" s="12">
        <f>(D5/'February 2016'!D5)-1</f>
        <v>-0.59682102643333357</v>
      </c>
      <c r="H5" s="12">
        <f>(E5/'February 2016'!E5)-1</f>
        <v>1.0359437645534606</v>
      </c>
      <c r="J5" s="27"/>
      <c r="K5" s="27"/>
    </row>
    <row r="6" spans="1:11" x14ac:dyDescent="0.25">
      <c r="A6" s="15" t="s">
        <v>8</v>
      </c>
      <c r="B6">
        <v>3</v>
      </c>
      <c r="D6" s="16">
        <f>SUM('Week of January 30th:Week of February 27th'!D5)</f>
        <v>837287.5</v>
      </c>
      <c r="E6" s="16">
        <f>SUM('Week of January 30th:Week of February 27th'!E5)</f>
        <v>342393.8</v>
      </c>
      <c r="F6" s="17"/>
      <c r="G6" s="12">
        <f>(D6/'February 2016'!D6)-1</f>
        <v>0.12590670258649106</v>
      </c>
      <c r="H6" s="12">
        <f>(E6/'February 2016'!E6)-1</f>
        <v>0.106442754446048</v>
      </c>
      <c r="J6" s="27"/>
      <c r="K6" s="27"/>
    </row>
    <row r="7" spans="1:11" x14ac:dyDescent="0.25">
      <c r="A7" s="15" t="s">
        <v>9</v>
      </c>
      <c r="B7">
        <v>4</v>
      </c>
      <c r="D7" s="16">
        <f>SUM('Week of January 30th:Week of February 27th'!D6)</f>
        <v>22359.4</v>
      </c>
      <c r="E7" s="16">
        <f>SUM('Week of January 30th:Week of February 27th'!E6)</f>
        <v>11761.4</v>
      </c>
      <c r="F7" s="17"/>
      <c r="G7" s="12">
        <f>(D7/'February 2016'!D7)-1</f>
        <v>-0.23947619047619029</v>
      </c>
      <c r="H7" s="12">
        <f>(E7/'February 2016'!E7)-1</f>
        <v>-0.22417694048113779</v>
      </c>
      <c r="J7" s="27"/>
      <c r="K7" s="27"/>
    </row>
    <row r="8" spans="1:11" x14ac:dyDescent="0.25">
      <c r="A8" s="15" t="s">
        <v>10</v>
      </c>
      <c r="B8">
        <v>5</v>
      </c>
      <c r="D8" s="16">
        <f>SUM('Week of January 30th:Week of February 27th'!D7)</f>
        <v>2370072.6</v>
      </c>
      <c r="E8" s="16">
        <f>SUM('Week of January 30th:Week of February 27th'!E7)</f>
        <v>1220307.55</v>
      </c>
      <c r="F8" s="17"/>
      <c r="G8" s="12">
        <f>(D8/'February 2016'!D8)-1</f>
        <v>0.37032436665634627</v>
      </c>
      <c r="H8" s="12">
        <f>(E8/'February 2016'!E8)-1</f>
        <v>0.45694673228915694</v>
      </c>
      <c r="J8" s="27"/>
      <c r="K8" s="27"/>
    </row>
    <row r="9" spans="1:11" x14ac:dyDescent="0.25">
      <c r="A9" s="15" t="s">
        <v>11</v>
      </c>
      <c r="B9">
        <v>6</v>
      </c>
      <c r="D9" s="16">
        <f>SUM('Week of January 30th:Week of February 27th'!D8)</f>
        <v>10062825.48</v>
      </c>
      <c r="E9" s="16">
        <f>SUM('Week of January 30th:Week of February 27th'!E8)</f>
        <v>3941455.2199999997</v>
      </c>
      <c r="F9" s="17"/>
      <c r="G9" s="12">
        <f>(D9/'February 2016'!D9)-1</f>
        <v>0.20647055419250293</v>
      </c>
      <c r="H9" s="12">
        <f>(E9/'February 2016'!E9)-1</f>
        <v>-0.53950805313645578</v>
      </c>
      <c r="J9" s="27"/>
      <c r="K9" s="27"/>
    </row>
    <row r="10" spans="1:11" x14ac:dyDescent="0.25">
      <c r="A10" s="15" t="s">
        <v>12</v>
      </c>
      <c r="B10">
        <v>7</v>
      </c>
      <c r="D10" s="16">
        <f>SUM('Week of January 30th:Week of February 27th'!D9)</f>
        <v>26287.1</v>
      </c>
      <c r="E10" s="16">
        <f>SUM('Week of January 30th:Week of February 27th'!E9)</f>
        <v>12095.65</v>
      </c>
      <c r="F10" s="17"/>
      <c r="G10" s="12">
        <f>(D10/'February 2016'!D10)-1</f>
        <v>2.3335996449178871</v>
      </c>
      <c r="H10" s="12">
        <f>(E10/'February 2016'!E10)-1</f>
        <v>2.2082250278499811</v>
      </c>
      <c r="J10" s="27"/>
      <c r="K10" s="27"/>
    </row>
    <row r="11" spans="1:11" x14ac:dyDescent="0.25">
      <c r="A11" s="15" t="s">
        <v>13</v>
      </c>
      <c r="B11">
        <v>8</v>
      </c>
      <c r="D11" s="16">
        <f>SUM('Week of January 30th:Week of February 27th'!D10)</f>
        <v>899380.99999999988</v>
      </c>
      <c r="E11" s="16">
        <f>SUM('Week of January 30th:Week of February 27th'!E10)</f>
        <v>385019.25</v>
      </c>
      <c r="F11" s="17"/>
      <c r="G11" s="12">
        <f>(D11/'February 2016'!D11)-1</f>
        <v>-0.1582827744836186</v>
      </c>
      <c r="H11" s="12">
        <f>(E11/'February 2016'!E11)-1</f>
        <v>0.14184184412769718</v>
      </c>
      <c r="J11" s="27"/>
      <c r="K11" s="27"/>
    </row>
    <row r="12" spans="1:11" x14ac:dyDescent="0.25">
      <c r="A12" s="15" t="s">
        <v>14</v>
      </c>
      <c r="B12">
        <v>9</v>
      </c>
      <c r="D12" s="16">
        <f>SUM('Week of January 30th:Week of February 27th'!D11)</f>
        <v>568860.60000000009</v>
      </c>
      <c r="E12" s="16">
        <f>SUM('Week of January 30th:Week of February 27th'!E11)</f>
        <v>223156.15000000002</v>
      </c>
      <c r="F12" s="17"/>
      <c r="G12" s="12">
        <f>(D12/'February 2016'!D12)-1</f>
        <v>0.6107835111622939</v>
      </c>
      <c r="H12" s="12">
        <f>(E12/'February 2016'!E12)-1</f>
        <v>-6.5684563453509703E-2</v>
      </c>
      <c r="J12" s="27"/>
      <c r="K12" s="27"/>
    </row>
    <row r="13" spans="1:11" x14ac:dyDescent="0.25">
      <c r="A13" s="15" t="s">
        <v>15</v>
      </c>
      <c r="B13">
        <v>10</v>
      </c>
      <c r="D13" s="16">
        <f>SUM('Week of January 30th:Week of February 27th'!D12)</f>
        <v>1073769.9000000001</v>
      </c>
      <c r="E13" s="16">
        <f>SUM('Week of January 30th:Week of February 27th'!E12)</f>
        <v>553758.1</v>
      </c>
      <c r="F13" s="17"/>
      <c r="G13" s="12">
        <f>(D13/'February 2016'!D13)-1</f>
        <v>1.6844791107019921</v>
      </c>
      <c r="H13" s="12">
        <f>(E13/'February 2016'!E13)-1</f>
        <v>0.74951981714902383</v>
      </c>
      <c r="J13" s="27"/>
      <c r="K13" s="27"/>
    </row>
    <row r="14" spans="1:11" x14ac:dyDescent="0.25">
      <c r="A14" s="15" t="s">
        <v>16</v>
      </c>
      <c r="B14">
        <v>11</v>
      </c>
      <c r="D14" s="16">
        <f>SUM('Week of January 30th:Week of February 27th'!D13)</f>
        <v>4093193.9999999995</v>
      </c>
      <c r="E14" s="16">
        <f>SUM('Week of January 30th:Week of February 27th'!E13)</f>
        <v>1546292.65</v>
      </c>
      <c r="F14" s="17"/>
      <c r="G14" s="12">
        <f>(D14/'February 2016'!D14)-1</f>
        <v>-0.15934748658352016</v>
      </c>
      <c r="H14" s="12">
        <f>(E14/'February 2016'!E14)-1</f>
        <v>5.7683527997025585E-2</v>
      </c>
      <c r="J14" s="27"/>
      <c r="K14" s="27"/>
    </row>
    <row r="15" spans="1:11" x14ac:dyDescent="0.25">
      <c r="A15" s="15" t="s">
        <v>17</v>
      </c>
      <c r="B15">
        <v>12</v>
      </c>
      <c r="D15" s="16">
        <f>SUM('Week of January 30th:Week of February 27th'!D14)</f>
        <v>212373</v>
      </c>
      <c r="E15" s="16">
        <f>SUM('Week of January 30th:Week of February 27th'!E14)</f>
        <v>95544.75</v>
      </c>
      <c r="F15" s="17"/>
      <c r="G15" s="12">
        <f>(D15/'February 2016'!D15)-1</f>
        <v>1.5475476736277298</v>
      </c>
      <c r="H15" s="12">
        <f>(E15/'February 2016'!E15)-1</f>
        <v>0.78486897164975411</v>
      </c>
      <c r="J15" s="27"/>
      <c r="K15" s="27"/>
    </row>
    <row r="16" spans="1:11" x14ac:dyDescent="0.25">
      <c r="A16" s="15" t="s">
        <v>18</v>
      </c>
      <c r="B16">
        <v>13</v>
      </c>
      <c r="D16" s="16">
        <f>SUM('Week of January 30th:Week of February 27th'!D15)</f>
        <v>14267285.399999999</v>
      </c>
      <c r="E16" s="16">
        <f>SUM('Week of January 30th:Week of February 27th'!E15)</f>
        <v>7466927.6499999994</v>
      </c>
      <c r="F16" s="17"/>
      <c r="G16" s="12">
        <f>(D16/'February 2016'!D16)-1</f>
        <v>1.9764086475694054E-2</v>
      </c>
      <c r="H16" s="12">
        <f>(E16/'February 2016'!E16)-1</f>
        <v>-0.14988482404585746</v>
      </c>
      <c r="J16" s="27"/>
      <c r="K16" s="27"/>
    </row>
    <row r="17" spans="1:11" x14ac:dyDescent="0.25">
      <c r="A17" s="15" t="s">
        <v>19</v>
      </c>
      <c r="B17">
        <v>14</v>
      </c>
      <c r="D17" s="16">
        <f>SUM('Week of January 30th:Week of February 27th'!D16)</f>
        <v>72272.2</v>
      </c>
      <c r="E17" s="16">
        <f>SUM('Week of January 30th:Week of February 27th'!E16)</f>
        <v>21768.6</v>
      </c>
      <c r="F17" s="17"/>
      <c r="G17" s="12">
        <f>(D17/'February 2016'!D17)-1</f>
        <v>0.71561980724493179</v>
      </c>
      <c r="H17" s="12">
        <f>(E17/'February 2016'!E17)-1</f>
        <v>0.19229368350426523</v>
      </c>
      <c r="J17" s="27"/>
      <c r="K17" s="27"/>
    </row>
    <row r="18" spans="1:11" x14ac:dyDescent="0.25">
      <c r="A18" s="15" t="s">
        <v>20</v>
      </c>
      <c r="B18">
        <v>15</v>
      </c>
      <c r="D18" s="16">
        <f>SUM('Week of January 30th:Week of February 27th'!D17)</f>
        <v>32285.4</v>
      </c>
      <c r="E18" s="16">
        <f>SUM('Week of January 30th:Week of February 27th'!E17)</f>
        <v>10727.5</v>
      </c>
      <c r="F18" s="17"/>
      <c r="G18" s="12">
        <f>(D18/'February 2016'!D18)-1</f>
        <v>0.26962417073352984</v>
      </c>
      <c r="H18" s="12">
        <f>(E18/'February 2016'!E18)-1</f>
        <v>3.1363022941970309</v>
      </c>
      <c r="J18" s="27"/>
      <c r="K18" s="27"/>
    </row>
    <row r="19" spans="1:11" x14ac:dyDescent="0.25">
      <c r="A19" s="15" t="s">
        <v>21</v>
      </c>
      <c r="B19">
        <v>16</v>
      </c>
      <c r="D19" s="16">
        <f>SUM('Week of January 30th:Week of February 27th'!D18)</f>
        <v>4193034.3000000003</v>
      </c>
      <c r="E19" s="16">
        <f>SUM('Week of January 30th:Week of February 27th'!E18)</f>
        <v>1974735.7</v>
      </c>
      <c r="F19" s="17"/>
      <c r="G19" s="12">
        <f>(D19/'February 2016'!D19)-1</f>
        <v>0.19265667975857159</v>
      </c>
      <c r="H19" s="12">
        <f>(E19/'February 2016'!E19)-1</f>
        <v>0.2726457832021012</v>
      </c>
      <c r="J19" s="27"/>
      <c r="K19" s="27"/>
    </row>
    <row r="20" spans="1:11" x14ac:dyDescent="0.25">
      <c r="A20" s="15" t="s">
        <v>22</v>
      </c>
      <c r="B20">
        <v>17</v>
      </c>
      <c r="D20" s="16">
        <f>SUM('Week of January 30th:Week of February 27th'!D19)</f>
        <v>1034101.6</v>
      </c>
      <c r="E20" s="16">
        <f>SUM('Week of January 30th:Week of February 27th'!E19)</f>
        <v>608861.4</v>
      </c>
      <c r="F20" s="17"/>
      <c r="G20" s="12">
        <f>(D20/'February 2016'!D20)-1</f>
        <v>0.3770523588027479</v>
      </c>
      <c r="H20" s="12">
        <f>(E20/'February 2016'!E20)-1</f>
        <v>0.22292278999533921</v>
      </c>
      <c r="J20" s="27"/>
      <c r="K20" s="27"/>
    </row>
    <row r="21" spans="1:11" x14ac:dyDescent="0.25">
      <c r="A21" s="15" t="s">
        <v>23</v>
      </c>
      <c r="B21">
        <v>18</v>
      </c>
      <c r="D21" s="16">
        <f>SUM('Week of January 30th:Week of February 27th'!D20)</f>
        <v>380322.17999999993</v>
      </c>
      <c r="E21" s="16">
        <f>SUM('Week of January 30th:Week of February 27th'!E20)</f>
        <v>193886.7</v>
      </c>
      <c r="F21" s="17"/>
      <c r="G21" s="12">
        <f>(D21/'February 2016'!D21)-1</f>
        <v>2.7975576530115509E-2</v>
      </c>
      <c r="H21" s="12">
        <f>(E21/'February 2016'!E21)-1</f>
        <v>-7.6488347784336774E-2</v>
      </c>
      <c r="J21" s="27"/>
      <c r="K21" s="27"/>
    </row>
    <row r="22" spans="1:11" x14ac:dyDescent="0.25">
      <c r="A22" s="15" t="s">
        <v>24</v>
      </c>
      <c r="B22">
        <v>19</v>
      </c>
      <c r="D22" s="16">
        <f>SUM('Week of January 30th:Week of February 27th'!D21)</f>
        <v>106627.18</v>
      </c>
      <c r="E22" s="16">
        <f>SUM('Week of January 30th:Week of February 27th'!E21)</f>
        <v>33500.949999999997</v>
      </c>
      <c r="F22" s="17"/>
      <c r="G22" s="12">
        <f>(D22/'February 2016'!D22)-1</f>
        <v>0.89159589773793679</v>
      </c>
      <c r="H22" s="12">
        <f>(E22/'February 2016'!E22)-1</f>
        <v>0.16330821584832278</v>
      </c>
      <c r="J22" s="27"/>
      <c r="K22" s="27"/>
    </row>
    <row r="23" spans="1:11" x14ac:dyDescent="0.25">
      <c r="A23" s="15" t="s">
        <v>25</v>
      </c>
      <c r="B23">
        <v>20</v>
      </c>
      <c r="D23" s="16">
        <f>SUM('Week of January 30th:Week of February 27th'!D22)</f>
        <v>24005.8</v>
      </c>
      <c r="E23" s="16">
        <f>SUM('Week of January 30th:Week of February 27th'!E22)</f>
        <v>221003.65000000002</v>
      </c>
      <c r="F23" s="17"/>
      <c r="G23" s="12">
        <f>(D23/'February 2016'!D23)-1</f>
        <v>-0.61898942316238559</v>
      </c>
      <c r="H23" s="12">
        <f>(E23/'February 2016'!E23)-1</f>
        <v>5.6498762571744514</v>
      </c>
      <c r="J23" s="27"/>
      <c r="K23" s="27"/>
    </row>
    <row r="24" spans="1:11" x14ac:dyDescent="0.25">
      <c r="A24" s="15" t="s">
        <v>26</v>
      </c>
      <c r="B24">
        <v>21</v>
      </c>
      <c r="D24" s="16">
        <f>SUM('Week of January 30th:Week of February 27th'!D23)</f>
        <v>30087.4</v>
      </c>
      <c r="E24" s="16">
        <f>SUM('Week of January 30th:Week of February 27th'!E23)</f>
        <v>16106.300000000001</v>
      </c>
      <c r="F24" s="17"/>
      <c r="G24" s="12">
        <f>(D24/'February 2016'!D24)-1</f>
        <v>0.65150234381003602</v>
      </c>
      <c r="H24" s="12">
        <f>(E24/'February 2016'!E24)-1</f>
        <v>0.2391415569378248</v>
      </c>
      <c r="J24" s="27"/>
      <c r="K24" s="27"/>
    </row>
    <row r="25" spans="1:11" x14ac:dyDescent="0.25">
      <c r="A25" s="15" t="s">
        <v>27</v>
      </c>
      <c r="B25">
        <v>22</v>
      </c>
      <c r="D25" s="16">
        <f>SUM('Week of January 30th:Week of February 27th'!D24)</f>
        <v>16591.399999999998</v>
      </c>
      <c r="E25" s="16">
        <f>SUM('Week of January 30th:Week of February 27th'!E24)</f>
        <v>6166.3</v>
      </c>
      <c r="F25" s="17"/>
      <c r="G25" s="12">
        <f>(D25/'February 2016'!D25)-1</f>
        <v>-0.16096144996283057</v>
      </c>
      <c r="H25" s="12">
        <f>(E25/'February 2016'!E25)-1</f>
        <v>0.21637669152167915</v>
      </c>
      <c r="J25" s="27"/>
      <c r="K25" s="27"/>
    </row>
    <row r="26" spans="1:11" x14ac:dyDescent="0.25">
      <c r="A26" s="15" t="s">
        <v>28</v>
      </c>
      <c r="B26">
        <v>23</v>
      </c>
      <c r="D26" s="16">
        <f>SUM('Week of January 30th:Week of February 27th'!D25)</f>
        <v>72185.399999999994</v>
      </c>
      <c r="E26" s="16">
        <f>SUM('Week of January 30th:Week of February 27th'!E25)</f>
        <v>28992.25</v>
      </c>
      <c r="F26" s="17"/>
      <c r="G26" s="12">
        <f>(D26/'February 2016'!D26)-1</f>
        <v>-1.3196045970851999E-2</v>
      </c>
      <c r="H26" s="12">
        <f>(E26/'February 2016'!E26)-1</f>
        <v>-0.30415900136925322</v>
      </c>
      <c r="J26" s="27"/>
      <c r="K26" s="27"/>
    </row>
    <row r="27" spans="1:11" x14ac:dyDescent="0.25">
      <c r="A27" s="15" t="s">
        <v>29</v>
      </c>
      <c r="B27">
        <v>24</v>
      </c>
      <c r="D27" s="16">
        <f>SUM('Week of January 30th:Week of February 27th'!D26)</f>
        <v>9827.9</v>
      </c>
      <c r="E27" s="16">
        <f>SUM('Week of January 30th:Week of February 27th'!E26)</f>
        <v>7087.5</v>
      </c>
      <c r="F27" s="17"/>
      <c r="G27" s="12">
        <f>(D27/'February 2016'!D27)-1</f>
        <v>-0.96318331919165812</v>
      </c>
      <c r="H27" s="12">
        <f>(E27/'February 2016'!E27)-1</f>
        <v>-0.94425434334369329</v>
      </c>
      <c r="J27" s="27"/>
      <c r="K27" s="27"/>
    </row>
    <row r="28" spans="1:11" x14ac:dyDescent="0.25">
      <c r="A28" s="15" t="s">
        <v>30</v>
      </c>
      <c r="B28">
        <v>25</v>
      </c>
      <c r="D28" s="16">
        <f>SUM('Week of January 30th:Week of February 27th'!D27)</f>
        <v>96476.800000000003</v>
      </c>
      <c r="E28" s="16">
        <f>SUM('Week of January 30th:Week of February 27th'!E27)</f>
        <v>22956.85</v>
      </c>
      <c r="F28" s="17"/>
      <c r="G28" s="12">
        <f>(D28/'February 2016'!D28)-1</f>
        <v>1.2258397932816538</v>
      </c>
      <c r="H28" s="12">
        <f>(E28/'February 2016'!E28)-1</f>
        <v>0.78449776907171609</v>
      </c>
      <c r="J28" s="27"/>
      <c r="K28" s="27"/>
    </row>
    <row r="29" spans="1:11" x14ac:dyDescent="0.25">
      <c r="A29" s="15" t="s">
        <v>31</v>
      </c>
      <c r="B29">
        <v>26</v>
      </c>
      <c r="D29" s="16">
        <f>SUM('Week of January 30th:Week of February 27th'!D28)</f>
        <v>58596.999999999993</v>
      </c>
      <c r="E29" s="16">
        <f>SUM('Week of January 30th:Week of February 27th'!E28)</f>
        <v>38951.149999999994</v>
      </c>
      <c r="F29" s="17"/>
      <c r="G29" s="12">
        <f>(D29/'February 2016'!D29)-1</f>
        <v>0.19382763587615326</v>
      </c>
      <c r="H29" s="12">
        <f>(E29/'February 2016'!E29)-1</f>
        <v>2.0912752423543788</v>
      </c>
      <c r="J29" s="27"/>
      <c r="K29" s="27"/>
    </row>
    <row r="30" spans="1:11" x14ac:dyDescent="0.25">
      <c r="A30" s="15" t="s">
        <v>32</v>
      </c>
      <c r="B30">
        <v>27</v>
      </c>
      <c r="D30" s="16">
        <f>SUM('Week of January 30th:Week of February 27th'!D29)</f>
        <v>577879.5</v>
      </c>
      <c r="E30" s="16">
        <f>SUM('Week of January 30th:Week of February 27th'!E29)</f>
        <v>280995.75</v>
      </c>
      <c r="F30" s="17"/>
      <c r="G30" s="12">
        <f>(D30/'February 2016'!D30)-1</f>
        <v>0.62063991662452733</v>
      </c>
      <c r="H30" s="12">
        <f>(E30/'February 2016'!E30)-1</f>
        <v>0.80032048752134788</v>
      </c>
      <c r="J30" s="27"/>
      <c r="K30" s="27"/>
    </row>
    <row r="31" spans="1:11" x14ac:dyDescent="0.25">
      <c r="A31" s="15" t="s">
        <v>33</v>
      </c>
      <c r="B31">
        <v>28</v>
      </c>
      <c r="D31" s="16">
        <f>SUM('Week of January 30th:Week of February 27th'!D30)</f>
        <v>261729.3</v>
      </c>
      <c r="E31" s="16">
        <f>SUM('Week of January 30th:Week of February 27th'!E30)</f>
        <v>129755.5</v>
      </c>
      <c r="F31" s="17"/>
      <c r="G31" s="12">
        <f>(D31/'February 2016'!D31)-1</f>
        <v>0.84740009486540968</v>
      </c>
      <c r="H31" s="12">
        <f>(E31/'February 2016'!E31)-1</f>
        <v>1.5160677321931519</v>
      </c>
      <c r="J31" s="27"/>
      <c r="K31" s="27"/>
    </row>
    <row r="32" spans="1:11" x14ac:dyDescent="0.25">
      <c r="A32" s="15" t="s">
        <v>34</v>
      </c>
      <c r="B32">
        <v>29</v>
      </c>
      <c r="D32" s="16">
        <f>SUM('Week of January 30th:Week of February 27th'!D31)</f>
        <v>6218509.5</v>
      </c>
      <c r="E32" s="16">
        <f>SUM('Week of January 30th:Week of February 27th'!E31)</f>
        <v>3547301.0999999996</v>
      </c>
      <c r="F32" s="17"/>
      <c r="G32" s="12">
        <f>(D32/'February 2016'!D32)-1</f>
        <v>1.7164246266006211E-2</v>
      </c>
      <c r="H32" s="12">
        <f>(E32/'February 2016'!E32)-1</f>
        <v>0.18879631620377002</v>
      </c>
      <c r="J32" s="27"/>
      <c r="K32" s="27"/>
    </row>
    <row r="33" spans="1:11" x14ac:dyDescent="0.25">
      <c r="A33" s="15" t="s">
        <v>35</v>
      </c>
      <c r="B33">
        <v>30</v>
      </c>
      <c r="D33" s="16">
        <f>SUM('Week of January 30th:Week of February 27th'!D32)</f>
        <v>12340.300000000001</v>
      </c>
      <c r="E33" s="16">
        <f>SUM('Week of January 30th:Week of February 27th'!E32)</f>
        <v>9617.6500000000015</v>
      </c>
      <c r="F33" s="17"/>
      <c r="G33" s="12">
        <f>(D33/'February 2016'!D33)-1</f>
        <v>-0.15795758502101642</v>
      </c>
      <c r="H33" s="12">
        <f>(E33/'February 2016'!E33)-1</f>
        <v>9.5741287183986223E-2</v>
      </c>
      <c r="J33" s="27"/>
      <c r="K33" s="27"/>
    </row>
    <row r="34" spans="1:11" x14ac:dyDescent="0.25">
      <c r="A34" s="15" t="s">
        <v>36</v>
      </c>
      <c r="B34">
        <v>31</v>
      </c>
      <c r="D34" s="16">
        <f>SUM('Week of January 30th:Week of February 27th'!D33)</f>
        <v>1131538.9000000001</v>
      </c>
      <c r="E34" s="16">
        <f>SUM('Week of January 30th:Week of February 27th'!E33)</f>
        <v>376372.85</v>
      </c>
      <c r="F34" s="17"/>
      <c r="G34" s="12">
        <f>(D34/'February 2016'!D34)-1</f>
        <v>0.33272445093699132</v>
      </c>
      <c r="H34" s="12">
        <f>(E34/'February 2016'!E34)-1</f>
        <v>0.29526029245260288</v>
      </c>
      <c r="J34" s="27"/>
      <c r="K34" s="27"/>
    </row>
    <row r="35" spans="1:11" x14ac:dyDescent="0.25">
      <c r="A35" s="15" t="s">
        <v>37</v>
      </c>
      <c r="B35">
        <v>32</v>
      </c>
      <c r="D35" s="16">
        <f>SUM('Week of January 30th:Week of February 27th'!D34)</f>
        <v>54516.7</v>
      </c>
      <c r="E35" s="16">
        <f>SUM('Week of January 30th:Week of February 27th'!E34)</f>
        <v>55332.200000000004</v>
      </c>
      <c r="F35" s="17"/>
      <c r="G35" s="12">
        <f>(D35/'February 2016'!D35)-1</f>
        <v>0.61291057449364206</v>
      </c>
      <c r="H35" s="12">
        <f>(E35/'February 2016'!E35)-1</f>
        <v>0.6035297697535249</v>
      </c>
      <c r="J35" s="27"/>
      <c r="K35" s="27"/>
    </row>
    <row r="36" spans="1:11" x14ac:dyDescent="0.25">
      <c r="A36" s="15" t="s">
        <v>38</v>
      </c>
      <c r="B36">
        <v>33</v>
      </c>
      <c r="D36" s="16">
        <f>SUM('Week of January 30th:Week of February 27th'!D35)</f>
        <v>25067.699999999997</v>
      </c>
      <c r="E36" s="16">
        <f>SUM('Week of January 30th:Week of February 27th'!E35)</f>
        <v>12147.1</v>
      </c>
      <c r="F36" s="17"/>
      <c r="G36" s="12">
        <f>(D36/'February 2016'!D36)-1</f>
        <v>0.11128006206361518</v>
      </c>
      <c r="H36" s="12">
        <f>(E36/'February 2016'!E36)-1</f>
        <v>-0.25389113423338194</v>
      </c>
      <c r="J36" s="27"/>
      <c r="K36" s="27"/>
    </row>
    <row r="37" spans="1:11" x14ac:dyDescent="0.25">
      <c r="A37" s="15" t="s">
        <v>39</v>
      </c>
      <c r="B37">
        <v>34</v>
      </c>
      <c r="D37" s="16">
        <f>SUM('Week of January 30th:Week of February 27th'!D36)</f>
        <v>12127.500000000002</v>
      </c>
      <c r="E37" s="16">
        <f>SUM('Week of January 30th:Week of February 27th'!E36)</f>
        <v>22192.100000000002</v>
      </c>
      <c r="F37" s="17"/>
      <c r="G37" s="12">
        <f>(D37/'February 2016'!D37)-1</f>
        <v>1.0017331022530334</v>
      </c>
      <c r="H37" s="12">
        <f>(E37/'February 2016'!E37)-1</f>
        <v>3.3659023617709849</v>
      </c>
      <c r="J37" s="27"/>
      <c r="K37" s="27"/>
    </row>
    <row r="38" spans="1:11" x14ac:dyDescent="0.25">
      <c r="A38" s="15" t="s">
        <v>40</v>
      </c>
      <c r="B38">
        <v>35</v>
      </c>
      <c r="D38" s="16">
        <f>SUM('Week of January 30th:Week of February 27th'!D37)</f>
        <v>1455409.9</v>
      </c>
      <c r="E38" s="16">
        <f>SUM('Week of January 30th:Week of February 27th'!E37)</f>
        <v>727826.75</v>
      </c>
      <c r="F38" s="17"/>
      <c r="G38" s="12">
        <f>(D38/'February 2016'!D38)-1</f>
        <v>0.19426920436889161</v>
      </c>
      <c r="H38" s="12">
        <f>(E38/'February 2016'!E38)-1</f>
        <v>0.11605554342033297</v>
      </c>
      <c r="J38" s="27"/>
      <c r="K38" s="27"/>
    </row>
    <row r="39" spans="1:11" x14ac:dyDescent="0.25">
      <c r="A39" s="15" t="s">
        <v>41</v>
      </c>
      <c r="B39">
        <v>36</v>
      </c>
      <c r="D39" s="16">
        <f>SUM('Week of January 30th:Week of February 27th'!D38)</f>
        <v>4335692.2</v>
      </c>
      <c r="E39" s="16">
        <f>SUM('Week of January 30th:Week of February 27th'!E38)</f>
        <v>2074783.55</v>
      </c>
      <c r="F39" s="17"/>
      <c r="G39" s="12">
        <f>(D39/'February 2016'!D39)-1</f>
        <v>-1.8062300533991382E-2</v>
      </c>
      <c r="H39" s="12">
        <f>(E39/'February 2016'!E39)-1</f>
        <v>0.36261468707080335</v>
      </c>
      <c r="J39" s="27"/>
      <c r="K39" s="27"/>
    </row>
    <row r="40" spans="1:11" x14ac:dyDescent="0.25">
      <c r="A40" s="15" t="s">
        <v>42</v>
      </c>
      <c r="B40">
        <v>37</v>
      </c>
      <c r="D40" s="16">
        <f>SUM('Week of January 30th:Week of February 27th'!D39)</f>
        <v>749423.5</v>
      </c>
      <c r="E40" s="16">
        <f>SUM('Week of January 30th:Week of February 27th'!E39)</f>
        <v>1019761.3999999999</v>
      </c>
      <c r="F40" s="17"/>
      <c r="G40" s="12">
        <f>(D40/'February 2016'!D40)-1</f>
        <v>0.28437819038604339</v>
      </c>
      <c r="H40" s="12">
        <f>(E40/'February 2016'!E40)-1</f>
        <v>1.0432464122617056</v>
      </c>
      <c r="J40" s="27"/>
      <c r="K40" s="27"/>
    </row>
    <row r="41" spans="1:11" x14ac:dyDescent="0.25">
      <c r="A41" s="15" t="s">
        <v>43</v>
      </c>
      <c r="B41">
        <v>38</v>
      </c>
      <c r="D41" s="16">
        <f>SUM('Week of January 30th:Week of February 27th'!D40)</f>
        <v>74430.7</v>
      </c>
      <c r="E41" s="16">
        <f>SUM('Week of January 30th:Week of February 27th'!E40)</f>
        <v>30218.3</v>
      </c>
      <c r="F41" s="17"/>
      <c r="G41" s="12">
        <f>(D41/'February 2016'!D41)-1</f>
        <v>-6.3761246897787061E-2</v>
      </c>
      <c r="H41" s="12">
        <f>(E41/'February 2016'!E41)-1</f>
        <v>-0.39509987318802509</v>
      </c>
      <c r="J41" s="27"/>
      <c r="K41" s="27"/>
    </row>
    <row r="42" spans="1:11" x14ac:dyDescent="0.25">
      <c r="A42" s="15" t="s">
        <v>44</v>
      </c>
      <c r="B42">
        <v>39</v>
      </c>
      <c r="D42" s="16">
        <f>SUM('Week of January 30th:Week of February 27th'!D41)</f>
        <v>2174.1999999999998</v>
      </c>
      <c r="E42" s="16">
        <f>SUM('Week of January 30th:Week of February 27th'!E41)</f>
        <v>2757.65</v>
      </c>
      <c r="F42" s="17"/>
      <c r="G42" s="12">
        <f>(D42/'February 2016'!D42)-1</f>
        <v>-0.70082835677133504</v>
      </c>
      <c r="H42" s="12">
        <f>(E42/'February 2016'!E42)-1</f>
        <v>0.22401739940966303</v>
      </c>
      <c r="J42" s="27"/>
      <c r="K42" s="27"/>
    </row>
    <row r="43" spans="1:11" x14ac:dyDescent="0.25">
      <c r="A43" s="15" t="s">
        <v>45</v>
      </c>
      <c r="B43">
        <v>40</v>
      </c>
      <c r="D43" s="16">
        <f>SUM('Week of January 30th:Week of February 27th'!D42)</f>
        <v>18808.3</v>
      </c>
      <c r="E43" s="16">
        <f>SUM('Week of January 30th:Week of February 27th'!E42)</f>
        <v>7987.35</v>
      </c>
      <c r="F43" s="17"/>
      <c r="G43" s="12">
        <f>(D43/'February 2016'!D43)-1</f>
        <v>-0.70768511064209405</v>
      </c>
      <c r="H43" s="12">
        <f>(E43/'February 2016'!E43)-1</f>
        <v>0.68819351975144261</v>
      </c>
      <c r="J43" s="27"/>
      <c r="K43" s="27"/>
    </row>
    <row r="44" spans="1:11" x14ac:dyDescent="0.25">
      <c r="A44" s="15" t="s">
        <v>46</v>
      </c>
      <c r="B44">
        <v>41</v>
      </c>
      <c r="D44" s="16">
        <f>SUM('Week of January 30th:Week of February 27th'!D43)</f>
        <v>1864414.3</v>
      </c>
      <c r="E44" s="16">
        <f>SUM('Week of January 30th:Week of February 27th'!E43)</f>
        <v>798658.7</v>
      </c>
      <c r="F44" s="17"/>
      <c r="G44" s="12">
        <f>(D44/'February 2016'!D44)-1</f>
        <v>-0.14188171047014564</v>
      </c>
      <c r="H44" s="12">
        <f>(E44/'February 2016'!E44)-1</f>
        <v>-0.21207146832998869</v>
      </c>
      <c r="J44" s="27"/>
      <c r="K44" s="27"/>
    </row>
    <row r="45" spans="1:11" x14ac:dyDescent="0.25">
      <c r="A45" s="15" t="s">
        <v>47</v>
      </c>
      <c r="B45">
        <v>42</v>
      </c>
      <c r="D45" s="16">
        <f>SUM('Week of January 30th:Week of February 27th'!D44)</f>
        <v>1180437.8399999999</v>
      </c>
      <c r="E45" s="16">
        <f>SUM('Week of January 30th:Week of February 27th'!E44)</f>
        <v>541466.1</v>
      </c>
      <c r="F45" s="17"/>
      <c r="G45" s="12">
        <f>(D45/'February 2016'!D45)-1</f>
        <v>0.75580832792283825</v>
      </c>
      <c r="H45" s="12">
        <f>(E45/'February 2016'!E45)-1</f>
        <v>0.76190520506216131</v>
      </c>
      <c r="J45" s="27"/>
      <c r="K45" s="27"/>
    </row>
    <row r="46" spans="1:11" x14ac:dyDescent="0.25">
      <c r="A46" s="15" t="s">
        <v>48</v>
      </c>
      <c r="B46">
        <v>43</v>
      </c>
      <c r="D46" s="16">
        <f>SUM('Week of January 30th:Week of February 27th'!D45)</f>
        <v>1422778</v>
      </c>
      <c r="E46" s="16">
        <f>SUM('Week of January 30th:Week of February 27th'!E45)</f>
        <v>562291.80000000005</v>
      </c>
      <c r="F46" s="17"/>
      <c r="G46" s="12">
        <f>(D46/'February 2016'!D46)-1</f>
        <v>0.66256860772332793</v>
      </c>
      <c r="H46" s="12">
        <f>(E46/'February 2016'!E46)-1</f>
        <v>0.57980972048086166</v>
      </c>
      <c r="J46" s="27"/>
      <c r="K46" s="27"/>
    </row>
    <row r="47" spans="1:11" x14ac:dyDescent="0.25">
      <c r="A47" s="15" t="s">
        <v>49</v>
      </c>
      <c r="B47">
        <v>44</v>
      </c>
      <c r="D47" s="16">
        <f>SUM('Week of January 30th:Week of February 27th'!D46)</f>
        <v>956383.89999999991</v>
      </c>
      <c r="E47" s="16">
        <f>SUM('Week of January 30th:Week of February 27th'!E46)</f>
        <v>566334.41</v>
      </c>
      <c r="F47" s="17"/>
      <c r="G47" s="12">
        <f>(D47/'February 2016'!D47)-1</f>
        <v>-5.8517980960381299E-2</v>
      </c>
      <c r="H47" s="12">
        <f>(E47/'February 2016'!E47)-1</f>
        <v>0.28910257803712547</v>
      </c>
      <c r="J47" s="27"/>
      <c r="K47" s="27"/>
    </row>
    <row r="48" spans="1:11" x14ac:dyDescent="0.25">
      <c r="A48" s="15" t="s">
        <v>50</v>
      </c>
      <c r="B48">
        <v>45</v>
      </c>
      <c r="D48" s="16">
        <f>SUM('Week of January 30th:Week of February 27th'!D47)</f>
        <v>630517.29999999993</v>
      </c>
      <c r="E48" s="16">
        <f>SUM('Week of January 30th:Week of February 27th'!E47)</f>
        <v>281987.30000000005</v>
      </c>
      <c r="F48" s="17"/>
      <c r="G48" s="12">
        <f>(D48/'February 2016'!D48)-1</f>
        <v>0.8841231791293287</v>
      </c>
      <c r="H48" s="12">
        <f>(E48/'February 2016'!E48)-1</f>
        <v>0.5817891963419759</v>
      </c>
      <c r="J48" s="27"/>
      <c r="K48" s="27"/>
    </row>
    <row r="49" spans="1:11" x14ac:dyDescent="0.25">
      <c r="A49" s="15" t="s">
        <v>51</v>
      </c>
      <c r="B49">
        <v>46</v>
      </c>
      <c r="D49" s="16">
        <f>SUM('Week of January 30th:Week of February 27th'!D48)</f>
        <v>761389.91999999993</v>
      </c>
      <c r="E49" s="16">
        <f>SUM('Week of January 30th:Week of February 27th'!E48)</f>
        <v>371295.05</v>
      </c>
      <c r="F49" s="17"/>
      <c r="G49" s="12">
        <f>(D49/'February 2016'!D49)-1</f>
        <v>0.17968088512377611</v>
      </c>
      <c r="H49" s="12">
        <f>(E49/'February 2016'!E49)-1</f>
        <v>6.6948076895998687E-2</v>
      </c>
      <c r="J49" s="27"/>
      <c r="K49" s="27"/>
    </row>
    <row r="50" spans="1:11" x14ac:dyDescent="0.25">
      <c r="A50" s="15" t="s">
        <v>52</v>
      </c>
      <c r="B50">
        <v>47</v>
      </c>
      <c r="D50" s="16">
        <f>SUM('Week of January 30th:Week of February 27th'!D49)</f>
        <v>183973.3</v>
      </c>
      <c r="E50" s="16">
        <f>SUM('Week of January 30th:Week of February 27th'!E49)</f>
        <v>34539.75</v>
      </c>
      <c r="F50" s="17"/>
      <c r="G50" s="12">
        <f>(D50/'February 2016'!D50)-1</f>
        <v>0.39308279444503325</v>
      </c>
      <c r="H50" s="12">
        <f>(E50/'February 2016'!E50)-1</f>
        <v>0.17175255283780566</v>
      </c>
      <c r="J50" s="27"/>
      <c r="K50" s="27"/>
    </row>
    <row r="51" spans="1:11" x14ac:dyDescent="0.25">
      <c r="A51" s="15" t="s">
        <v>53</v>
      </c>
      <c r="B51">
        <v>48</v>
      </c>
      <c r="D51" s="16">
        <f>SUM('Week of January 30th:Week of February 27th'!D50)</f>
        <v>7791140.7000000002</v>
      </c>
      <c r="E51" s="16">
        <f>SUM('Week of January 30th:Week of February 27th'!E50)</f>
        <v>3171304.9699999997</v>
      </c>
      <c r="F51" s="17"/>
      <c r="G51" s="12">
        <f>(D51/'February 2016'!D51)-1</f>
        <v>0.17877936794208016</v>
      </c>
      <c r="H51" s="12">
        <f>(E51/'February 2016'!E51)-1</f>
        <v>0.25686555541108214</v>
      </c>
      <c r="J51" s="27"/>
      <c r="K51" s="27"/>
    </row>
    <row r="52" spans="1:11" x14ac:dyDescent="0.25">
      <c r="A52" s="15" t="s">
        <v>54</v>
      </c>
      <c r="B52">
        <v>49</v>
      </c>
      <c r="D52" s="16">
        <f>SUM('Week of January 30th:Week of February 27th'!D51)</f>
        <v>2837626.4</v>
      </c>
      <c r="E52" s="16">
        <f>SUM('Week of January 30th:Week of February 27th'!E51)</f>
        <v>1271753.05</v>
      </c>
      <c r="F52" s="17"/>
      <c r="G52" s="12">
        <f>(D52/'February 2016'!D52)-1</f>
        <v>0.26919952809976055</v>
      </c>
      <c r="H52" s="12">
        <f>(E52/'February 2016'!E52)-1</f>
        <v>0.37776428226247405</v>
      </c>
      <c r="J52" s="27"/>
      <c r="K52" s="27"/>
    </row>
    <row r="53" spans="1:11" x14ac:dyDescent="0.25">
      <c r="A53" s="15" t="s">
        <v>55</v>
      </c>
      <c r="B53">
        <v>50</v>
      </c>
      <c r="D53" s="16">
        <f>SUM('Week of January 30th:Week of February 27th'!D52)</f>
        <v>8903610.0999999996</v>
      </c>
      <c r="E53" s="16">
        <f>SUM('Week of January 30th:Week of February 27th'!E52)</f>
        <v>4029062.1</v>
      </c>
      <c r="F53" s="17"/>
      <c r="G53" s="12">
        <f>(D53/'February 2016'!D53)-1</f>
        <v>-0.14077753850897035</v>
      </c>
      <c r="H53" s="12">
        <f>(E53/'February 2016'!E53)-1</f>
        <v>-0.17282392144030123</v>
      </c>
      <c r="J53" s="27"/>
      <c r="K53" s="27"/>
    </row>
    <row r="54" spans="1:11" x14ac:dyDescent="0.25">
      <c r="A54" s="15" t="s">
        <v>56</v>
      </c>
      <c r="B54">
        <v>51</v>
      </c>
      <c r="D54" s="16">
        <f>SUM('Week of January 30th:Week of February 27th'!D53)</f>
        <v>2556058.4000000004</v>
      </c>
      <c r="E54" s="16">
        <f>SUM('Week of January 30th:Week of February 27th'!E53)</f>
        <v>1275239.05</v>
      </c>
      <c r="F54" s="17"/>
      <c r="G54" s="12">
        <f>(D54/'February 2016'!D54)-1</f>
        <v>0.69745078733751931</v>
      </c>
      <c r="H54" s="12">
        <f>(E54/'February 2016'!E54)-1</f>
        <v>0.8352120823255651</v>
      </c>
      <c r="J54" s="27"/>
      <c r="K54" s="27"/>
    </row>
    <row r="55" spans="1:11" x14ac:dyDescent="0.25">
      <c r="A55" s="15" t="s">
        <v>57</v>
      </c>
      <c r="B55">
        <v>52</v>
      </c>
      <c r="D55" s="16">
        <f>SUM('Week of January 30th:Week of February 27th'!D54)</f>
        <v>5855546.2000000002</v>
      </c>
      <c r="E55" s="16">
        <f>SUM('Week of January 30th:Week of February 27th'!E54)</f>
        <v>5914263.5999999996</v>
      </c>
      <c r="F55" s="17"/>
      <c r="G55" s="12">
        <f>(D55/'February 2016'!D55)-1</f>
        <v>9.0460158823975734E-2</v>
      </c>
      <c r="H55" s="12">
        <f>(E55/'February 2016'!E55)-1</f>
        <v>1.9962572264892184</v>
      </c>
      <c r="J55" s="27"/>
      <c r="K55" s="27"/>
    </row>
    <row r="56" spans="1:11" x14ac:dyDescent="0.25">
      <c r="A56" s="15" t="s">
        <v>58</v>
      </c>
      <c r="B56">
        <v>53</v>
      </c>
      <c r="D56" s="16">
        <f>SUM('Week of January 30th:Week of February 27th'!D55)</f>
        <v>2019943.34</v>
      </c>
      <c r="E56" s="16">
        <f>SUM('Week of January 30th:Week of February 27th'!E55)</f>
        <v>935632.95</v>
      </c>
      <c r="F56" s="17"/>
      <c r="G56" s="12">
        <f>(D56/'February 2016'!D56)-1</f>
        <v>0.22663950737747207</v>
      </c>
      <c r="H56" s="12">
        <f>(E56/'February 2016'!E56)-1</f>
        <v>0.14109573896366268</v>
      </c>
      <c r="J56" s="27"/>
      <c r="K56" s="27"/>
    </row>
    <row r="57" spans="1:11" x14ac:dyDescent="0.25">
      <c r="A57" s="15" t="s">
        <v>59</v>
      </c>
      <c r="B57">
        <v>54</v>
      </c>
      <c r="D57" s="16">
        <f>SUM('Week of January 30th:Week of February 27th'!D56)</f>
        <v>101852.1</v>
      </c>
      <c r="E57" s="16">
        <f>SUM('Week of January 30th:Week of February 27th'!E56)</f>
        <v>45305.049999999996</v>
      </c>
      <c r="F57" s="17"/>
      <c r="G57" s="12">
        <f>(D57/'February 2016'!D57)-1</f>
        <v>-2.7171211662166628E-2</v>
      </c>
      <c r="H57" s="12">
        <f>(E57/'February 2016'!E57)-1</f>
        <v>0.38632980261537275</v>
      </c>
      <c r="J57" s="27"/>
      <c r="K57" s="27"/>
    </row>
    <row r="58" spans="1:11" x14ac:dyDescent="0.25">
      <c r="A58" s="15" t="s">
        <v>60</v>
      </c>
      <c r="B58">
        <v>55</v>
      </c>
      <c r="D58" s="16">
        <f>SUM('Week of January 30th:Week of February 27th'!D57)</f>
        <v>1367237.2000000002</v>
      </c>
      <c r="E58" s="16">
        <f>SUM('Week of January 30th:Week of February 27th'!E57)</f>
        <v>932079.75</v>
      </c>
      <c r="F58" s="17"/>
      <c r="G58" s="12">
        <f>(D58/'February 2016'!D58)-1</f>
        <v>-2.3278444723257241E-2</v>
      </c>
      <c r="H58" s="12">
        <f>(E58/'February 2016'!E58)-1</f>
        <v>0.38265511150708242</v>
      </c>
      <c r="J58" s="27"/>
      <c r="K58" s="27"/>
    </row>
    <row r="59" spans="1:11" x14ac:dyDescent="0.25">
      <c r="A59" s="15" t="s">
        <v>61</v>
      </c>
      <c r="B59">
        <v>56</v>
      </c>
      <c r="D59" s="16">
        <f>SUM('Week of January 30th:Week of February 27th'!D58)</f>
        <v>1060546.8999999999</v>
      </c>
      <c r="E59" s="16">
        <f>SUM('Week of January 30th:Week of February 27th'!E58)</f>
        <v>485975.7</v>
      </c>
      <c r="F59" s="17"/>
      <c r="G59" s="12">
        <f>(D59/'February 2016'!D59)-1</f>
        <v>0.19456422410768415</v>
      </c>
      <c r="H59" s="12">
        <f>(E59/'February 2016'!E59)-1</f>
        <v>0.39331311016941495</v>
      </c>
      <c r="J59" s="27"/>
      <c r="K59" s="27"/>
    </row>
    <row r="60" spans="1:11" x14ac:dyDescent="0.25">
      <c r="A60" s="15" t="s">
        <v>62</v>
      </c>
      <c r="B60">
        <v>57</v>
      </c>
      <c r="D60" s="16">
        <f>SUM('Week of January 30th:Week of February 27th'!D59)</f>
        <v>528882.19999999995</v>
      </c>
      <c r="E60" s="16">
        <f>SUM('Week of January 30th:Week of February 27th'!E59)</f>
        <v>356672.4</v>
      </c>
      <c r="F60" s="17"/>
      <c r="G60" s="12">
        <f>(D60/'February 2016'!D60)-1</f>
        <v>0.31161161300178453</v>
      </c>
      <c r="H60" s="12">
        <f>(E60/'February 2016'!E60)-1</f>
        <v>0.49034989579905686</v>
      </c>
      <c r="J60" s="27"/>
      <c r="K60" s="27"/>
    </row>
    <row r="61" spans="1:11" x14ac:dyDescent="0.25">
      <c r="A61" s="15" t="s">
        <v>63</v>
      </c>
      <c r="B61">
        <v>58</v>
      </c>
      <c r="D61" s="16">
        <f>SUM('Week of January 30th:Week of February 27th'!D60)</f>
        <v>2734520.99</v>
      </c>
      <c r="E61" s="16">
        <f>SUM('Week of January 30th:Week of February 27th'!E60)</f>
        <v>1148068.97</v>
      </c>
      <c r="F61" s="17"/>
      <c r="G61" s="12">
        <f>(D61/'February 2016'!D61)-1</f>
        <v>-7.3391197939975061E-2</v>
      </c>
      <c r="H61" s="12">
        <f>(E61/'February 2016'!E61)-1</f>
        <v>0.21398604496903073</v>
      </c>
      <c r="J61" s="27"/>
      <c r="K61" s="27"/>
    </row>
    <row r="62" spans="1:11" x14ac:dyDescent="0.25">
      <c r="A62" s="15" t="s">
        <v>64</v>
      </c>
      <c r="B62">
        <v>59</v>
      </c>
      <c r="D62" s="16">
        <f>SUM('Week of January 30th:Week of February 27th'!D61)</f>
        <v>2326124.85</v>
      </c>
      <c r="E62" s="16">
        <f>SUM('Week of January 30th:Week of February 27th'!E61)</f>
        <v>968549.97</v>
      </c>
      <c r="F62" s="17"/>
      <c r="G62" s="12">
        <f>(D62/'February 2016'!D62)-1</f>
        <v>0.42547917061420271</v>
      </c>
      <c r="H62" s="12">
        <f>(E62/'February 2016'!E62)-1</f>
        <v>8.193031655860028E-2</v>
      </c>
      <c r="J62" s="27"/>
      <c r="K62" s="27"/>
    </row>
    <row r="63" spans="1:11" x14ac:dyDescent="0.25">
      <c r="A63" s="15" t="s">
        <v>65</v>
      </c>
      <c r="B63">
        <v>60</v>
      </c>
      <c r="D63" s="16">
        <f>SUM('Week of January 30th:Week of February 27th'!D62)</f>
        <v>928153.1</v>
      </c>
      <c r="E63" s="16">
        <f>SUM('Week of January 30th:Week of February 27th'!E62)</f>
        <v>372466.15</v>
      </c>
      <c r="F63" s="17"/>
      <c r="G63" s="12">
        <f>(D63/'February 2016'!D63)-1</f>
        <v>0.19447827669334417</v>
      </c>
      <c r="H63" s="12">
        <f>(E63/'February 2016'!E63)-1</f>
        <v>-0.1517946240981447</v>
      </c>
      <c r="J63" s="27"/>
      <c r="K63" s="27"/>
    </row>
    <row r="64" spans="1:11" x14ac:dyDescent="0.25">
      <c r="A64" s="15" t="s">
        <v>66</v>
      </c>
      <c r="B64">
        <v>61</v>
      </c>
      <c r="D64" s="16">
        <f>SUM('Week of January 30th:Week of February 27th'!D63)</f>
        <v>43842.399999999994</v>
      </c>
      <c r="E64" s="16">
        <f>SUM('Week of January 30th:Week of February 27th'!E63)</f>
        <v>34525.4</v>
      </c>
      <c r="F64" s="17"/>
      <c r="G64" s="12">
        <f>(D64/'February 2016'!D64)-1</f>
        <v>-0.20837230465886414</v>
      </c>
      <c r="H64" s="12">
        <f>(E64/'February 2016'!E64)-1</f>
        <v>0.73436950559111036</v>
      </c>
      <c r="J64" s="27"/>
      <c r="K64" s="27"/>
    </row>
    <row r="65" spans="1:11" x14ac:dyDescent="0.25">
      <c r="A65" s="15" t="s">
        <v>67</v>
      </c>
      <c r="B65">
        <v>62</v>
      </c>
      <c r="D65" s="16">
        <f>SUM('Week of January 30th:Week of February 27th'!D64)</f>
        <v>162409.1</v>
      </c>
      <c r="E65" s="16">
        <f>SUM('Week of January 30th:Week of February 27th'!E64)</f>
        <v>11424.7</v>
      </c>
      <c r="F65" s="17"/>
      <c r="G65" s="12">
        <f>(D65/'February 2016'!D65)-1</f>
        <v>8.5462886767610264</v>
      </c>
      <c r="H65" s="12">
        <f>(E65/'February 2016'!E65)-1</f>
        <v>0.63275310124049633</v>
      </c>
      <c r="J65" s="27"/>
      <c r="K65" s="27"/>
    </row>
    <row r="66" spans="1:11" x14ac:dyDescent="0.25">
      <c r="A66" s="15" t="s">
        <v>68</v>
      </c>
      <c r="B66">
        <v>63</v>
      </c>
      <c r="D66" s="16">
        <f>SUM('Week of January 30th:Week of February 27th'!D65)</f>
        <v>12686.8</v>
      </c>
      <c r="E66" s="16">
        <f>SUM('Week of January 30th:Week of February 27th'!E65)</f>
        <v>16248.75</v>
      </c>
      <c r="F66" s="17"/>
      <c r="G66" s="12">
        <f>(D66/'February 2016'!D66)-1</f>
        <v>7.6181645268663818</v>
      </c>
      <c r="H66" s="12">
        <f>(E66/'February 2016'!E66)-1</f>
        <v>10.364749082007345</v>
      </c>
      <c r="J66" s="27"/>
      <c r="K66" s="27"/>
    </row>
    <row r="67" spans="1:11" x14ac:dyDescent="0.25">
      <c r="A67" s="15" t="s">
        <v>69</v>
      </c>
      <c r="B67">
        <v>64</v>
      </c>
      <c r="D67" s="16">
        <f>SUM('Week of January 30th:Week of February 27th'!D66)</f>
        <v>2350765.7000000002</v>
      </c>
      <c r="E67" s="16">
        <f>SUM('Week of January 30th:Week of February 27th'!E66)</f>
        <v>1051418.1400000001</v>
      </c>
      <c r="F67" s="17"/>
      <c r="G67" s="12">
        <f>(D67/'February 2016'!D67)-1</f>
        <v>0.40060620298262828</v>
      </c>
      <c r="H67" s="12">
        <f>(E67/'February 2016'!E67)-1</f>
        <v>0.52142944295169236</v>
      </c>
      <c r="J67" s="27"/>
      <c r="K67" s="27"/>
    </row>
    <row r="68" spans="1:11" x14ac:dyDescent="0.25">
      <c r="A68" s="15" t="s">
        <v>70</v>
      </c>
      <c r="B68">
        <v>65</v>
      </c>
      <c r="D68" s="16">
        <f>SUM('Week of January 30th:Week of February 27th'!D67)</f>
        <v>55425.3</v>
      </c>
      <c r="E68" s="16">
        <f>SUM('Week of January 30th:Week of February 27th'!E67)</f>
        <v>32995.899999999994</v>
      </c>
      <c r="F68" s="17"/>
      <c r="G68" s="12">
        <f>(D68/'February 2016'!D68)-1</f>
        <v>0.35281655247825872</v>
      </c>
      <c r="H68" s="12">
        <f>(E68/'February 2016'!E68)-1</f>
        <v>0.22463984619581434</v>
      </c>
      <c r="J68" s="27"/>
      <c r="K68" s="27"/>
    </row>
    <row r="69" spans="1:11" x14ac:dyDescent="0.25">
      <c r="A69" s="15" t="s">
        <v>71</v>
      </c>
      <c r="B69">
        <v>66</v>
      </c>
      <c r="D69" s="16">
        <f>SUM('Week of January 30th:Week of February 27th'!D68)</f>
        <v>1067049.8999999999</v>
      </c>
      <c r="E69" s="16">
        <f>SUM('Week of January 30th:Week of February 27th'!E68)</f>
        <v>410910.15</v>
      </c>
      <c r="F69" s="17"/>
      <c r="G69" s="12">
        <f>(D69/'February 2016'!D69)-1</f>
        <v>2.773492806191924E-2</v>
      </c>
      <c r="H69" s="12">
        <f>(E69/'February 2016'!E69)-1</f>
        <v>2.8513834220630807E-2</v>
      </c>
      <c r="J69" s="27"/>
      <c r="K69" s="27"/>
    </row>
    <row r="70" spans="1:11" x14ac:dyDescent="0.25">
      <c r="A70" t="s">
        <v>72</v>
      </c>
      <c r="B70">
        <v>67</v>
      </c>
      <c r="D70" s="16">
        <f>SUM('Week of January 30th:Week of February 27th'!D69)</f>
        <v>32049.559999999998</v>
      </c>
      <c r="E70" s="16">
        <f>SUM('Week of January 30th:Week of February 27th'!E69)</f>
        <v>17307.850000000002</v>
      </c>
      <c r="G70" s="20">
        <f>(D70/'February 2016'!D70)-1</f>
        <v>1.4326595672007714</v>
      </c>
      <c r="H70" s="20">
        <f>(E70/'February 2016'!E70)-1</f>
        <v>1.2334582900501339</v>
      </c>
      <c r="J70" s="27"/>
      <c r="K70" s="27"/>
    </row>
    <row r="71" spans="1:11" x14ac:dyDescent="0.25">
      <c r="D71" s="16"/>
      <c r="E71" s="16"/>
    </row>
    <row r="72" spans="1:11" x14ac:dyDescent="0.25">
      <c r="A72" t="s">
        <v>73</v>
      </c>
      <c r="D72" s="16">
        <f>SUM(D4:D70)</f>
        <v>105804940.90999998</v>
      </c>
      <c r="E72" s="16">
        <f>SUM(E4:E70)</f>
        <v>53447833.979999997</v>
      </c>
      <c r="G72" s="21">
        <f>(D72/'February 2016'!D72)-1</f>
        <v>0.10022969520809233</v>
      </c>
      <c r="H72" s="21">
        <f>(E72/'February 2016'!E72)-1</f>
        <v>8.3232365618230553E-2</v>
      </c>
      <c r="J72" s="28"/>
      <c r="K72" s="28"/>
    </row>
    <row r="73" spans="1:11" x14ac:dyDescent="0.25">
      <c r="A73" s="18"/>
      <c r="D73" s="16"/>
      <c r="E73" s="16"/>
      <c r="G73" s="11"/>
      <c r="H73" s="11"/>
    </row>
    <row r="74" spans="1:11" x14ac:dyDescent="0.25">
      <c r="A74" s="13" t="s">
        <v>76</v>
      </c>
      <c r="G74" s="11"/>
      <c r="H74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9"/>
  <sheetViews>
    <sheetView zoomScaleNormal="100" workbookViewId="0">
      <selection activeCell="K56" sqref="K56"/>
    </sheetView>
  </sheetViews>
  <sheetFormatPr defaultRowHeight="12.75" x14ac:dyDescent="0.2"/>
  <cols>
    <col min="1" max="1" width="21.140625" style="1" customWidth="1"/>
    <col min="2" max="3" width="10.5703125" style="1" customWidth="1"/>
    <col min="4" max="6" width="18.42578125" style="1" customWidth="1"/>
    <col min="7" max="7" width="9.140625" style="1" customWidth="1"/>
    <col min="8" max="8" width="11.140625" style="1" customWidth="1"/>
    <col min="9" max="9" width="19.5703125" style="1" customWidth="1"/>
    <col min="10" max="10" width="15.42578125" style="1" customWidth="1"/>
    <col min="11" max="11" width="14.28515625" style="1" customWidth="1"/>
    <col min="12" max="12" width="8.42578125" style="1" customWidth="1"/>
    <col min="13" max="16384" width="9.140625" style="1"/>
  </cols>
  <sheetData>
    <row r="1" spans="1:12" ht="13.15" customHeight="1" x14ac:dyDescent="0.2">
      <c r="A1" s="33" t="s">
        <v>77</v>
      </c>
      <c r="D1" s="2" t="s">
        <v>0</v>
      </c>
      <c r="E1" s="2" t="s">
        <v>1</v>
      </c>
      <c r="F1" s="2"/>
    </row>
    <row r="2" spans="1:12" x14ac:dyDescent="0.2">
      <c r="A2" s="1" t="s">
        <v>2</v>
      </c>
      <c r="B2" s="1" t="s">
        <v>3</v>
      </c>
      <c r="D2" s="30" t="s">
        <v>4</v>
      </c>
      <c r="E2" s="30" t="s">
        <v>5</v>
      </c>
      <c r="F2" s="30"/>
      <c r="G2" s="3"/>
    </row>
    <row r="3" spans="1:12" ht="13.15" customHeight="1" x14ac:dyDescent="0.25">
      <c r="A3" s="4" t="s">
        <v>6</v>
      </c>
      <c r="B3" s="1">
        <v>1</v>
      </c>
      <c r="L3" s="7"/>
    </row>
    <row r="4" spans="1:12" ht="13.15" customHeight="1" x14ac:dyDescent="0.25">
      <c r="A4" s="4" t="s">
        <v>7</v>
      </c>
      <c r="B4" s="1">
        <v>2</v>
      </c>
      <c r="D4" s="1">
        <v>3007.9</v>
      </c>
      <c r="E4" s="1">
        <v>1956.15</v>
      </c>
      <c r="H4" s="34"/>
      <c r="I4" s="35"/>
      <c r="J4" s="35"/>
      <c r="L4" s="7"/>
    </row>
    <row r="5" spans="1:12" ht="13.15" customHeight="1" x14ac:dyDescent="0.25">
      <c r="A5" s="4" t="s">
        <v>8</v>
      </c>
      <c r="B5" s="1">
        <v>3</v>
      </c>
      <c r="H5" s="34"/>
      <c r="I5" s="35"/>
      <c r="J5" s="35"/>
      <c r="L5" s="7"/>
    </row>
    <row r="6" spans="1:12" ht="13.15" customHeight="1" x14ac:dyDescent="0.25">
      <c r="A6" s="4" t="s">
        <v>9</v>
      </c>
      <c r="B6" s="1">
        <v>4</v>
      </c>
      <c r="D6" s="1">
        <v>3377.5</v>
      </c>
      <c r="E6" s="1">
        <v>2695</v>
      </c>
      <c r="H6" s="34"/>
      <c r="I6" s="35"/>
      <c r="J6" s="35"/>
      <c r="K6" s="31"/>
      <c r="L6" s="7"/>
    </row>
    <row r="7" spans="1:12" ht="13.15" customHeight="1" x14ac:dyDescent="0.25">
      <c r="A7" s="4" t="s">
        <v>10</v>
      </c>
      <c r="B7" s="1">
        <v>5</v>
      </c>
      <c r="H7" s="34"/>
      <c r="I7" s="35"/>
      <c r="J7" s="35"/>
      <c r="L7" s="7"/>
    </row>
    <row r="8" spans="1:12" ht="13.15" customHeight="1" x14ac:dyDescent="0.25">
      <c r="A8" s="4" t="s">
        <v>11</v>
      </c>
      <c r="B8" s="1">
        <v>6</v>
      </c>
      <c r="H8" s="34"/>
      <c r="I8" s="35"/>
      <c r="J8" s="35"/>
      <c r="K8" s="7"/>
      <c r="L8" s="7"/>
    </row>
    <row r="9" spans="1:12" ht="13.15" customHeight="1" x14ac:dyDescent="0.25">
      <c r="A9" s="4" t="s">
        <v>12</v>
      </c>
      <c r="B9" s="1">
        <v>7</v>
      </c>
      <c r="D9" s="30">
        <v>8346.7999999999993</v>
      </c>
      <c r="E9" s="30">
        <v>3045</v>
      </c>
      <c r="F9" s="30"/>
      <c r="H9" s="34"/>
      <c r="I9" s="35"/>
      <c r="J9" s="35"/>
      <c r="K9" s="7"/>
      <c r="L9" s="7"/>
    </row>
    <row r="10" spans="1:12" ht="13.15" customHeight="1" x14ac:dyDescent="0.25">
      <c r="A10" s="4" t="s">
        <v>13</v>
      </c>
      <c r="B10" s="1">
        <v>8</v>
      </c>
      <c r="H10" s="34"/>
      <c r="I10" s="35"/>
      <c r="J10" s="35"/>
      <c r="K10" s="8"/>
      <c r="L10" s="7"/>
    </row>
    <row r="11" spans="1:12" ht="13.15" customHeight="1" x14ac:dyDescent="0.25">
      <c r="A11" s="4" t="s">
        <v>14</v>
      </c>
      <c r="B11" s="1">
        <v>9</v>
      </c>
      <c r="D11" s="1">
        <v>69622</v>
      </c>
      <c r="E11" s="1">
        <v>24957.45</v>
      </c>
      <c r="H11" s="34"/>
      <c r="I11" s="35"/>
      <c r="J11" s="35"/>
      <c r="L11" s="7"/>
    </row>
    <row r="12" spans="1:12" ht="13.15" customHeight="1" x14ac:dyDescent="0.25">
      <c r="A12" s="4" t="s">
        <v>15</v>
      </c>
      <c r="B12" s="1">
        <v>10</v>
      </c>
      <c r="H12" s="34"/>
      <c r="I12" s="35"/>
      <c r="J12" s="35"/>
      <c r="L12" s="7"/>
    </row>
    <row r="13" spans="1:12" ht="13.15" customHeight="1" x14ac:dyDescent="0.25">
      <c r="A13" s="4" t="s">
        <v>16</v>
      </c>
      <c r="B13" s="1">
        <v>11</v>
      </c>
      <c r="H13" s="34"/>
      <c r="I13" s="35"/>
      <c r="J13" s="35"/>
      <c r="L13" s="7"/>
    </row>
    <row r="14" spans="1:12" ht="13.15" customHeight="1" x14ac:dyDescent="0.25">
      <c r="A14" s="4" t="s">
        <v>17</v>
      </c>
      <c r="B14" s="1">
        <v>12</v>
      </c>
      <c r="D14" s="30">
        <v>87943.1</v>
      </c>
      <c r="E14" s="30">
        <v>26652.15</v>
      </c>
      <c r="F14" s="30"/>
      <c r="H14" s="34"/>
      <c r="I14" s="35"/>
      <c r="J14" s="35"/>
      <c r="L14" s="7"/>
    </row>
    <row r="15" spans="1:12" ht="13.15" customHeight="1" x14ac:dyDescent="0.25">
      <c r="A15" s="4" t="s">
        <v>18</v>
      </c>
      <c r="B15" s="1">
        <v>13</v>
      </c>
      <c r="H15" s="34"/>
      <c r="I15" s="35"/>
      <c r="J15" s="35"/>
      <c r="L15" s="7"/>
    </row>
    <row r="16" spans="1:12" ht="13.15" customHeight="1" x14ac:dyDescent="0.25">
      <c r="A16" s="4" t="s">
        <v>19</v>
      </c>
      <c r="B16" s="1">
        <v>14</v>
      </c>
      <c r="H16" s="34"/>
      <c r="I16" s="35"/>
      <c r="J16" s="35"/>
      <c r="L16" s="7"/>
    </row>
    <row r="17" spans="1:12" ht="13.15" customHeight="1" x14ac:dyDescent="0.25">
      <c r="A17" s="4" t="s">
        <v>20</v>
      </c>
      <c r="B17" s="1">
        <v>15</v>
      </c>
      <c r="H17" s="34"/>
      <c r="I17" s="35"/>
      <c r="J17" s="35"/>
      <c r="L17" s="7"/>
    </row>
    <row r="18" spans="1:12" ht="13.15" customHeight="1" x14ac:dyDescent="0.25">
      <c r="A18" s="4" t="s">
        <v>21</v>
      </c>
      <c r="B18" s="1">
        <v>16</v>
      </c>
      <c r="D18" s="1">
        <v>478693.6</v>
      </c>
      <c r="E18" s="1">
        <v>264185.25</v>
      </c>
      <c r="H18" s="34"/>
      <c r="I18" s="35"/>
      <c r="J18" s="35"/>
      <c r="L18" s="7"/>
    </row>
    <row r="19" spans="1:12" ht="13.15" customHeight="1" x14ac:dyDescent="0.25">
      <c r="A19" s="4" t="s">
        <v>22</v>
      </c>
      <c r="B19" s="1">
        <v>17</v>
      </c>
      <c r="D19" s="1">
        <v>140039.20000000001</v>
      </c>
      <c r="E19" s="1">
        <v>81621.75</v>
      </c>
      <c r="H19" s="34"/>
      <c r="I19" s="35"/>
      <c r="J19" s="35"/>
      <c r="L19" s="7"/>
    </row>
    <row r="20" spans="1:12" ht="13.15" customHeight="1" x14ac:dyDescent="0.25">
      <c r="A20" s="4" t="s">
        <v>23</v>
      </c>
      <c r="B20" s="1">
        <v>18</v>
      </c>
      <c r="H20" s="34"/>
      <c r="I20" s="35"/>
      <c r="J20" s="35"/>
      <c r="L20" s="7"/>
    </row>
    <row r="21" spans="1:12" ht="13.15" customHeight="1" x14ac:dyDescent="0.25">
      <c r="A21" s="4" t="s">
        <v>24</v>
      </c>
      <c r="B21" s="1">
        <v>19</v>
      </c>
      <c r="H21" s="34"/>
      <c r="I21" s="35"/>
      <c r="J21" s="35"/>
      <c r="L21" s="7"/>
    </row>
    <row r="22" spans="1:12" ht="13.15" customHeight="1" x14ac:dyDescent="0.25">
      <c r="A22" s="4" t="s">
        <v>25</v>
      </c>
      <c r="B22" s="1">
        <v>20</v>
      </c>
      <c r="H22" s="34"/>
      <c r="I22" s="35"/>
      <c r="J22" s="35"/>
      <c r="L22" s="7"/>
    </row>
    <row r="23" spans="1:12" ht="13.15" customHeight="1" x14ac:dyDescent="0.25">
      <c r="A23" s="4" t="s">
        <v>26</v>
      </c>
      <c r="B23" s="1">
        <v>21</v>
      </c>
      <c r="D23" s="1">
        <v>7993.3</v>
      </c>
      <c r="E23" s="1">
        <v>7515.2</v>
      </c>
      <c r="H23" s="34"/>
      <c r="I23" s="35"/>
      <c r="J23" s="35"/>
      <c r="L23" s="7"/>
    </row>
    <row r="24" spans="1:12" ht="13.15" customHeight="1" x14ac:dyDescent="0.25">
      <c r="A24" s="4" t="s">
        <v>27</v>
      </c>
      <c r="B24" s="1">
        <v>22</v>
      </c>
      <c r="H24" s="34"/>
      <c r="I24" s="35"/>
      <c r="J24" s="35"/>
      <c r="L24" s="7"/>
    </row>
    <row r="25" spans="1:12" ht="13.15" customHeight="1" x14ac:dyDescent="0.25">
      <c r="A25" s="4" t="s">
        <v>28</v>
      </c>
      <c r="B25" s="1">
        <v>23</v>
      </c>
      <c r="D25" s="1">
        <v>19961.900000000001</v>
      </c>
      <c r="E25" s="1">
        <v>5349.05</v>
      </c>
      <c r="H25" s="34"/>
      <c r="I25" s="35"/>
      <c r="J25" s="35"/>
      <c r="L25" s="7"/>
    </row>
    <row r="26" spans="1:12" ht="13.15" customHeight="1" x14ac:dyDescent="0.25">
      <c r="A26" s="4" t="s">
        <v>29</v>
      </c>
      <c r="B26" s="1">
        <v>24</v>
      </c>
      <c r="H26" s="34"/>
      <c r="I26" s="35"/>
      <c r="J26" s="35"/>
      <c r="L26" s="7"/>
    </row>
    <row r="27" spans="1:12" ht="13.15" customHeight="1" x14ac:dyDescent="0.25">
      <c r="A27" s="4" t="s">
        <v>30</v>
      </c>
      <c r="B27" s="1">
        <v>25</v>
      </c>
      <c r="D27" s="1">
        <v>7111.3</v>
      </c>
      <c r="E27" s="1">
        <v>5921.65</v>
      </c>
      <c r="H27" s="34"/>
      <c r="I27" s="35"/>
      <c r="J27" s="35"/>
      <c r="L27" s="7"/>
    </row>
    <row r="28" spans="1:12" ht="13.15" customHeight="1" x14ac:dyDescent="0.25">
      <c r="A28" s="4" t="s">
        <v>31</v>
      </c>
      <c r="B28" s="1">
        <v>26</v>
      </c>
      <c r="D28" s="1">
        <v>9347.7999999999993</v>
      </c>
      <c r="E28" s="1">
        <v>5699.4</v>
      </c>
      <c r="H28" s="34"/>
      <c r="I28" s="35"/>
      <c r="J28" s="35"/>
      <c r="L28" s="7"/>
    </row>
    <row r="29" spans="1:12" ht="13.15" customHeight="1" x14ac:dyDescent="0.25">
      <c r="A29" s="4" t="s">
        <v>32</v>
      </c>
      <c r="B29" s="1">
        <v>27</v>
      </c>
      <c r="D29" s="1">
        <v>105538.3</v>
      </c>
      <c r="E29" s="1">
        <v>52018.75</v>
      </c>
      <c r="H29" s="34"/>
      <c r="I29" s="35"/>
      <c r="J29" s="35"/>
      <c r="L29" s="7"/>
    </row>
    <row r="30" spans="1:12" ht="13.15" customHeight="1" x14ac:dyDescent="0.25">
      <c r="A30" s="4" t="s">
        <v>33</v>
      </c>
      <c r="B30" s="1">
        <v>28</v>
      </c>
      <c r="D30" s="1">
        <v>50619.8</v>
      </c>
      <c r="E30" s="1">
        <v>20651.05</v>
      </c>
      <c r="H30" s="34"/>
      <c r="I30" s="35"/>
      <c r="J30" s="35"/>
      <c r="L30" s="7"/>
    </row>
    <row r="31" spans="1:12" ht="13.15" customHeight="1" x14ac:dyDescent="0.25">
      <c r="A31" s="4" t="s">
        <v>34</v>
      </c>
      <c r="B31" s="1">
        <v>29</v>
      </c>
      <c r="H31" s="34"/>
      <c r="I31" s="35"/>
      <c r="J31" s="35"/>
      <c r="L31" s="7"/>
    </row>
    <row r="32" spans="1:12" ht="13.15" customHeight="1" x14ac:dyDescent="0.25">
      <c r="A32" s="4" t="s">
        <v>35</v>
      </c>
      <c r="B32" s="1">
        <v>30</v>
      </c>
      <c r="D32" s="1">
        <v>4866.3999999999996</v>
      </c>
      <c r="E32" s="1">
        <v>2035.25</v>
      </c>
      <c r="H32" s="34"/>
      <c r="I32" s="35"/>
      <c r="J32" s="35"/>
      <c r="L32" s="7"/>
    </row>
    <row r="33" spans="1:12" ht="13.15" customHeight="1" x14ac:dyDescent="0.25">
      <c r="A33" s="4" t="s">
        <v>36</v>
      </c>
      <c r="B33" s="1">
        <v>31</v>
      </c>
      <c r="H33" s="34"/>
      <c r="I33" s="35"/>
      <c r="J33" s="35"/>
      <c r="L33" s="7"/>
    </row>
    <row r="34" spans="1:12" ht="13.15" customHeight="1" x14ac:dyDescent="0.25">
      <c r="A34" s="4" t="s">
        <v>37</v>
      </c>
      <c r="B34" s="1">
        <v>32</v>
      </c>
      <c r="D34" s="1">
        <v>16392.599999999999</v>
      </c>
      <c r="E34" s="1">
        <v>13973.05</v>
      </c>
      <c r="H34" s="34"/>
      <c r="I34" s="35"/>
      <c r="J34" s="35"/>
      <c r="L34" s="7"/>
    </row>
    <row r="35" spans="1:12" ht="13.15" customHeight="1" x14ac:dyDescent="0.25">
      <c r="A35" s="4" t="s">
        <v>38</v>
      </c>
      <c r="B35" s="1">
        <v>33</v>
      </c>
      <c r="D35" s="1">
        <v>10228.4</v>
      </c>
      <c r="E35" s="1">
        <v>2354.1</v>
      </c>
      <c r="H35" s="34"/>
      <c r="I35" s="35"/>
      <c r="J35" s="35"/>
      <c r="L35" s="7"/>
    </row>
    <row r="36" spans="1:12" ht="13.15" customHeight="1" x14ac:dyDescent="0.25">
      <c r="A36" s="4" t="s">
        <v>39</v>
      </c>
      <c r="B36" s="1">
        <v>34</v>
      </c>
      <c r="H36" s="34"/>
      <c r="I36" s="35"/>
      <c r="J36" s="35"/>
      <c r="L36" s="7"/>
    </row>
    <row r="37" spans="1:12" ht="13.15" customHeight="1" x14ac:dyDescent="0.25">
      <c r="A37" s="4" t="s">
        <v>40</v>
      </c>
      <c r="B37" s="1">
        <v>35</v>
      </c>
      <c r="H37" s="34"/>
      <c r="I37" s="35"/>
      <c r="J37" s="35"/>
      <c r="L37" s="7"/>
    </row>
    <row r="38" spans="1:12" ht="13.15" customHeight="1" x14ac:dyDescent="0.25">
      <c r="A38" s="4" t="s">
        <v>41</v>
      </c>
      <c r="B38" s="1">
        <v>36</v>
      </c>
      <c r="D38" s="1">
        <v>912249.8</v>
      </c>
      <c r="E38" s="1">
        <v>374883.25</v>
      </c>
      <c r="H38" s="34"/>
      <c r="I38" s="35"/>
      <c r="J38" s="35"/>
      <c r="L38" s="7"/>
    </row>
    <row r="39" spans="1:12" ht="13.15" customHeight="1" x14ac:dyDescent="0.25">
      <c r="A39" s="4" t="s">
        <v>42</v>
      </c>
      <c r="B39" s="1">
        <v>37</v>
      </c>
      <c r="D39" s="1">
        <v>107228.1</v>
      </c>
      <c r="E39" s="1">
        <v>95080.3</v>
      </c>
      <c r="H39" s="34"/>
      <c r="I39" s="35"/>
      <c r="J39" s="35"/>
      <c r="L39" s="7"/>
    </row>
    <row r="40" spans="1:12" ht="13.15" customHeight="1" x14ac:dyDescent="0.25">
      <c r="A40" s="4" t="s">
        <v>43</v>
      </c>
      <c r="B40" s="1">
        <v>38</v>
      </c>
      <c r="H40" s="34"/>
      <c r="I40" s="35"/>
      <c r="J40" s="35"/>
      <c r="L40" s="7"/>
    </row>
    <row r="41" spans="1:12" ht="13.15" customHeight="1" x14ac:dyDescent="0.25">
      <c r="A41" s="4" t="s">
        <v>44</v>
      </c>
      <c r="B41" s="1">
        <v>39</v>
      </c>
      <c r="D41" s="1">
        <v>87.5</v>
      </c>
      <c r="H41" s="34"/>
      <c r="I41" s="35"/>
      <c r="J41" s="35"/>
      <c r="L41" s="7"/>
    </row>
    <row r="42" spans="1:12" ht="13.15" customHeight="1" x14ac:dyDescent="0.25">
      <c r="A42" s="4" t="s">
        <v>45</v>
      </c>
      <c r="B42" s="1">
        <v>40</v>
      </c>
      <c r="H42" s="34"/>
      <c r="I42" s="35"/>
      <c r="J42" s="35"/>
      <c r="L42" s="7"/>
    </row>
    <row r="43" spans="1:12" ht="13.15" customHeight="1" x14ac:dyDescent="0.25">
      <c r="A43" s="4" t="s">
        <v>46</v>
      </c>
      <c r="B43" s="1">
        <v>41</v>
      </c>
      <c r="D43" s="1">
        <v>346249.4</v>
      </c>
      <c r="E43" s="1">
        <v>183627.85</v>
      </c>
      <c r="H43" s="34"/>
      <c r="I43" s="35"/>
      <c r="J43" s="35"/>
      <c r="L43" s="7"/>
    </row>
    <row r="44" spans="1:12" ht="13.15" customHeight="1" x14ac:dyDescent="0.25">
      <c r="A44" s="4" t="s">
        <v>47</v>
      </c>
      <c r="B44" s="1">
        <v>42</v>
      </c>
      <c r="H44" s="34"/>
      <c r="I44" s="35"/>
      <c r="J44" s="35"/>
      <c r="L44" s="7"/>
    </row>
    <row r="45" spans="1:12" ht="13.15" customHeight="1" x14ac:dyDescent="0.25">
      <c r="A45" s="4" t="s">
        <v>48</v>
      </c>
      <c r="B45" s="1">
        <v>43</v>
      </c>
      <c r="D45" s="1">
        <v>568110.9</v>
      </c>
      <c r="E45" s="1">
        <v>224491.4</v>
      </c>
      <c r="H45" s="34"/>
      <c r="I45" s="35"/>
      <c r="J45" s="35"/>
      <c r="L45" s="7"/>
    </row>
    <row r="46" spans="1:12" ht="13.15" customHeight="1" x14ac:dyDescent="0.25">
      <c r="A46" s="4" t="s">
        <v>49</v>
      </c>
      <c r="B46" s="1">
        <v>44</v>
      </c>
      <c r="H46" s="34"/>
      <c r="I46" s="35"/>
      <c r="J46" s="35"/>
      <c r="L46" s="7"/>
    </row>
    <row r="47" spans="1:12" ht="13.15" customHeight="1" x14ac:dyDescent="0.25">
      <c r="A47" s="4" t="s">
        <v>50</v>
      </c>
      <c r="B47" s="1">
        <v>45</v>
      </c>
      <c r="D47" s="1">
        <v>117978.7</v>
      </c>
      <c r="E47" s="1">
        <v>53053.7</v>
      </c>
      <c r="H47" s="34"/>
      <c r="I47" s="35"/>
      <c r="J47" s="35"/>
      <c r="L47" s="7"/>
    </row>
    <row r="48" spans="1:12" ht="13.15" customHeight="1" x14ac:dyDescent="0.25">
      <c r="A48" s="4" t="s">
        <v>51</v>
      </c>
      <c r="B48" s="1">
        <v>46</v>
      </c>
      <c r="D48" s="1">
        <v>225843.52</v>
      </c>
      <c r="E48" s="1">
        <v>102147.5</v>
      </c>
      <c r="H48" s="34"/>
      <c r="I48" s="35"/>
      <c r="J48" s="35"/>
      <c r="L48" s="7"/>
    </row>
    <row r="49" spans="1:12" ht="13.15" customHeight="1" x14ac:dyDescent="0.25">
      <c r="A49" s="4" t="s">
        <v>52</v>
      </c>
      <c r="B49" s="1">
        <v>47</v>
      </c>
      <c r="D49" s="1">
        <v>21630.7</v>
      </c>
      <c r="E49" s="1">
        <v>4729.55</v>
      </c>
      <c r="H49" s="34"/>
      <c r="I49" s="35"/>
      <c r="J49" s="35"/>
      <c r="L49" s="7"/>
    </row>
    <row r="50" spans="1:12" ht="13.15" customHeight="1" x14ac:dyDescent="0.25">
      <c r="A50" s="4" t="s">
        <v>53</v>
      </c>
      <c r="B50" s="1">
        <v>48</v>
      </c>
      <c r="H50" s="34"/>
      <c r="I50" s="35"/>
      <c r="J50" s="35"/>
      <c r="L50" s="7"/>
    </row>
    <row r="51" spans="1:12" ht="13.15" customHeight="1" x14ac:dyDescent="0.25">
      <c r="A51" s="4" t="s">
        <v>54</v>
      </c>
      <c r="B51" s="1">
        <v>49</v>
      </c>
      <c r="H51" s="34"/>
      <c r="I51" s="35"/>
      <c r="J51" s="35"/>
      <c r="L51" s="7"/>
    </row>
    <row r="52" spans="1:12" ht="13.15" customHeight="1" x14ac:dyDescent="0.25">
      <c r="A52" s="4" t="s">
        <v>55</v>
      </c>
      <c r="B52" s="1">
        <v>50</v>
      </c>
      <c r="H52" s="34"/>
      <c r="I52" s="35"/>
      <c r="J52" s="35"/>
      <c r="L52" s="7"/>
    </row>
    <row r="53" spans="1:12" ht="13.15" customHeight="1" x14ac:dyDescent="0.25">
      <c r="A53" s="4" t="s">
        <v>56</v>
      </c>
      <c r="B53" s="1">
        <v>51</v>
      </c>
      <c r="D53" s="1">
        <v>358254.4</v>
      </c>
      <c r="E53" s="1">
        <v>152437.95000000001</v>
      </c>
      <c r="H53" s="34"/>
      <c r="I53" s="35"/>
      <c r="J53" s="35"/>
      <c r="L53" s="7"/>
    </row>
    <row r="54" spans="1:12" ht="13.15" customHeight="1" x14ac:dyDescent="0.25">
      <c r="A54" s="4" t="s">
        <v>57</v>
      </c>
      <c r="B54" s="1">
        <v>52</v>
      </c>
      <c r="H54" s="34"/>
      <c r="I54" s="35"/>
      <c r="J54" s="35"/>
      <c r="L54" s="7"/>
    </row>
    <row r="55" spans="1:12" ht="13.15" customHeight="1" x14ac:dyDescent="0.25">
      <c r="A55" s="4" t="s">
        <v>58</v>
      </c>
      <c r="B55" s="1">
        <v>53</v>
      </c>
      <c r="D55" s="1">
        <v>222244.4</v>
      </c>
      <c r="E55" s="1">
        <v>91403.9</v>
      </c>
      <c r="H55" s="34"/>
      <c r="I55" s="35"/>
      <c r="J55" s="35"/>
      <c r="L55" s="7"/>
    </row>
    <row r="56" spans="1:12" ht="13.15" customHeight="1" x14ac:dyDescent="0.25">
      <c r="A56" s="4" t="s">
        <v>59</v>
      </c>
      <c r="B56" s="1">
        <v>54</v>
      </c>
      <c r="H56" s="34"/>
      <c r="I56" s="35"/>
      <c r="J56" s="35"/>
      <c r="L56" s="7"/>
    </row>
    <row r="57" spans="1:12" ht="13.15" customHeight="1" x14ac:dyDescent="0.25">
      <c r="A57" s="4" t="s">
        <v>60</v>
      </c>
      <c r="B57" s="1">
        <v>55</v>
      </c>
      <c r="D57" s="1">
        <v>237512.1</v>
      </c>
      <c r="E57" s="1">
        <v>181857.9</v>
      </c>
      <c r="H57" s="34"/>
      <c r="I57" s="35"/>
      <c r="J57" s="35"/>
      <c r="L57" s="7"/>
    </row>
    <row r="58" spans="1:12" ht="13.15" customHeight="1" x14ac:dyDescent="0.25">
      <c r="A58" s="4" t="s">
        <v>61</v>
      </c>
      <c r="B58" s="1">
        <v>56</v>
      </c>
      <c r="H58" s="34"/>
      <c r="I58" s="35"/>
      <c r="J58" s="35"/>
      <c r="L58" s="7"/>
    </row>
    <row r="59" spans="1:12" ht="13.15" customHeight="1" x14ac:dyDescent="0.25">
      <c r="A59" s="4" t="s">
        <v>62</v>
      </c>
      <c r="B59" s="1">
        <v>57</v>
      </c>
      <c r="D59" s="1">
        <v>299630.8</v>
      </c>
      <c r="E59" s="1">
        <v>209022.1</v>
      </c>
      <c r="H59" s="34"/>
      <c r="I59" s="35"/>
      <c r="J59" s="35"/>
      <c r="L59" s="7"/>
    </row>
    <row r="60" spans="1:12" ht="13.15" customHeight="1" x14ac:dyDescent="0.25">
      <c r="A60" s="4" t="s">
        <v>63</v>
      </c>
      <c r="B60" s="1">
        <v>58</v>
      </c>
      <c r="H60" s="34"/>
      <c r="I60" s="35"/>
      <c r="J60" s="35"/>
      <c r="L60" s="7"/>
    </row>
    <row r="61" spans="1:12" ht="13.15" customHeight="1" x14ac:dyDescent="0.25">
      <c r="A61" s="4" t="s">
        <v>64</v>
      </c>
      <c r="B61" s="1">
        <v>59</v>
      </c>
      <c r="H61" s="34"/>
      <c r="I61" s="35"/>
      <c r="J61" s="35"/>
      <c r="L61" s="7"/>
    </row>
    <row r="62" spans="1:12" ht="13.15" customHeight="1" x14ac:dyDescent="0.25">
      <c r="A62" s="4" t="s">
        <v>65</v>
      </c>
      <c r="B62" s="1">
        <v>60</v>
      </c>
      <c r="H62" s="34"/>
      <c r="I62" s="35"/>
      <c r="J62" s="35"/>
      <c r="L62" s="7"/>
    </row>
    <row r="63" spans="1:12" ht="13.15" customHeight="1" x14ac:dyDescent="0.25">
      <c r="A63" s="4" t="s">
        <v>66</v>
      </c>
      <c r="B63" s="1">
        <v>61</v>
      </c>
      <c r="H63" s="34"/>
      <c r="I63" s="35"/>
      <c r="J63" s="35"/>
      <c r="L63" s="7"/>
    </row>
    <row r="64" spans="1:12" ht="13.15" customHeight="1" x14ac:dyDescent="0.25">
      <c r="A64" s="4" t="s">
        <v>67</v>
      </c>
      <c r="B64" s="1">
        <v>62</v>
      </c>
      <c r="D64" s="1">
        <v>135562</v>
      </c>
      <c r="E64" s="1">
        <v>2003.05</v>
      </c>
      <c r="H64" s="34"/>
      <c r="I64" s="35"/>
      <c r="J64" s="35"/>
      <c r="L64" s="7"/>
    </row>
    <row r="65" spans="1:12" ht="13.15" customHeight="1" x14ac:dyDescent="0.25">
      <c r="A65" s="4" t="s">
        <v>68</v>
      </c>
      <c r="B65" s="1">
        <v>63</v>
      </c>
      <c r="H65" s="34"/>
      <c r="I65" s="35"/>
      <c r="J65" s="35"/>
      <c r="L65" s="7"/>
    </row>
    <row r="66" spans="1:12" ht="13.15" customHeight="1" x14ac:dyDescent="0.25">
      <c r="A66" s="4" t="s">
        <v>69</v>
      </c>
      <c r="B66" s="1">
        <v>64</v>
      </c>
      <c r="D66" s="1">
        <v>428283.8</v>
      </c>
      <c r="E66" s="1">
        <v>197602.59</v>
      </c>
      <c r="H66" s="34"/>
      <c r="I66" s="35"/>
      <c r="J66" s="35"/>
      <c r="L66" s="7"/>
    </row>
    <row r="67" spans="1:12" ht="13.15" customHeight="1" x14ac:dyDescent="0.25">
      <c r="A67" s="4" t="s">
        <v>70</v>
      </c>
      <c r="B67" s="1">
        <v>65</v>
      </c>
      <c r="D67" s="1">
        <v>10113.6</v>
      </c>
      <c r="E67" s="1">
        <v>5780.6</v>
      </c>
      <c r="H67" s="34"/>
      <c r="I67" s="35"/>
      <c r="J67" s="35"/>
      <c r="L67" s="7"/>
    </row>
    <row r="68" spans="1:12" ht="13.15" customHeight="1" x14ac:dyDescent="0.25">
      <c r="A68" s="4" t="s">
        <v>71</v>
      </c>
      <c r="B68" s="1">
        <v>66</v>
      </c>
      <c r="L68" s="7"/>
    </row>
    <row r="69" spans="1:12" ht="13.15" customHeight="1" x14ac:dyDescent="0.25">
      <c r="A69" s="4" t="s">
        <v>72</v>
      </c>
      <c r="B69" s="1">
        <v>67</v>
      </c>
      <c r="L69" s="7"/>
    </row>
    <row r="70" spans="1:12" ht="13.15" customHeight="1" x14ac:dyDescent="0.2"/>
    <row r="71" spans="1:12" ht="13.15" customHeight="1" x14ac:dyDescent="0.25">
      <c r="A71" s="1" t="s">
        <v>73</v>
      </c>
      <c r="D71" s="30">
        <f>SUM(D3:D69)</f>
        <v>5014069.62</v>
      </c>
      <c r="E71" s="30">
        <f>SUM(E3:E69)</f>
        <v>2398751.8899999997</v>
      </c>
      <c r="F71" s="30"/>
      <c r="I71" s="44"/>
      <c r="J71" s="44"/>
    </row>
    <row r="72" spans="1:12" x14ac:dyDescent="0.2">
      <c r="H72" s="34"/>
      <c r="I72" s="35"/>
      <c r="J72" s="35"/>
    </row>
    <row r="73" spans="1:12" x14ac:dyDescent="0.2">
      <c r="A73" s="6" t="s">
        <v>74</v>
      </c>
    </row>
    <row r="78" spans="1:12" x14ac:dyDescent="0.2">
      <c r="H78" s="34"/>
      <c r="I78" s="35"/>
      <c r="J78" s="35"/>
    </row>
    <row r="79" spans="1:12" x14ac:dyDescent="0.2">
      <c r="H79" s="34"/>
      <c r="I79" s="35"/>
      <c r="J79" s="35"/>
    </row>
    <row r="80" spans="1:12" x14ac:dyDescent="0.2">
      <c r="H80" s="34"/>
      <c r="I80" s="35"/>
      <c r="J80" s="35"/>
    </row>
    <row r="81" spans="8:10" x14ac:dyDescent="0.2">
      <c r="H81" s="34"/>
      <c r="I81" s="35"/>
      <c r="J81" s="35"/>
    </row>
    <row r="82" spans="8:10" x14ac:dyDescent="0.2">
      <c r="H82" s="34"/>
      <c r="I82" s="35"/>
      <c r="J82" s="35"/>
    </row>
    <row r="83" spans="8:10" x14ac:dyDescent="0.2">
      <c r="H83" s="34"/>
      <c r="I83" s="35"/>
      <c r="J83" s="35"/>
    </row>
    <row r="84" spans="8:10" x14ac:dyDescent="0.2">
      <c r="H84" s="34"/>
      <c r="I84" s="35"/>
      <c r="J84" s="35"/>
    </row>
    <row r="85" spans="8:10" x14ac:dyDescent="0.2">
      <c r="H85" s="34"/>
      <c r="I85" s="35"/>
      <c r="J85" s="35"/>
    </row>
    <row r="86" spans="8:10" x14ac:dyDescent="0.2">
      <c r="H86" s="34"/>
      <c r="I86" s="35"/>
      <c r="J86" s="35"/>
    </row>
    <row r="87" spans="8:10" x14ac:dyDescent="0.2">
      <c r="H87" s="34"/>
      <c r="I87" s="35"/>
      <c r="J87" s="35"/>
    </row>
    <row r="88" spans="8:10" x14ac:dyDescent="0.2">
      <c r="H88" s="34"/>
      <c r="I88" s="35"/>
      <c r="J88" s="35"/>
    </row>
    <row r="89" spans="8:10" x14ac:dyDescent="0.2">
      <c r="H89" s="34"/>
      <c r="I89" s="35"/>
      <c r="J89" s="35"/>
    </row>
    <row r="90" spans="8:10" x14ac:dyDescent="0.2">
      <c r="H90" s="34"/>
      <c r="I90" s="35"/>
      <c r="J90" s="35"/>
    </row>
    <row r="91" spans="8:10" x14ac:dyDescent="0.2">
      <c r="H91" s="34"/>
      <c r="I91" s="35"/>
      <c r="J91" s="35"/>
    </row>
    <row r="92" spans="8:10" x14ac:dyDescent="0.2">
      <c r="H92" s="34"/>
      <c r="I92" s="35"/>
      <c r="J92" s="35"/>
    </row>
    <row r="94" spans="8:10" x14ac:dyDescent="0.2">
      <c r="H94" s="34"/>
      <c r="I94" s="35"/>
      <c r="J94" s="35"/>
    </row>
    <row r="106" spans="8:10" x14ac:dyDescent="0.2">
      <c r="H106" s="34"/>
      <c r="I106" s="36"/>
      <c r="J106" s="36"/>
    </row>
    <row r="107" spans="8:10" x14ac:dyDescent="0.2">
      <c r="H107" s="34"/>
      <c r="I107" s="36"/>
      <c r="J107" s="36"/>
    </row>
    <row r="108" spans="8:10" x14ac:dyDescent="0.2">
      <c r="H108" s="34"/>
      <c r="I108" s="36"/>
      <c r="J108" s="36"/>
    </row>
    <row r="109" spans="8:10" x14ac:dyDescent="0.2">
      <c r="H109" s="34"/>
      <c r="I109" s="36"/>
      <c r="J109" s="36"/>
    </row>
    <row r="110" spans="8:10" x14ac:dyDescent="0.2">
      <c r="H110" s="34"/>
      <c r="I110" s="36"/>
      <c r="J110" s="36"/>
    </row>
    <row r="111" spans="8:10" x14ac:dyDescent="0.2">
      <c r="H111" s="34"/>
      <c r="I111" s="36"/>
      <c r="J111" s="36"/>
    </row>
    <row r="112" spans="8:10" x14ac:dyDescent="0.2">
      <c r="H112" s="34"/>
      <c r="I112" s="36"/>
      <c r="J112" s="36"/>
    </row>
    <row r="113" spans="8:10" x14ac:dyDescent="0.2">
      <c r="H113" s="34"/>
      <c r="I113" s="36"/>
      <c r="J113" s="36"/>
    </row>
    <row r="114" spans="8:10" x14ac:dyDescent="0.2">
      <c r="H114" s="34"/>
      <c r="I114" s="36"/>
      <c r="J114" s="36"/>
    </row>
    <row r="115" spans="8:10" x14ac:dyDescent="0.2">
      <c r="H115" s="34"/>
      <c r="I115" s="36"/>
      <c r="J115" s="36"/>
    </row>
    <row r="116" spans="8:10" x14ac:dyDescent="0.2">
      <c r="H116" s="34"/>
      <c r="I116" s="36"/>
      <c r="J116" s="36"/>
    </row>
    <row r="117" spans="8:10" x14ac:dyDescent="0.2">
      <c r="H117" s="34"/>
      <c r="I117" s="36"/>
      <c r="J117" s="36"/>
    </row>
    <row r="118" spans="8:10" x14ac:dyDescent="0.2">
      <c r="H118" s="34"/>
      <c r="I118" s="36"/>
      <c r="J118" s="36"/>
    </row>
    <row r="119" spans="8:10" x14ac:dyDescent="0.2">
      <c r="H119" s="34"/>
      <c r="I119" s="36"/>
      <c r="J119" s="36"/>
    </row>
    <row r="120" spans="8:10" x14ac:dyDescent="0.2">
      <c r="H120" s="34"/>
      <c r="I120" s="36"/>
      <c r="J120" s="36"/>
    </row>
    <row r="121" spans="8:10" x14ac:dyDescent="0.2">
      <c r="H121" s="34"/>
      <c r="I121" s="36"/>
      <c r="J121" s="36"/>
    </row>
    <row r="122" spans="8:10" x14ac:dyDescent="0.2">
      <c r="H122" s="34"/>
      <c r="I122" s="36"/>
      <c r="J122" s="36"/>
    </row>
    <row r="123" spans="8:10" x14ac:dyDescent="0.2">
      <c r="H123" s="34"/>
      <c r="I123" s="36"/>
      <c r="J123" s="36"/>
    </row>
    <row r="124" spans="8:10" x14ac:dyDescent="0.2">
      <c r="H124" s="34"/>
      <c r="I124" s="36"/>
      <c r="J124" s="36"/>
    </row>
    <row r="125" spans="8:10" x14ac:dyDescent="0.2">
      <c r="H125" s="34"/>
      <c r="I125" s="36"/>
      <c r="J125" s="36"/>
    </row>
    <row r="126" spans="8:10" x14ac:dyDescent="0.2">
      <c r="H126" s="34"/>
      <c r="I126" s="36"/>
      <c r="J126" s="36"/>
    </row>
    <row r="127" spans="8:10" x14ac:dyDescent="0.2">
      <c r="H127" s="34"/>
      <c r="I127" s="36"/>
      <c r="J127" s="36"/>
    </row>
    <row r="128" spans="8:10" x14ac:dyDescent="0.2">
      <c r="H128" s="34"/>
      <c r="I128" s="36"/>
      <c r="J128" s="36"/>
    </row>
    <row r="129" spans="8:10" x14ac:dyDescent="0.2">
      <c r="H129" s="34"/>
      <c r="I129" s="36"/>
      <c r="J129" s="36"/>
    </row>
    <row r="130" spans="8:10" x14ac:dyDescent="0.2">
      <c r="H130" s="34"/>
      <c r="I130" s="36"/>
      <c r="J130" s="36"/>
    </row>
    <row r="131" spans="8:10" x14ac:dyDescent="0.2">
      <c r="H131" s="34"/>
      <c r="I131" s="36"/>
      <c r="J131" s="36"/>
    </row>
    <row r="132" spans="8:10" x14ac:dyDescent="0.2">
      <c r="H132" s="34"/>
      <c r="I132" s="36"/>
      <c r="J132" s="36"/>
    </row>
    <row r="133" spans="8:10" x14ac:dyDescent="0.2">
      <c r="H133" s="34"/>
      <c r="I133" s="36"/>
      <c r="J133" s="36"/>
    </row>
    <row r="134" spans="8:10" x14ac:dyDescent="0.2">
      <c r="H134" s="34"/>
      <c r="I134" s="36"/>
      <c r="J134" s="36"/>
    </row>
    <row r="135" spans="8:10" x14ac:dyDescent="0.2">
      <c r="H135" s="34"/>
      <c r="I135" s="36"/>
      <c r="J135" s="36"/>
    </row>
    <row r="136" spans="8:10" x14ac:dyDescent="0.2">
      <c r="H136" s="34"/>
      <c r="I136" s="36"/>
      <c r="J136" s="36"/>
    </row>
    <row r="137" spans="8:10" x14ac:dyDescent="0.2">
      <c r="H137" s="34"/>
      <c r="I137" s="36"/>
      <c r="J137" s="36"/>
    </row>
    <row r="138" spans="8:10" x14ac:dyDescent="0.2">
      <c r="H138" s="34"/>
      <c r="I138" s="36"/>
      <c r="J138" s="36"/>
    </row>
    <row r="139" spans="8:10" x14ac:dyDescent="0.2">
      <c r="H139" s="34"/>
      <c r="I139" s="36"/>
      <c r="J139" s="36"/>
    </row>
    <row r="140" spans="8:10" x14ac:dyDescent="0.2">
      <c r="H140" s="34"/>
      <c r="I140" s="36"/>
      <c r="J140" s="36"/>
    </row>
    <row r="141" spans="8:10" x14ac:dyDescent="0.2">
      <c r="H141" s="34"/>
      <c r="I141" s="36"/>
      <c r="J141" s="36"/>
    </row>
    <row r="142" spans="8:10" x14ac:dyDescent="0.2">
      <c r="H142" s="34"/>
      <c r="I142" s="36"/>
      <c r="J142" s="36"/>
    </row>
    <row r="143" spans="8:10" x14ac:dyDescent="0.2">
      <c r="H143" s="34"/>
      <c r="I143" s="36"/>
      <c r="J143" s="36"/>
    </row>
    <row r="144" spans="8:10" x14ac:dyDescent="0.2">
      <c r="H144" s="34"/>
      <c r="I144" s="36"/>
      <c r="J144" s="36"/>
    </row>
    <row r="145" spans="8:10" x14ac:dyDescent="0.2">
      <c r="H145" s="34"/>
      <c r="I145" s="36"/>
      <c r="J145" s="36"/>
    </row>
    <row r="146" spans="8:10" x14ac:dyDescent="0.2">
      <c r="H146" s="34"/>
      <c r="I146" s="36"/>
      <c r="J146" s="36"/>
    </row>
    <row r="147" spans="8:10" x14ac:dyDescent="0.2">
      <c r="H147" s="34"/>
      <c r="I147" s="36"/>
      <c r="J147" s="36"/>
    </row>
    <row r="148" spans="8:10" x14ac:dyDescent="0.2">
      <c r="H148" s="34"/>
      <c r="I148" s="36"/>
      <c r="J148" s="36"/>
    </row>
    <row r="149" spans="8:10" x14ac:dyDescent="0.2">
      <c r="H149" s="34"/>
      <c r="I149" s="36"/>
      <c r="J149" s="36"/>
    </row>
    <row r="150" spans="8:10" x14ac:dyDescent="0.2">
      <c r="H150" s="34"/>
      <c r="I150" s="36"/>
      <c r="J150" s="36"/>
    </row>
    <row r="151" spans="8:10" x14ac:dyDescent="0.2">
      <c r="H151" s="34"/>
      <c r="I151" s="36"/>
      <c r="J151" s="36"/>
    </row>
    <row r="152" spans="8:10" x14ac:dyDescent="0.2">
      <c r="H152" s="34"/>
      <c r="I152" s="36"/>
      <c r="J152" s="36"/>
    </row>
    <row r="153" spans="8:10" x14ac:dyDescent="0.2">
      <c r="H153" s="34"/>
      <c r="I153" s="36"/>
      <c r="J153" s="36"/>
    </row>
    <row r="154" spans="8:10" x14ac:dyDescent="0.2">
      <c r="H154" s="34"/>
      <c r="I154" s="36"/>
      <c r="J154" s="36"/>
    </row>
    <row r="155" spans="8:10" x14ac:dyDescent="0.2">
      <c r="H155" s="34"/>
      <c r="I155" s="36"/>
      <c r="J155" s="36"/>
    </row>
    <row r="156" spans="8:10" x14ac:dyDescent="0.2">
      <c r="H156" s="34"/>
      <c r="I156" s="36"/>
      <c r="J156" s="36"/>
    </row>
    <row r="157" spans="8:10" x14ac:dyDescent="0.2">
      <c r="H157" s="34"/>
      <c r="I157" s="36"/>
      <c r="J157" s="36"/>
    </row>
    <row r="158" spans="8:10" x14ac:dyDescent="0.2">
      <c r="H158" s="34"/>
      <c r="I158" s="36"/>
      <c r="J158" s="36"/>
    </row>
    <row r="159" spans="8:10" x14ac:dyDescent="0.2">
      <c r="H159" s="34"/>
      <c r="I159" s="36"/>
      <c r="J159" s="36"/>
    </row>
    <row r="160" spans="8:10" x14ac:dyDescent="0.2">
      <c r="H160" s="34"/>
      <c r="I160" s="36"/>
      <c r="J160" s="36"/>
    </row>
    <row r="161" spans="8:10" x14ac:dyDescent="0.2">
      <c r="H161" s="34"/>
      <c r="I161" s="36"/>
      <c r="J161" s="36"/>
    </row>
    <row r="162" spans="8:10" x14ac:dyDescent="0.2">
      <c r="H162" s="34"/>
      <c r="I162" s="36"/>
      <c r="J162" s="36"/>
    </row>
    <row r="163" spans="8:10" x14ac:dyDescent="0.2">
      <c r="H163" s="34"/>
      <c r="I163" s="36"/>
      <c r="J163" s="36"/>
    </row>
    <row r="164" spans="8:10" x14ac:dyDescent="0.2">
      <c r="H164" s="34"/>
      <c r="I164" s="36"/>
      <c r="J164" s="36"/>
    </row>
    <row r="165" spans="8:10" x14ac:dyDescent="0.2">
      <c r="H165" s="34"/>
      <c r="I165" s="36"/>
      <c r="J165" s="36"/>
    </row>
    <row r="166" spans="8:10" x14ac:dyDescent="0.2">
      <c r="H166" s="34"/>
      <c r="I166" s="36"/>
      <c r="J166" s="36"/>
    </row>
    <row r="167" spans="8:10" x14ac:dyDescent="0.2">
      <c r="H167" s="34"/>
      <c r="I167" s="36"/>
      <c r="J167" s="36"/>
    </row>
    <row r="168" spans="8:10" x14ac:dyDescent="0.2">
      <c r="H168" s="34"/>
      <c r="I168" s="36"/>
      <c r="J168" s="36"/>
    </row>
    <row r="169" spans="8:10" x14ac:dyDescent="0.2">
      <c r="H169" s="34"/>
      <c r="I169" s="36"/>
      <c r="J169" s="36"/>
    </row>
    <row r="170" spans="8:10" x14ac:dyDescent="0.2">
      <c r="H170" s="34"/>
      <c r="I170" s="36"/>
      <c r="J170" s="36"/>
    </row>
    <row r="171" spans="8:10" x14ac:dyDescent="0.2">
      <c r="H171" s="34"/>
      <c r="I171" s="36"/>
      <c r="J171" s="36"/>
    </row>
    <row r="172" spans="8:10" x14ac:dyDescent="0.2">
      <c r="H172" s="34"/>
      <c r="I172" s="36"/>
      <c r="J172" s="36"/>
    </row>
    <row r="173" spans="8:10" x14ac:dyDescent="0.2">
      <c r="H173" s="34"/>
      <c r="I173" s="36"/>
      <c r="J173" s="36"/>
    </row>
    <row r="174" spans="8:10" x14ac:dyDescent="0.2">
      <c r="H174" s="34"/>
      <c r="I174" s="36"/>
      <c r="J174" s="36"/>
    </row>
    <row r="175" spans="8:10" x14ac:dyDescent="0.2">
      <c r="H175" s="34"/>
      <c r="I175" s="36"/>
      <c r="J175" s="36"/>
    </row>
    <row r="176" spans="8:10" x14ac:dyDescent="0.2">
      <c r="H176" s="34"/>
      <c r="I176" s="36"/>
      <c r="J176" s="36"/>
    </row>
    <row r="177" spans="8:10" x14ac:dyDescent="0.2">
      <c r="H177" s="34"/>
      <c r="I177" s="36"/>
      <c r="J177" s="36"/>
    </row>
    <row r="178" spans="8:10" x14ac:dyDescent="0.2">
      <c r="H178" s="34"/>
      <c r="I178" s="36"/>
      <c r="J178" s="36"/>
    </row>
    <row r="179" spans="8:10" x14ac:dyDescent="0.2">
      <c r="H179" s="34"/>
      <c r="I179" s="36"/>
      <c r="J179" s="36"/>
    </row>
    <row r="180" spans="8:10" x14ac:dyDescent="0.2">
      <c r="H180" s="34"/>
      <c r="I180" s="36"/>
      <c r="J180" s="36"/>
    </row>
    <row r="181" spans="8:10" x14ac:dyDescent="0.2">
      <c r="H181" s="34"/>
      <c r="I181" s="36"/>
      <c r="J181" s="36"/>
    </row>
    <row r="182" spans="8:10" x14ac:dyDescent="0.2">
      <c r="H182" s="34"/>
      <c r="I182" s="36"/>
      <c r="J182" s="36"/>
    </row>
    <row r="183" spans="8:10" x14ac:dyDescent="0.2">
      <c r="H183" s="34"/>
      <c r="I183" s="36"/>
      <c r="J183" s="36"/>
    </row>
    <row r="184" spans="8:10" x14ac:dyDescent="0.2">
      <c r="H184" s="34"/>
      <c r="I184" s="36"/>
      <c r="J184" s="36"/>
    </row>
    <row r="185" spans="8:10" x14ac:dyDescent="0.2">
      <c r="H185" s="34"/>
      <c r="I185" s="36"/>
      <c r="J185" s="36"/>
    </row>
    <row r="186" spans="8:10" x14ac:dyDescent="0.2">
      <c r="H186" s="34"/>
      <c r="I186" s="36"/>
      <c r="J186" s="36"/>
    </row>
    <row r="187" spans="8:10" x14ac:dyDescent="0.2">
      <c r="H187" s="34"/>
      <c r="I187" s="36"/>
      <c r="J187" s="36"/>
    </row>
    <row r="188" spans="8:10" x14ac:dyDescent="0.2">
      <c r="H188" s="34"/>
      <c r="I188" s="36"/>
      <c r="J188" s="36"/>
    </row>
    <row r="189" spans="8:10" x14ac:dyDescent="0.2">
      <c r="H189" s="34"/>
      <c r="I189" s="36"/>
      <c r="J189" s="36"/>
    </row>
    <row r="190" spans="8:10" x14ac:dyDescent="0.2">
      <c r="H190" s="34"/>
      <c r="I190" s="36"/>
      <c r="J190" s="36"/>
    </row>
    <row r="191" spans="8:10" x14ac:dyDescent="0.2">
      <c r="H191" s="34"/>
      <c r="I191" s="36"/>
      <c r="J191" s="36"/>
    </row>
    <row r="194" spans="8:10" x14ac:dyDescent="0.2">
      <c r="H194" s="34"/>
      <c r="I194" s="36"/>
      <c r="J194" s="36"/>
    </row>
    <row r="195" spans="8:10" x14ac:dyDescent="0.2">
      <c r="H195" s="34"/>
      <c r="I195" s="36"/>
      <c r="J195" s="36"/>
    </row>
    <row r="196" spans="8:10" x14ac:dyDescent="0.2">
      <c r="H196" s="34"/>
      <c r="I196" s="36"/>
      <c r="J196" s="36"/>
    </row>
    <row r="197" spans="8:10" x14ac:dyDescent="0.2">
      <c r="H197" s="34"/>
      <c r="I197" s="36"/>
      <c r="J197" s="36"/>
    </row>
    <row r="198" spans="8:10" x14ac:dyDescent="0.2">
      <c r="H198" s="34"/>
      <c r="I198" s="36"/>
      <c r="J198" s="36"/>
    </row>
    <row r="199" spans="8:10" x14ac:dyDescent="0.2">
      <c r="H199" s="34"/>
      <c r="I199" s="36"/>
      <c r="J199" s="36"/>
    </row>
    <row r="200" spans="8:10" x14ac:dyDescent="0.2">
      <c r="H200" s="34"/>
      <c r="I200" s="36"/>
      <c r="J200" s="36"/>
    </row>
    <row r="201" spans="8:10" x14ac:dyDescent="0.2">
      <c r="H201" s="34"/>
      <c r="I201" s="36"/>
      <c r="J201" s="36"/>
    </row>
    <row r="203" spans="8:10" x14ac:dyDescent="0.2">
      <c r="H203" s="34"/>
      <c r="I203" s="36"/>
      <c r="J203" s="36"/>
    </row>
    <row r="204" spans="8:10" x14ac:dyDescent="0.2">
      <c r="H204" s="34"/>
      <c r="I204" s="36"/>
      <c r="J204" s="36"/>
    </row>
    <row r="205" spans="8:10" x14ac:dyDescent="0.2">
      <c r="H205" s="34"/>
      <c r="I205" s="36"/>
      <c r="J205" s="36"/>
    </row>
    <row r="206" spans="8:10" x14ac:dyDescent="0.2">
      <c r="H206" s="34"/>
      <c r="I206" s="36"/>
      <c r="J206" s="36"/>
    </row>
    <row r="207" spans="8:10" x14ac:dyDescent="0.2">
      <c r="H207" s="34"/>
      <c r="I207" s="36"/>
      <c r="J207" s="36"/>
    </row>
    <row r="208" spans="8:10" x14ac:dyDescent="0.2">
      <c r="H208" s="34"/>
      <c r="I208" s="36"/>
      <c r="J208" s="36"/>
    </row>
    <row r="219" spans="9:10" ht="15" x14ac:dyDescent="0.25">
      <c r="I219" s="5"/>
      <c r="J219" s="5"/>
    </row>
    <row r="230" spans="9:10" ht="15" x14ac:dyDescent="0.25">
      <c r="I230" s="32"/>
      <c r="J230" s="32"/>
    </row>
    <row r="234" spans="9:10" ht="15" x14ac:dyDescent="0.25">
      <c r="I234" s="10"/>
    </row>
    <row r="235" spans="9:10" ht="15" x14ac:dyDescent="0.25">
      <c r="J235" s="31"/>
    </row>
    <row r="238" spans="9:10" ht="15" x14ac:dyDescent="0.25">
      <c r="J238" s="9"/>
    </row>
    <row r="239" spans="9:10" ht="15" x14ac:dyDescent="0.25">
      <c r="J239" s="8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5"/>
  <sheetViews>
    <sheetView zoomScaleNormal="100" workbookViewId="0">
      <selection activeCell="F29" sqref="F29"/>
    </sheetView>
  </sheetViews>
  <sheetFormatPr defaultRowHeight="12.75" x14ac:dyDescent="0.2"/>
  <cols>
    <col min="1" max="1" width="21.140625" style="1" customWidth="1"/>
    <col min="2" max="3" width="10.5703125" style="1" customWidth="1"/>
    <col min="4" max="6" width="18.42578125" style="1" customWidth="1"/>
    <col min="7" max="7" width="9.140625" style="1" customWidth="1"/>
    <col min="8" max="8" width="11.140625" style="1" customWidth="1"/>
    <col min="9" max="9" width="19.5703125" style="1" customWidth="1"/>
    <col min="10" max="10" width="15.42578125" style="1" customWidth="1"/>
    <col min="11" max="11" width="14.28515625" style="1" customWidth="1"/>
    <col min="12" max="12" width="8.42578125" style="1" customWidth="1"/>
    <col min="13" max="16384" width="9.140625" style="1"/>
  </cols>
  <sheetData>
    <row r="1" spans="1:12" ht="13.15" customHeight="1" x14ac:dyDescent="0.2">
      <c r="A1" s="33" t="s">
        <v>78</v>
      </c>
      <c r="D1" s="2" t="s">
        <v>0</v>
      </c>
      <c r="E1" s="2" t="s">
        <v>1</v>
      </c>
      <c r="F1" s="2"/>
    </row>
    <row r="2" spans="1:12" x14ac:dyDescent="0.2">
      <c r="A2" s="1" t="s">
        <v>2</v>
      </c>
      <c r="B2" s="1" t="s">
        <v>3</v>
      </c>
      <c r="D2" s="30" t="s">
        <v>4</v>
      </c>
      <c r="E2" s="30" t="s">
        <v>5</v>
      </c>
      <c r="F2" s="30"/>
      <c r="G2" s="3"/>
    </row>
    <row r="3" spans="1:12" ht="13.15" customHeight="1" x14ac:dyDescent="0.25">
      <c r="A3" s="4" t="s">
        <v>6</v>
      </c>
      <c r="B3" s="1">
        <v>1</v>
      </c>
      <c r="D3" s="35">
        <v>112225.8</v>
      </c>
      <c r="E3" s="35">
        <v>74491.199999999997</v>
      </c>
      <c r="H3" s="34"/>
      <c r="I3" s="35"/>
      <c r="J3" s="35"/>
      <c r="L3" s="7"/>
    </row>
    <row r="4" spans="1:12" ht="13.15" customHeight="1" x14ac:dyDescent="0.25">
      <c r="A4" s="4" t="s">
        <v>7</v>
      </c>
      <c r="B4" s="1">
        <v>2</v>
      </c>
      <c r="D4" s="35">
        <v>32565.4</v>
      </c>
      <c r="E4" s="35">
        <v>17301.55</v>
      </c>
      <c r="H4" s="34"/>
      <c r="I4" s="35"/>
      <c r="J4" s="35"/>
      <c r="L4" s="7"/>
    </row>
    <row r="5" spans="1:12" ht="13.15" customHeight="1" x14ac:dyDescent="0.25">
      <c r="A5" s="4" t="s">
        <v>8</v>
      </c>
      <c r="B5" s="1">
        <v>3</v>
      </c>
      <c r="D5" s="35">
        <v>238140</v>
      </c>
      <c r="E5" s="35">
        <v>115412.5</v>
      </c>
      <c r="H5" s="34"/>
      <c r="I5" s="35"/>
      <c r="J5" s="35"/>
      <c r="L5" s="7"/>
    </row>
    <row r="6" spans="1:12" ht="13.15" customHeight="1" x14ac:dyDescent="0.25">
      <c r="A6" s="4" t="s">
        <v>9</v>
      </c>
      <c r="B6" s="1">
        <v>4</v>
      </c>
      <c r="D6" s="35"/>
      <c r="E6" s="35"/>
      <c r="H6" s="34"/>
      <c r="I6" s="35"/>
      <c r="J6" s="35"/>
      <c r="K6" s="31"/>
      <c r="L6" s="7"/>
    </row>
    <row r="7" spans="1:12" ht="13.15" customHeight="1" x14ac:dyDescent="0.25">
      <c r="A7" s="4" t="s">
        <v>10</v>
      </c>
      <c r="B7" s="1">
        <v>5</v>
      </c>
      <c r="D7" s="35">
        <v>571792.9</v>
      </c>
      <c r="E7" s="35">
        <v>274542.8</v>
      </c>
      <c r="H7" s="34"/>
      <c r="I7" s="35"/>
      <c r="J7" s="35"/>
      <c r="L7" s="7"/>
    </row>
    <row r="8" spans="1:12" ht="13.15" customHeight="1" x14ac:dyDescent="0.25">
      <c r="A8" s="4" t="s">
        <v>11</v>
      </c>
      <c r="B8" s="1">
        <v>6</v>
      </c>
      <c r="D8" s="35">
        <v>3164948.35</v>
      </c>
      <c r="E8" s="35">
        <v>1355943.4</v>
      </c>
      <c r="H8" s="34"/>
      <c r="I8" s="35"/>
      <c r="J8" s="35"/>
      <c r="K8" s="7"/>
      <c r="L8" s="7"/>
    </row>
    <row r="9" spans="1:12" ht="13.15" customHeight="1" x14ac:dyDescent="0.25">
      <c r="A9" s="4" t="s">
        <v>12</v>
      </c>
      <c r="B9" s="1">
        <v>7</v>
      </c>
      <c r="D9" s="35">
        <v>6734.7</v>
      </c>
      <c r="E9" s="35">
        <v>3185.35</v>
      </c>
      <c r="F9" s="30"/>
      <c r="H9" s="34"/>
      <c r="I9" s="35"/>
      <c r="J9" s="35"/>
      <c r="K9" s="7"/>
      <c r="L9" s="7"/>
    </row>
    <row r="10" spans="1:12" ht="13.15" customHeight="1" x14ac:dyDescent="0.25">
      <c r="A10" s="4" t="s">
        <v>13</v>
      </c>
      <c r="B10" s="1">
        <v>8</v>
      </c>
      <c r="D10" s="35">
        <v>270165</v>
      </c>
      <c r="E10" s="35">
        <v>91563.15</v>
      </c>
      <c r="H10" s="34"/>
      <c r="I10" s="35"/>
      <c r="J10" s="35"/>
      <c r="K10" s="8"/>
      <c r="L10" s="7"/>
    </row>
    <row r="11" spans="1:12" ht="13.15" customHeight="1" x14ac:dyDescent="0.25">
      <c r="A11" s="4" t="s">
        <v>14</v>
      </c>
      <c r="B11" s="1">
        <v>9</v>
      </c>
      <c r="D11" s="35">
        <v>231732.2</v>
      </c>
      <c r="E11" s="35">
        <v>97425.3</v>
      </c>
      <c r="H11" s="34"/>
      <c r="I11" s="35"/>
      <c r="J11" s="35"/>
      <c r="L11" s="7"/>
    </row>
    <row r="12" spans="1:12" ht="13.15" customHeight="1" x14ac:dyDescent="0.25">
      <c r="A12" s="4" t="s">
        <v>15</v>
      </c>
      <c r="B12" s="1">
        <v>10</v>
      </c>
      <c r="D12" s="35">
        <v>215954.2</v>
      </c>
      <c r="E12" s="35">
        <v>108692.5</v>
      </c>
      <c r="H12" s="34"/>
      <c r="I12" s="35"/>
      <c r="J12" s="35"/>
      <c r="L12" s="7"/>
    </row>
    <row r="13" spans="1:12" ht="13.15" customHeight="1" x14ac:dyDescent="0.25">
      <c r="A13" s="4" t="s">
        <v>16</v>
      </c>
      <c r="B13" s="1">
        <v>11</v>
      </c>
      <c r="D13" s="35">
        <v>909693.4</v>
      </c>
      <c r="E13" s="35">
        <v>383533.15</v>
      </c>
      <c r="H13" s="34"/>
      <c r="I13" s="35"/>
      <c r="J13" s="35"/>
      <c r="L13" s="7"/>
    </row>
    <row r="14" spans="1:12" ht="13.15" customHeight="1" x14ac:dyDescent="0.25">
      <c r="A14" s="4" t="s">
        <v>17</v>
      </c>
      <c r="B14" s="1">
        <v>12</v>
      </c>
      <c r="D14" s="35">
        <v>37473.1</v>
      </c>
      <c r="E14" s="35">
        <v>18558.75</v>
      </c>
      <c r="F14" s="30"/>
      <c r="H14" s="34"/>
      <c r="I14" s="35"/>
      <c r="J14" s="35"/>
      <c r="L14" s="7"/>
    </row>
    <row r="15" spans="1:12" ht="13.15" customHeight="1" x14ac:dyDescent="0.25">
      <c r="A15" s="4" t="s">
        <v>18</v>
      </c>
      <c r="B15" s="1">
        <v>13</v>
      </c>
      <c r="D15" s="35">
        <v>3910383.6</v>
      </c>
      <c r="E15" s="35">
        <v>2421696.5499999998</v>
      </c>
      <c r="H15" s="34"/>
      <c r="I15" s="35"/>
      <c r="J15" s="35"/>
      <c r="L15" s="7"/>
    </row>
    <row r="16" spans="1:12" ht="13.15" customHeight="1" x14ac:dyDescent="0.25">
      <c r="A16" s="4" t="s">
        <v>19</v>
      </c>
      <c r="B16" s="1">
        <v>14</v>
      </c>
      <c r="D16" s="35">
        <v>26166.7</v>
      </c>
      <c r="E16" s="35">
        <v>6342.35</v>
      </c>
      <c r="H16" s="34"/>
      <c r="I16" s="35"/>
      <c r="J16" s="35"/>
      <c r="L16" s="7"/>
    </row>
    <row r="17" spans="1:12" ht="13.15" customHeight="1" x14ac:dyDescent="0.25">
      <c r="A17" s="4" t="s">
        <v>20</v>
      </c>
      <c r="B17" s="1">
        <v>15</v>
      </c>
      <c r="D17" s="35"/>
      <c r="E17" s="35"/>
      <c r="H17" s="34"/>
      <c r="I17" s="35"/>
      <c r="J17" s="35"/>
      <c r="L17" s="7"/>
    </row>
    <row r="18" spans="1:12" ht="13.15" customHeight="1" x14ac:dyDescent="0.25">
      <c r="A18" s="4" t="s">
        <v>21</v>
      </c>
      <c r="B18" s="1">
        <v>16</v>
      </c>
      <c r="D18" s="35"/>
      <c r="E18" s="35"/>
      <c r="H18" s="34"/>
      <c r="I18" s="35"/>
      <c r="J18" s="35"/>
      <c r="L18" s="7"/>
    </row>
    <row r="19" spans="1:12" ht="13.15" customHeight="1" x14ac:dyDescent="0.25">
      <c r="A19" s="4" t="s">
        <v>22</v>
      </c>
      <c r="B19" s="1">
        <v>17</v>
      </c>
      <c r="D19" s="35">
        <v>349373.5</v>
      </c>
      <c r="E19" s="35">
        <v>154561.04999999999</v>
      </c>
      <c r="H19" s="34"/>
      <c r="I19" s="35"/>
      <c r="J19" s="35"/>
      <c r="L19" s="7"/>
    </row>
    <row r="20" spans="1:12" ht="13.15" customHeight="1" x14ac:dyDescent="0.25">
      <c r="A20" s="4" t="s">
        <v>23</v>
      </c>
      <c r="B20" s="1">
        <v>18</v>
      </c>
      <c r="D20" s="35">
        <v>113013.18</v>
      </c>
      <c r="E20" s="35">
        <v>45042.55</v>
      </c>
      <c r="H20" s="34"/>
      <c r="I20" s="35"/>
      <c r="J20" s="35"/>
      <c r="L20" s="7"/>
    </row>
    <row r="21" spans="1:12" ht="13.15" customHeight="1" x14ac:dyDescent="0.25">
      <c r="A21" s="4" t="s">
        <v>24</v>
      </c>
      <c r="B21" s="1">
        <v>19</v>
      </c>
      <c r="D21" s="35">
        <v>43590.080000000002</v>
      </c>
      <c r="E21" s="35">
        <v>11798.849999999999</v>
      </c>
      <c r="H21" s="34"/>
      <c r="I21" s="35"/>
      <c r="J21" s="35"/>
      <c r="L21" s="7"/>
    </row>
    <row r="22" spans="1:12" ht="13.15" customHeight="1" x14ac:dyDescent="0.25">
      <c r="A22" s="4" t="s">
        <v>25</v>
      </c>
      <c r="B22" s="1">
        <v>20</v>
      </c>
      <c r="D22" s="35">
        <v>4090.1</v>
      </c>
      <c r="E22" s="35">
        <v>4616.8500000000004</v>
      </c>
      <c r="H22" s="34"/>
      <c r="I22" s="35"/>
      <c r="J22" s="35"/>
      <c r="L22" s="7"/>
    </row>
    <row r="23" spans="1:12" ht="13.15" customHeight="1" x14ac:dyDescent="0.25">
      <c r="A23" s="4" t="s">
        <v>26</v>
      </c>
      <c r="B23" s="1">
        <v>21</v>
      </c>
      <c r="D23" s="35">
        <v>2256.1</v>
      </c>
      <c r="E23" s="35"/>
      <c r="H23" s="34"/>
      <c r="I23" s="35"/>
      <c r="J23" s="35"/>
      <c r="L23" s="7"/>
    </row>
    <row r="24" spans="1:12" ht="13.15" customHeight="1" x14ac:dyDescent="0.25">
      <c r="A24" s="4" t="s">
        <v>27</v>
      </c>
      <c r="B24" s="1">
        <v>22</v>
      </c>
      <c r="D24" s="35">
        <v>1941.8</v>
      </c>
      <c r="E24" s="35">
        <v>571.54999999999995</v>
      </c>
      <c r="H24" s="34"/>
      <c r="I24" s="35"/>
      <c r="J24" s="35"/>
      <c r="L24" s="7"/>
    </row>
    <row r="25" spans="1:12" ht="13.15" customHeight="1" x14ac:dyDescent="0.25">
      <c r="A25" s="4" t="s">
        <v>28</v>
      </c>
      <c r="B25" s="1">
        <v>23</v>
      </c>
      <c r="D25" s="35">
        <v>11757.2</v>
      </c>
      <c r="E25" s="35">
        <v>5577.95</v>
      </c>
      <c r="H25" s="34"/>
      <c r="I25" s="35"/>
      <c r="J25" s="35"/>
      <c r="L25" s="7"/>
    </row>
    <row r="26" spans="1:12" ht="13.15" customHeight="1" x14ac:dyDescent="0.25">
      <c r="A26" s="4" t="s">
        <v>29</v>
      </c>
      <c r="B26" s="1">
        <v>24</v>
      </c>
      <c r="D26" s="35">
        <v>3431.4</v>
      </c>
      <c r="E26" s="35">
        <v>1528.8</v>
      </c>
      <c r="H26" s="34"/>
      <c r="I26" s="35"/>
      <c r="J26" s="35"/>
      <c r="L26" s="7"/>
    </row>
    <row r="27" spans="1:12" ht="13.15" customHeight="1" x14ac:dyDescent="0.25">
      <c r="A27" s="4" t="s">
        <v>30</v>
      </c>
      <c r="B27" s="1">
        <v>25</v>
      </c>
      <c r="D27" s="35">
        <v>57011.5</v>
      </c>
      <c r="E27" s="35">
        <v>3358.95</v>
      </c>
      <c r="H27" s="34"/>
      <c r="I27" s="35"/>
      <c r="J27" s="35"/>
      <c r="L27" s="7"/>
    </row>
    <row r="28" spans="1:12" ht="13.15" customHeight="1" x14ac:dyDescent="0.25">
      <c r="A28" s="4" t="s">
        <v>31</v>
      </c>
      <c r="B28" s="1">
        <v>26</v>
      </c>
      <c r="D28" s="35">
        <v>7133</v>
      </c>
      <c r="E28" s="35">
        <v>5436.9</v>
      </c>
      <c r="H28" s="34"/>
      <c r="I28" s="35"/>
      <c r="J28" s="35"/>
      <c r="L28" s="7"/>
    </row>
    <row r="29" spans="1:12" ht="13.15" customHeight="1" x14ac:dyDescent="0.25">
      <c r="A29" s="4" t="s">
        <v>32</v>
      </c>
      <c r="B29" s="1">
        <v>27</v>
      </c>
      <c r="D29" s="35">
        <v>114943.5</v>
      </c>
      <c r="E29" s="35">
        <v>71910.649999999994</v>
      </c>
      <c r="H29" s="34"/>
      <c r="I29" s="35"/>
      <c r="J29" s="35"/>
      <c r="L29" s="7"/>
    </row>
    <row r="30" spans="1:12" ht="13.15" customHeight="1" x14ac:dyDescent="0.25">
      <c r="A30" s="4" t="s">
        <v>33</v>
      </c>
      <c r="B30" s="1">
        <v>28</v>
      </c>
      <c r="D30" s="35">
        <v>67349.8</v>
      </c>
      <c r="E30" s="35">
        <v>26096</v>
      </c>
      <c r="H30" s="34"/>
      <c r="I30" s="35"/>
      <c r="J30" s="35"/>
      <c r="L30" s="7"/>
    </row>
    <row r="31" spans="1:12" ht="13.15" customHeight="1" x14ac:dyDescent="0.25">
      <c r="A31" s="4" t="s">
        <v>34</v>
      </c>
      <c r="B31" s="1">
        <v>29</v>
      </c>
      <c r="D31" s="35">
        <v>1515256.4</v>
      </c>
      <c r="E31" s="35">
        <v>1190332.8500000001</v>
      </c>
      <c r="H31" s="34"/>
      <c r="I31" s="35"/>
      <c r="J31" s="35"/>
      <c r="L31" s="7"/>
    </row>
    <row r="32" spans="1:12" ht="13.15" customHeight="1" x14ac:dyDescent="0.25">
      <c r="A32" s="4" t="s">
        <v>35</v>
      </c>
      <c r="B32" s="1">
        <v>30</v>
      </c>
      <c r="D32" s="35">
        <v>175</v>
      </c>
      <c r="E32" s="35">
        <v>2278.85</v>
      </c>
      <c r="H32" s="34"/>
      <c r="I32" s="35"/>
      <c r="J32" s="35"/>
      <c r="L32" s="7"/>
    </row>
    <row r="33" spans="1:12" ht="13.15" customHeight="1" x14ac:dyDescent="0.25">
      <c r="A33" s="4" t="s">
        <v>36</v>
      </c>
      <c r="B33" s="1">
        <v>31</v>
      </c>
      <c r="D33" s="35">
        <v>384430.9</v>
      </c>
      <c r="E33" s="35">
        <v>112296.45</v>
      </c>
      <c r="H33" s="34"/>
      <c r="I33" s="35"/>
      <c r="J33" s="35"/>
      <c r="L33" s="7"/>
    </row>
    <row r="34" spans="1:12" ht="13.15" customHeight="1" x14ac:dyDescent="0.25">
      <c r="A34" s="4" t="s">
        <v>37</v>
      </c>
      <c r="B34" s="1">
        <v>32</v>
      </c>
      <c r="D34" s="35">
        <v>9678.2000000000007</v>
      </c>
      <c r="E34" s="35">
        <v>26493.25</v>
      </c>
      <c r="H34" s="34"/>
      <c r="I34" s="35"/>
      <c r="J34" s="35"/>
      <c r="L34" s="7"/>
    </row>
    <row r="35" spans="1:12" ht="13.15" customHeight="1" x14ac:dyDescent="0.25">
      <c r="A35" s="4" t="s">
        <v>38</v>
      </c>
      <c r="B35" s="1">
        <v>33</v>
      </c>
      <c r="D35" s="35">
        <v>1148</v>
      </c>
      <c r="E35" s="35">
        <v>2864.05</v>
      </c>
      <c r="H35" s="34"/>
      <c r="I35" s="35"/>
      <c r="J35" s="35"/>
      <c r="L35" s="7"/>
    </row>
    <row r="36" spans="1:12" ht="13.15" customHeight="1" x14ac:dyDescent="0.25">
      <c r="A36" s="4" t="s">
        <v>39</v>
      </c>
      <c r="B36" s="1">
        <v>34</v>
      </c>
      <c r="D36" s="35"/>
      <c r="E36" s="35"/>
      <c r="H36" s="34"/>
      <c r="I36" s="35"/>
      <c r="J36" s="35"/>
      <c r="L36" s="7"/>
    </row>
    <row r="37" spans="1:12" ht="13.15" customHeight="1" x14ac:dyDescent="0.25">
      <c r="A37" s="4" t="s">
        <v>40</v>
      </c>
      <c r="B37" s="1">
        <v>35</v>
      </c>
      <c r="D37" s="35">
        <v>708358</v>
      </c>
      <c r="E37" s="35">
        <v>359274.3</v>
      </c>
      <c r="H37" s="34"/>
      <c r="I37" s="35"/>
      <c r="J37" s="35"/>
      <c r="L37" s="7"/>
    </row>
    <row r="38" spans="1:12" ht="13.15" customHeight="1" x14ac:dyDescent="0.25">
      <c r="A38" s="4" t="s">
        <v>41</v>
      </c>
      <c r="B38" s="1">
        <v>36</v>
      </c>
      <c r="D38" s="35">
        <v>1473454.5</v>
      </c>
      <c r="E38" s="35">
        <v>626188.5</v>
      </c>
      <c r="H38" s="34"/>
      <c r="I38" s="35"/>
      <c r="J38" s="35"/>
      <c r="L38" s="7"/>
    </row>
    <row r="39" spans="1:12" ht="13.15" customHeight="1" x14ac:dyDescent="0.25">
      <c r="A39" s="4" t="s">
        <v>42</v>
      </c>
      <c r="B39" s="1">
        <v>37</v>
      </c>
      <c r="D39" s="35">
        <v>125702.5</v>
      </c>
      <c r="E39" s="35">
        <v>510750.8</v>
      </c>
      <c r="H39" s="34"/>
      <c r="I39" s="35"/>
      <c r="J39" s="35"/>
      <c r="L39" s="7"/>
    </row>
    <row r="40" spans="1:12" ht="13.15" customHeight="1" x14ac:dyDescent="0.25">
      <c r="A40" s="4" t="s">
        <v>43</v>
      </c>
      <c r="B40" s="1">
        <v>38</v>
      </c>
      <c r="D40" s="35">
        <v>30994.1</v>
      </c>
      <c r="E40" s="35">
        <v>12226.55</v>
      </c>
      <c r="H40" s="34"/>
      <c r="I40" s="35"/>
      <c r="J40" s="35"/>
      <c r="L40" s="7"/>
    </row>
    <row r="41" spans="1:12" ht="13.15" customHeight="1" x14ac:dyDescent="0.25">
      <c r="A41" s="4" t="s">
        <v>44</v>
      </c>
      <c r="B41" s="1">
        <v>39</v>
      </c>
      <c r="D41" s="35">
        <v>810.6</v>
      </c>
      <c r="E41" s="35">
        <v>262.5</v>
      </c>
      <c r="H41" s="34"/>
      <c r="I41" s="35"/>
      <c r="J41" s="35"/>
      <c r="L41" s="7"/>
    </row>
    <row r="42" spans="1:12" ht="13.15" customHeight="1" x14ac:dyDescent="0.25">
      <c r="A42" s="4" t="s">
        <v>45</v>
      </c>
      <c r="B42" s="1">
        <v>40</v>
      </c>
      <c r="D42" s="35">
        <v>6313.3</v>
      </c>
      <c r="E42" s="35">
        <v>4830.7</v>
      </c>
      <c r="H42" s="34"/>
      <c r="I42" s="35"/>
      <c r="J42" s="35"/>
      <c r="L42" s="7"/>
    </row>
    <row r="43" spans="1:12" ht="13.15" customHeight="1" x14ac:dyDescent="0.25">
      <c r="A43" s="4" t="s">
        <v>46</v>
      </c>
      <c r="B43" s="1">
        <v>41</v>
      </c>
      <c r="D43" s="35">
        <v>573573.69999999995</v>
      </c>
      <c r="E43" s="35">
        <v>219175.95</v>
      </c>
      <c r="H43" s="34"/>
      <c r="I43" s="35"/>
      <c r="J43" s="35"/>
      <c r="L43" s="7"/>
    </row>
    <row r="44" spans="1:12" ht="13.15" customHeight="1" x14ac:dyDescent="0.25">
      <c r="A44" s="4" t="s">
        <v>47</v>
      </c>
      <c r="B44" s="1">
        <v>42</v>
      </c>
      <c r="D44" s="35">
        <v>552818.19999999995</v>
      </c>
      <c r="E44" s="35">
        <v>204642.9</v>
      </c>
      <c r="H44" s="34"/>
      <c r="I44" s="35"/>
      <c r="J44" s="35"/>
      <c r="L44" s="7"/>
    </row>
    <row r="45" spans="1:12" ht="13.15" customHeight="1" x14ac:dyDescent="0.25">
      <c r="A45" s="4" t="s">
        <v>48</v>
      </c>
      <c r="B45" s="1">
        <v>43</v>
      </c>
      <c r="D45" s="35">
        <v>244076</v>
      </c>
      <c r="E45" s="35">
        <v>127192.8</v>
      </c>
      <c r="H45" s="34"/>
      <c r="I45" s="35"/>
      <c r="J45" s="35"/>
      <c r="L45" s="7"/>
    </row>
    <row r="46" spans="1:12" ht="13.15" customHeight="1" x14ac:dyDescent="0.25">
      <c r="A46" s="4" t="s">
        <v>49</v>
      </c>
      <c r="B46" s="1">
        <v>44</v>
      </c>
      <c r="D46" s="35">
        <v>101902.5</v>
      </c>
      <c r="E46" s="35">
        <v>245217.7</v>
      </c>
      <c r="H46" s="34"/>
      <c r="I46" s="35"/>
      <c r="J46" s="35"/>
      <c r="L46" s="7"/>
    </row>
    <row r="47" spans="1:12" ht="13.15" customHeight="1" x14ac:dyDescent="0.25">
      <c r="A47" s="4" t="s">
        <v>50</v>
      </c>
      <c r="B47" s="1">
        <v>45</v>
      </c>
      <c r="D47" s="35">
        <v>123603.90000000001</v>
      </c>
      <c r="E47" s="35">
        <v>64573.95</v>
      </c>
      <c r="H47" s="34"/>
      <c r="I47" s="35"/>
      <c r="J47" s="35"/>
      <c r="L47" s="7"/>
    </row>
    <row r="48" spans="1:12" ht="13.15" customHeight="1" x14ac:dyDescent="0.25">
      <c r="A48" s="4" t="s">
        <v>51</v>
      </c>
      <c r="B48" s="1">
        <v>46</v>
      </c>
      <c r="D48" s="35">
        <v>206002.65</v>
      </c>
      <c r="E48" s="35">
        <v>95612.65</v>
      </c>
      <c r="H48" s="34"/>
      <c r="I48" s="35"/>
      <c r="J48" s="35"/>
      <c r="L48" s="7"/>
    </row>
    <row r="49" spans="1:12" ht="13.15" customHeight="1" x14ac:dyDescent="0.25">
      <c r="A49" s="4" t="s">
        <v>52</v>
      </c>
      <c r="B49" s="1">
        <v>47</v>
      </c>
      <c r="D49" s="35">
        <v>20311.900000000001</v>
      </c>
      <c r="E49" s="35">
        <v>5284.3</v>
      </c>
      <c r="H49" s="34"/>
      <c r="I49" s="35"/>
      <c r="J49" s="35"/>
      <c r="L49" s="7"/>
    </row>
    <row r="50" spans="1:12" ht="13.15" customHeight="1" x14ac:dyDescent="0.25">
      <c r="A50" s="4" t="s">
        <v>53</v>
      </c>
      <c r="B50" s="1">
        <v>48</v>
      </c>
      <c r="D50" s="35">
        <v>2234846.6</v>
      </c>
      <c r="E50" s="35">
        <v>556726.1</v>
      </c>
      <c r="H50" s="34"/>
      <c r="I50" s="35"/>
      <c r="J50" s="35"/>
      <c r="L50" s="7"/>
    </row>
    <row r="51" spans="1:12" ht="13.15" customHeight="1" x14ac:dyDescent="0.25">
      <c r="A51" s="4" t="s">
        <v>54</v>
      </c>
      <c r="B51" s="1">
        <v>49</v>
      </c>
      <c r="D51" s="35">
        <v>607790.4</v>
      </c>
      <c r="E51" s="35">
        <v>189337.4</v>
      </c>
      <c r="H51" s="34"/>
      <c r="I51" s="35"/>
      <c r="J51" s="35"/>
      <c r="L51" s="7"/>
    </row>
    <row r="52" spans="1:12" ht="13.15" customHeight="1" x14ac:dyDescent="0.25">
      <c r="A52" s="4" t="s">
        <v>55</v>
      </c>
      <c r="B52" s="1">
        <v>50</v>
      </c>
      <c r="D52" s="35">
        <v>1564802.4</v>
      </c>
      <c r="E52" s="35">
        <v>788123</v>
      </c>
      <c r="H52" s="34"/>
      <c r="I52" s="35"/>
      <c r="J52" s="35"/>
      <c r="L52" s="7"/>
    </row>
    <row r="53" spans="1:12" ht="13.15" customHeight="1" x14ac:dyDescent="0.25">
      <c r="A53" s="4" t="s">
        <v>56</v>
      </c>
      <c r="B53" s="1">
        <v>51</v>
      </c>
      <c r="D53" s="35">
        <v>621591.6</v>
      </c>
      <c r="E53" s="35">
        <v>357544.65</v>
      </c>
      <c r="H53" s="34"/>
      <c r="I53" s="35"/>
      <c r="J53" s="35"/>
      <c r="L53" s="7"/>
    </row>
    <row r="54" spans="1:12" ht="13.15" customHeight="1" x14ac:dyDescent="0.25">
      <c r="A54" s="4" t="s">
        <v>57</v>
      </c>
      <c r="B54" s="1">
        <v>52</v>
      </c>
      <c r="D54" s="35"/>
      <c r="E54" s="35"/>
      <c r="H54" s="34"/>
      <c r="I54" s="35"/>
      <c r="J54" s="35"/>
      <c r="L54" s="7"/>
    </row>
    <row r="55" spans="1:12" ht="13.15" customHeight="1" x14ac:dyDescent="0.25">
      <c r="A55" s="4" t="s">
        <v>58</v>
      </c>
      <c r="B55" s="1">
        <v>53</v>
      </c>
      <c r="D55" s="35">
        <v>317807</v>
      </c>
      <c r="E55" s="35">
        <v>190207.15</v>
      </c>
      <c r="H55" s="34"/>
      <c r="I55" s="35"/>
      <c r="J55" s="35"/>
      <c r="L55" s="7"/>
    </row>
    <row r="56" spans="1:12" ht="13.15" customHeight="1" x14ac:dyDescent="0.25">
      <c r="A56" s="4" t="s">
        <v>59</v>
      </c>
      <c r="B56" s="1">
        <v>54</v>
      </c>
      <c r="D56" s="35">
        <v>26231.8</v>
      </c>
      <c r="E56" s="35">
        <v>15607.9</v>
      </c>
      <c r="H56" s="34"/>
      <c r="I56" s="35"/>
      <c r="J56" s="35"/>
      <c r="L56" s="7"/>
    </row>
    <row r="57" spans="1:12" ht="13.15" customHeight="1" x14ac:dyDescent="0.25">
      <c r="A57" s="4" t="s">
        <v>60</v>
      </c>
      <c r="B57" s="1">
        <v>55</v>
      </c>
      <c r="D57" s="35">
        <v>498747.2</v>
      </c>
      <c r="E57" s="35">
        <v>335524</v>
      </c>
      <c r="H57" s="34"/>
      <c r="I57" s="35"/>
      <c r="J57" s="35"/>
      <c r="L57" s="7"/>
    </row>
    <row r="58" spans="1:12" ht="13.15" customHeight="1" x14ac:dyDescent="0.25">
      <c r="A58" s="4" t="s">
        <v>61</v>
      </c>
      <c r="B58" s="1">
        <v>56</v>
      </c>
      <c r="D58" s="35">
        <v>273761.59999999998</v>
      </c>
      <c r="E58" s="35">
        <v>128104.2</v>
      </c>
      <c r="H58" s="34"/>
      <c r="I58" s="35"/>
      <c r="J58" s="35"/>
      <c r="L58" s="7"/>
    </row>
    <row r="59" spans="1:12" ht="13.15" customHeight="1" x14ac:dyDescent="0.25">
      <c r="A59" s="4" t="s">
        <v>62</v>
      </c>
      <c r="B59" s="1">
        <v>57</v>
      </c>
      <c r="D59" s="35"/>
      <c r="E59" s="35"/>
      <c r="H59" s="34"/>
      <c r="I59" s="35"/>
      <c r="J59" s="35"/>
      <c r="L59" s="7"/>
    </row>
    <row r="60" spans="1:12" ht="13.15" customHeight="1" x14ac:dyDescent="0.25">
      <c r="A60" s="4" t="s">
        <v>63</v>
      </c>
      <c r="B60" s="1">
        <v>58</v>
      </c>
      <c r="D60" s="35">
        <v>516404</v>
      </c>
      <c r="E60" s="35">
        <v>238217.35</v>
      </c>
      <c r="H60" s="34"/>
      <c r="I60" s="35"/>
      <c r="J60" s="35"/>
      <c r="L60" s="7"/>
    </row>
    <row r="61" spans="1:12" ht="13.15" customHeight="1" x14ac:dyDescent="0.25">
      <c r="A61" s="4" t="s">
        <v>64</v>
      </c>
      <c r="B61" s="1">
        <v>59</v>
      </c>
      <c r="D61" s="35">
        <v>775191.2</v>
      </c>
      <c r="E61" s="35">
        <v>399334.47</v>
      </c>
      <c r="H61" s="34"/>
      <c r="I61" s="35"/>
      <c r="J61" s="35"/>
      <c r="L61" s="7"/>
    </row>
    <row r="62" spans="1:12" ht="13.15" customHeight="1" x14ac:dyDescent="0.25">
      <c r="A62" s="4" t="s">
        <v>65</v>
      </c>
      <c r="B62" s="1">
        <v>60</v>
      </c>
      <c r="D62" s="35">
        <v>315434</v>
      </c>
      <c r="E62" s="35">
        <v>129685.15</v>
      </c>
      <c r="H62" s="34"/>
      <c r="I62" s="35"/>
      <c r="J62" s="35"/>
      <c r="L62" s="7"/>
    </row>
    <row r="63" spans="1:12" ht="13.15" customHeight="1" x14ac:dyDescent="0.25">
      <c r="A63" s="4" t="s">
        <v>66</v>
      </c>
      <c r="B63" s="1">
        <v>61</v>
      </c>
      <c r="D63" s="35">
        <v>11620.7</v>
      </c>
      <c r="E63" s="35">
        <v>19667.2</v>
      </c>
      <c r="H63" s="34"/>
      <c r="I63" s="35"/>
      <c r="J63" s="35"/>
      <c r="L63" s="7"/>
    </row>
    <row r="64" spans="1:12" ht="13.15" customHeight="1" x14ac:dyDescent="0.25">
      <c r="A64" s="4" t="s">
        <v>67</v>
      </c>
      <c r="B64" s="1">
        <v>62</v>
      </c>
      <c r="D64" s="35">
        <v>7740.6</v>
      </c>
      <c r="E64" s="35">
        <v>3178</v>
      </c>
      <c r="H64" s="34"/>
      <c r="I64" s="35"/>
      <c r="J64" s="35"/>
      <c r="L64" s="7"/>
    </row>
    <row r="65" spans="1:13" ht="13.15" customHeight="1" x14ac:dyDescent="0.25">
      <c r="A65" s="4" t="s">
        <v>68</v>
      </c>
      <c r="B65" s="1">
        <v>63</v>
      </c>
      <c r="D65" s="35">
        <v>10513.3</v>
      </c>
      <c r="E65" s="35">
        <v>10397.1</v>
      </c>
      <c r="H65" s="34"/>
      <c r="I65" s="35"/>
      <c r="J65" s="35"/>
      <c r="L65" s="7"/>
    </row>
    <row r="66" spans="1:13" ht="13.15" customHeight="1" x14ac:dyDescent="0.25">
      <c r="A66" s="4" t="s">
        <v>69</v>
      </c>
      <c r="B66" s="1">
        <v>64</v>
      </c>
      <c r="D66" s="35">
        <v>568210.75</v>
      </c>
      <c r="E66" s="35">
        <v>260955.45</v>
      </c>
      <c r="H66" s="34"/>
      <c r="I66" s="35"/>
      <c r="J66" s="35"/>
      <c r="L66" s="7"/>
    </row>
    <row r="67" spans="1:13" ht="13.15" customHeight="1" x14ac:dyDescent="0.25">
      <c r="A67" s="4" t="s">
        <v>70</v>
      </c>
      <c r="B67" s="1">
        <v>65</v>
      </c>
      <c r="D67" s="35">
        <v>9984.7999999999993</v>
      </c>
      <c r="E67" s="35">
        <v>9510.5499999999993</v>
      </c>
      <c r="H67" s="34"/>
      <c r="I67" s="35"/>
      <c r="J67" s="35"/>
      <c r="L67" s="7"/>
    </row>
    <row r="68" spans="1:13" ht="13.15" customHeight="1" x14ac:dyDescent="0.25">
      <c r="A68" s="4" t="s">
        <v>71</v>
      </c>
      <c r="B68" s="1">
        <v>66</v>
      </c>
      <c r="D68" s="35">
        <v>265509.3</v>
      </c>
      <c r="E68" s="35">
        <v>106382.15</v>
      </c>
      <c r="L68" s="7"/>
    </row>
    <row r="69" spans="1:13" ht="13.15" customHeight="1" x14ac:dyDescent="0.25">
      <c r="A69" s="4" t="s">
        <v>72</v>
      </c>
      <c r="B69" s="1">
        <v>67</v>
      </c>
      <c r="D69" s="35">
        <v>6949.66</v>
      </c>
      <c r="E69" s="35">
        <v>5227.6000000000004</v>
      </c>
      <c r="L69" s="7"/>
    </row>
    <row r="70" spans="1:13" ht="13.15" customHeight="1" x14ac:dyDescent="0.2"/>
    <row r="71" spans="1:13" ht="13.15" customHeight="1" x14ac:dyDescent="0.25">
      <c r="A71" s="1" t="s">
        <v>73</v>
      </c>
      <c r="D71" s="30">
        <f>SUM(D3:D69)</f>
        <v>25215613.770000003</v>
      </c>
      <c r="E71" s="30">
        <f>SUM(E3:E69)</f>
        <v>12852417.119999997</v>
      </c>
      <c r="F71" s="30"/>
      <c r="L71" s="45"/>
      <c r="M71" s="45"/>
    </row>
    <row r="73" spans="1:13" x14ac:dyDescent="0.2">
      <c r="A73" s="6" t="s">
        <v>74</v>
      </c>
    </row>
    <row r="77" spans="1:13" ht="15" x14ac:dyDescent="0.25">
      <c r="I77" s="44"/>
      <c r="J77" s="44"/>
    </row>
    <row r="78" spans="1:13" x14ac:dyDescent="0.2">
      <c r="H78" s="34"/>
      <c r="I78" s="35"/>
      <c r="J78" s="35"/>
    </row>
    <row r="84" spans="8:10" x14ac:dyDescent="0.2">
      <c r="H84" s="34"/>
      <c r="I84" s="35"/>
      <c r="J84" s="35"/>
    </row>
    <row r="85" spans="8:10" x14ac:dyDescent="0.2">
      <c r="H85" s="34"/>
      <c r="I85" s="35"/>
      <c r="J85" s="35"/>
    </row>
    <row r="86" spans="8:10" x14ac:dyDescent="0.2">
      <c r="H86" s="34"/>
      <c r="I86" s="35"/>
      <c r="J86" s="35"/>
    </row>
    <row r="87" spans="8:10" x14ac:dyDescent="0.2">
      <c r="H87" s="34"/>
      <c r="I87" s="35"/>
      <c r="J87" s="35"/>
    </row>
    <row r="88" spans="8:10" x14ac:dyDescent="0.2">
      <c r="H88" s="34"/>
      <c r="I88" s="35"/>
      <c r="J88" s="35"/>
    </row>
    <row r="89" spans="8:10" x14ac:dyDescent="0.2">
      <c r="H89" s="34"/>
      <c r="I89" s="35"/>
      <c r="J89" s="35"/>
    </row>
    <row r="90" spans="8:10" x14ac:dyDescent="0.2">
      <c r="H90" s="34"/>
      <c r="I90" s="35"/>
      <c r="J90" s="35"/>
    </row>
    <row r="91" spans="8:10" x14ac:dyDescent="0.2">
      <c r="H91" s="34"/>
      <c r="I91" s="35"/>
      <c r="J91" s="35"/>
    </row>
    <row r="92" spans="8:10" x14ac:dyDescent="0.2">
      <c r="H92" s="34"/>
      <c r="I92" s="35"/>
      <c r="J92" s="35"/>
    </row>
    <row r="93" spans="8:10" x14ac:dyDescent="0.2">
      <c r="H93" s="34"/>
      <c r="I93" s="35"/>
      <c r="J93" s="35"/>
    </row>
    <row r="94" spans="8:10" x14ac:dyDescent="0.2">
      <c r="H94" s="34"/>
      <c r="I94" s="35"/>
      <c r="J94" s="35"/>
    </row>
    <row r="95" spans="8:10" x14ac:dyDescent="0.2">
      <c r="H95" s="34"/>
      <c r="I95" s="35"/>
      <c r="J95" s="35"/>
    </row>
    <row r="96" spans="8:10" x14ac:dyDescent="0.2">
      <c r="H96" s="34"/>
      <c r="I96" s="35"/>
      <c r="J96" s="35"/>
    </row>
    <row r="97" spans="8:10" x14ac:dyDescent="0.2">
      <c r="H97" s="34"/>
      <c r="I97" s="35"/>
      <c r="J97" s="35"/>
    </row>
    <row r="98" spans="8:10" x14ac:dyDescent="0.2">
      <c r="H98" s="34"/>
      <c r="I98" s="35"/>
      <c r="J98" s="35"/>
    </row>
    <row r="100" spans="8:10" x14ac:dyDescent="0.2">
      <c r="H100" s="34"/>
      <c r="I100" s="35"/>
      <c r="J100" s="35"/>
    </row>
    <row r="112" spans="8:10" x14ac:dyDescent="0.2">
      <c r="H112" s="34"/>
      <c r="I112" s="36"/>
      <c r="J112" s="36"/>
    </row>
    <row r="113" spans="8:10" x14ac:dyDescent="0.2">
      <c r="H113" s="34"/>
      <c r="I113" s="36"/>
      <c r="J113" s="36"/>
    </row>
    <row r="114" spans="8:10" x14ac:dyDescent="0.2">
      <c r="H114" s="34"/>
      <c r="I114" s="36"/>
      <c r="J114" s="36"/>
    </row>
    <row r="115" spans="8:10" x14ac:dyDescent="0.2">
      <c r="H115" s="34"/>
      <c r="I115" s="36"/>
      <c r="J115" s="36"/>
    </row>
    <row r="116" spans="8:10" x14ac:dyDescent="0.2">
      <c r="H116" s="34"/>
      <c r="I116" s="36"/>
      <c r="J116" s="36"/>
    </row>
    <row r="117" spans="8:10" x14ac:dyDescent="0.2">
      <c r="H117" s="34"/>
      <c r="I117" s="36"/>
      <c r="J117" s="36"/>
    </row>
    <row r="118" spans="8:10" x14ac:dyDescent="0.2">
      <c r="H118" s="34"/>
      <c r="I118" s="36"/>
      <c r="J118" s="36"/>
    </row>
    <row r="119" spans="8:10" x14ac:dyDescent="0.2">
      <c r="H119" s="34"/>
      <c r="I119" s="36"/>
      <c r="J119" s="36"/>
    </row>
    <row r="120" spans="8:10" x14ac:dyDescent="0.2">
      <c r="H120" s="34"/>
      <c r="I120" s="36"/>
      <c r="J120" s="36"/>
    </row>
    <row r="121" spans="8:10" x14ac:dyDescent="0.2">
      <c r="H121" s="34"/>
      <c r="I121" s="36"/>
      <c r="J121" s="36"/>
    </row>
    <row r="122" spans="8:10" x14ac:dyDescent="0.2">
      <c r="H122" s="34"/>
      <c r="I122" s="36"/>
      <c r="J122" s="36"/>
    </row>
    <row r="123" spans="8:10" x14ac:dyDescent="0.2">
      <c r="H123" s="34"/>
      <c r="I123" s="36"/>
      <c r="J123" s="36"/>
    </row>
    <row r="124" spans="8:10" x14ac:dyDescent="0.2">
      <c r="H124" s="34"/>
      <c r="I124" s="36"/>
      <c r="J124" s="36"/>
    </row>
    <row r="125" spans="8:10" x14ac:dyDescent="0.2">
      <c r="H125" s="34"/>
      <c r="I125" s="36"/>
      <c r="J125" s="36"/>
    </row>
    <row r="126" spans="8:10" x14ac:dyDescent="0.2">
      <c r="H126" s="34"/>
      <c r="I126" s="36"/>
      <c r="J126" s="36"/>
    </row>
    <row r="127" spans="8:10" x14ac:dyDescent="0.2">
      <c r="H127" s="34"/>
      <c r="I127" s="36"/>
      <c r="J127" s="36"/>
    </row>
    <row r="128" spans="8:10" x14ac:dyDescent="0.2">
      <c r="H128" s="34"/>
      <c r="I128" s="36"/>
      <c r="J128" s="36"/>
    </row>
    <row r="129" spans="8:10" x14ac:dyDescent="0.2">
      <c r="H129" s="34"/>
      <c r="I129" s="36"/>
      <c r="J129" s="36"/>
    </row>
    <row r="130" spans="8:10" x14ac:dyDescent="0.2">
      <c r="H130" s="34"/>
      <c r="I130" s="36"/>
      <c r="J130" s="36"/>
    </row>
    <row r="131" spans="8:10" x14ac:dyDescent="0.2">
      <c r="H131" s="34"/>
      <c r="I131" s="36"/>
      <c r="J131" s="36"/>
    </row>
    <row r="132" spans="8:10" x14ac:dyDescent="0.2">
      <c r="H132" s="34"/>
      <c r="I132" s="36"/>
      <c r="J132" s="36"/>
    </row>
    <row r="133" spans="8:10" x14ac:dyDescent="0.2">
      <c r="H133" s="34"/>
      <c r="I133" s="36"/>
      <c r="J133" s="36"/>
    </row>
    <row r="134" spans="8:10" x14ac:dyDescent="0.2">
      <c r="H134" s="34"/>
      <c r="I134" s="36"/>
      <c r="J134" s="36"/>
    </row>
    <row r="135" spans="8:10" x14ac:dyDescent="0.2">
      <c r="H135" s="34"/>
      <c r="I135" s="36"/>
      <c r="J135" s="36"/>
    </row>
    <row r="136" spans="8:10" x14ac:dyDescent="0.2">
      <c r="H136" s="34"/>
      <c r="I136" s="36"/>
      <c r="J136" s="36"/>
    </row>
    <row r="137" spans="8:10" x14ac:dyDescent="0.2">
      <c r="H137" s="34"/>
      <c r="I137" s="36"/>
      <c r="J137" s="36"/>
    </row>
    <row r="138" spans="8:10" x14ac:dyDescent="0.2">
      <c r="H138" s="34"/>
      <c r="I138" s="36"/>
      <c r="J138" s="36"/>
    </row>
    <row r="139" spans="8:10" x14ac:dyDescent="0.2">
      <c r="H139" s="34"/>
      <c r="I139" s="36"/>
      <c r="J139" s="36"/>
    </row>
    <row r="140" spans="8:10" x14ac:dyDescent="0.2">
      <c r="H140" s="34"/>
      <c r="I140" s="36"/>
      <c r="J140" s="36"/>
    </row>
    <row r="141" spans="8:10" x14ac:dyDescent="0.2">
      <c r="H141" s="34"/>
      <c r="I141" s="36"/>
      <c r="J141" s="36"/>
    </row>
    <row r="142" spans="8:10" x14ac:dyDescent="0.2">
      <c r="H142" s="34"/>
      <c r="I142" s="36"/>
      <c r="J142" s="36"/>
    </row>
    <row r="143" spans="8:10" x14ac:dyDescent="0.2">
      <c r="H143" s="34"/>
      <c r="I143" s="36"/>
      <c r="J143" s="36"/>
    </row>
    <row r="144" spans="8:10" x14ac:dyDescent="0.2">
      <c r="H144" s="34"/>
      <c r="I144" s="36"/>
      <c r="J144" s="36"/>
    </row>
    <row r="145" spans="8:10" x14ac:dyDescent="0.2">
      <c r="H145" s="34"/>
      <c r="I145" s="36"/>
      <c r="J145" s="36"/>
    </row>
    <row r="146" spans="8:10" x14ac:dyDescent="0.2">
      <c r="H146" s="34"/>
      <c r="I146" s="36"/>
      <c r="J146" s="36"/>
    </row>
    <row r="147" spans="8:10" x14ac:dyDescent="0.2">
      <c r="H147" s="34"/>
      <c r="I147" s="36"/>
      <c r="J147" s="36"/>
    </row>
    <row r="148" spans="8:10" x14ac:dyDescent="0.2">
      <c r="H148" s="34"/>
      <c r="I148" s="36"/>
      <c r="J148" s="36"/>
    </row>
    <row r="149" spans="8:10" x14ac:dyDescent="0.2">
      <c r="H149" s="34"/>
      <c r="I149" s="36"/>
      <c r="J149" s="36"/>
    </row>
    <row r="150" spans="8:10" x14ac:dyDescent="0.2">
      <c r="H150" s="34"/>
      <c r="I150" s="36"/>
      <c r="J150" s="36"/>
    </row>
    <row r="151" spans="8:10" x14ac:dyDescent="0.2">
      <c r="H151" s="34"/>
      <c r="I151" s="36"/>
      <c r="J151" s="36"/>
    </row>
    <row r="152" spans="8:10" x14ac:dyDescent="0.2">
      <c r="H152" s="34"/>
      <c r="I152" s="36"/>
      <c r="J152" s="36"/>
    </row>
    <row r="153" spans="8:10" x14ac:dyDescent="0.2">
      <c r="H153" s="34"/>
      <c r="I153" s="36"/>
      <c r="J153" s="36"/>
    </row>
    <row r="154" spans="8:10" x14ac:dyDescent="0.2">
      <c r="H154" s="34"/>
      <c r="I154" s="36"/>
      <c r="J154" s="36"/>
    </row>
    <row r="155" spans="8:10" x14ac:dyDescent="0.2">
      <c r="H155" s="34"/>
      <c r="I155" s="36"/>
      <c r="J155" s="36"/>
    </row>
    <row r="156" spans="8:10" x14ac:dyDescent="0.2">
      <c r="H156" s="34"/>
      <c r="I156" s="36"/>
      <c r="J156" s="36"/>
    </row>
    <row r="157" spans="8:10" x14ac:dyDescent="0.2">
      <c r="H157" s="34"/>
      <c r="I157" s="36"/>
      <c r="J157" s="36"/>
    </row>
    <row r="158" spans="8:10" x14ac:dyDescent="0.2">
      <c r="H158" s="34"/>
      <c r="I158" s="36"/>
      <c r="J158" s="36"/>
    </row>
    <row r="159" spans="8:10" x14ac:dyDescent="0.2">
      <c r="H159" s="34"/>
      <c r="I159" s="36"/>
      <c r="J159" s="36"/>
    </row>
    <row r="160" spans="8:10" x14ac:dyDescent="0.2">
      <c r="H160" s="34"/>
      <c r="I160" s="36"/>
      <c r="J160" s="36"/>
    </row>
    <row r="161" spans="8:10" x14ac:dyDescent="0.2">
      <c r="H161" s="34"/>
      <c r="I161" s="36"/>
      <c r="J161" s="36"/>
    </row>
    <row r="162" spans="8:10" x14ac:dyDescent="0.2">
      <c r="H162" s="34"/>
      <c r="I162" s="36"/>
      <c r="J162" s="36"/>
    </row>
    <row r="163" spans="8:10" x14ac:dyDescent="0.2">
      <c r="H163" s="34"/>
      <c r="I163" s="36"/>
      <c r="J163" s="36"/>
    </row>
    <row r="164" spans="8:10" x14ac:dyDescent="0.2">
      <c r="H164" s="34"/>
      <c r="I164" s="36"/>
      <c r="J164" s="36"/>
    </row>
    <row r="165" spans="8:10" x14ac:dyDescent="0.2">
      <c r="H165" s="34"/>
      <c r="I165" s="36"/>
      <c r="J165" s="36"/>
    </row>
    <row r="166" spans="8:10" x14ac:dyDescent="0.2">
      <c r="H166" s="34"/>
      <c r="I166" s="36"/>
      <c r="J166" s="36"/>
    </row>
    <row r="167" spans="8:10" x14ac:dyDescent="0.2">
      <c r="H167" s="34"/>
      <c r="I167" s="36"/>
      <c r="J167" s="36"/>
    </row>
    <row r="168" spans="8:10" x14ac:dyDescent="0.2">
      <c r="H168" s="34"/>
      <c r="I168" s="36"/>
      <c r="J168" s="36"/>
    </row>
    <row r="169" spans="8:10" x14ac:dyDescent="0.2">
      <c r="H169" s="34"/>
      <c r="I169" s="36"/>
      <c r="J169" s="36"/>
    </row>
    <row r="170" spans="8:10" x14ac:dyDescent="0.2">
      <c r="H170" s="34"/>
      <c r="I170" s="36"/>
      <c r="J170" s="36"/>
    </row>
    <row r="171" spans="8:10" x14ac:dyDescent="0.2">
      <c r="H171" s="34"/>
      <c r="I171" s="36"/>
      <c r="J171" s="36"/>
    </row>
    <row r="172" spans="8:10" x14ac:dyDescent="0.2">
      <c r="H172" s="34"/>
      <c r="I172" s="36"/>
      <c r="J172" s="36"/>
    </row>
    <row r="173" spans="8:10" x14ac:dyDescent="0.2">
      <c r="H173" s="34"/>
      <c r="I173" s="36"/>
      <c r="J173" s="36"/>
    </row>
    <row r="174" spans="8:10" x14ac:dyDescent="0.2">
      <c r="H174" s="34"/>
      <c r="I174" s="36"/>
      <c r="J174" s="36"/>
    </row>
    <row r="175" spans="8:10" x14ac:dyDescent="0.2">
      <c r="H175" s="34"/>
      <c r="I175" s="36"/>
      <c r="J175" s="36"/>
    </row>
    <row r="176" spans="8:10" x14ac:dyDescent="0.2">
      <c r="H176" s="34"/>
      <c r="I176" s="36"/>
      <c r="J176" s="36"/>
    </row>
    <row r="177" spans="8:10" x14ac:dyDescent="0.2">
      <c r="H177" s="34"/>
      <c r="I177" s="36"/>
      <c r="J177" s="36"/>
    </row>
    <row r="178" spans="8:10" x14ac:dyDescent="0.2">
      <c r="H178" s="34"/>
      <c r="I178" s="36"/>
      <c r="J178" s="36"/>
    </row>
    <row r="179" spans="8:10" x14ac:dyDescent="0.2">
      <c r="H179" s="34"/>
      <c r="I179" s="36"/>
      <c r="J179" s="36"/>
    </row>
    <row r="180" spans="8:10" x14ac:dyDescent="0.2">
      <c r="H180" s="34"/>
      <c r="I180" s="36"/>
      <c r="J180" s="36"/>
    </row>
    <row r="181" spans="8:10" x14ac:dyDescent="0.2">
      <c r="H181" s="34"/>
      <c r="I181" s="36"/>
      <c r="J181" s="36"/>
    </row>
    <row r="182" spans="8:10" x14ac:dyDescent="0.2">
      <c r="H182" s="34"/>
      <c r="I182" s="36"/>
      <c r="J182" s="36"/>
    </row>
    <row r="183" spans="8:10" x14ac:dyDescent="0.2">
      <c r="H183" s="34"/>
      <c r="I183" s="36"/>
      <c r="J183" s="36"/>
    </row>
    <row r="184" spans="8:10" x14ac:dyDescent="0.2">
      <c r="H184" s="34"/>
      <c r="I184" s="36"/>
      <c r="J184" s="36"/>
    </row>
    <row r="185" spans="8:10" x14ac:dyDescent="0.2">
      <c r="H185" s="34"/>
      <c r="I185" s="36"/>
      <c r="J185" s="36"/>
    </row>
    <row r="186" spans="8:10" x14ac:dyDescent="0.2">
      <c r="H186" s="34"/>
      <c r="I186" s="36"/>
      <c r="J186" s="36"/>
    </row>
    <row r="187" spans="8:10" x14ac:dyDescent="0.2">
      <c r="H187" s="34"/>
      <c r="I187" s="36"/>
      <c r="J187" s="36"/>
    </row>
    <row r="188" spans="8:10" x14ac:dyDescent="0.2">
      <c r="H188" s="34"/>
      <c r="I188" s="36"/>
      <c r="J188" s="36"/>
    </row>
    <row r="189" spans="8:10" x14ac:dyDescent="0.2">
      <c r="H189" s="34"/>
      <c r="I189" s="36"/>
      <c r="J189" s="36"/>
    </row>
    <row r="190" spans="8:10" x14ac:dyDescent="0.2">
      <c r="H190" s="34"/>
      <c r="I190" s="36"/>
      <c r="J190" s="36"/>
    </row>
    <row r="191" spans="8:10" x14ac:dyDescent="0.2">
      <c r="H191" s="34"/>
      <c r="I191" s="36"/>
      <c r="J191" s="36"/>
    </row>
    <row r="192" spans="8:10" x14ac:dyDescent="0.2">
      <c r="H192" s="34"/>
      <c r="I192" s="36"/>
      <c r="J192" s="36"/>
    </row>
    <row r="193" spans="8:10" x14ac:dyDescent="0.2">
      <c r="H193" s="34"/>
      <c r="I193" s="36"/>
      <c r="J193" s="36"/>
    </row>
    <row r="194" spans="8:10" x14ac:dyDescent="0.2">
      <c r="H194" s="34"/>
      <c r="I194" s="36"/>
      <c r="J194" s="36"/>
    </row>
    <row r="195" spans="8:10" x14ac:dyDescent="0.2">
      <c r="H195" s="34"/>
      <c r="I195" s="36"/>
      <c r="J195" s="36"/>
    </row>
    <row r="196" spans="8:10" x14ac:dyDescent="0.2">
      <c r="H196" s="34"/>
      <c r="I196" s="36"/>
      <c r="J196" s="36"/>
    </row>
    <row r="197" spans="8:10" x14ac:dyDescent="0.2">
      <c r="H197" s="34"/>
      <c r="I197" s="36"/>
      <c r="J197" s="36"/>
    </row>
    <row r="200" spans="8:10" x14ac:dyDescent="0.2">
      <c r="H200" s="34"/>
      <c r="I200" s="36"/>
      <c r="J200" s="36"/>
    </row>
    <row r="201" spans="8:10" x14ac:dyDescent="0.2">
      <c r="H201" s="34"/>
      <c r="I201" s="36"/>
      <c r="J201" s="36"/>
    </row>
    <row r="202" spans="8:10" x14ac:dyDescent="0.2">
      <c r="H202" s="34"/>
      <c r="I202" s="36"/>
      <c r="J202" s="36"/>
    </row>
    <row r="203" spans="8:10" x14ac:dyDescent="0.2">
      <c r="H203" s="34"/>
      <c r="I203" s="36"/>
      <c r="J203" s="36"/>
    </row>
    <row r="204" spans="8:10" x14ac:dyDescent="0.2">
      <c r="H204" s="34"/>
      <c r="I204" s="36"/>
      <c r="J204" s="36"/>
    </row>
    <row r="205" spans="8:10" x14ac:dyDescent="0.2">
      <c r="H205" s="34"/>
      <c r="I205" s="36"/>
      <c r="J205" s="36"/>
    </row>
    <row r="206" spans="8:10" x14ac:dyDescent="0.2">
      <c r="H206" s="34"/>
      <c r="I206" s="36"/>
      <c r="J206" s="36"/>
    </row>
    <row r="207" spans="8:10" x14ac:dyDescent="0.2">
      <c r="H207" s="34"/>
      <c r="I207" s="36"/>
      <c r="J207" s="36"/>
    </row>
    <row r="209" spans="8:10" x14ac:dyDescent="0.2">
      <c r="H209" s="34"/>
      <c r="I209" s="36"/>
      <c r="J209" s="36"/>
    </row>
    <row r="210" spans="8:10" x14ac:dyDescent="0.2">
      <c r="H210" s="34"/>
      <c r="I210" s="36"/>
      <c r="J210" s="36"/>
    </row>
    <row r="211" spans="8:10" x14ac:dyDescent="0.2">
      <c r="H211" s="34"/>
      <c r="I211" s="36"/>
      <c r="J211" s="36"/>
    </row>
    <row r="212" spans="8:10" x14ac:dyDescent="0.2">
      <c r="H212" s="34"/>
      <c r="I212" s="36"/>
      <c r="J212" s="36"/>
    </row>
    <row r="213" spans="8:10" x14ac:dyDescent="0.2">
      <c r="H213" s="34"/>
      <c r="I213" s="36"/>
      <c r="J213" s="36"/>
    </row>
    <row r="214" spans="8:10" x14ac:dyDescent="0.2">
      <c r="H214" s="34"/>
      <c r="I214" s="36"/>
      <c r="J214" s="36"/>
    </row>
    <row r="225" spans="9:10" ht="15" x14ac:dyDescent="0.25">
      <c r="I225" s="5"/>
      <c r="J225" s="5"/>
    </row>
    <row r="236" spans="9:10" ht="15" x14ac:dyDescent="0.25">
      <c r="I236" s="32"/>
      <c r="J236" s="32"/>
    </row>
    <row r="240" spans="9:10" ht="15" x14ac:dyDescent="0.25">
      <c r="I240" s="10"/>
    </row>
    <row r="241" spans="10:10" ht="15" x14ac:dyDescent="0.25">
      <c r="J241" s="31"/>
    </row>
    <row r="244" spans="10:10" ht="15" x14ac:dyDescent="0.25">
      <c r="J244" s="9"/>
    </row>
    <row r="245" spans="10:10" ht="15" x14ac:dyDescent="0.25">
      <c r="J245" s="8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6"/>
  <sheetViews>
    <sheetView zoomScaleNormal="100" workbookViewId="0">
      <selection activeCell="F8" sqref="F8"/>
    </sheetView>
  </sheetViews>
  <sheetFormatPr defaultRowHeight="12.75" x14ac:dyDescent="0.2"/>
  <cols>
    <col min="1" max="1" width="21.140625" style="1" customWidth="1"/>
    <col min="2" max="3" width="10.5703125" style="1" customWidth="1"/>
    <col min="4" max="6" width="18.42578125" style="1" customWidth="1"/>
    <col min="7" max="7" width="9.140625" style="1" customWidth="1"/>
    <col min="8" max="8" width="11.140625" style="1" customWidth="1"/>
    <col min="9" max="9" width="19.5703125" style="1" customWidth="1"/>
    <col min="10" max="10" width="15.42578125" style="1" customWidth="1"/>
    <col min="11" max="11" width="14.28515625" style="1" customWidth="1"/>
    <col min="12" max="12" width="8.42578125" style="1" customWidth="1"/>
    <col min="13" max="16384" width="9.140625" style="1"/>
  </cols>
  <sheetData>
    <row r="1" spans="1:12" ht="13.15" customHeight="1" x14ac:dyDescent="0.2">
      <c r="A1" s="33" t="s">
        <v>79</v>
      </c>
      <c r="D1" s="2" t="s">
        <v>0</v>
      </c>
      <c r="E1" s="2" t="s">
        <v>1</v>
      </c>
      <c r="F1" s="2"/>
    </row>
    <row r="2" spans="1:12" x14ac:dyDescent="0.2">
      <c r="A2" s="1" t="s">
        <v>2</v>
      </c>
      <c r="B2" s="1" t="s">
        <v>3</v>
      </c>
      <c r="D2" s="30" t="s">
        <v>4</v>
      </c>
      <c r="E2" s="30" t="s">
        <v>5</v>
      </c>
      <c r="F2" s="30"/>
      <c r="G2" s="3"/>
    </row>
    <row r="3" spans="1:12" ht="13.15" customHeight="1" x14ac:dyDescent="0.25">
      <c r="A3" s="4" t="s">
        <v>6</v>
      </c>
      <c r="B3" s="1">
        <v>1</v>
      </c>
      <c r="D3" s="1">
        <v>181832.7</v>
      </c>
      <c r="E3" s="1">
        <v>240424.8</v>
      </c>
      <c r="H3" s="34"/>
      <c r="I3" s="35"/>
      <c r="J3" s="35"/>
      <c r="L3" s="7"/>
    </row>
    <row r="4" spans="1:12" ht="13.15" customHeight="1" x14ac:dyDescent="0.25">
      <c r="A4" s="4" t="s">
        <v>7</v>
      </c>
      <c r="B4" s="1">
        <v>2</v>
      </c>
      <c r="D4" s="1">
        <v>5752.6</v>
      </c>
      <c r="E4" s="1">
        <v>18172.349999999999</v>
      </c>
      <c r="H4" s="34"/>
      <c r="I4" s="35"/>
      <c r="J4" s="35"/>
      <c r="L4" s="7"/>
    </row>
    <row r="5" spans="1:12" ht="13.15" customHeight="1" x14ac:dyDescent="0.25">
      <c r="A5" s="4" t="s">
        <v>8</v>
      </c>
      <c r="B5" s="1">
        <v>3</v>
      </c>
      <c r="D5" s="1">
        <v>150238.9</v>
      </c>
      <c r="E5" s="1">
        <v>65514.400000000001</v>
      </c>
      <c r="H5" s="34"/>
      <c r="I5" s="35"/>
      <c r="J5" s="35"/>
      <c r="L5" s="7"/>
    </row>
    <row r="6" spans="1:12" ht="13.15" customHeight="1" x14ac:dyDescent="0.25">
      <c r="A6" s="4" t="s">
        <v>9</v>
      </c>
      <c r="B6" s="1">
        <v>4</v>
      </c>
      <c r="D6" s="1">
        <v>6881.7</v>
      </c>
      <c r="E6" s="1">
        <v>3786.65</v>
      </c>
      <c r="H6" s="34"/>
      <c r="I6" s="35"/>
      <c r="J6" s="35"/>
      <c r="K6" s="31"/>
      <c r="L6" s="7"/>
    </row>
    <row r="7" spans="1:12" ht="13.15" customHeight="1" x14ac:dyDescent="0.25">
      <c r="A7" s="4" t="s">
        <v>10</v>
      </c>
      <c r="B7" s="1">
        <v>5</v>
      </c>
      <c r="D7" s="1">
        <v>561127.69999999995</v>
      </c>
      <c r="E7" s="1">
        <v>361109.7</v>
      </c>
      <c r="H7" s="34"/>
      <c r="I7" s="35"/>
      <c r="J7" s="35"/>
      <c r="L7" s="7"/>
    </row>
    <row r="8" spans="1:12" ht="13.15" customHeight="1" x14ac:dyDescent="0.25">
      <c r="A8" s="4" t="s">
        <v>11</v>
      </c>
      <c r="B8" s="1">
        <v>6</v>
      </c>
      <c r="D8" s="1">
        <v>2914337</v>
      </c>
      <c r="E8" s="1">
        <v>801317.65</v>
      </c>
      <c r="H8" s="34"/>
      <c r="I8" s="35"/>
      <c r="J8" s="35"/>
      <c r="K8" s="7"/>
      <c r="L8" s="7"/>
    </row>
    <row r="9" spans="1:12" ht="13.15" customHeight="1" x14ac:dyDescent="0.25">
      <c r="A9" s="4" t="s">
        <v>12</v>
      </c>
      <c r="B9" s="1">
        <v>7</v>
      </c>
      <c r="D9" s="30">
        <v>3878</v>
      </c>
      <c r="E9" s="30">
        <v>1493.1</v>
      </c>
      <c r="F9" s="30"/>
      <c r="H9" s="34"/>
      <c r="I9" s="35"/>
      <c r="J9" s="35"/>
      <c r="K9" s="7"/>
      <c r="L9" s="7"/>
    </row>
    <row r="10" spans="1:12" ht="13.15" customHeight="1" x14ac:dyDescent="0.25">
      <c r="A10" s="4" t="s">
        <v>13</v>
      </c>
      <c r="B10" s="1">
        <v>8</v>
      </c>
      <c r="D10" s="1">
        <v>298482.09999999998</v>
      </c>
      <c r="E10" s="1">
        <v>115467.8</v>
      </c>
      <c r="H10" s="34"/>
      <c r="I10" s="35"/>
      <c r="J10" s="35"/>
      <c r="K10" s="8"/>
      <c r="L10" s="7"/>
    </row>
    <row r="11" spans="1:12" ht="13.15" customHeight="1" x14ac:dyDescent="0.25">
      <c r="A11" s="4" t="s">
        <v>14</v>
      </c>
      <c r="B11" s="1">
        <v>9</v>
      </c>
      <c r="D11" s="1">
        <v>76269.2</v>
      </c>
      <c r="E11" s="1">
        <v>24799.599999999999</v>
      </c>
      <c r="H11" s="34"/>
      <c r="I11" s="35"/>
      <c r="J11" s="35"/>
      <c r="L11" s="7"/>
    </row>
    <row r="12" spans="1:12" ht="13.15" customHeight="1" x14ac:dyDescent="0.25">
      <c r="A12" s="4" t="s">
        <v>15</v>
      </c>
      <c r="B12" s="1">
        <v>10</v>
      </c>
      <c r="D12" s="1">
        <v>448981.4</v>
      </c>
      <c r="E12" s="1">
        <v>223854.4</v>
      </c>
      <c r="H12" s="34"/>
      <c r="I12" s="35"/>
      <c r="J12" s="35"/>
      <c r="L12" s="7"/>
    </row>
    <row r="13" spans="1:12" ht="13.15" customHeight="1" x14ac:dyDescent="0.25">
      <c r="A13" s="4" t="s">
        <v>16</v>
      </c>
      <c r="B13" s="1">
        <v>11</v>
      </c>
      <c r="D13" s="1">
        <v>1330438.8999999999</v>
      </c>
      <c r="E13" s="1">
        <v>431350.85</v>
      </c>
      <c r="H13" s="34"/>
      <c r="I13" s="35"/>
      <c r="J13" s="35"/>
      <c r="L13" s="7"/>
    </row>
    <row r="14" spans="1:12" ht="13.15" customHeight="1" x14ac:dyDescent="0.25">
      <c r="A14" s="4" t="s">
        <v>17</v>
      </c>
      <c r="B14" s="1">
        <v>12</v>
      </c>
      <c r="D14" s="30">
        <v>49193.9</v>
      </c>
      <c r="E14" s="30">
        <v>26778.85</v>
      </c>
      <c r="F14" s="30"/>
      <c r="H14" s="34"/>
      <c r="I14" s="35"/>
      <c r="J14" s="35"/>
      <c r="L14" s="7"/>
    </row>
    <row r="15" spans="1:12" ht="13.15" customHeight="1" x14ac:dyDescent="0.25">
      <c r="A15" s="4" t="s">
        <v>18</v>
      </c>
      <c r="B15" s="1">
        <v>13</v>
      </c>
      <c r="D15" s="1">
        <v>3527093.4</v>
      </c>
      <c r="E15" s="1">
        <v>2171768.9</v>
      </c>
      <c r="H15" s="34"/>
      <c r="I15" s="35"/>
      <c r="J15" s="35"/>
      <c r="L15" s="7"/>
    </row>
    <row r="16" spans="1:12" ht="13.15" customHeight="1" x14ac:dyDescent="0.25">
      <c r="A16" s="4" t="s">
        <v>19</v>
      </c>
      <c r="B16" s="1">
        <v>14</v>
      </c>
      <c r="D16" s="1">
        <v>14923.3</v>
      </c>
      <c r="E16" s="1">
        <v>4389.7</v>
      </c>
      <c r="H16" s="34"/>
      <c r="I16" s="35"/>
      <c r="J16" s="35"/>
      <c r="L16" s="7"/>
    </row>
    <row r="17" spans="1:12" ht="13.15" customHeight="1" x14ac:dyDescent="0.25">
      <c r="A17" s="4" t="s">
        <v>20</v>
      </c>
      <c r="B17" s="1">
        <v>15</v>
      </c>
      <c r="H17" s="34"/>
      <c r="I17" s="35"/>
      <c r="J17" s="35"/>
      <c r="L17" s="7"/>
    </row>
    <row r="18" spans="1:12" ht="13.15" customHeight="1" x14ac:dyDescent="0.25">
      <c r="A18" s="4" t="s">
        <v>21</v>
      </c>
      <c r="B18" s="1">
        <v>16</v>
      </c>
      <c r="D18" s="1">
        <v>2336394.2000000002</v>
      </c>
      <c r="E18" s="1">
        <v>827765.39999999991</v>
      </c>
      <c r="H18" s="34"/>
      <c r="I18" s="35"/>
      <c r="J18" s="35"/>
      <c r="L18" s="7"/>
    </row>
    <row r="19" spans="1:12" ht="13.15" customHeight="1" x14ac:dyDescent="0.25">
      <c r="A19" s="4" t="s">
        <v>22</v>
      </c>
      <c r="B19" s="1">
        <v>17</v>
      </c>
      <c r="D19" s="1">
        <v>162301.29999999999</v>
      </c>
      <c r="E19" s="1">
        <v>117036.5</v>
      </c>
      <c r="H19" s="34"/>
      <c r="I19" s="35"/>
      <c r="J19" s="35"/>
      <c r="L19" s="7"/>
    </row>
    <row r="20" spans="1:12" ht="13.15" customHeight="1" x14ac:dyDescent="0.25">
      <c r="A20" s="4" t="s">
        <v>23</v>
      </c>
      <c r="B20" s="1">
        <v>18</v>
      </c>
      <c r="D20" s="1">
        <v>96387.9</v>
      </c>
      <c r="E20" s="1">
        <v>56033.95</v>
      </c>
      <c r="H20" s="34"/>
      <c r="I20" s="35"/>
      <c r="J20" s="35"/>
      <c r="L20" s="7"/>
    </row>
    <row r="21" spans="1:12" ht="13.15" customHeight="1" x14ac:dyDescent="0.25">
      <c r="A21" s="4" t="s">
        <v>24</v>
      </c>
      <c r="B21" s="1">
        <v>19</v>
      </c>
      <c r="H21" s="34"/>
      <c r="I21" s="35"/>
      <c r="J21" s="35"/>
      <c r="L21" s="7"/>
    </row>
    <row r="22" spans="1:12" ht="13.15" customHeight="1" x14ac:dyDescent="0.25">
      <c r="A22" s="4" t="s">
        <v>25</v>
      </c>
      <c r="B22" s="1">
        <v>20</v>
      </c>
      <c r="D22" s="1">
        <v>5840.8</v>
      </c>
      <c r="E22" s="1">
        <v>8540.35</v>
      </c>
      <c r="H22" s="34"/>
      <c r="I22" s="35"/>
      <c r="J22" s="35"/>
      <c r="L22" s="7"/>
    </row>
    <row r="23" spans="1:12" ht="13.15" customHeight="1" x14ac:dyDescent="0.25">
      <c r="A23" s="4" t="s">
        <v>26</v>
      </c>
      <c r="B23" s="1">
        <v>21</v>
      </c>
      <c r="D23" s="1">
        <v>5028.1000000000004</v>
      </c>
      <c r="E23" s="1">
        <v>3400.95</v>
      </c>
      <c r="H23" s="34"/>
      <c r="I23" s="35"/>
      <c r="J23" s="35"/>
      <c r="L23" s="7"/>
    </row>
    <row r="24" spans="1:12" ht="13.15" customHeight="1" x14ac:dyDescent="0.25">
      <c r="A24" s="4" t="s">
        <v>27</v>
      </c>
      <c r="B24" s="1">
        <v>22</v>
      </c>
      <c r="D24" s="1">
        <v>9763.6</v>
      </c>
      <c r="E24" s="1">
        <v>4161.8500000000004</v>
      </c>
      <c r="H24" s="34"/>
      <c r="I24" s="35"/>
      <c r="J24" s="35"/>
      <c r="L24" s="7"/>
    </row>
    <row r="25" spans="1:12" ht="13.15" customHeight="1" x14ac:dyDescent="0.25">
      <c r="A25" s="4" t="s">
        <v>28</v>
      </c>
      <c r="B25" s="1">
        <v>23</v>
      </c>
      <c r="D25" s="1">
        <v>34309.1</v>
      </c>
      <c r="E25" s="1">
        <v>14823.2</v>
      </c>
      <c r="H25" s="34"/>
      <c r="I25" s="35"/>
      <c r="J25" s="35"/>
      <c r="L25" s="7"/>
    </row>
    <row r="26" spans="1:12" ht="13.15" customHeight="1" x14ac:dyDescent="0.25">
      <c r="A26" s="4" t="s">
        <v>29</v>
      </c>
      <c r="B26" s="1">
        <v>24</v>
      </c>
      <c r="D26" s="1">
        <v>1185</v>
      </c>
      <c r="E26" s="1">
        <v>3943.8</v>
      </c>
      <c r="H26" s="34"/>
      <c r="I26" s="35"/>
      <c r="J26" s="35"/>
      <c r="L26" s="7"/>
    </row>
    <row r="27" spans="1:12" ht="13.15" customHeight="1" x14ac:dyDescent="0.25">
      <c r="A27" s="4" t="s">
        <v>30</v>
      </c>
      <c r="B27" s="1">
        <v>25</v>
      </c>
      <c r="H27" s="34"/>
      <c r="I27" s="35"/>
      <c r="J27" s="35"/>
      <c r="L27" s="7"/>
    </row>
    <row r="28" spans="1:12" ht="13.15" customHeight="1" x14ac:dyDescent="0.25">
      <c r="A28" s="4" t="s">
        <v>31</v>
      </c>
      <c r="B28" s="1">
        <v>26</v>
      </c>
      <c r="D28" s="1">
        <v>19874.400000000001</v>
      </c>
      <c r="E28" s="1">
        <v>16710.75</v>
      </c>
      <c r="H28" s="34"/>
      <c r="I28" s="35"/>
      <c r="J28" s="35"/>
      <c r="L28" s="7"/>
    </row>
    <row r="29" spans="1:12" ht="13.15" customHeight="1" x14ac:dyDescent="0.25">
      <c r="A29" s="4" t="s">
        <v>32</v>
      </c>
      <c r="B29" s="1">
        <v>27</v>
      </c>
      <c r="D29" s="1">
        <v>102788.7</v>
      </c>
      <c r="E29" s="1">
        <v>48692.7</v>
      </c>
      <c r="H29" s="34"/>
      <c r="I29" s="35"/>
      <c r="J29" s="35"/>
      <c r="L29" s="7"/>
    </row>
    <row r="30" spans="1:12" ht="13.15" customHeight="1" x14ac:dyDescent="0.25">
      <c r="A30" s="4" t="s">
        <v>33</v>
      </c>
      <c r="B30" s="1">
        <v>28</v>
      </c>
      <c r="D30" s="1">
        <v>55692</v>
      </c>
      <c r="E30" s="1">
        <v>18991</v>
      </c>
      <c r="H30" s="34"/>
      <c r="I30" s="35"/>
      <c r="J30" s="35"/>
      <c r="L30" s="7"/>
    </row>
    <row r="31" spans="1:12" ht="13.15" customHeight="1" x14ac:dyDescent="0.25">
      <c r="A31" s="4" t="s">
        <v>34</v>
      </c>
      <c r="B31" s="1">
        <v>29</v>
      </c>
      <c r="D31" s="1">
        <v>1351040.6</v>
      </c>
      <c r="E31" s="1">
        <v>634537.4</v>
      </c>
      <c r="H31" s="34"/>
      <c r="I31" s="35"/>
      <c r="J31" s="35"/>
      <c r="L31" s="7"/>
    </row>
    <row r="32" spans="1:12" ht="13.15" customHeight="1" x14ac:dyDescent="0.25">
      <c r="A32" s="4" t="s">
        <v>35</v>
      </c>
      <c r="B32" s="1">
        <v>30</v>
      </c>
      <c r="D32" s="1">
        <v>2079</v>
      </c>
      <c r="E32" s="1">
        <v>1001</v>
      </c>
      <c r="H32" s="34"/>
      <c r="I32" s="35"/>
      <c r="J32" s="35"/>
      <c r="L32" s="7"/>
    </row>
    <row r="33" spans="1:12" ht="13.15" customHeight="1" x14ac:dyDescent="0.25">
      <c r="A33" s="4" t="s">
        <v>36</v>
      </c>
      <c r="B33" s="1">
        <v>31</v>
      </c>
      <c r="D33" s="1">
        <v>241457.4</v>
      </c>
      <c r="E33" s="1">
        <v>74614.399999999994</v>
      </c>
      <c r="H33" s="34"/>
      <c r="I33" s="35"/>
      <c r="J33" s="35"/>
      <c r="L33" s="7"/>
    </row>
    <row r="34" spans="1:12" ht="13.15" customHeight="1" x14ac:dyDescent="0.25">
      <c r="A34" s="4" t="s">
        <v>37</v>
      </c>
      <c r="B34" s="1">
        <v>32</v>
      </c>
      <c r="H34" s="34"/>
      <c r="I34" s="35"/>
      <c r="J34" s="35"/>
      <c r="L34" s="7"/>
    </row>
    <row r="35" spans="1:12" ht="13.15" customHeight="1" x14ac:dyDescent="0.25">
      <c r="A35" s="4" t="s">
        <v>38</v>
      </c>
      <c r="B35" s="1">
        <v>33</v>
      </c>
      <c r="D35" s="1">
        <v>1143.0999999999999</v>
      </c>
      <c r="E35" s="1">
        <v>1381.1</v>
      </c>
      <c r="H35" s="34"/>
      <c r="I35" s="35"/>
      <c r="J35" s="35"/>
      <c r="L35" s="7"/>
    </row>
    <row r="36" spans="1:12" ht="13.15" customHeight="1" x14ac:dyDescent="0.25">
      <c r="A36" s="4" t="s">
        <v>39</v>
      </c>
      <c r="B36" s="1">
        <v>34</v>
      </c>
      <c r="D36" s="1">
        <v>3737.3</v>
      </c>
      <c r="E36" s="1">
        <v>3210.9</v>
      </c>
      <c r="H36" s="34"/>
      <c r="I36" s="35"/>
      <c r="J36" s="35"/>
      <c r="L36" s="7"/>
    </row>
    <row r="37" spans="1:12" ht="13.15" customHeight="1" x14ac:dyDescent="0.25">
      <c r="A37" s="4" t="s">
        <v>40</v>
      </c>
      <c r="B37" s="1">
        <v>35</v>
      </c>
      <c r="H37" s="34"/>
      <c r="I37" s="35"/>
      <c r="J37" s="35"/>
      <c r="L37" s="7"/>
    </row>
    <row r="38" spans="1:12" ht="13.15" customHeight="1" x14ac:dyDescent="0.25">
      <c r="A38" s="4" t="s">
        <v>41</v>
      </c>
      <c r="B38" s="1">
        <v>36</v>
      </c>
      <c r="D38" s="1">
        <v>997150</v>
      </c>
      <c r="E38" s="1">
        <v>466585</v>
      </c>
      <c r="H38" s="34"/>
      <c r="I38" s="35"/>
      <c r="J38" s="35"/>
      <c r="L38" s="7"/>
    </row>
    <row r="39" spans="1:12" ht="13.15" customHeight="1" x14ac:dyDescent="0.25">
      <c r="A39" s="4" t="s">
        <v>42</v>
      </c>
      <c r="B39" s="1">
        <v>37</v>
      </c>
      <c r="D39" s="1">
        <v>154386.4</v>
      </c>
      <c r="E39" s="1">
        <v>119581</v>
      </c>
      <c r="H39" s="34"/>
      <c r="I39" s="35"/>
      <c r="J39" s="35"/>
      <c r="L39" s="7"/>
    </row>
    <row r="40" spans="1:12" ht="13.15" customHeight="1" x14ac:dyDescent="0.25">
      <c r="A40" s="4" t="s">
        <v>43</v>
      </c>
      <c r="B40" s="1">
        <v>38</v>
      </c>
      <c r="D40" s="1">
        <v>10279.700000000001</v>
      </c>
      <c r="E40" s="1">
        <v>4143.6499999999996</v>
      </c>
      <c r="H40" s="34"/>
      <c r="I40" s="35"/>
      <c r="J40" s="35"/>
      <c r="L40" s="7"/>
    </row>
    <row r="41" spans="1:12" ht="13.15" customHeight="1" x14ac:dyDescent="0.25">
      <c r="A41" s="4" t="s">
        <v>44</v>
      </c>
      <c r="B41" s="1">
        <v>39</v>
      </c>
      <c r="D41" s="1">
        <v>224</v>
      </c>
      <c r="E41" s="1">
        <v>385</v>
      </c>
      <c r="H41" s="34"/>
      <c r="I41" s="35"/>
      <c r="J41" s="35"/>
      <c r="L41" s="7"/>
    </row>
    <row r="42" spans="1:12" ht="13.15" customHeight="1" x14ac:dyDescent="0.25">
      <c r="A42" s="4" t="s">
        <v>45</v>
      </c>
      <c r="B42" s="1">
        <v>40</v>
      </c>
      <c r="D42" s="1">
        <v>12495</v>
      </c>
      <c r="E42" s="1">
        <v>3156.65</v>
      </c>
      <c r="H42" s="34"/>
      <c r="I42" s="35"/>
      <c r="J42" s="35"/>
      <c r="L42" s="7"/>
    </row>
    <row r="43" spans="1:12" ht="13.15" customHeight="1" x14ac:dyDescent="0.25">
      <c r="A43" s="4" t="s">
        <v>46</v>
      </c>
      <c r="B43" s="1">
        <v>41</v>
      </c>
      <c r="D43" s="1">
        <v>466473</v>
      </c>
      <c r="E43" s="1">
        <v>204244.6</v>
      </c>
      <c r="H43" s="34"/>
      <c r="I43" s="35"/>
      <c r="J43" s="35"/>
      <c r="L43" s="7"/>
    </row>
    <row r="44" spans="1:12" ht="13.15" customHeight="1" x14ac:dyDescent="0.25">
      <c r="A44" s="4" t="s">
        <v>47</v>
      </c>
      <c r="B44" s="1">
        <v>42</v>
      </c>
      <c r="D44" s="1">
        <v>442030.68</v>
      </c>
      <c r="E44" s="1">
        <v>247633.4</v>
      </c>
      <c r="H44" s="34"/>
      <c r="I44" s="35"/>
      <c r="J44" s="35"/>
      <c r="L44" s="7"/>
    </row>
    <row r="45" spans="1:12" ht="13.15" customHeight="1" x14ac:dyDescent="0.25">
      <c r="A45" s="4" t="s">
        <v>48</v>
      </c>
      <c r="B45" s="1">
        <v>43</v>
      </c>
      <c r="D45" s="1">
        <v>157103.79999999999</v>
      </c>
      <c r="E45" s="1">
        <v>78211.350000000006</v>
      </c>
      <c r="H45" s="34"/>
      <c r="I45" s="35"/>
      <c r="J45" s="35"/>
      <c r="L45" s="7"/>
    </row>
    <row r="46" spans="1:12" ht="13.15" customHeight="1" x14ac:dyDescent="0.25">
      <c r="A46" s="4" t="s">
        <v>49</v>
      </c>
      <c r="B46" s="1">
        <v>44</v>
      </c>
      <c r="D46" s="1">
        <v>287185.5</v>
      </c>
      <c r="E46" s="1">
        <v>137025.46</v>
      </c>
      <c r="H46" s="34"/>
      <c r="I46" s="35"/>
      <c r="J46" s="35"/>
      <c r="L46" s="7"/>
    </row>
    <row r="47" spans="1:12" ht="13.15" customHeight="1" x14ac:dyDescent="0.25">
      <c r="A47" s="4" t="s">
        <v>50</v>
      </c>
      <c r="B47" s="1">
        <v>45</v>
      </c>
      <c r="D47" s="1">
        <v>98710.5</v>
      </c>
      <c r="E47" s="1">
        <v>40875.800000000003</v>
      </c>
      <c r="H47" s="34"/>
      <c r="I47" s="35"/>
      <c r="J47" s="35"/>
      <c r="L47" s="7"/>
    </row>
    <row r="48" spans="1:12" ht="13.15" customHeight="1" x14ac:dyDescent="0.25">
      <c r="A48" s="4" t="s">
        <v>51</v>
      </c>
      <c r="B48" s="1">
        <v>46</v>
      </c>
      <c r="H48" s="34"/>
      <c r="I48" s="35"/>
      <c r="J48" s="35"/>
      <c r="L48" s="7"/>
    </row>
    <row r="49" spans="1:12" ht="13.15" customHeight="1" x14ac:dyDescent="0.25">
      <c r="A49" s="4" t="s">
        <v>52</v>
      </c>
      <c r="B49" s="1">
        <v>47</v>
      </c>
      <c r="D49" s="1">
        <v>105259</v>
      </c>
      <c r="E49" s="1">
        <v>2551.5</v>
      </c>
      <c r="H49" s="34"/>
      <c r="I49" s="35"/>
      <c r="J49" s="35"/>
      <c r="L49" s="7"/>
    </row>
    <row r="50" spans="1:12" ht="13.15" customHeight="1" x14ac:dyDescent="0.25">
      <c r="A50" s="4" t="s">
        <v>53</v>
      </c>
      <c r="B50" s="1">
        <v>48</v>
      </c>
      <c r="D50" s="1">
        <v>1959580.7</v>
      </c>
      <c r="E50" s="1">
        <v>845287.92</v>
      </c>
      <c r="H50" s="34"/>
      <c r="I50" s="35"/>
      <c r="J50" s="35"/>
      <c r="L50" s="7"/>
    </row>
    <row r="51" spans="1:12" ht="13.15" customHeight="1" x14ac:dyDescent="0.25">
      <c r="A51" s="4" t="s">
        <v>54</v>
      </c>
      <c r="B51" s="1">
        <v>49</v>
      </c>
      <c r="D51" s="1">
        <v>1366222.9</v>
      </c>
      <c r="E51" s="1">
        <v>734477.45</v>
      </c>
      <c r="H51" s="34"/>
      <c r="I51" s="35"/>
      <c r="J51" s="35"/>
      <c r="L51" s="7"/>
    </row>
    <row r="52" spans="1:12" ht="13.15" customHeight="1" x14ac:dyDescent="0.25">
      <c r="A52" s="4" t="s">
        <v>55</v>
      </c>
      <c r="B52" s="1">
        <v>50</v>
      </c>
      <c r="D52" s="1">
        <v>3054314.2</v>
      </c>
      <c r="E52" s="1">
        <v>1013640.6</v>
      </c>
      <c r="H52" s="34"/>
      <c r="I52" s="35"/>
      <c r="J52" s="35"/>
      <c r="L52" s="7"/>
    </row>
    <row r="53" spans="1:12" ht="13.15" customHeight="1" x14ac:dyDescent="0.25">
      <c r="A53" s="4" t="s">
        <v>56</v>
      </c>
      <c r="B53" s="1">
        <v>51</v>
      </c>
      <c r="D53" s="1">
        <v>467526.5</v>
      </c>
      <c r="E53" s="1">
        <v>229139.4</v>
      </c>
      <c r="H53" s="34"/>
      <c r="I53" s="35"/>
      <c r="J53" s="35"/>
      <c r="L53" s="7"/>
    </row>
    <row r="54" spans="1:12" ht="13.15" customHeight="1" x14ac:dyDescent="0.25">
      <c r="A54" s="4" t="s">
        <v>57</v>
      </c>
      <c r="B54" s="1">
        <v>52</v>
      </c>
      <c r="D54" s="1">
        <v>2280799.5</v>
      </c>
      <c r="E54" s="1">
        <v>4271937.5999999996</v>
      </c>
      <c r="H54" s="34"/>
      <c r="I54" s="35"/>
      <c r="J54" s="35"/>
      <c r="L54" s="7"/>
    </row>
    <row r="55" spans="1:12" ht="13.15" customHeight="1" x14ac:dyDescent="0.25">
      <c r="A55" s="4" t="s">
        <v>58</v>
      </c>
      <c r="B55" s="1">
        <v>53</v>
      </c>
      <c r="D55" s="1">
        <v>451663.1</v>
      </c>
      <c r="E55" s="1">
        <v>226040.5</v>
      </c>
      <c r="H55" s="34"/>
      <c r="I55" s="35"/>
      <c r="J55" s="35"/>
      <c r="L55" s="7"/>
    </row>
    <row r="56" spans="1:12" ht="13.15" customHeight="1" x14ac:dyDescent="0.25">
      <c r="A56" s="4" t="s">
        <v>59</v>
      </c>
      <c r="B56" s="1">
        <v>54</v>
      </c>
      <c r="D56" s="1">
        <v>32410.7</v>
      </c>
      <c r="E56" s="1">
        <v>12828.2</v>
      </c>
      <c r="H56" s="34"/>
      <c r="I56" s="35"/>
      <c r="J56" s="35"/>
      <c r="L56" s="7"/>
    </row>
    <row r="57" spans="1:12" ht="13.15" customHeight="1" x14ac:dyDescent="0.25">
      <c r="A57" s="4" t="s">
        <v>60</v>
      </c>
      <c r="B57" s="1">
        <v>55</v>
      </c>
      <c r="D57" s="1">
        <v>330750</v>
      </c>
      <c r="E57" s="1">
        <v>185774.05</v>
      </c>
      <c r="H57" s="34"/>
      <c r="I57" s="35"/>
      <c r="J57" s="35"/>
      <c r="L57" s="7"/>
    </row>
    <row r="58" spans="1:12" ht="13.15" customHeight="1" x14ac:dyDescent="0.25">
      <c r="A58" s="4" t="s">
        <v>61</v>
      </c>
      <c r="B58" s="1">
        <v>56</v>
      </c>
      <c r="D58" s="1">
        <v>319626.3</v>
      </c>
      <c r="E58" s="1">
        <v>152846.75</v>
      </c>
      <c r="H58" s="34"/>
      <c r="I58" s="35"/>
      <c r="J58" s="35"/>
      <c r="L58" s="7"/>
    </row>
    <row r="59" spans="1:12" ht="13.15" customHeight="1" x14ac:dyDescent="0.25">
      <c r="A59" s="4" t="s">
        <v>62</v>
      </c>
      <c r="B59" s="1">
        <v>57</v>
      </c>
      <c r="D59" s="1">
        <v>229251.4</v>
      </c>
      <c r="E59" s="1">
        <v>147650.29999999999</v>
      </c>
      <c r="H59" s="34"/>
      <c r="I59" s="35"/>
      <c r="J59" s="35"/>
      <c r="L59" s="7"/>
    </row>
    <row r="60" spans="1:12" ht="13.15" customHeight="1" x14ac:dyDescent="0.25">
      <c r="A60" s="4" t="s">
        <v>63</v>
      </c>
      <c r="B60" s="1">
        <v>58</v>
      </c>
      <c r="D60" s="1">
        <v>1060061.1000000001</v>
      </c>
      <c r="E60" s="1">
        <v>409403.77</v>
      </c>
      <c r="H60" s="34"/>
      <c r="I60" s="35"/>
      <c r="J60" s="35"/>
      <c r="L60" s="7"/>
    </row>
    <row r="61" spans="1:12" ht="13.15" customHeight="1" x14ac:dyDescent="0.25">
      <c r="A61" s="4" t="s">
        <v>64</v>
      </c>
      <c r="B61" s="1">
        <v>59</v>
      </c>
      <c r="D61" s="1">
        <v>807275</v>
      </c>
      <c r="E61" s="1">
        <v>373244.9</v>
      </c>
      <c r="H61" s="34"/>
      <c r="I61" s="35"/>
      <c r="J61" s="35"/>
      <c r="L61" s="7"/>
    </row>
    <row r="62" spans="1:12" ht="13.15" customHeight="1" x14ac:dyDescent="0.25">
      <c r="A62" s="4" t="s">
        <v>65</v>
      </c>
      <c r="B62" s="1">
        <v>60</v>
      </c>
      <c r="D62" s="1">
        <v>118345.5</v>
      </c>
      <c r="E62" s="1">
        <v>52834.25</v>
      </c>
      <c r="H62" s="34"/>
      <c r="I62" s="35"/>
      <c r="J62" s="35"/>
      <c r="L62" s="7"/>
    </row>
    <row r="63" spans="1:12" ht="13.15" customHeight="1" x14ac:dyDescent="0.25">
      <c r="A63" s="4" t="s">
        <v>66</v>
      </c>
      <c r="B63" s="1">
        <v>61</v>
      </c>
      <c r="D63" s="1">
        <v>9795.7999999999993</v>
      </c>
      <c r="E63" s="1">
        <v>1375.5</v>
      </c>
      <c r="H63" s="34"/>
      <c r="I63" s="35"/>
      <c r="J63" s="35"/>
      <c r="L63" s="7"/>
    </row>
    <row r="64" spans="1:12" ht="13.15" customHeight="1" x14ac:dyDescent="0.25">
      <c r="A64" s="4" t="s">
        <v>67</v>
      </c>
      <c r="B64" s="1">
        <v>62</v>
      </c>
      <c r="D64" s="1">
        <v>6046.6</v>
      </c>
      <c r="E64" s="1">
        <v>1082.2</v>
      </c>
      <c r="H64" s="34"/>
      <c r="I64" s="35"/>
      <c r="J64" s="35"/>
      <c r="L64" s="7"/>
    </row>
    <row r="65" spans="1:13" ht="13.15" customHeight="1" x14ac:dyDescent="0.25">
      <c r="A65" s="4" t="s">
        <v>68</v>
      </c>
      <c r="B65" s="1">
        <v>63</v>
      </c>
      <c r="H65" s="34"/>
      <c r="I65" s="35"/>
      <c r="J65" s="35"/>
      <c r="L65" s="7"/>
    </row>
    <row r="66" spans="1:13" ht="13.15" customHeight="1" x14ac:dyDescent="0.25">
      <c r="A66" s="4" t="s">
        <v>69</v>
      </c>
      <c r="B66" s="1">
        <v>64</v>
      </c>
      <c r="D66" s="1">
        <v>339912.3</v>
      </c>
      <c r="E66" s="1">
        <v>201108.25</v>
      </c>
      <c r="H66" s="34"/>
      <c r="I66" s="35"/>
      <c r="J66" s="35"/>
      <c r="L66" s="7"/>
    </row>
    <row r="67" spans="1:13" ht="13.15" customHeight="1" x14ac:dyDescent="0.25">
      <c r="A67" s="4" t="s">
        <v>70</v>
      </c>
      <c r="B67" s="1">
        <v>65</v>
      </c>
      <c r="D67" s="1">
        <v>15242.5</v>
      </c>
      <c r="E67" s="1">
        <v>9139.9</v>
      </c>
      <c r="H67" s="34"/>
      <c r="I67" s="35"/>
      <c r="J67" s="35"/>
      <c r="L67" s="7"/>
    </row>
    <row r="68" spans="1:13" ht="13.15" customHeight="1" x14ac:dyDescent="0.25">
      <c r="A68" s="4" t="s">
        <v>71</v>
      </c>
      <c r="B68" s="1">
        <v>66</v>
      </c>
      <c r="D68" s="1">
        <v>284334.40000000002</v>
      </c>
      <c r="E68" s="1">
        <v>89979.05</v>
      </c>
      <c r="H68" s="34"/>
      <c r="I68" s="35"/>
      <c r="J68" s="35"/>
      <c r="L68" s="7"/>
    </row>
    <row r="69" spans="1:13" ht="13.15" customHeight="1" x14ac:dyDescent="0.25">
      <c r="A69" s="4" t="s">
        <v>72</v>
      </c>
      <c r="B69" s="1">
        <v>67</v>
      </c>
      <c r="D69" s="1">
        <v>16784.599999999999</v>
      </c>
      <c r="E69" s="1">
        <v>6988.1</v>
      </c>
      <c r="L69" s="7"/>
    </row>
    <row r="70" spans="1:13" ht="13.15" customHeight="1" x14ac:dyDescent="0.2"/>
    <row r="71" spans="1:13" ht="13.15" customHeight="1" x14ac:dyDescent="0.25">
      <c r="A71" s="1" t="s">
        <v>73</v>
      </c>
      <c r="D71" s="30">
        <f>SUM(D3:D69)</f>
        <v>29879693.980000008</v>
      </c>
      <c r="E71" s="30">
        <f>SUM(E3:E69)</f>
        <v>16594246.100000001</v>
      </c>
      <c r="F71" s="30"/>
      <c r="L71" s="45"/>
      <c r="M71" s="45"/>
    </row>
    <row r="73" spans="1:13" x14ac:dyDescent="0.2">
      <c r="A73" s="6" t="s">
        <v>74</v>
      </c>
    </row>
    <row r="74" spans="1:13" x14ac:dyDescent="0.2">
      <c r="H74" s="34"/>
      <c r="I74" s="35"/>
      <c r="J74" s="35"/>
    </row>
    <row r="78" spans="1:13" ht="15" x14ac:dyDescent="0.25">
      <c r="I78" s="44"/>
      <c r="J78" s="44"/>
    </row>
    <row r="79" spans="1:13" x14ac:dyDescent="0.2">
      <c r="H79" s="34"/>
      <c r="I79" s="35"/>
      <c r="J79" s="35"/>
    </row>
    <row r="85" spans="8:10" x14ac:dyDescent="0.2">
      <c r="H85" s="34"/>
      <c r="I85" s="35"/>
      <c r="J85" s="35"/>
    </row>
    <row r="86" spans="8:10" x14ac:dyDescent="0.2">
      <c r="H86" s="34"/>
      <c r="I86" s="35"/>
      <c r="J86" s="35"/>
    </row>
    <row r="87" spans="8:10" x14ac:dyDescent="0.2">
      <c r="H87" s="34"/>
      <c r="I87" s="35"/>
      <c r="J87" s="35"/>
    </row>
    <row r="88" spans="8:10" x14ac:dyDescent="0.2">
      <c r="H88" s="34"/>
      <c r="I88" s="35"/>
      <c r="J88" s="35"/>
    </row>
    <row r="89" spans="8:10" x14ac:dyDescent="0.2">
      <c r="H89" s="34"/>
      <c r="I89" s="35"/>
      <c r="J89" s="35"/>
    </row>
    <row r="90" spans="8:10" x14ac:dyDescent="0.2">
      <c r="H90" s="34"/>
      <c r="I90" s="35"/>
      <c r="J90" s="35"/>
    </row>
    <row r="91" spans="8:10" x14ac:dyDescent="0.2">
      <c r="H91" s="34"/>
      <c r="I91" s="35"/>
      <c r="J91" s="35"/>
    </row>
    <row r="92" spans="8:10" x14ac:dyDescent="0.2">
      <c r="H92" s="34"/>
      <c r="I92" s="35"/>
      <c r="J92" s="35"/>
    </row>
    <row r="93" spans="8:10" x14ac:dyDescent="0.2">
      <c r="H93" s="34"/>
      <c r="I93" s="35"/>
      <c r="J93" s="35"/>
    </row>
    <row r="94" spans="8:10" x14ac:dyDescent="0.2">
      <c r="H94" s="34"/>
      <c r="I94" s="35"/>
      <c r="J94" s="35"/>
    </row>
    <row r="95" spans="8:10" x14ac:dyDescent="0.2">
      <c r="H95" s="34"/>
      <c r="I95" s="35"/>
      <c r="J95" s="35"/>
    </row>
    <row r="96" spans="8:10" x14ac:dyDescent="0.2">
      <c r="H96" s="34"/>
      <c r="I96" s="35"/>
      <c r="J96" s="35"/>
    </row>
    <row r="97" spans="8:10" x14ac:dyDescent="0.2">
      <c r="H97" s="34"/>
      <c r="I97" s="35"/>
      <c r="J97" s="35"/>
    </row>
    <row r="98" spans="8:10" x14ac:dyDescent="0.2">
      <c r="H98" s="34"/>
      <c r="I98" s="35"/>
      <c r="J98" s="35"/>
    </row>
    <row r="99" spans="8:10" x14ac:dyDescent="0.2">
      <c r="H99" s="34"/>
      <c r="I99" s="35"/>
      <c r="J99" s="35"/>
    </row>
    <row r="101" spans="8:10" x14ac:dyDescent="0.2">
      <c r="H101" s="34"/>
      <c r="I101" s="35"/>
      <c r="J101" s="35"/>
    </row>
    <row r="113" spans="8:10" x14ac:dyDescent="0.2">
      <c r="H113" s="34"/>
      <c r="I113" s="36"/>
      <c r="J113" s="36"/>
    </row>
    <row r="114" spans="8:10" x14ac:dyDescent="0.2">
      <c r="H114" s="34"/>
      <c r="I114" s="36"/>
      <c r="J114" s="36"/>
    </row>
    <row r="115" spans="8:10" x14ac:dyDescent="0.2">
      <c r="H115" s="34"/>
      <c r="I115" s="36"/>
      <c r="J115" s="36"/>
    </row>
    <row r="116" spans="8:10" x14ac:dyDescent="0.2">
      <c r="H116" s="34"/>
      <c r="I116" s="36"/>
      <c r="J116" s="36"/>
    </row>
    <row r="117" spans="8:10" x14ac:dyDescent="0.2">
      <c r="H117" s="34"/>
      <c r="I117" s="36"/>
      <c r="J117" s="36"/>
    </row>
    <row r="118" spans="8:10" x14ac:dyDescent="0.2">
      <c r="H118" s="34"/>
      <c r="I118" s="36"/>
      <c r="J118" s="36"/>
    </row>
    <row r="119" spans="8:10" x14ac:dyDescent="0.2">
      <c r="H119" s="34"/>
      <c r="I119" s="36"/>
      <c r="J119" s="36"/>
    </row>
    <row r="120" spans="8:10" x14ac:dyDescent="0.2">
      <c r="H120" s="34"/>
      <c r="I120" s="36"/>
      <c r="J120" s="36"/>
    </row>
    <row r="121" spans="8:10" x14ac:dyDescent="0.2">
      <c r="H121" s="34"/>
      <c r="I121" s="36"/>
      <c r="J121" s="36"/>
    </row>
    <row r="122" spans="8:10" x14ac:dyDescent="0.2">
      <c r="H122" s="34"/>
      <c r="I122" s="36"/>
      <c r="J122" s="36"/>
    </row>
    <row r="123" spans="8:10" x14ac:dyDescent="0.2">
      <c r="H123" s="34"/>
      <c r="I123" s="36"/>
      <c r="J123" s="36"/>
    </row>
    <row r="124" spans="8:10" x14ac:dyDescent="0.2">
      <c r="H124" s="34"/>
      <c r="I124" s="36"/>
      <c r="J124" s="36"/>
    </row>
    <row r="125" spans="8:10" x14ac:dyDescent="0.2">
      <c r="H125" s="34"/>
      <c r="I125" s="36"/>
      <c r="J125" s="36"/>
    </row>
    <row r="126" spans="8:10" x14ac:dyDescent="0.2">
      <c r="H126" s="34"/>
      <c r="I126" s="36"/>
      <c r="J126" s="36"/>
    </row>
    <row r="127" spans="8:10" x14ac:dyDescent="0.2">
      <c r="H127" s="34"/>
      <c r="I127" s="36"/>
      <c r="J127" s="36"/>
    </row>
    <row r="128" spans="8:10" x14ac:dyDescent="0.2">
      <c r="H128" s="34"/>
      <c r="I128" s="36"/>
      <c r="J128" s="36"/>
    </row>
    <row r="129" spans="8:10" x14ac:dyDescent="0.2">
      <c r="H129" s="34"/>
      <c r="I129" s="36"/>
      <c r="J129" s="36"/>
    </row>
    <row r="130" spans="8:10" x14ac:dyDescent="0.2">
      <c r="H130" s="34"/>
      <c r="I130" s="36"/>
      <c r="J130" s="36"/>
    </row>
    <row r="131" spans="8:10" x14ac:dyDescent="0.2">
      <c r="H131" s="34"/>
      <c r="I131" s="36"/>
      <c r="J131" s="36"/>
    </row>
    <row r="132" spans="8:10" x14ac:dyDescent="0.2">
      <c r="H132" s="34"/>
      <c r="I132" s="36"/>
      <c r="J132" s="36"/>
    </row>
    <row r="133" spans="8:10" x14ac:dyDescent="0.2">
      <c r="H133" s="34"/>
      <c r="I133" s="36"/>
      <c r="J133" s="36"/>
    </row>
    <row r="134" spans="8:10" x14ac:dyDescent="0.2">
      <c r="H134" s="34"/>
      <c r="I134" s="36"/>
      <c r="J134" s="36"/>
    </row>
    <row r="135" spans="8:10" x14ac:dyDescent="0.2">
      <c r="H135" s="34"/>
      <c r="I135" s="36"/>
      <c r="J135" s="36"/>
    </row>
    <row r="136" spans="8:10" x14ac:dyDescent="0.2">
      <c r="H136" s="34"/>
      <c r="I136" s="36"/>
      <c r="J136" s="36"/>
    </row>
    <row r="137" spans="8:10" x14ac:dyDescent="0.2">
      <c r="H137" s="34"/>
      <c r="I137" s="36"/>
      <c r="J137" s="36"/>
    </row>
    <row r="138" spans="8:10" x14ac:dyDescent="0.2">
      <c r="H138" s="34"/>
      <c r="I138" s="36"/>
      <c r="J138" s="36"/>
    </row>
    <row r="139" spans="8:10" x14ac:dyDescent="0.2">
      <c r="H139" s="34"/>
      <c r="I139" s="36"/>
      <c r="J139" s="36"/>
    </row>
    <row r="140" spans="8:10" x14ac:dyDescent="0.2">
      <c r="H140" s="34"/>
      <c r="I140" s="36"/>
      <c r="J140" s="36"/>
    </row>
    <row r="141" spans="8:10" x14ac:dyDescent="0.2">
      <c r="H141" s="34"/>
      <c r="I141" s="36"/>
      <c r="J141" s="36"/>
    </row>
    <row r="142" spans="8:10" x14ac:dyDescent="0.2">
      <c r="H142" s="34"/>
      <c r="I142" s="36"/>
      <c r="J142" s="36"/>
    </row>
    <row r="143" spans="8:10" x14ac:dyDescent="0.2">
      <c r="H143" s="34"/>
      <c r="I143" s="36"/>
      <c r="J143" s="36"/>
    </row>
    <row r="144" spans="8:10" x14ac:dyDescent="0.2">
      <c r="H144" s="34"/>
      <c r="I144" s="36"/>
      <c r="J144" s="36"/>
    </row>
    <row r="145" spans="8:10" x14ac:dyDescent="0.2">
      <c r="H145" s="34"/>
      <c r="I145" s="36"/>
      <c r="J145" s="36"/>
    </row>
    <row r="146" spans="8:10" x14ac:dyDescent="0.2">
      <c r="H146" s="34"/>
      <c r="I146" s="36"/>
      <c r="J146" s="36"/>
    </row>
    <row r="147" spans="8:10" x14ac:dyDescent="0.2">
      <c r="H147" s="34"/>
      <c r="I147" s="36"/>
      <c r="J147" s="36"/>
    </row>
    <row r="148" spans="8:10" x14ac:dyDescent="0.2">
      <c r="H148" s="34"/>
      <c r="I148" s="36"/>
      <c r="J148" s="36"/>
    </row>
    <row r="149" spans="8:10" x14ac:dyDescent="0.2">
      <c r="H149" s="34"/>
      <c r="I149" s="36"/>
      <c r="J149" s="36"/>
    </row>
    <row r="150" spans="8:10" x14ac:dyDescent="0.2">
      <c r="H150" s="34"/>
      <c r="I150" s="36"/>
      <c r="J150" s="36"/>
    </row>
    <row r="151" spans="8:10" x14ac:dyDescent="0.2">
      <c r="H151" s="34"/>
      <c r="I151" s="36"/>
      <c r="J151" s="36"/>
    </row>
    <row r="152" spans="8:10" x14ac:dyDescent="0.2">
      <c r="H152" s="34"/>
      <c r="I152" s="36"/>
      <c r="J152" s="36"/>
    </row>
    <row r="153" spans="8:10" x14ac:dyDescent="0.2">
      <c r="H153" s="34"/>
      <c r="I153" s="36"/>
      <c r="J153" s="36"/>
    </row>
    <row r="154" spans="8:10" x14ac:dyDescent="0.2">
      <c r="H154" s="34"/>
      <c r="I154" s="36"/>
      <c r="J154" s="36"/>
    </row>
    <row r="155" spans="8:10" x14ac:dyDescent="0.2">
      <c r="H155" s="34"/>
      <c r="I155" s="36"/>
      <c r="J155" s="36"/>
    </row>
    <row r="156" spans="8:10" x14ac:dyDescent="0.2">
      <c r="H156" s="34"/>
      <c r="I156" s="36"/>
      <c r="J156" s="36"/>
    </row>
    <row r="157" spans="8:10" x14ac:dyDescent="0.2">
      <c r="H157" s="34"/>
      <c r="I157" s="36"/>
      <c r="J157" s="36"/>
    </row>
    <row r="158" spans="8:10" x14ac:dyDescent="0.2">
      <c r="H158" s="34"/>
      <c r="I158" s="36"/>
      <c r="J158" s="36"/>
    </row>
    <row r="159" spans="8:10" x14ac:dyDescent="0.2">
      <c r="H159" s="34"/>
      <c r="I159" s="36"/>
      <c r="J159" s="36"/>
    </row>
    <row r="160" spans="8:10" x14ac:dyDescent="0.2">
      <c r="H160" s="34"/>
      <c r="I160" s="36"/>
      <c r="J160" s="36"/>
    </row>
    <row r="161" spans="8:10" x14ac:dyDescent="0.2">
      <c r="H161" s="34"/>
      <c r="I161" s="36"/>
      <c r="J161" s="36"/>
    </row>
    <row r="162" spans="8:10" x14ac:dyDescent="0.2">
      <c r="H162" s="34"/>
      <c r="I162" s="36"/>
      <c r="J162" s="36"/>
    </row>
    <row r="163" spans="8:10" x14ac:dyDescent="0.2">
      <c r="H163" s="34"/>
      <c r="I163" s="36"/>
      <c r="J163" s="36"/>
    </row>
    <row r="164" spans="8:10" x14ac:dyDescent="0.2">
      <c r="H164" s="34"/>
      <c r="I164" s="36"/>
      <c r="J164" s="36"/>
    </row>
    <row r="165" spans="8:10" x14ac:dyDescent="0.2">
      <c r="H165" s="34"/>
      <c r="I165" s="36"/>
      <c r="J165" s="36"/>
    </row>
    <row r="166" spans="8:10" x14ac:dyDescent="0.2">
      <c r="H166" s="34"/>
      <c r="I166" s="36"/>
      <c r="J166" s="36"/>
    </row>
    <row r="167" spans="8:10" x14ac:dyDescent="0.2">
      <c r="H167" s="34"/>
      <c r="I167" s="36"/>
      <c r="J167" s="36"/>
    </row>
    <row r="168" spans="8:10" x14ac:dyDescent="0.2">
      <c r="H168" s="34"/>
      <c r="I168" s="36"/>
      <c r="J168" s="36"/>
    </row>
    <row r="169" spans="8:10" x14ac:dyDescent="0.2">
      <c r="H169" s="34"/>
      <c r="I169" s="36"/>
      <c r="J169" s="36"/>
    </row>
    <row r="170" spans="8:10" x14ac:dyDescent="0.2">
      <c r="H170" s="34"/>
      <c r="I170" s="36"/>
      <c r="J170" s="36"/>
    </row>
    <row r="171" spans="8:10" x14ac:dyDescent="0.2">
      <c r="H171" s="34"/>
      <c r="I171" s="36"/>
      <c r="J171" s="36"/>
    </row>
    <row r="172" spans="8:10" x14ac:dyDescent="0.2">
      <c r="H172" s="34"/>
      <c r="I172" s="36"/>
      <c r="J172" s="36"/>
    </row>
    <row r="173" spans="8:10" x14ac:dyDescent="0.2">
      <c r="H173" s="34"/>
      <c r="I173" s="36"/>
      <c r="J173" s="36"/>
    </row>
    <row r="174" spans="8:10" x14ac:dyDescent="0.2">
      <c r="H174" s="34"/>
      <c r="I174" s="36"/>
      <c r="J174" s="36"/>
    </row>
    <row r="175" spans="8:10" x14ac:dyDescent="0.2">
      <c r="H175" s="34"/>
      <c r="I175" s="36"/>
      <c r="J175" s="36"/>
    </row>
    <row r="176" spans="8:10" x14ac:dyDescent="0.2">
      <c r="H176" s="34"/>
      <c r="I176" s="36"/>
      <c r="J176" s="36"/>
    </row>
    <row r="177" spans="8:10" x14ac:dyDescent="0.2">
      <c r="H177" s="34"/>
      <c r="I177" s="36"/>
      <c r="J177" s="36"/>
    </row>
    <row r="178" spans="8:10" x14ac:dyDescent="0.2">
      <c r="H178" s="34"/>
      <c r="I178" s="36"/>
      <c r="J178" s="36"/>
    </row>
    <row r="179" spans="8:10" x14ac:dyDescent="0.2">
      <c r="H179" s="34"/>
      <c r="I179" s="36"/>
      <c r="J179" s="36"/>
    </row>
    <row r="180" spans="8:10" x14ac:dyDescent="0.2">
      <c r="H180" s="34"/>
      <c r="I180" s="36"/>
      <c r="J180" s="36"/>
    </row>
    <row r="181" spans="8:10" x14ac:dyDescent="0.2">
      <c r="H181" s="34"/>
      <c r="I181" s="36"/>
      <c r="J181" s="36"/>
    </row>
    <row r="182" spans="8:10" x14ac:dyDescent="0.2">
      <c r="H182" s="34"/>
      <c r="I182" s="36"/>
      <c r="J182" s="36"/>
    </row>
    <row r="183" spans="8:10" x14ac:dyDescent="0.2">
      <c r="H183" s="34"/>
      <c r="I183" s="36"/>
      <c r="J183" s="36"/>
    </row>
    <row r="184" spans="8:10" x14ac:dyDescent="0.2">
      <c r="H184" s="34"/>
      <c r="I184" s="36"/>
      <c r="J184" s="36"/>
    </row>
    <row r="185" spans="8:10" x14ac:dyDescent="0.2">
      <c r="H185" s="34"/>
      <c r="I185" s="36"/>
      <c r="J185" s="36"/>
    </row>
    <row r="186" spans="8:10" x14ac:dyDescent="0.2">
      <c r="H186" s="34"/>
      <c r="I186" s="36"/>
      <c r="J186" s="36"/>
    </row>
    <row r="187" spans="8:10" x14ac:dyDescent="0.2">
      <c r="H187" s="34"/>
      <c r="I187" s="36"/>
      <c r="J187" s="36"/>
    </row>
    <row r="188" spans="8:10" x14ac:dyDescent="0.2">
      <c r="H188" s="34"/>
      <c r="I188" s="36"/>
      <c r="J188" s="36"/>
    </row>
    <row r="189" spans="8:10" x14ac:dyDescent="0.2">
      <c r="H189" s="34"/>
      <c r="I189" s="36"/>
      <c r="J189" s="36"/>
    </row>
    <row r="190" spans="8:10" x14ac:dyDescent="0.2">
      <c r="H190" s="34"/>
      <c r="I190" s="36"/>
      <c r="J190" s="36"/>
    </row>
    <row r="191" spans="8:10" x14ac:dyDescent="0.2">
      <c r="H191" s="34"/>
      <c r="I191" s="36"/>
      <c r="J191" s="36"/>
    </row>
    <row r="192" spans="8:10" x14ac:dyDescent="0.2">
      <c r="H192" s="34"/>
      <c r="I192" s="36"/>
      <c r="J192" s="36"/>
    </row>
    <row r="193" spans="8:10" x14ac:dyDescent="0.2">
      <c r="H193" s="34"/>
      <c r="I193" s="36"/>
      <c r="J193" s="36"/>
    </row>
    <row r="194" spans="8:10" x14ac:dyDescent="0.2">
      <c r="H194" s="34"/>
      <c r="I194" s="36"/>
      <c r="J194" s="36"/>
    </row>
    <row r="195" spans="8:10" x14ac:dyDescent="0.2">
      <c r="H195" s="34"/>
      <c r="I195" s="36"/>
      <c r="J195" s="36"/>
    </row>
    <row r="196" spans="8:10" x14ac:dyDescent="0.2">
      <c r="H196" s="34"/>
      <c r="I196" s="36"/>
      <c r="J196" s="36"/>
    </row>
    <row r="197" spans="8:10" x14ac:dyDescent="0.2">
      <c r="H197" s="34"/>
      <c r="I197" s="36"/>
      <c r="J197" s="36"/>
    </row>
    <row r="198" spans="8:10" x14ac:dyDescent="0.2">
      <c r="H198" s="34"/>
      <c r="I198" s="36"/>
      <c r="J198" s="36"/>
    </row>
    <row r="201" spans="8:10" x14ac:dyDescent="0.2">
      <c r="H201" s="34"/>
      <c r="I201" s="36"/>
      <c r="J201" s="36"/>
    </row>
    <row r="202" spans="8:10" x14ac:dyDescent="0.2">
      <c r="H202" s="34"/>
      <c r="I202" s="36"/>
      <c r="J202" s="36"/>
    </row>
    <row r="203" spans="8:10" x14ac:dyDescent="0.2">
      <c r="H203" s="34"/>
      <c r="I203" s="36"/>
      <c r="J203" s="36"/>
    </row>
    <row r="204" spans="8:10" x14ac:dyDescent="0.2">
      <c r="H204" s="34"/>
      <c r="I204" s="36"/>
      <c r="J204" s="36"/>
    </row>
    <row r="205" spans="8:10" x14ac:dyDescent="0.2">
      <c r="H205" s="34"/>
      <c r="I205" s="36"/>
      <c r="J205" s="36"/>
    </row>
    <row r="206" spans="8:10" x14ac:dyDescent="0.2">
      <c r="H206" s="34"/>
      <c r="I206" s="36"/>
      <c r="J206" s="36"/>
    </row>
    <row r="207" spans="8:10" x14ac:dyDescent="0.2">
      <c r="H207" s="34"/>
      <c r="I207" s="36"/>
      <c r="J207" s="36"/>
    </row>
    <row r="208" spans="8:10" x14ac:dyDescent="0.2">
      <c r="H208" s="34"/>
      <c r="I208" s="36"/>
      <c r="J208" s="36"/>
    </row>
    <row r="210" spans="8:10" x14ac:dyDescent="0.2">
      <c r="H210" s="34"/>
      <c r="I210" s="36"/>
      <c r="J210" s="36"/>
    </row>
    <row r="211" spans="8:10" x14ac:dyDescent="0.2">
      <c r="H211" s="34"/>
      <c r="I211" s="36"/>
      <c r="J211" s="36"/>
    </row>
    <row r="212" spans="8:10" x14ac:dyDescent="0.2">
      <c r="H212" s="34"/>
      <c r="I212" s="36"/>
      <c r="J212" s="36"/>
    </row>
    <row r="213" spans="8:10" x14ac:dyDescent="0.2">
      <c r="H213" s="34"/>
      <c r="I213" s="36"/>
      <c r="J213" s="36"/>
    </row>
    <row r="214" spans="8:10" x14ac:dyDescent="0.2">
      <c r="H214" s="34"/>
      <c r="I214" s="36"/>
      <c r="J214" s="36"/>
    </row>
    <row r="215" spans="8:10" x14ac:dyDescent="0.2">
      <c r="H215" s="34"/>
      <c r="I215" s="36"/>
      <c r="J215" s="36"/>
    </row>
    <row r="226" spans="9:10" ht="15" x14ac:dyDescent="0.25">
      <c r="I226" s="5"/>
      <c r="J226" s="5"/>
    </row>
    <row r="237" spans="9:10" ht="15" x14ac:dyDescent="0.25">
      <c r="I237" s="32"/>
      <c r="J237" s="32"/>
    </row>
    <row r="241" spans="9:10" ht="15" x14ac:dyDescent="0.25">
      <c r="I241" s="10"/>
    </row>
    <row r="242" spans="9:10" ht="15" x14ac:dyDescent="0.25">
      <c r="J242" s="31"/>
    </row>
    <row r="245" spans="9:10" ht="15" x14ac:dyDescent="0.25">
      <c r="J245" s="9"/>
    </row>
    <row r="246" spans="9:10" ht="15" x14ac:dyDescent="0.25">
      <c r="J246" s="8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5"/>
  <sheetViews>
    <sheetView zoomScaleNormal="100" workbookViewId="0">
      <selection activeCell="G34" sqref="G34"/>
    </sheetView>
  </sheetViews>
  <sheetFormatPr defaultRowHeight="12.75" x14ac:dyDescent="0.2"/>
  <cols>
    <col min="1" max="1" width="21.140625" style="1" customWidth="1"/>
    <col min="2" max="3" width="10.5703125" style="1" customWidth="1"/>
    <col min="4" max="6" width="18.42578125" style="1" customWidth="1"/>
    <col min="7" max="7" width="9.140625" style="1" customWidth="1"/>
    <col min="8" max="8" width="11.140625" style="1" customWidth="1"/>
    <col min="9" max="9" width="19.5703125" style="1" customWidth="1"/>
    <col min="10" max="10" width="15.42578125" style="1" customWidth="1"/>
    <col min="11" max="11" width="14.28515625" style="1" customWidth="1"/>
    <col min="12" max="12" width="8.42578125" style="1" customWidth="1"/>
    <col min="13" max="16384" width="9.140625" style="1"/>
  </cols>
  <sheetData>
    <row r="1" spans="1:12" ht="13.15" customHeight="1" x14ac:dyDescent="0.2">
      <c r="A1" s="33" t="s">
        <v>80</v>
      </c>
      <c r="D1" s="2" t="s">
        <v>0</v>
      </c>
      <c r="E1" s="2" t="s">
        <v>1</v>
      </c>
      <c r="F1" s="2"/>
    </row>
    <row r="2" spans="1:12" x14ac:dyDescent="0.2">
      <c r="A2" s="1" t="s">
        <v>2</v>
      </c>
      <c r="B2" s="1" t="s">
        <v>3</v>
      </c>
      <c r="D2" s="30" t="s">
        <v>4</v>
      </c>
      <c r="E2" s="30" t="s">
        <v>5</v>
      </c>
      <c r="F2" s="30"/>
      <c r="G2" s="3"/>
    </row>
    <row r="3" spans="1:12" ht="13.15" customHeight="1" x14ac:dyDescent="0.25">
      <c r="A3" s="4" t="s">
        <v>6</v>
      </c>
      <c r="B3" s="1">
        <v>1</v>
      </c>
      <c r="D3" s="1">
        <v>113829.45</v>
      </c>
      <c r="E3" s="1">
        <v>63752.85</v>
      </c>
      <c r="H3" s="34"/>
      <c r="I3" s="35"/>
      <c r="J3" s="35"/>
      <c r="L3" s="7"/>
    </row>
    <row r="4" spans="1:12" ht="13.15" customHeight="1" x14ac:dyDescent="0.25">
      <c r="A4" s="4" t="s">
        <v>7</v>
      </c>
      <c r="B4" s="1">
        <v>2</v>
      </c>
      <c r="D4" s="1">
        <v>5620.3</v>
      </c>
      <c r="E4" s="1">
        <v>3270.4</v>
      </c>
      <c r="H4" s="34"/>
      <c r="I4" s="35"/>
      <c r="J4" s="35"/>
      <c r="L4" s="7"/>
    </row>
    <row r="5" spans="1:12" ht="13.15" customHeight="1" x14ac:dyDescent="0.25">
      <c r="A5" s="4" t="s">
        <v>8</v>
      </c>
      <c r="B5" s="1">
        <v>3</v>
      </c>
      <c r="D5" s="1">
        <v>235186</v>
      </c>
      <c r="E5" s="1">
        <v>80638.600000000006</v>
      </c>
      <c r="H5" s="34"/>
      <c r="I5" s="35"/>
      <c r="J5" s="35"/>
      <c r="L5" s="7"/>
    </row>
    <row r="6" spans="1:12" ht="13.15" customHeight="1" x14ac:dyDescent="0.25">
      <c r="A6" s="4" t="s">
        <v>9</v>
      </c>
      <c r="B6" s="1">
        <v>4</v>
      </c>
      <c r="D6" s="1">
        <v>4353.3</v>
      </c>
      <c r="E6" s="1">
        <v>3110.1</v>
      </c>
      <c r="H6" s="34"/>
      <c r="I6" s="35"/>
      <c r="J6" s="35"/>
      <c r="K6" s="31"/>
      <c r="L6" s="7"/>
    </row>
    <row r="7" spans="1:12" ht="13.15" customHeight="1" x14ac:dyDescent="0.25">
      <c r="A7" s="4" t="s">
        <v>10</v>
      </c>
      <c r="B7" s="1">
        <v>5</v>
      </c>
      <c r="D7" s="1">
        <v>748034.7</v>
      </c>
      <c r="E7" s="1">
        <v>353579.1</v>
      </c>
      <c r="H7" s="34"/>
      <c r="I7" s="35"/>
      <c r="J7" s="35"/>
      <c r="L7" s="7"/>
    </row>
    <row r="8" spans="1:12" ht="13.15" customHeight="1" x14ac:dyDescent="0.25">
      <c r="A8" s="4" t="s">
        <v>11</v>
      </c>
      <c r="B8" s="1">
        <v>6</v>
      </c>
      <c r="D8" s="1">
        <v>1951323.73</v>
      </c>
      <c r="E8" s="1">
        <v>924266.22</v>
      </c>
      <c r="H8" s="34"/>
      <c r="I8" s="35"/>
      <c r="J8" s="35"/>
      <c r="K8" s="7"/>
      <c r="L8" s="7"/>
    </row>
    <row r="9" spans="1:12" ht="13.15" customHeight="1" x14ac:dyDescent="0.25">
      <c r="A9" s="4" t="s">
        <v>12</v>
      </c>
      <c r="B9" s="1">
        <v>7</v>
      </c>
      <c r="D9" s="30">
        <v>4513.6000000000004</v>
      </c>
      <c r="E9" s="30">
        <v>2298.8000000000002</v>
      </c>
      <c r="F9" s="30"/>
      <c r="H9" s="34"/>
      <c r="I9" s="35"/>
      <c r="J9" s="35"/>
      <c r="K9" s="7"/>
      <c r="L9" s="7"/>
    </row>
    <row r="10" spans="1:12" ht="13.15" customHeight="1" x14ac:dyDescent="0.25">
      <c r="A10" s="4" t="s">
        <v>13</v>
      </c>
      <c r="B10" s="1">
        <v>8</v>
      </c>
      <c r="D10" s="1">
        <v>154167.29999999999</v>
      </c>
      <c r="E10" s="1">
        <v>88687.2</v>
      </c>
      <c r="H10" s="34"/>
      <c r="I10" s="35"/>
      <c r="J10" s="35"/>
      <c r="K10" s="8"/>
      <c r="L10" s="7"/>
    </row>
    <row r="11" spans="1:12" ht="13.15" customHeight="1" x14ac:dyDescent="0.25">
      <c r="A11" s="4" t="s">
        <v>14</v>
      </c>
      <c r="B11" s="1">
        <v>9</v>
      </c>
      <c r="D11" s="1">
        <v>101088.4</v>
      </c>
      <c r="E11" s="1">
        <v>44112.6</v>
      </c>
      <c r="H11" s="34"/>
      <c r="I11" s="35"/>
      <c r="J11" s="35"/>
      <c r="L11" s="7"/>
    </row>
    <row r="12" spans="1:12" ht="13.15" customHeight="1" x14ac:dyDescent="0.25">
      <c r="A12" s="4" t="s">
        <v>15</v>
      </c>
      <c r="B12" s="1">
        <v>10</v>
      </c>
      <c r="D12" s="1">
        <v>249976.3</v>
      </c>
      <c r="E12" s="1">
        <v>132787.54999999999</v>
      </c>
      <c r="H12" s="34"/>
      <c r="I12" s="35"/>
      <c r="J12" s="35"/>
      <c r="L12" s="7"/>
    </row>
    <row r="13" spans="1:12" ht="13.15" customHeight="1" x14ac:dyDescent="0.25">
      <c r="A13" s="4" t="s">
        <v>16</v>
      </c>
      <c r="B13" s="1">
        <v>11</v>
      </c>
      <c r="D13" s="1">
        <v>709410.8</v>
      </c>
      <c r="E13" s="1">
        <v>367186.05</v>
      </c>
      <c r="H13" s="34"/>
      <c r="I13" s="35"/>
      <c r="J13" s="35"/>
      <c r="L13" s="7"/>
    </row>
    <row r="14" spans="1:12" ht="13.15" customHeight="1" x14ac:dyDescent="0.25">
      <c r="A14" s="4" t="s">
        <v>17</v>
      </c>
      <c r="B14" s="1">
        <v>12</v>
      </c>
      <c r="D14" s="30">
        <v>13171.9</v>
      </c>
      <c r="E14" s="30">
        <v>9631.2999999999993</v>
      </c>
      <c r="F14" s="30"/>
      <c r="H14" s="34"/>
      <c r="I14" s="35"/>
      <c r="J14" s="35"/>
      <c r="L14" s="7"/>
    </row>
    <row r="15" spans="1:12" ht="13.15" customHeight="1" x14ac:dyDescent="0.25">
      <c r="A15" s="4" t="s">
        <v>18</v>
      </c>
      <c r="B15" s="1">
        <v>13</v>
      </c>
      <c r="D15" s="1">
        <v>3881316.6</v>
      </c>
      <c r="E15" s="1">
        <v>1414740.25</v>
      </c>
      <c r="H15" s="34"/>
      <c r="I15" s="35"/>
      <c r="J15" s="35"/>
      <c r="L15" s="7"/>
    </row>
    <row r="16" spans="1:12" ht="13.15" customHeight="1" x14ac:dyDescent="0.25">
      <c r="A16" s="4" t="s">
        <v>19</v>
      </c>
      <c r="B16" s="1">
        <v>14</v>
      </c>
      <c r="D16" s="1">
        <v>24739.4</v>
      </c>
      <c r="E16" s="1">
        <v>8121.05</v>
      </c>
      <c r="H16" s="34"/>
      <c r="I16" s="35"/>
      <c r="J16" s="35"/>
      <c r="L16" s="7"/>
    </row>
    <row r="17" spans="1:12" ht="13.15" customHeight="1" x14ac:dyDescent="0.25">
      <c r="A17" s="4" t="s">
        <v>20</v>
      </c>
      <c r="B17" s="1">
        <v>15</v>
      </c>
      <c r="H17" s="34"/>
      <c r="I17" s="35"/>
      <c r="J17" s="35"/>
      <c r="L17" s="7"/>
    </row>
    <row r="18" spans="1:12" ht="13.15" customHeight="1" x14ac:dyDescent="0.25">
      <c r="A18" s="4" t="s">
        <v>21</v>
      </c>
      <c r="B18" s="1">
        <v>16</v>
      </c>
      <c r="H18" s="34"/>
      <c r="I18" s="35"/>
      <c r="J18" s="35"/>
      <c r="L18" s="7"/>
    </row>
    <row r="19" spans="1:12" ht="13.15" customHeight="1" x14ac:dyDescent="0.25">
      <c r="A19" s="4" t="s">
        <v>22</v>
      </c>
      <c r="B19" s="1">
        <v>17</v>
      </c>
      <c r="D19" s="1">
        <v>252896</v>
      </c>
      <c r="E19" s="1">
        <v>171976.35</v>
      </c>
      <c r="H19" s="34"/>
      <c r="I19" s="35"/>
      <c r="J19" s="35"/>
      <c r="L19" s="7"/>
    </row>
    <row r="20" spans="1:12" ht="13.15" customHeight="1" x14ac:dyDescent="0.25">
      <c r="A20" s="4" t="s">
        <v>23</v>
      </c>
      <c r="B20" s="1">
        <v>18</v>
      </c>
      <c r="D20" s="1">
        <v>79996</v>
      </c>
      <c r="E20" s="1">
        <v>35616.699999999997</v>
      </c>
      <c r="H20" s="34"/>
      <c r="I20" s="35"/>
      <c r="J20" s="35"/>
      <c r="L20" s="7"/>
    </row>
    <row r="21" spans="1:12" ht="13.15" customHeight="1" x14ac:dyDescent="0.25">
      <c r="A21" s="4" t="s">
        <v>24</v>
      </c>
      <c r="B21" s="1">
        <v>19</v>
      </c>
      <c r="D21" s="1">
        <v>17015.599999999999</v>
      </c>
      <c r="E21" s="1">
        <v>4910.1499999999996</v>
      </c>
      <c r="H21" s="34"/>
      <c r="I21" s="35"/>
      <c r="J21" s="35"/>
      <c r="L21" s="7"/>
    </row>
    <row r="22" spans="1:12" ht="13.15" customHeight="1" x14ac:dyDescent="0.25">
      <c r="A22" s="4" t="s">
        <v>25</v>
      </c>
      <c r="B22" s="1">
        <v>20</v>
      </c>
      <c r="D22" s="1">
        <v>5644.1</v>
      </c>
      <c r="E22" s="1">
        <v>204321.25</v>
      </c>
      <c r="H22" s="34"/>
      <c r="I22" s="35"/>
      <c r="J22" s="35"/>
      <c r="L22" s="7"/>
    </row>
    <row r="23" spans="1:12" ht="13.15" customHeight="1" x14ac:dyDescent="0.25">
      <c r="A23" s="4" t="s">
        <v>26</v>
      </c>
      <c r="B23" s="1">
        <v>21</v>
      </c>
      <c r="D23" s="1">
        <v>6874.7</v>
      </c>
      <c r="E23" s="1">
        <v>1150.45</v>
      </c>
      <c r="H23" s="34"/>
      <c r="I23" s="35"/>
      <c r="J23" s="35"/>
      <c r="L23" s="7"/>
    </row>
    <row r="24" spans="1:12" ht="13.15" customHeight="1" x14ac:dyDescent="0.25">
      <c r="A24" s="4" t="s">
        <v>27</v>
      </c>
      <c r="B24" s="1">
        <v>22</v>
      </c>
      <c r="D24" s="1">
        <v>1259.3</v>
      </c>
      <c r="E24" s="1">
        <v>1047.2</v>
      </c>
      <c r="H24" s="34"/>
      <c r="I24" s="35"/>
      <c r="J24" s="35"/>
      <c r="L24" s="7"/>
    </row>
    <row r="25" spans="1:12" ht="13.15" customHeight="1" x14ac:dyDescent="0.25">
      <c r="A25" s="4" t="s">
        <v>28</v>
      </c>
      <c r="B25" s="1">
        <v>23</v>
      </c>
      <c r="D25" s="1">
        <v>6157.2</v>
      </c>
      <c r="E25" s="1">
        <v>3242.05</v>
      </c>
      <c r="H25" s="34"/>
      <c r="I25" s="35"/>
      <c r="J25" s="35"/>
      <c r="L25" s="7"/>
    </row>
    <row r="26" spans="1:12" ht="13.15" customHeight="1" x14ac:dyDescent="0.25">
      <c r="A26" s="4" t="s">
        <v>29</v>
      </c>
      <c r="B26" s="1">
        <v>24</v>
      </c>
      <c r="D26" s="1">
        <v>3024</v>
      </c>
      <c r="E26" s="1">
        <v>668.5</v>
      </c>
      <c r="H26" s="34"/>
      <c r="I26" s="35"/>
      <c r="J26" s="35"/>
      <c r="L26" s="7"/>
    </row>
    <row r="27" spans="1:12" ht="13.15" customHeight="1" x14ac:dyDescent="0.25">
      <c r="A27" s="4" t="s">
        <v>30</v>
      </c>
      <c r="B27" s="1">
        <v>25</v>
      </c>
      <c r="D27" s="1">
        <v>32354</v>
      </c>
      <c r="E27" s="1">
        <v>13676.25</v>
      </c>
      <c r="H27" s="34"/>
      <c r="I27" s="35"/>
      <c r="J27" s="35"/>
      <c r="L27" s="7"/>
    </row>
    <row r="28" spans="1:12" ht="13.15" customHeight="1" x14ac:dyDescent="0.25">
      <c r="A28" s="4" t="s">
        <v>31</v>
      </c>
      <c r="B28" s="1">
        <v>26</v>
      </c>
      <c r="D28" s="1">
        <v>13017.2</v>
      </c>
      <c r="E28" s="1">
        <v>7496.65</v>
      </c>
      <c r="H28" s="34"/>
      <c r="I28" s="35"/>
      <c r="J28" s="35"/>
      <c r="L28" s="7"/>
    </row>
    <row r="29" spans="1:12" ht="13.15" customHeight="1" x14ac:dyDescent="0.25">
      <c r="A29" s="4" t="s">
        <v>32</v>
      </c>
      <c r="B29" s="1">
        <v>27</v>
      </c>
      <c r="D29" s="1">
        <v>111693.4</v>
      </c>
      <c r="E29" s="1">
        <v>46025.7</v>
      </c>
      <c r="H29" s="34"/>
      <c r="I29" s="35"/>
      <c r="J29" s="35"/>
      <c r="L29" s="7"/>
    </row>
    <row r="30" spans="1:12" ht="13.15" customHeight="1" x14ac:dyDescent="0.25">
      <c r="A30" s="4" t="s">
        <v>33</v>
      </c>
      <c r="B30" s="1">
        <v>28</v>
      </c>
      <c r="D30" s="1">
        <v>45885.7</v>
      </c>
      <c r="E30" s="1">
        <v>20794.2</v>
      </c>
      <c r="H30" s="34"/>
      <c r="I30" s="35"/>
      <c r="J30" s="35"/>
      <c r="L30" s="7"/>
    </row>
    <row r="31" spans="1:12" ht="13.15" customHeight="1" x14ac:dyDescent="0.25">
      <c r="A31" s="4" t="s">
        <v>34</v>
      </c>
      <c r="B31" s="1">
        <v>29</v>
      </c>
      <c r="D31" s="1">
        <v>2038846.6</v>
      </c>
      <c r="E31" s="1">
        <v>1065103.8999999999</v>
      </c>
      <c r="H31" s="34"/>
      <c r="I31" s="35"/>
      <c r="J31" s="35"/>
      <c r="L31" s="7"/>
    </row>
    <row r="32" spans="1:12" ht="13.15" customHeight="1" x14ac:dyDescent="0.25">
      <c r="A32" s="4" t="s">
        <v>35</v>
      </c>
      <c r="B32" s="1">
        <v>30</v>
      </c>
      <c r="D32" s="1">
        <v>4577.3</v>
      </c>
      <c r="E32" s="1">
        <v>3681.3</v>
      </c>
      <c r="H32" s="34"/>
      <c r="I32" s="35"/>
      <c r="J32" s="35"/>
      <c r="L32" s="7"/>
    </row>
    <row r="33" spans="1:12" ht="13.15" customHeight="1" x14ac:dyDescent="0.25">
      <c r="A33" s="4" t="s">
        <v>36</v>
      </c>
      <c r="B33" s="1">
        <v>31</v>
      </c>
      <c r="D33" s="1">
        <v>242192.3</v>
      </c>
      <c r="E33" s="1">
        <v>139811.35</v>
      </c>
      <c r="H33" s="34"/>
      <c r="I33" s="35"/>
      <c r="J33" s="35"/>
      <c r="L33" s="7"/>
    </row>
    <row r="34" spans="1:12" ht="13.15" customHeight="1" x14ac:dyDescent="0.25">
      <c r="A34" s="4" t="s">
        <v>37</v>
      </c>
      <c r="B34" s="1">
        <v>32</v>
      </c>
      <c r="D34" s="1">
        <v>28445.9</v>
      </c>
      <c r="E34" s="1">
        <v>14865.9</v>
      </c>
      <c r="H34" s="34"/>
      <c r="I34" s="35"/>
      <c r="J34" s="35"/>
      <c r="L34" s="7"/>
    </row>
    <row r="35" spans="1:12" ht="13.15" customHeight="1" x14ac:dyDescent="0.25">
      <c r="A35" s="4" t="s">
        <v>38</v>
      </c>
      <c r="B35" s="1">
        <v>33</v>
      </c>
      <c r="D35" s="1">
        <v>8055.6</v>
      </c>
      <c r="E35" s="1">
        <v>2170</v>
      </c>
      <c r="H35" s="34"/>
      <c r="I35" s="35"/>
      <c r="J35" s="35"/>
      <c r="L35" s="7"/>
    </row>
    <row r="36" spans="1:12" ht="13.15" customHeight="1" x14ac:dyDescent="0.25">
      <c r="A36" s="4" t="s">
        <v>39</v>
      </c>
      <c r="B36" s="1">
        <v>34</v>
      </c>
      <c r="D36" s="1">
        <v>5528.6</v>
      </c>
      <c r="E36" s="1">
        <v>17368.400000000001</v>
      </c>
      <c r="H36" s="34"/>
      <c r="I36" s="35"/>
      <c r="J36" s="35"/>
      <c r="L36" s="7"/>
    </row>
    <row r="37" spans="1:12" ht="13.15" customHeight="1" x14ac:dyDescent="0.25">
      <c r="A37" s="4" t="s">
        <v>40</v>
      </c>
      <c r="B37" s="1">
        <v>35</v>
      </c>
      <c r="D37" s="1">
        <v>432929</v>
      </c>
      <c r="E37" s="1">
        <v>193068.05</v>
      </c>
      <c r="H37" s="34"/>
      <c r="I37" s="35"/>
      <c r="J37" s="35"/>
      <c r="L37" s="7"/>
    </row>
    <row r="38" spans="1:12" ht="13.15" customHeight="1" x14ac:dyDescent="0.25">
      <c r="A38" s="4" t="s">
        <v>41</v>
      </c>
      <c r="B38" s="1">
        <v>36</v>
      </c>
      <c r="H38" s="34"/>
      <c r="I38" s="35"/>
      <c r="J38" s="35"/>
      <c r="L38" s="7"/>
    </row>
    <row r="39" spans="1:12" ht="13.15" customHeight="1" x14ac:dyDescent="0.25">
      <c r="A39" s="4" t="s">
        <v>42</v>
      </c>
      <c r="B39" s="1">
        <v>37</v>
      </c>
      <c r="D39" s="1">
        <v>128723.7</v>
      </c>
      <c r="E39" s="1">
        <v>99382.5</v>
      </c>
      <c r="H39" s="34"/>
      <c r="I39" s="35"/>
      <c r="J39" s="35"/>
      <c r="L39" s="7"/>
    </row>
    <row r="40" spans="1:12" ht="13.15" customHeight="1" x14ac:dyDescent="0.25">
      <c r="A40" s="4" t="s">
        <v>43</v>
      </c>
      <c r="B40" s="1">
        <v>38</v>
      </c>
      <c r="D40" s="1">
        <v>15257.2</v>
      </c>
      <c r="E40" s="1">
        <v>9871.0499999999993</v>
      </c>
      <c r="H40" s="34"/>
      <c r="I40" s="35"/>
      <c r="J40" s="35"/>
      <c r="L40" s="7"/>
    </row>
    <row r="41" spans="1:12" ht="13.15" customHeight="1" x14ac:dyDescent="0.25">
      <c r="A41" s="4" t="s">
        <v>44</v>
      </c>
      <c r="B41" s="1">
        <v>39</v>
      </c>
      <c r="D41" s="1">
        <v>199.5</v>
      </c>
      <c r="E41" s="1">
        <v>889</v>
      </c>
      <c r="H41" s="34"/>
      <c r="I41" s="35"/>
      <c r="J41" s="35"/>
      <c r="L41" s="7"/>
    </row>
    <row r="42" spans="1:12" ht="13.15" customHeight="1" x14ac:dyDescent="0.25">
      <c r="A42" s="4" t="s">
        <v>45</v>
      </c>
      <c r="B42" s="1">
        <v>40</v>
      </c>
      <c r="H42" s="34"/>
      <c r="I42" s="35"/>
      <c r="J42" s="35"/>
      <c r="L42" s="7"/>
    </row>
    <row r="43" spans="1:12" ht="13.15" customHeight="1" x14ac:dyDescent="0.25">
      <c r="A43" s="4" t="s">
        <v>46</v>
      </c>
      <c r="B43" s="1">
        <v>41</v>
      </c>
      <c r="D43" s="1">
        <v>478118.2</v>
      </c>
      <c r="E43" s="1">
        <v>191610.3</v>
      </c>
      <c r="H43" s="34"/>
      <c r="I43" s="35"/>
      <c r="J43" s="35"/>
      <c r="L43" s="7"/>
    </row>
    <row r="44" spans="1:12" ht="13.15" customHeight="1" x14ac:dyDescent="0.25">
      <c r="A44" s="4" t="s">
        <v>47</v>
      </c>
      <c r="B44" s="1">
        <v>42</v>
      </c>
      <c r="D44" s="1">
        <v>185588.96</v>
      </c>
      <c r="E44" s="1">
        <v>89189.8</v>
      </c>
      <c r="H44" s="34"/>
      <c r="I44" s="35"/>
      <c r="J44" s="35"/>
      <c r="L44" s="7"/>
    </row>
    <row r="45" spans="1:12" ht="13.15" customHeight="1" x14ac:dyDescent="0.25">
      <c r="A45" s="4" t="s">
        <v>48</v>
      </c>
      <c r="B45" s="1">
        <v>43</v>
      </c>
      <c r="D45" s="1">
        <v>181374.9</v>
      </c>
      <c r="E45" s="1">
        <v>57481.9</v>
      </c>
      <c r="H45" s="34"/>
      <c r="I45" s="35"/>
      <c r="J45" s="35"/>
      <c r="L45" s="7"/>
    </row>
    <row r="46" spans="1:12" ht="13.15" customHeight="1" x14ac:dyDescent="0.25">
      <c r="A46" s="4" t="s">
        <v>49</v>
      </c>
      <c r="B46" s="1">
        <v>44</v>
      </c>
      <c r="D46" s="1">
        <v>290604.34999999998</v>
      </c>
      <c r="E46" s="1">
        <v>105790.3</v>
      </c>
      <c r="H46" s="34"/>
      <c r="I46" s="35"/>
      <c r="J46" s="35"/>
      <c r="L46" s="7"/>
    </row>
    <row r="47" spans="1:12" ht="13.15" customHeight="1" x14ac:dyDescent="0.25">
      <c r="A47" s="4" t="s">
        <v>50</v>
      </c>
      <c r="B47" s="1">
        <v>45</v>
      </c>
      <c r="D47" s="1">
        <v>76726.3</v>
      </c>
      <c r="E47" s="1">
        <v>43247.75</v>
      </c>
      <c r="H47" s="34"/>
      <c r="I47" s="35"/>
      <c r="J47" s="35"/>
      <c r="L47" s="7"/>
    </row>
    <row r="48" spans="1:12" ht="13.15" customHeight="1" x14ac:dyDescent="0.25">
      <c r="A48" s="4" t="s">
        <v>51</v>
      </c>
      <c r="B48" s="1">
        <v>46</v>
      </c>
      <c r="D48" s="1">
        <v>143950.65</v>
      </c>
      <c r="E48" s="1">
        <v>89179.65</v>
      </c>
      <c r="H48" s="34"/>
      <c r="I48" s="35"/>
      <c r="J48" s="35"/>
      <c r="L48" s="7"/>
    </row>
    <row r="49" spans="1:12" ht="13.15" customHeight="1" x14ac:dyDescent="0.25">
      <c r="A49" s="4" t="s">
        <v>52</v>
      </c>
      <c r="B49" s="1">
        <v>47</v>
      </c>
      <c r="D49" s="1">
        <v>21921.9</v>
      </c>
      <c r="E49" s="1">
        <v>9913.0499999999993</v>
      </c>
      <c r="H49" s="34"/>
      <c r="I49" s="35"/>
      <c r="J49" s="35"/>
      <c r="L49" s="7"/>
    </row>
    <row r="50" spans="1:12" ht="13.15" customHeight="1" x14ac:dyDescent="0.25">
      <c r="A50" s="4" t="s">
        <v>53</v>
      </c>
      <c r="B50" s="1">
        <v>48</v>
      </c>
      <c r="D50" s="1">
        <v>2279184.6</v>
      </c>
      <c r="E50" s="1">
        <v>1112091.3999999999</v>
      </c>
      <c r="H50" s="34"/>
      <c r="I50" s="35"/>
      <c r="J50" s="35"/>
      <c r="L50" s="7"/>
    </row>
    <row r="51" spans="1:12" ht="13.15" customHeight="1" x14ac:dyDescent="0.25">
      <c r="A51" s="4" t="s">
        <v>54</v>
      </c>
      <c r="B51" s="1">
        <v>49</v>
      </c>
      <c r="D51" s="1">
        <v>427572.6</v>
      </c>
      <c r="E51" s="1">
        <v>179889.2</v>
      </c>
      <c r="H51" s="34"/>
      <c r="I51" s="35"/>
      <c r="J51" s="35"/>
      <c r="L51" s="7"/>
    </row>
    <row r="52" spans="1:12" ht="13.15" customHeight="1" x14ac:dyDescent="0.25">
      <c r="A52" s="4" t="s">
        <v>55</v>
      </c>
      <c r="B52" s="1">
        <v>50</v>
      </c>
      <c r="D52" s="1">
        <v>2500131.2000000002</v>
      </c>
      <c r="E52" s="1">
        <v>1385604.85</v>
      </c>
      <c r="H52" s="34"/>
      <c r="I52" s="35"/>
      <c r="J52" s="35"/>
      <c r="L52" s="7"/>
    </row>
    <row r="53" spans="1:12" ht="13.15" customHeight="1" x14ac:dyDescent="0.25">
      <c r="A53" s="4" t="s">
        <v>56</v>
      </c>
      <c r="B53" s="1">
        <v>51</v>
      </c>
      <c r="D53" s="1">
        <v>523098.1</v>
      </c>
      <c r="E53" s="1">
        <v>281719.55</v>
      </c>
      <c r="H53" s="34"/>
      <c r="I53" s="35"/>
      <c r="J53" s="35"/>
      <c r="L53" s="7"/>
    </row>
    <row r="54" spans="1:12" ht="13.15" customHeight="1" x14ac:dyDescent="0.25">
      <c r="A54" s="4" t="s">
        <v>57</v>
      </c>
      <c r="B54" s="1">
        <v>52</v>
      </c>
      <c r="H54" s="34"/>
      <c r="I54" s="35"/>
      <c r="J54" s="35"/>
      <c r="L54" s="7"/>
    </row>
    <row r="55" spans="1:12" ht="13.15" customHeight="1" x14ac:dyDescent="0.25">
      <c r="A55" s="4" t="s">
        <v>58</v>
      </c>
      <c r="B55" s="1">
        <v>53</v>
      </c>
      <c r="D55" s="1">
        <v>352053.8</v>
      </c>
      <c r="E55" s="1">
        <v>161631.4</v>
      </c>
      <c r="H55" s="34"/>
      <c r="I55" s="35"/>
      <c r="J55" s="35"/>
      <c r="L55" s="7"/>
    </row>
    <row r="56" spans="1:12" ht="13.15" customHeight="1" x14ac:dyDescent="0.25">
      <c r="A56" s="4" t="s">
        <v>59</v>
      </c>
      <c r="B56" s="1">
        <v>54</v>
      </c>
      <c r="D56" s="1">
        <v>17941.7</v>
      </c>
      <c r="E56" s="1">
        <v>9689.0499999999993</v>
      </c>
      <c r="H56" s="34"/>
      <c r="I56" s="35"/>
      <c r="J56" s="35"/>
      <c r="L56" s="7"/>
    </row>
    <row r="57" spans="1:12" ht="13.15" customHeight="1" x14ac:dyDescent="0.25">
      <c r="A57" s="4" t="s">
        <v>60</v>
      </c>
      <c r="B57" s="1">
        <v>55</v>
      </c>
      <c r="D57" s="1">
        <v>300227.90000000002</v>
      </c>
      <c r="E57" s="1">
        <v>228923.8</v>
      </c>
      <c r="H57" s="34"/>
      <c r="I57" s="35"/>
      <c r="J57" s="35"/>
      <c r="L57" s="7"/>
    </row>
    <row r="58" spans="1:12" ht="13.15" customHeight="1" x14ac:dyDescent="0.25">
      <c r="A58" s="4" t="s">
        <v>61</v>
      </c>
      <c r="B58" s="1">
        <v>56</v>
      </c>
      <c r="D58" s="1">
        <v>256461.1</v>
      </c>
      <c r="E58" s="1">
        <v>97784.05</v>
      </c>
      <c r="H58" s="34"/>
      <c r="I58" s="35"/>
      <c r="J58" s="35"/>
      <c r="L58" s="7"/>
    </row>
    <row r="59" spans="1:12" ht="13.15" customHeight="1" x14ac:dyDescent="0.25">
      <c r="A59" s="4" t="s">
        <v>62</v>
      </c>
      <c r="B59" s="1">
        <v>57</v>
      </c>
      <c r="H59" s="34"/>
      <c r="I59" s="35"/>
      <c r="J59" s="35"/>
      <c r="L59" s="7"/>
    </row>
    <row r="60" spans="1:12" ht="13.15" customHeight="1" x14ac:dyDescent="0.25">
      <c r="A60" s="4" t="s">
        <v>63</v>
      </c>
      <c r="B60" s="1">
        <v>58</v>
      </c>
      <c r="D60" s="1">
        <v>469229</v>
      </c>
      <c r="E60" s="1">
        <v>244676.6</v>
      </c>
      <c r="H60" s="34"/>
      <c r="I60" s="35"/>
      <c r="J60" s="35"/>
      <c r="L60" s="7"/>
    </row>
    <row r="61" spans="1:12" ht="13.15" customHeight="1" x14ac:dyDescent="0.25">
      <c r="A61" s="4" t="s">
        <v>64</v>
      </c>
      <c r="B61" s="1">
        <v>59</v>
      </c>
      <c r="D61" s="1">
        <v>234570</v>
      </c>
      <c r="E61" s="1">
        <v>195970.6</v>
      </c>
      <c r="H61" s="34"/>
      <c r="I61" s="35"/>
      <c r="J61" s="35"/>
      <c r="L61" s="7"/>
    </row>
    <row r="62" spans="1:12" ht="13.15" customHeight="1" x14ac:dyDescent="0.25">
      <c r="A62" s="4" t="s">
        <v>65</v>
      </c>
      <c r="B62" s="1">
        <v>60</v>
      </c>
      <c r="D62" s="1">
        <v>201614.7</v>
      </c>
      <c r="E62" s="1">
        <v>84344.75</v>
      </c>
      <c r="H62" s="34"/>
      <c r="I62" s="35"/>
      <c r="J62" s="35"/>
      <c r="L62" s="7"/>
    </row>
    <row r="63" spans="1:12" ht="13.15" customHeight="1" x14ac:dyDescent="0.25">
      <c r="A63" s="4" t="s">
        <v>66</v>
      </c>
      <c r="B63" s="1">
        <v>61</v>
      </c>
      <c r="D63" s="1">
        <v>10446.1</v>
      </c>
      <c r="E63" s="1">
        <v>5658.45</v>
      </c>
      <c r="H63" s="34"/>
      <c r="I63" s="35"/>
      <c r="J63" s="35"/>
      <c r="L63" s="7"/>
    </row>
    <row r="64" spans="1:12" ht="13.15" customHeight="1" x14ac:dyDescent="0.25">
      <c r="A64" s="4" t="s">
        <v>67</v>
      </c>
      <c r="B64" s="1">
        <v>62</v>
      </c>
      <c r="D64" s="1">
        <v>6499.5</v>
      </c>
      <c r="E64" s="1">
        <v>1862.35</v>
      </c>
      <c r="H64" s="34"/>
      <c r="I64" s="35"/>
      <c r="J64" s="35"/>
      <c r="L64" s="7"/>
    </row>
    <row r="65" spans="1:12" ht="13.15" customHeight="1" x14ac:dyDescent="0.25">
      <c r="A65" s="4" t="s">
        <v>68</v>
      </c>
      <c r="B65" s="1">
        <v>63</v>
      </c>
      <c r="D65" s="1">
        <v>2173.5</v>
      </c>
      <c r="E65" s="1">
        <v>5851.6500000000005</v>
      </c>
      <c r="H65" s="34"/>
      <c r="I65" s="35"/>
      <c r="J65" s="35"/>
      <c r="L65" s="7"/>
    </row>
    <row r="66" spans="1:12" ht="13.15" customHeight="1" x14ac:dyDescent="0.25">
      <c r="A66" s="4" t="s">
        <v>69</v>
      </c>
      <c r="B66" s="1">
        <v>64</v>
      </c>
      <c r="D66" s="1">
        <v>603721.85</v>
      </c>
      <c r="E66" s="1">
        <v>205860.9</v>
      </c>
      <c r="H66" s="34"/>
      <c r="I66" s="35"/>
      <c r="J66" s="35"/>
      <c r="L66" s="7"/>
    </row>
    <row r="67" spans="1:12" ht="13.15" customHeight="1" x14ac:dyDescent="0.25">
      <c r="A67" s="4" t="s">
        <v>70</v>
      </c>
      <c r="B67" s="1">
        <v>65</v>
      </c>
      <c r="D67" s="1">
        <v>9073.4</v>
      </c>
      <c r="E67" s="1">
        <v>3871.35</v>
      </c>
      <c r="H67" s="34"/>
      <c r="I67" s="35"/>
      <c r="J67" s="35"/>
      <c r="L67" s="7"/>
    </row>
    <row r="68" spans="1:12" ht="13.15" customHeight="1" x14ac:dyDescent="0.25">
      <c r="A68" s="4" t="s">
        <v>71</v>
      </c>
      <c r="B68" s="1">
        <v>66</v>
      </c>
      <c r="D68" s="1">
        <v>264688.90000000002</v>
      </c>
      <c r="E68" s="1">
        <v>118587</v>
      </c>
      <c r="H68" s="34"/>
      <c r="I68" s="34"/>
      <c r="J68" s="34"/>
      <c r="L68" s="7"/>
    </row>
    <row r="69" spans="1:12" ht="13.15" customHeight="1" x14ac:dyDescent="0.25">
      <c r="A69" s="4" t="s">
        <v>72</v>
      </c>
      <c r="B69" s="1">
        <v>67</v>
      </c>
      <c r="D69" s="1">
        <v>3747.8</v>
      </c>
      <c r="E69" s="1">
        <v>1641.85</v>
      </c>
      <c r="H69" s="34"/>
      <c r="I69" s="34"/>
      <c r="J69" s="34"/>
      <c r="L69" s="7"/>
    </row>
    <row r="70" spans="1:12" ht="13.15" customHeight="1" x14ac:dyDescent="0.2">
      <c r="H70" s="34"/>
      <c r="I70" s="34"/>
      <c r="J70" s="34"/>
    </row>
    <row r="71" spans="1:12" ht="13.15" customHeight="1" x14ac:dyDescent="0.2">
      <c r="A71" s="1" t="s">
        <v>73</v>
      </c>
      <c r="D71" s="30">
        <f>SUM(D3:D69)</f>
        <v>21518025.690000001</v>
      </c>
      <c r="E71" s="30">
        <f>SUM(E3:E69)</f>
        <v>10465390.520000003</v>
      </c>
      <c r="F71" s="30"/>
      <c r="H71" s="34"/>
      <c r="I71" s="34"/>
      <c r="J71" s="34"/>
    </row>
    <row r="72" spans="1:12" x14ac:dyDescent="0.2">
      <c r="H72" s="34"/>
      <c r="I72" s="35"/>
      <c r="J72" s="35"/>
    </row>
    <row r="73" spans="1:12" x14ac:dyDescent="0.2">
      <c r="A73" s="6" t="s">
        <v>74</v>
      </c>
      <c r="H73" s="34"/>
      <c r="I73" s="35"/>
      <c r="J73" s="35"/>
    </row>
    <row r="77" spans="1:12" ht="15" x14ac:dyDescent="0.25">
      <c r="I77" s="44"/>
      <c r="J77" s="44"/>
    </row>
    <row r="78" spans="1:12" x14ac:dyDescent="0.2">
      <c r="H78" s="34"/>
      <c r="I78" s="35"/>
      <c r="J78" s="35"/>
    </row>
    <row r="84" spans="8:10" x14ac:dyDescent="0.2">
      <c r="H84" s="34"/>
      <c r="I84" s="35"/>
      <c r="J84" s="35"/>
    </row>
    <row r="85" spans="8:10" x14ac:dyDescent="0.2">
      <c r="H85" s="34"/>
      <c r="I85" s="35"/>
      <c r="J85" s="35"/>
    </row>
    <row r="86" spans="8:10" x14ac:dyDescent="0.2">
      <c r="H86" s="34"/>
      <c r="I86" s="35"/>
      <c r="J86" s="35"/>
    </row>
    <row r="87" spans="8:10" x14ac:dyDescent="0.2">
      <c r="H87" s="34"/>
      <c r="I87" s="35"/>
      <c r="J87" s="35"/>
    </row>
    <row r="88" spans="8:10" x14ac:dyDescent="0.2">
      <c r="H88" s="34"/>
      <c r="I88" s="35"/>
      <c r="J88" s="35"/>
    </row>
    <row r="89" spans="8:10" x14ac:dyDescent="0.2">
      <c r="H89" s="34"/>
      <c r="I89" s="35"/>
      <c r="J89" s="35"/>
    </row>
    <row r="90" spans="8:10" x14ac:dyDescent="0.2">
      <c r="H90" s="34"/>
      <c r="I90" s="35"/>
      <c r="J90" s="35"/>
    </row>
    <row r="91" spans="8:10" x14ac:dyDescent="0.2">
      <c r="H91" s="34"/>
      <c r="I91" s="35"/>
      <c r="J91" s="35"/>
    </row>
    <row r="92" spans="8:10" x14ac:dyDescent="0.2">
      <c r="H92" s="34"/>
      <c r="I92" s="35"/>
      <c r="J92" s="35"/>
    </row>
    <row r="93" spans="8:10" x14ac:dyDescent="0.2">
      <c r="H93" s="34"/>
      <c r="I93" s="35"/>
      <c r="J93" s="35"/>
    </row>
    <row r="94" spans="8:10" x14ac:dyDescent="0.2">
      <c r="H94" s="34"/>
      <c r="I94" s="35"/>
      <c r="J94" s="35"/>
    </row>
    <row r="95" spans="8:10" x14ac:dyDescent="0.2">
      <c r="H95" s="34"/>
      <c r="I95" s="35"/>
      <c r="J95" s="35"/>
    </row>
    <row r="96" spans="8:10" x14ac:dyDescent="0.2">
      <c r="H96" s="34"/>
      <c r="I96" s="35"/>
      <c r="J96" s="35"/>
    </row>
    <row r="97" spans="8:10" x14ac:dyDescent="0.2">
      <c r="H97" s="34"/>
      <c r="I97" s="35"/>
      <c r="J97" s="35"/>
    </row>
    <row r="98" spans="8:10" x14ac:dyDescent="0.2">
      <c r="H98" s="34"/>
      <c r="I98" s="35"/>
      <c r="J98" s="35"/>
    </row>
    <row r="100" spans="8:10" x14ac:dyDescent="0.2">
      <c r="H100" s="34"/>
      <c r="I100" s="35"/>
      <c r="J100" s="35"/>
    </row>
    <row r="112" spans="8:10" x14ac:dyDescent="0.2">
      <c r="H112" s="34"/>
      <c r="I112" s="36"/>
      <c r="J112" s="36"/>
    </row>
    <row r="113" spans="8:10" x14ac:dyDescent="0.2">
      <c r="H113" s="34"/>
      <c r="I113" s="36"/>
      <c r="J113" s="36"/>
    </row>
    <row r="114" spans="8:10" x14ac:dyDescent="0.2">
      <c r="H114" s="34"/>
      <c r="I114" s="36"/>
      <c r="J114" s="36"/>
    </row>
    <row r="115" spans="8:10" x14ac:dyDescent="0.2">
      <c r="H115" s="34"/>
      <c r="I115" s="36"/>
      <c r="J115" s="36"/>
    </row>
    <row r="116" spans="8:10" x14ac:dyDescent="0.2">
      <c r="H116" s="34"/>
      <c r="I116" s="36"/>
      <c r="J116" s="36"/>
    </row>
    <row r="117" spans="8:10" x14ac:dyDescent="0.2">
      <c r="H117" s="34"/>
      <c r="I117" s="36"/>
      <c r="J117" s="36"/>
    </row>
    <row r="118" spans="8:10" x14ac:dyDescent="0.2">
      <c r="H118" s="34"/>
      <c r="I118" s="36"/>
      <c r="J118" s="36"/>
    </row>
    <row r="119" spans="8:10" x14ac:dyDescent="0.2">
      <c r="H119" s="34"/>
      <c r="I119" s="36"/>
      <c r="J119" s="36"/>
    </row>
    <row r="120" spans="8:10" x14ac:dyDescent="0.2">
      <c r="H120" s="34"/>
      <c r="I120" s="36"/>
      <c r="J120" s="36"/>
    </row>
    <row r="121" spans="8:10" x14ac:dyDescent="0.2">
      <c r="H121" s="34"/>
      <c r="I121" s="36"/>
      <c r="J121" s="36"/>
    </row>
    <row r="122" spans="8:10" x14ac:dyDescent="0.2">
      <c r="H122" s="34"/>
      <c r="I122" s="36"/>
      <c r="J122" s="36"/>
    </row>
    <row r="123" spans="8:10" x14ac:dyDescent="0.2">
      <c r="H123" s="34"/>
      <c r="I123" s="36"/>
      <c r="J123" s="36"/>
    </row>
    <row r="124" spans="8:10" x14ac:dyDescent="0.2">
      <c r="H124" s="34"/>
      <c r="I124" s="36"/>
      <c r="J124" s="36"/>
    </row>
    <row r="125" spans="8:10" x14ac:dyDescent="0.2">
      <c r="H125" s="34"/>
      <c r="I125" s="36"/>
      <c r="J125" s="36"/>
    </row>
    <row r="126" spans="8:10" x14ac:dyDescent="0.2">
      <c r="H126" s="34"/>
      <c r="I126" s="36"/>
      <c r="J126" s="36"/>
    </row>
    <row r="127" spans="8:10" x14ac:dyDescent="0.2">
      <c r="H127" s="34"/>
      <c r="I127" s="36"/>
      <c r="J127" s="36"/>
    </row>
    <row r="128" spans="8:10" x14ac:dyDescent="0.2">
      <c r="H128" s="34"/>
      <c r="I128" s="36"/>
      <c r="J128" s="36"/>
    </row>
    <row r="129" spans="8:10" x14ac:dyDescent="0.2">
      <c r="H129" s="34"/>
      <c r="I129" s="36"/>
      <c r="J129" s="36"/>
    </row>
    <row r="130" spans="8:10" x14ac:dyDescent="0.2">
      <c r="H130" s="34"/>
      <c r="I130" s="36"/>
      <c r="J130" s="36"/>
    </row>
    <row r="131" spans="8:10" x14ac:dyDescent="0.2">
      <c r="H131" s="34"/>
      <c r="I131" s="36"/>
      <c r="J131" s="36"/>
    </row>
    <row r="132" spans="8:10" x14ac:dyDescent="0.2">
      <c r="H132" s="34"/>
      <c r="I132" s="36"/>
      <c r="J132" s="36"/>
    </row>
    <row r="133" spans="8:10" x14ac:dyDescent="0.2">
      <c r="H133" s="34"/>
      <c r="I133" s="36"/>
      <c r="J133" s="36"/>
    </row>
    <row r="134" spans="8:10" x14ac:dyDescent="0.2">
      <c r="H134" s="34"/>
      <c r="I134" s="36"/>
      <c r="J134" s="36"/>
    </row>
    <row r="135" spans="8:10" x14ac:dyDescent="0.2">
      <c r="H135" s="34"/>
      <c r="I135" s="36"/>
      <c r="J135" s="36"/>
    </row>
    <row r="136" spans="8:10" x14ac:dyDescent="0.2">
      <c r="H136" s="34"/>
      <c r="I136" s="36"/>
      <c r="J136" s="36"/>
    </row>
    <row r="137" spans="8:10" x14ac:dyDescent="0.2">
      <c r="H137" s="34"/>
      <c r="I137" s="36"/>
      <c r="J137" s="36"/>
    </row>
    <row r="138" spans="8:10" x14ac:dyDescent="0.2">
      <c r="H138" s="34"/>
      <c r="I138" s="36"/>
      <c r="J138" s="36"/>
    </row>
    <row r="139" spans="8:10" x14ac:dyDescent="0.2">
      <c r="H139" s="34"/>
      <c r="I139" s="36"/>
      <c r="J139" s="36"/>
    </row>
    <row r="140" spans="8:10" x14ac:dyDescent="0.2">
      <c r="H140" s="34"/>
      <c r="I140" s="36"/>
      <c r="J140" s="36"/>
    </row>
    <row r="141" spans="8:10" x14ac:dyDescent="0.2">
      <c r="H141" s="34"/>
      <c r="I141" s="36"/>
      <c r="J141" s="36"/>
    </row>
    <row r="142" spans="8:10" x14ac:dyDescent="0.2">
      <c r="H142" s="34"/>
      <c r="I142" s="36"/>
      <c r="J142" s="36"/>
    </row>
    <row r="143" spans="8:10" x14ac:dyDescent="0.2">
      <c r="H143" s="34"/>
      <c r="I143" s="36"/>
      <c r="J143" s="36"/>
    </row>
    <row r="144" spans="8:10" x14ac:dyDescent="0.2">
      <c r="H144" s="34"/>
      <c r="I144" s="36"/>
      <c r="J144" s="36"/>
    </row>
    <row r="145" spans="8:10" x14ac:dyDescent="0.2">
      <c r="H145" s="34"/>
      <c r="I145" s="36"/>
      <c r="J145" s="36"/>
    </row>
    <row r="146" spans="8:10" x14ac:dyDescent="0.2">
      <c r="H146" s="34"/>
      <c r="I146" s="36"/>
      <c r="J146" s="36"/>
    </row>
    <row r="147" spans="8:10" x14ac:dyDescent="0.2">
      <c r="H147" s="34"/>
      <c r="I147" s="36"/>
      <c r="J147" s="36"/>
    </row>
    <row r="148" spans="8:10" x14ac:dyDescent="0.2">
      <c r="H148" s="34"/>
      <c r="I148" s="36"/>
      <c r="J148" s="36"/>
    </row>
    <row r="149" spans="8:10" x14ac:dyDescent="0.2">
      <c r="H149" s="34"/>
      <c r="I149" s="36"/>
      <c r="J149" s="36"/>
    </row>
    <row r="150" spans="8:10" x14ac:dyDescent="0.2">
      <c r="H150" s="34"/>
      <c r="I150" s="36"/>
      <c r="J150" s="36"/>
    </row>
    <row r="151" spans="8:10" x14ac:dyDescent="0.2">
      <c r="H151" s="34"/>
      <c r="I151" s="36"/>
      <c r="J151" s="36"/>
    </row>
    <row r="152" spans="8:10" x14ac:dyDescent="0.2">
      <c r="H152" s="34"/>
      <c r="I152" s="36"/>
      <c r="J152" s="36"/>
    </row>
    <row r="153" spans="8:10" x14ac:dyDescent="0.2">
      <c r="H153" s="34"/>
      <c r="I153" s="36"/>
      <c r="J153" s="36"/>
    </row>
    <row r="154" spans="8:10" x14ac:dyDescent="0.2">
      <c r="H154" s="34"/>
      <c r="I154" s="36"/>
      <c r="J154" s="36"/>
    </row>
    <row r="155" spans="8:10" x14ac:dyDescent="0.2">
      <c r="H155" s="34"/>
      <c r="I155" s="36"/>
      <c r="J155" s="36"/>
    </row>
    <row r="156" spans="8:10" x14ac:dyDescent="0.2">
      <c r="H156" s="34"/>
      <c r="I156" s="36"/>
      <c r="J156" s="36"/>
    </row>
    <row r="157" spans="8:10" x14ac:dyDescent="0.2">
      <c r="H157" s="34"/>
      <c r="I157" s="36"/>
      <c r="J157" s="36"/>
    </row>
    <row r="158" spans="8:10" x14ac:dyDescent="0.2">
      <c r="H158" s="34"/>
      <c r="I158" s="36"/>
      <c r="J158" s="36"/>
    </row>
    <row r="159" spans="8:10" x14ac:dyDescent="0.2">
      <c r="H159" s="34"/>
      <c r="I159" s="36"/>
      <c r="J159" s="36"/>
    </row>
    <row r="160" spans="8:10" x14ac:dyDescent="0.2">
      <c r="H160" s="34"/>
      <c r="I160" s="36"/>
      <c r="J160" s="36"/>
    </row>
    <row r="161" spans="8:10" x14ac:dyDescent="0.2">
      <c r="H161" s="34"/>
      <c r="I161" s="36"/>
      <c r="J161" s="36"/>
    </row>
    <row r="162" spans="8:10" x14ac:dyDescent="0.2">
      <c r="H162" s="34"/>
      <c r="I162" s="36"/>
      <c r="J162" s="36"/>
    </row>
    <row r="163" spans="8:10" x14ac:dyDescent="0.2">
      <c r="H163" s="34"/>
      <c r="I163" s="36"/>
      <c r="J163" s="36"/>
    </row>
    <row r="164" spans="8:10" x14ac:dyDescent="0.2">
      <c r="H164" s="34"/>
      <c r="I164" s="36"/>
      <c r="J164" s="36"/>
    </row>
    <row r="165" spans="8:10" x14ac:dyDescent="0.2">
      <c r="H165" s="34"/>
      <c r="I165" s="36"/>
      <c r="J165" s="36"/>
    </row>
    <row r="166" spans="8:10" x14ac:dyDescent="0.2">
      <c r="H166" s="34"/>
      <c r="I166" s="36"/>
      <c r="J166" s="36"/>
    </row>
    <row r="167" spans="8:10" x14ac:dyDescent="0.2">
      <c r="H167" s="34"/>
      <c r="I167" s="36"/>
      <c r="J167" s="36"/>
    </row>
    <row r="168" spans="8:10" x14ac:dyDescent="0.2">
      <c r="H168" s="34"/>
      <c r="I168" s="36"/>
      <c r="J168" s="36"/>
    </row>
    <row r="169" spans="8:10" x14ac:dyDescent="0.2">
      <c r="H169" s="34"/>
      <c r="I169" s="36"/>
      <c r="J169" s="36"/>
    </row>
    <row r="170" spans="8:10" x14ac:dyDescent="0.2">
      <c r="H170" s="34"/>
      <c r="I170" s="36"/>
      <c r="J170" s="36"/>
    </row>
    <row r="171" spans="8:10" x14ac:dyDescent="0.2">
      <c r="H171" s="34"/>
      <c r="I171" s="36"/>
      <c r="J171" s="36"/>
    </row>
    <row r="172" spans="8:10" x14ac:dyDescent="0.2">
      <c r="H172" s="34"/>
      <c r="I172" s="36"/>
      <c r="J172" s="36"/>
    </row>
    <row r="173" spans="8:10" x14ac:dyDescent="0.2">
      <c r="H173" s="34"/>
      <c r="I173" s="36"/>
      <c r="J173" s="36"/>
    </row>
    <row r="174" spans="8:10" x14ac:dyDescent="0.2">
      <c r="H174" s="34"/>
      <c r="I174" s="36"/>
      <c r="J174" s="36"/>
    </row>
    <row r="175" spans="8:10" x14ac:dyDescent="0.2">
      <c r="H175" s="34"/>
      <c r="I175" s="36"/>
      <c r="J175" s="36"/>
    </row>
    <row r="176" spans="8:10" x14ac:dyDescent="0.2">
      <c r="H176" s="34"/>
      <c r="I176" s="36"/>
      <c r="J176" s="36"/>
    </row>
    <row r="177" spans="8:10" x14ac:dyDescent="0.2">
      <c r="H177" s="34"/>
      <c r="I177" s="36"/>
      <c r="J177" s="36"/>
    </row>
    <row r="178" spans="8:10" x14ac:dyDescent="0.2">
      <c r="H178" s="34"/>
      <c r="I178" s="36"/>
      <c r="J178" s="36"/>
    </row>
    <row r="179" spans="8:10" x14ac:dyDescent="0.2">
      <c r="H179" s="34"/>
      <c r="I179" s="36"/>
      <c r="J179" s="36"/>
    </row>
    <row r="180" spans="8:10" x14ac:dyDescent="0.2">
      <c r="H180" s="34"/>
      <c r="I180" s="36"/>
      <c r="J180" s="36"/>
    </row>
    <row r="181" spans="8:10" x14ac:dyDescent="0.2">
      <c r="H181" s="34"/>
      <c r="I181" s="36"/>
      <c r="J181" s="36"/>
    </row>
    <row r="182" spans="8:10" x14ac:dyDescent="0.2">
      <c r="H182" s="34"/>
      <c r="I182" s="36"/>
      <c r="J182" s="36"/>
    </row>
    <row r="183" spans="8:10" x14ac:dyDescent="0.2">
      <c r="H183" s="34"/>
      <c r="I183" s="36"/>
      <c r="J183" s="36"/>
    </row>
    <row r="184" spans="8:10" x14ac:dyDescent="0.2">
      <c r="H184" s="34"/>
      <c r="I184" s="36"/>
      <c r="J184" s="36"/>
    </row>
    <row r="185" spans="8:10" x14ac:dyDescent="0.2">
      <c r="H185" s="34"/>
      <c r="I185" s="36"/>
      <c r="J185" s="36"/>
    </row>
    <row r="186" spans="8:10" x14ac:dyDescent="0.2">
      <c r="H186" s="34"/>
      <c r="I186" s="36"/>
      <c r="J186" s="36"/>
    </row>
    <row r="187" spans="8:10" x14ac:dyDescent="0.2">
      <c r="H187" s="34"/>
      <c r="I187" s="36"/>
      <c r="J187" s="36"/>
    </row>
    <row r="188" spans="8:10" x14ac:dyDescent="0.2">
      <c r="H188" s="34"/>
      <c r="I188" s="36"/>
      <c r="J188" s="36"/>
    </row>
    <row r="189" spans="8:10" x14ac:dyDescent="0.2">
      <c r="H189" s="34"/>
      <c r="I189" s="36"/>
      <c r="J189" s="36"/>
    </row>
    <row r="190" spans="8:10" x14ac:dyDescent="0.2">
      <c r="H190" s="34"/>
      <c r="I190" s="36"/>
      <c r="J190" s="36"/>
    </row>
    <row r="191" spans="8:10" x14ac:dyDescent="0.2">
      <c r="H191" s="34"/>
      <c r="I191" s="36"/>
      <c r="J191" s="36"/>
    </row>
    <row r="192" spans="8:10" x14ac:dyDescent="0.2">
      <c r="H192" s="34"/>
      <c r="I192" s="36"/>
      <c r="J192" s="36"/>
    </row>
    <row r="193" spans="8:10" x14ac:dyDescent="0.2">
      <c r="H193" s="34"/>
      <c r="I193" s="36"/>
      <c r="J193" s="36"/>
    </row>
    <row r="194" spans="8:10" x14ac:dyDescent="0.2">
      <c r="H194" s="34"/>
      <c r="I194" s="36"/>
      <c r="J194" s="36"/>
    </row>
    <row r="195" spans="8:10" x14ac:dyDescent="0.2">
      <c r="H195" s="34"/>
      <c r="I195" s="36"/>
      <c r="J195" s="36"/>
    </row>
    <row r="196" spans="8:10" x14ac:dyDescent="0.2">
      <c r="H196" s="34"/>
      <c r="I196" s="36"/>
      <c r="J196" s="36"/>
    </row>
    <row r="197" spans="8:10" x14ac:dyDescent="0.2">
      <c r="H197" s="34"/>
      <c r="I197" s="36"/>
      <c r="J197" s="36"/>
    </row>
    <row r="200" spans="8:10" x14ac:dyDescent="0.2">
      <c r="H200" s="34"/>
      <c r="I200" s="36"/>
      <c r="J200" s="36"/>
    </row>
    <row r="201" spans="8:10" x14ac:dyDescent="0.2">
      <c r="H201" s="34"/>
      <c r="I201" s="36"/>
      <c r="J201" s="36"/>
    </row>
    <row r="202" spans="8:10" x14ac:dyDescent="0.2">
      <c r="H202" s="34"/>
      <c r="I202" s="36"/>
      <c r="J202" s="36"/>
    </row>
    <row r="203" spans="8:10" x14ac:dyDescent="0.2">
      <c r="H203" s="34"/>
      <c r="I203" s="36"/>
      <c r="J203" s="36"/>
    </row>
    <row r="204" spans="8:10" x14ac:dyDescent="0.2">
      <c r="H204" s="34"/>
      <c r="I204" s="36"/>
      <c r="J204" s="36"/>
    </row>
    <row r="205" spans="8:10" x14ac:dyDescent="0.2">
      <c r="H205" s="34"/>
      <c r="I205" s="36"/>
      <c r="J205" s="36"/>
    </row>
    <row r="206" spans="8:10" x14ac:dyDescent="0.2">
      <c r="H206" s="34"/>
      <c r="I206" s="36"/>
      <c r="J206" s="36"/>
    </row>
    <row r="207" spans="8:10" x14ac:dyDescent="0.2">
      <c r="H207" s="34"/>
      <c r="I207" s="36"/>
      <c r="J207" s="36"/>
    </row>
    <row r="209" spans="8:10" x14ac:dyDescent="0.2">
      <c r="H209" s="34"/>
      <c r="I209" s="36"/>
      <c r="J209" s="36"/>
    </row>
    <row r="210" spans="8:10" x14ac:dyDescent="0.2">
      <c r="H210" s="34"/>
      <c r="I210" s="36"/>
      <c r="J210" s="36"/>
    </row>
    <row r="211" spans="8:10" x14ac:dyDescent="0.2">
      <c r="H211" s="34"/>
      <c r="I211" s="36"/>
      <c r="J211" s="36"/>
    </row>
    <row r="212" spans="8:10" x14ac:dyDescent="0.2">
      <c r="H212" s="34"/>
      <c r="I212" s="36"/>
      <c r="J212" s="36"/>
    </row>
    <row r="213" spans="8:10" x14ac:dyDescent="0.2">
      <c r="H213" s="34"/>
      <c r="I213" s="36"/>
      <c r="J213" s="36"/>
    </row>
    <row r="214" spans="8:10" x14ac:dyDescent="0.2">
      <c r="H214" s="34"/>
      <c r="I214" s="36"/>
      <c r="J214" s="36"/>
    </row>
    <row r="225" spans="9:10" ht="15" x14ac:dyDescent="0.25">
      <c r="I225" s="5"/>
      <c r="J225" s="5"/>
    </row>
    <row r="236" spans="9:10" ht="15" x14ac:dyDescent="0.25">
      <c r="I236" s="32"/>
      <c r="J236" s="32"/>
    </row>
    <row r="240" spans="9:10" ht="15" x14ac:dyDescent="0.25">
      <c r="I240" s="10"/>
    </row>
    <row r="241" spans="10:10" ht="15" x14ac:dyDescent="0.25">
      <c r="J241" s="31"/>
    </row>
    <row r="244" spans="10:10" ht="15" x14ac:dyDescent="0.25">
      <c r="J244" s="9"/>
    </row>
    <row r="245" spans="10:10" ht="15" x14ac:dyDescent="0.25">
      <c r="J245" s="8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9"/>
  <sheetViews>
    <sheetView topLeftCell="A41" zoomScaleNormal="100" workbookViewId="0">
      <selection activeCell="G60" sqref="G60"/>
    </sheetView>
  </sheetViews>
  <sheetFormatPr defaultRowHeight="12.75" x14ac:dyDescent="0.2"/>
  <cols>
    <col min="1" max="1" width="21.140625" style="1" customWidth="1"/>
    <col min="2" max="3" width="10.5703125" style="1" customWidth="1"/>
    <col min="4" max="6" width="18.42578125" style="1" customWidth="1"/>
    <col min="7" max="7" width="9.140625" style="1" customWidth="1"/>
    <col min="8" max="8" width="11.140625" style="1" customWidth="1"/>
    <col min="9" max="9" width="19.5703125" style="1" customWidth="1"/>
    <col min="10" max="10" width="15.42578125" style="1" customWidth="1"/>
    <col min="11" max="11" width="14.28515625" style="1" customWidth="1"/>
    <col min="12" max="12" width="8.42578125" style="1" customWidth="1"/>
    <col min="13" max="16384" width="9.140625" style="1"/>
  </cols>
  <sheetData>
    <row r="1" spans="1:12" ht="13.15" customHeight="1" x14ac:dyDescent="0.2">
      <c r="A1" s="33" t="s">
        <v>81</v>
      </c>
      <c r="D1" s="2" t="s">
        <v>0</v>
      </c>
      <c r="E1" s="2" t="s">
        <v>1</v>
      </c>
      <c r="F1" s="2"/>
    </row>
    <row r="2" spans="1:12" x14ac:dyDescent="0.2">
      <c r="A2" s="1" t="s">
        <v>2</v>
      </c>
      <c r="B2" s="1" t="s">
        <v>3</v>
      </c>
      <c r="D2" s="30" t="s">
        <v>4</v>
      </c>
      <c r="E2" s="30" t="s">
        <v>5</v>
      </c>
      <c r="F2" s="30"/>
      <c r="G2" s="3"/>
    </row>
    <row r="3" spans="1:12" ht="13.15" customHeight="1" x14ac:dyDescent="0.25">
      <c r="A3" s="4" t="s">
        <v>6</v>
      </c>
      <c r="B3" s="1">
        <v>1</v>
      </c>
      <c r="D3" s="35">
        <v>124982.22</v>
      </c>
      <c r="E3" s="35">
        <v>110180.7</v>
      </c>
      <c r="H3" s="34"/>
      <c r="I3" s="35"/>
      <c r="J3" s="35"/>
      <c r="L3" s="7"/>
    </row>
    <row r="4" spans="1:12" ht="13.15" customHeight="1" x14ac:dyDescent="0.25">
      <c r="A4" s="4" t="s">
        <v>7</v>
      </c>
      <c r="B4" s="1">
        <v>2</v>
      </c>
      <c r="D4" s="35"/>
      <c r="E4" s="35"/>
      <c r="H4" s="34"/>
      <c r="I4" s="35"/>
      <c r="J4" s="35"/>
      <c r="L4" s="7"/>
    </row>
    <row r="5" spans="1:12" ht="13.15" customHeight="1" x14ac:dyDescent="0.25">
      <c r="A5" s="4" t="s">
        <v>8</v>
      </c>
      <c r="B5" s="1">
        <v>3</v>
      </c>
      <c r="D5" s="35">
        <v>213722.6</v>
      </c>
      <c r="E5" s="35">
        <v>80828.3</v>
      </c>
      <c r="H5" s="34"/>
      <c r="I5" s="35"/>
      <c r="J5" s="35"/>
      <c r="L5" s="7"/>
    </row>
    <row r="6" spans="1:12" ht="13.15" customHeight="1" x14ac:dyDescent="0.25">
      <c r="A6" s="4" t="s">
        <v>9</v>
      </c>
      <c r="B6" s="1">
        <v>4</v>
      </c>
      <c r="D6" s="35">
        <v>7746.9</v>
      </c>
      <c r="E6" s="35">
        <v>2169.65</v>
      </c>
      <c r="H6" s="34"/>
      <c r="I6" s="35"/>
      <c r="J6" s="35"/>
      <c r="K6" s="31"/>
      <c r="L6" s="7"/>
    </row>
    <row r="7" spans="1:12" ht="13.15" customHeight="1" x14ac:dyDescent="0.25">
      <c r="A7" s="4" t="s">
        <v>10</v>
      </c>
      <c r="B7" s="1">
        <v>5</v>
      </c>
      <c r="D7" s="35">
        <v>489117.3</v>
      </c>
      <c r="E7" s="35">
        <v>231075.95</v>
      </c>
      <c r="H7" s="34"/>
      <c r="I7" s="35"/>
      <c r="J7" s="35"/>
      <c r="L7" s="7"/>
    </row>
    <row r="8" spans="1:12" ht="13.15" customHeight="1" x14ac:dyDescent="0.25">
      <c r="A8" s="4" t="s">
        <v>11</v>
      </c>
      <c r="B8" s="1">
        <v>6</v>
      </c>
      <c r="D8" s="35">
        <v>2032216.4</v>
      </c>
      <c r="E8" s="35">
        <v>859927.95</v>
      </c>
      <c r="H8" s="34"/>
      <c r="I8" s="35"/>
      <c r="J8" s="35"/>
      <c r="K8" s="7"/>
      <c r="L8" s="7"/>
    </row>
    <row r="9" spans="1:12" ht="13.15" customHeight="1" x14ac:dyDescent="0.25">
      <c r="A9" s="4" t="s">
        <v>12</v>
      </c>
      <c r="B9" s="1">
        <v>7</v>
      </c>
      <c r="D9" s="35">
        <v>2814</v>
      </c>
      <c r="E9" s="35">
        <v>2073.4</v>
      </c>
      <c r="F9" s="30"/>
      <c r="H9" s="34"/>
      <c r="I9" s="35"/>
      <c r="J9" s="35"/>
      <c r="K9" s="7"/>
      <c r="L9" s="7"/>
    </row>
    <row r="10" spans="1:12" ht="13.15" customHeight="1" x14ac:dyDescent="0.25">
      <c r="A10" s="4" t="s">
        <v>13</v>
      </c>
      <c r="B10" s="1">
        <v>8</v>
      </c>
      <c r="D10" s="35">
        <v>176566.6</v>
      </c>
      <c r="E10" s="35">
        <v>89301.1</v>
      </c>
      <c r="H10" s="34"/>
      <c r="I10" s="35"/>
      <c r="J10" s="35"/>
      <c r="K10" s="8"/>
      <c r="L10" s="7"/>
    </row>
    <row r="11" spans="1:12" ht="13.15" customHeight="1" x14ac:dyDescent="0.25">
      <c r="A11" s="4" t="s">
        <v>14</v>
      </c>
      <c r="B11" s="1">
        <v>9</v>
      </c>
      <c r="D11" s="35">
        <v>90148.800000000003</v>
      </c>
      <c r="E11" s="35">
        <v>31861.200000000001</v>
      </c>
      <c r="H11" s="34"/>
      <c r="I11" s="35"/>
      <c r="J11" s="35"/>
      <c r="L11" s="7"/>
    </row>
    <row r="12" spans="1:12" ht="13.15" customHeight="1" x14ac:dyDescent="0.25">
      <c r="A12" s="4" t="s">
        <v>15</v>
      </c>
      <c r="B12" s="1">
        <v>10</v>
      </c>
      <c r="D12" s="35">
        <v>158858</v>
      </c>
      <c r="E12" s="35">
        <v>88423.65</v>
      </c>
      <c r="H12" s="34"/>
      <c r="I12" s="35"/>
      <c r="J12" s="35"/>
      <c r="L12" s="7"/>
    </row>
    <row r="13" spans="1:12" ht="13.15" customHeight="1" x14ac:dyDescent="0.25">
      <c r="A13" s="4" t="s">
        <v>16</v>
      </c>
      <c r="B13" s="1">
        <v>11</v>
      </c>
      <c r="D13" s="35">
        <v>1143650.8999999999</v>
      </c>
      <c r="E13" s="35">
        <v>364222.6</v>
      </c>
      <c r="H13" s="34"/>
      <c r="I13" s="35"/>
      <c r="J13" s="35"/>
      <c r="L13" s="7"/>
    </row>
    <row r="14" spans="1:12" ht="13.15" customHeight="1" x14ac:dyDescent="0.25">
      <c r="A14" s="4" t="s">
        <v>17</v>
      </c>
      <c r="B14" s="1">
        <v>12</v>
      </c>
      <c r="D14" s="35">
        <v>24591</v>
      </c>
      <c r="E14" s="35">
        <v>13923.7</v>
      </c>
      <c r="F14" s="30"/>
      <c r="H14" s="34"/>
      <c r="I14" s="35"/>
      <c r="J14" s="35"/>
      <c r="L14" s="7"/>
    </row>
    <row r="15" spans="1:12" ht="13.15" customHeight="1" x14ac:dyDescent="0.25">
      <c r="A15" s="4" t="s">
        <v>18</v>
      </c>
      <c r="B15" s="1">
        <v>13</v>
      </c>
      <c r="D15" s="35">
        <v>2948491.8</v>
      </c>
      <c r="E15" s="35">
        <v>1458721.95</v>
      </c>
      <c r="H15" s="34"/>
      <c r="I15" s="35"/>
      <c r="J15" s="35"/>
      <c r="L15" s="7"/>
    </row>
    <row r="16" spans="1:12" ht="13.15" customHeight="1" x14ac:dyDescent="0.25">
      <c r="A16" s="4" t="s">
        <v>19</v>
      </c>
      <c r="B16" s="1">
        <v>14</v>
      </c>
      <c r="D16" s="35">
        <v>6442.8</v>
      </c>
      <c r="E16" s="35">
        <v>2915.5</v>
      </c>
      <c r="H16" s="34"/>
      <c r="I16" s="35"/>
      <c r="J16" s="35"/>
      <c r="L16" s="7"/>
    </row>
    <row r="17" spans="1:12" ht="13.15" customHeight="1" x14ac:dyDescent="0.25">
      <c r="A17" s="4" t="s">
        <v>20</v>
      </c>
      <c r="B17" s="1">
        <v>15</v>
      </c>
      <c r="D17" s="35">
        <v>32285.4</v>
      </c>
      <c r="E17" s="35">
        <v>10727.5</v>
      </c>
      <c r="H17" s="34"/>
      <c r="I17" s="35"/>
      <c r="J17" s="35"/>
      <c r="L17" s="7"/>
    </row>
    <row r="18" spans="1:12" ht="13.15" customHeight="1" x14ac:dyDescent="0.25">
      <c r="A18" s="4" t="s">
        <v>21</v>
      </c>
      <c r="B18" s="1">
        <v>16</v>
      </c>
      <c r="D18" s="35">
        <v>1377946.5</v>
      </c>
      <c r="E18" s="35">
        <v>882785.05</v>
      </c>
      <c r="H18" s="34"/>
      <c r="I18" s="35"/>
      <c r="J18" s="35"/>
      <c r="L18" s="7"/>
    </row>
    <row r="19" spans="1:12" ht="13.15" customHeight="1" x14ac:dyDescent="0.25">
      <c r="A19" s="4" t="s">
        <v>22</v>
      </c>
      <c r="B19" s="1">
        <v>17</v>
      </c>
      <c r="D19" s="35">
        <v>129491.6</v>
      </c>
      <c r="E19" s="35">
        <v>83665.75</v>
      </c>
      <c r="H19" s="34"/>
      <c r="I19" s="35"/>
      <c r="J19" s="35"/>
      <c r="L19" s="7"/>
    </row>
    <row r="20" spans="1:12" ht="13.15" customHeight="1" x14ac:dyDescent="0.25">
      <c r="A20" s="4" t="s">
        <v>23</v>
      </c>
      <c r="B20" s="1">
        <v>18</v>
      </c>
      <c r="D20" s="35">
        <v>90925.1</v>
      </c>
      <c r="E20" s="35">
        <v>57193.5</v>
      </c>
      <c r="H20" s="34"/>
      <c r="I20" s="35"/>
      <c r="J20" s="35"/>
      <c r="L20" s="7"/>
    </row>
    <row r="21" spans="1:12" ht="13.15" customHeight="1" x14ac:dyDescent="0.25">
      <c r="A21" s="4" t="s">
        <v>24</v>
      </c>
      <c r="B21" s="1">
        <v>19</v>
      </c>
      <c r="D21" s="35">
        <v>46021.5</v>
      </c>
      <c r="E21" s="35">
        <v>16791.95</v>
      </c>
      <c r="H21" s="34"/>
      <c r="I21" s="35"/>
      <c r="J21" s="35"/>
      <c r="L21" s="7"/>
    </row>
    <row r="22" spans="1:12" ht="13.15" customHeight="1" x14ac:dyDescent="0.25">
      <c r="A22" s="4" t="s">
        <v>25</v>
      </c>
      <c r="B22" s="1">
        <v>20</v>
      </c>
      <c r="D22" s="35">
        <v>8430.7999999999993</v>
      </c>
      <c r="E22" s="35">
        <v>3525.2</v>
      </c>
      <c r="H22" s="34"/>
      <c r="I22" s="35"/>
      <c r="J22" s="35"/>
      <c r="L22" s="7"/>
    </row>
    <row r="23" spans="1:12" ht="13.15" customHeight="1" x14ac:dyDescent="0.25">
      <c r="A23" s="4" t="s">
        <v>26</v>
      </c>
      <c r="B23" s="1">
        <v>21</v>
      </c>
      <c r="D23" s="35">
        <v>7935.2000000000007</v>
      </c>
      <c r="E23" s="35">
        <v>4039.7000000000003</v>
      </c>
      <c r="H23" s="34"/>
      <c r="I23" s="35"/>
      <c r="J23" s="35"/>
      <c r="L23" s="7"/>
    </row>
    <row r="24" spans="1:12" ht="13.15" customHeight="1" x14ac:dyDescent="0.25">
      <c r="A24" s="4" t="s">
        <v>27</v>
      </c>
      <c r="B24" s="1">
        <v>22</v>
      </c>
      <c r="D24" s="35">
        <v>3626.7</v>
      </c>
      <c r="E24" s="35">
        <v>385.7</v>
      </c>
      <c r="H24" s="34"/>
      <c r="I24" s="35"/>
      <c r="J24" s="35"/>
      <c r="L24" s="7"/>
    </row>
    <row r="25" spans="1:12" ht="13.15" customHeight="1" x14ac:dyDescent="0.25">
      <c r="A25" s="4" t="s">
        <v>28</v>
      </c>
      <c r="B25" s="1">
        <v>23</v>
      </c>
      <c r="D25" s="35"/>
      <c r="E25" s="35"/>
      <c r="H25" s="34"/>
      <c r="I25" s="35"/>
      <c r="J25" s="35"/>
      <c r="L25" s="7"/>
    </row>
    <row r="26" spans="1:12" ht="13.15" customHeight="1" x14ac:dyDescent="0.25">
      <c r="A26" s="4" t="s">
        <v>29</v>
      </c>
      <c r="B26" s="1">
        <v>24</v>
      </c>
      <c r="D26" s="35">
        <v>2187.5</v>
      </c>
      <c r="E26" s="35">
        <v>946.4</v>
      </c>
      <c r="H26" s="34"/>
      <c r="I26" s="35"/>
      <c r="J26" s="35"/>
      <c r="L26" s="7"/>
    </row>
    <row r="27" spans="1:12" ht="13.15" customHeight="1" x14ac:dyDescent="0.25">
      <c r="A27" s="4" t="s">
        <v>30</v>
      </c>
      <c r="B27" s="1">
        <v>25</v>
      </c>
      <c r="D27" s="35"/>
      <c r="E27" s="35"/>
      <c r="H27" s="34"/>
      <c r="I27" s="35"/>
      <c r="J27" s="35"/>
      <c r="L27" s="7"/>
    </row>
    <row r="28" spans="1:12" ht="13.15" customHeight="1" x14ac:dyDescent="0.25">
      <c r="A28" s="4" t="s">
        <v>31</v>
      </c>
      <c r="B28" s="1">
        <v>26</v>
      </c>
      <c r="D28" s="35">
        <v>9224.6</v>
      </c>
      <c r="E28" s="35">
        <v>3607.45</v>
      </c>
      <c r="H28" s="34"/>
      <c r="I28" s="35"/>
      <c r="J28" s="35"/>
      <c r="L28" s="7"/>
    </row>
    <row r="29" spans="1:12" ht="13.15" customHeight="1" x14ac:dyDescent="0.25">
      <c r="A29" s="4" t="s">
        <v>32</v>
      </c>
      <c r="B29" s="1">
        <v>27</v>
      </c>
      <c r="D29" s="35">
        <v>142915.6</v>
      </c>
      <c r="E29" s="35">
        <v>62347.95</v>
      </c>
      <c r="H29" s="34"/>
      <c r="I29" s="35"/>
      <c r="J29" s="35"/>
      <c r="L29" s="7"/>
    </row>
    <row r="30" spans="1:12" ht="13.15" customHeight="1" x14ac:dyDescent="0.25">
      <c r="A30" s="4" t="s">
        <v>33</v>
      </c>
      <c r="B30" s="1">
        <v>28</v>
      </c>
      <c r="D30" s="35">
        <v>42182</v>
      </c>
      <c r="E30" s="35">
        <v>43223.25</v>
      </c>
      <c r="H30" s="34"/>
      <c r="I30" s="35"/>
      <c r="J30" s="35"/>
      <c r="L30" s="7"/>
    </row>
    <row r="31" spans="1:12" ht="13.15" customHeight="1" x14ac:dyDescent="0.25">
      <c r="A31" s="4" t="s">
        <v>34</v>
      </c>
      <c r="B31" s="1">
        <v>29</v>
      </c>
      <c r="D31" s="35">
        <v>1313365.8999999999</v>
      </c>
      <c r="E31" s="35">
        <v>657326.94999999995</v>
      </c>
      <c r="H31" s="34"/>
      <c r="I31" s="35"/>
      <c r="J31" s="35"/>
      <c r="L31" s="7"/>
    </row>
    <row r="32" spans="1:12" ht="13.15" customHeight="1" x14ac:dyDescent="0.25">
      <c r="A32" s="4" t="s">
        <v>35</v>
      </c>
      <c r="B32" s="1">
        <v>30</v>
      </c>
      <c r="D32" s="35">
        <v>642.6</v>
      </c>
      <c r="E32" s="35">
        <v>621.25</v>
      </c>
      <c r="H32" s="34"/>
      <c r="I32" s="35"/>
      <c r="J32" s="35"/>
      <c r="L32" s="7"/>
    </row>
    <row r="33" spans="1:12" ht="13.15" customHeight="1" x14ac:dyDescent="0.25">
      <c r="A33" s="4" t="s">
        <v>36</v>
      </c>
      <c r="B33" s="1">
        <v>31</v>
      </c>
      <c r="D33" s="35">
        <v>263458.3</v>
      </c>
      <c r="E33" s="35">
        <v>49650.65</v>
      </c>
      <c r="H33" s="34"/>
      <c r="I33" s="35"/>
      <c r="J33" s="35"/>
      <c r="L33" s="7"/>
    </row>
    <row r="34" spans="1:12" ht="13.15" customHeight="1" x14ac:dyDescent="0.25">
      <c r="A34" s="4" t="s">
        <v>37</v>
      </c>
      <c r="B34" s="1">
        <v>32</v>
      </c>
      <c r="D34" s="35"/>
      <c r="E34" s="35"/>
      <c r="H34" s="34"/>
      <c r="I34" s="35"/>
      <c r="J34" s="35"/>
      <c r="L34" s="7"/>
    </row>
    <row r="35" spans="1:12" ht="13.15" customHeight="1" x14ac:dyDescent="0.25">
      <c r="A35" s="4" t="s">
        <v>38</v>
      </c>
      <c r="B35" s="1">
        <v>33</v>
      </c>
      <c r="D35" s="35">
        <v>4492.6000000000004</v>
      </c>
      <c r="E35" s="35">
        <v>3377.85</v>
      </c>
      <c r="H35" s="34"/>
      <c r="I35" s="35"/>
      <c r="J35" s="35"/>
      <c r="L35" s="7"/>
    </row>
    <row r="36" spans="1:12" ht="13.15" customHeight="1" x14ac:dyDescent="0.25">
      <c r="A36" s="4" t="s">
        <v>39</v>
      </c>
      <c r="B36" s="1">
        <v>34</v>
      </c>
      <c r="D36" s="35">
        <v>2861.6</v>
      </c>
      <c r="E36" s="35">
        <v>1612.8</v>
      </c>
      <c r="H36" s="34"/>
      <c r="I36" s="35"/>
      <c r="J36" s="35"/>
      <c r="L36" s="7"/>
    </row>
    <row r="37" spans="1:12" ht="13.15" customHeight="1" x14ac:dyDescent="0.25">
      <c r="A37" s="4" t="s">
        <v>40</v>
      </c>
      <c r="B37" s="1">
        <v>35</v>
      </c>
      <c r="D37" s="35">
        <v>314122.90000000002</v>
      </c>
      <c r="E37" s="35">
        <v>175484.4</v>
      </c>
      <c r="H37" s="34"/>
      <c r="I37" s="35"/>
      <c r="J37" s="35"/>
      <c r="L37" s="7"/>
    </row>
    <row r="38" spans="1:12" ht="13.15" customHeight="1" x14ac:dyDescent="0.25">
      <c r="A38" s="4" t="s">
        <v>41</v>
      </c>
      <c r="B38" s="1">
        <v>36</v>
      </c>
      <c r="D38" s="35">
        <v>952837.9</v>
      </c>
      <c r="E38" s="35">
        <v>607126.80000000005</v>
      </c>
      <c r="H38" s="34"/>
      <c r="I38" s="35"/>
      <c r="J38" s="35"/>
      <c r="L38" s="7"/>
    </row>
    <row r="39" spans="1:12" ht="13.15" customHeight="1" x14ac:dyDescent="0.25">
      <c r="A39" s="4" t="s">
        <v>42</v>
      </c>
      <c r="B39" s="1">
        <v>37</v>
      </c>
      <c r="D39" s="35">
        <v>233382.8</v>
      </c>
      <c r="E39" s="35">
        <v>194966.8</v>
      </c>
      <c r="H39" s="34"/>
      <c r="I39" s="35"/>
      <c r="J39" s="35"/>
      <c r="L39" s="7"/>
    </row>
    <row r="40" spans="1:12" ht="13.15" customHeight="1" x14ac:dyDescent="0.25">
      <c r="A40" s="4" t="s">
        <v>43</v>
      </c>
      <c r="B40" s="1">
        <v>38</v>
      </c>
      <c r="D40" s="35">
        <v>17899.7</v>
      </c>
      <c r="E40" s="35">
        <v>3977.05</v>
      </c>
      <c r="H40" s="34"/>
      <c r="I40" s="35"/>
      <c r="J40" s="35"/>
      <c r="L40" s="7"/>
    </row>
    <row r="41" spans="1:12" ht="13.15" customHeight="1" x14ac:dyDescent="0.25">
      <c r="A41" s="4" t="s">
        <v>44</v>
      </c>
      <c r="B41" s="1">
        <v>39</v>
      </c>
      <c r="D41" s="35">
        <v>852.6</v>
      </c>
      <c r="E41" s="35">
        <v>1221.1500000000001</v>
      </c>
      <c r="H41" s="34"/>
      <c r="I41" s="35"/>
      <c r="J41" s="35"/>
      <c r="L41" s="7"/>
    </row>
    <row r="42" spans="1:12" ht="13.15" customHeight="1" x14ac:dyDescent="0.25">
      <c r="A42" s="4" t="s">
        <v>45</v>
      </c>
      <c r="B42" s="1">
        <v>40</v>
      </c>
      <c r="D42" s="35"/>
      <c r="E42" s="35"/>
      <c r="H42" s="34"/>
      <c r="I42" s="35"/>
      <c r="J42" s="35"/>
      <c r="L42" s="7"/>
    </row>
    <row r="43" spans="1:12" ht="13.15" customHeight="1" x14ac:dyDescent="0.25">
      <c r="A43" s="4" t="s">
        <v>46</v>
      </c>
      <c r="B43" s="1">
        <v>41</v>
      </c>
      <c r="D43" s="35"/>
      <c r="E43" s="35"/>
      <c r="H43" s="34"/>
      <c r="I43" s="35"/>
      <c r="J43" s="35"/>
      <c r="L43" s="7"/>
    </row>
    <row r="44" spans="1:12" ht="13.15" customHeight="1" x14ac:dyDescent="0.25">
      <c r="A44" s="4" t="s">
        <v>47</v>
      </c>
      <c r="B44" s="1">
        <v>42</v>
      </c>
      <c r="D44" s="35"/>
      <c r="E44" s="35"/>
      <c r="H44" s="34"/>
      <c r="I44" s="35"/>
      <c r="J44" s="35"/>
      <c r="L44" s="7"/>
    </row>
    <row r="45" spans="1:12" ht="13.15" customHeight="1" x14ac:dyDescent="0.25">
      <c r="A45" s="4" t="s">
        <v>48</v>
      </c>
      <c r="B45" s="1">
        <v>43</v>
      </c>
      <c r="D45" s="35">
        <v>272112.40000000002</v>
      </c>
      <c r="E45" s="35">
        <v>74914.350000000006</v>
      </c>
      <c r="H45" s="34"/>
      <c r="I45" s="35"/>
      <c r="J45" s="35"/>
      <c r="L45" s="7"/>
    </row>
    <row r="46" spans="1:12" ht="13.15" customHeight="1" x14ac:dyDescent="0.25">
      <c r="A46" s="4" t="s">
        <v>49</v>
      </c>
      <c r="B46" s="1">
        <v>44</v>
      </c>
      <c r="D46" s="35">
        <v>276691.55</v>
      </c>
      <c r="E46" s="35">
        <v>78300.95</v>
      </c>
      <c r="H46" s="34"/>
      <c r="I46" s="35"/>
      <c r="J46" s="35"/>
      <c r="L46" s="7"/>
    </row>
    <row r="47" spans="1:12" ht="13.15" customHeight="1" x14ac:dyDescent="0.25">
      <c r="A47" s="4" t="s">
        <v>50</v>
      </c>
      <c r="B47" s="1">
        <v>45</v>
      </c>
      <c r="D47" s="35">
        <v>213497.9</v>
      </c>
      <c r="E47" s="35">
        <v>80236.100000000006</v>
      </c>
      <c r="H47" s="34"/>
      <c r="I47" s="35"/>
      <c r="J47" s="35"/>
      <c r="L47" s="7"/>
    </row>
    <row r="48" spans="1:12" ht="13.15" customHeight="1" x14ac:dyDescent="0.25">
      <c r="A48" s="4" t="s">
        <v>51</v>
      </c>
      <c r="B48" s="1">
        <v>46</v>
      </c>
      <c r="D48" s="35">
        <v>185593.1</v>
      </c>
      <c r="E48" s="35">
        <v>84355.25</v>
      </c>
      <c r="H48" s="34"/>
      <c r="I48" s="35"/>
      <c r="J48" s="35"/>
      <c r="L48" s="7"/>
    </row>
    <row r="49" spans="1:12" ht="13.15" customHeight="1" x14ac:dyDescent="0.25">
      <c r="A49" s="4" t="s">
        <v>52</v>
      </c>
      <c r="B49" s="1">
        <v>47</v>
      </c>
      <c r="D49" s="35">
        <v>14849.8</v>
      </c>
      <c r="E49" s="35">
        <v>12061.35</v>
      </c>
      <c r="H49" s="34"/>
      <c r="I49" s="35"/>
      <c r="J49" s="35"/>
      <c r="L49" s="7"/>
    </row>
    <row r="50" spans="1:12" ht="13.15" customHeight="1" x14ac:dyDescent="0.25">
      <c r="A50" s="4" t="s">
        <v>53</v>
      </c>
      <c r="B50" s="1">
        <v>48</v>
      </c>
      <c r="D50" s="35">
        <v>1317528.8</v>
      </c>
      <c r="E50" s="35">
        <v>657199.55000000005</v>
      </c>
      <c r="H50" s="34"/>
      <c r="I50" s="35"/>
      <c r="J50" s="35"/>
      <c r="L50" s="7"/>
    </row>
    <row r="51" spans="1:12" ht="13.15" customHeight="1" x14ac:dyDescent="0.25">
      <c r="A51" s="4" t="s">
        <v>54</v>
      </c>
      <c r="B51" s="1">
        <v>49</v>
      </c>
      <c r="D51" s="35">
        <v>436040.5</v>
      </c>
      <c r="E51" s="35">
        <v>168049</v>
      </c>
      <c r="H51" s="34"/>
      <c r="I51" s="35"/>
      <c r="J51" s="35"/>
      <c r="L51" s="7"/>
    </row>
    <row r="52" spans="1:12" ht="13.15" customHeight="1" x14ac:dyDescent="0.25">
      <c r="A52" s="4" t="s">
        <v>55</v>
      </c>
      <c r="B52" s="1">
        <v>50</v>
      </c>
      <c r="D52" s="35">
        <v>1784362.3</v>
      </c>
      <c r="E52" s="35">
        <v>841693.65</v>
      </c>
      <c r="H52" s="34"/>
      <c r="I52" s="35"/>
      <c r="J52" s="35"/>
      <c r="L52" s="7"/>
    </row>
    <row r="53" spans="1:12" ht="13.15" customHeight="1" x14ac:dyDescent="0.25">
      <c r="A53" s="4" t="s">
        <v>56</v>
      </c>
      <c r="B53" s="1">
        <v>51</v>
      </c>
      <c r="D53" s="35">
        <v>585587.80000000005</v>
      </c>
      <c r="E53" s="35">
        <v>254397.5</v>
      </c>
      <c r="H53" s="34"/>
      <c r="I53" s="35"/>
      <c r="J53" s="35"/>
      <c r="L53" s="7"/>
    </row>
    <row r="54" spans="1:12" ht="13.15" customHeight="1" x14ac:dyDescent="0.25">
      <c r="A54" s="4" t="s">
        <v>57</v>
      </c>
      <c r="B54" s="1">
        <v>52</v>
      </c>
      <c r="D54" s="35">
        <v>3574746.7</v>
      </c>
      <c r="E54" s="35">
        <v>1642326</v>
      </c>
      <c r="H54" s="34"/>
      <c r="I54" s="35"/>
      <c r="J54" s="35"/>
      <c r="L54" s="7"/>
    </row>
    <row r="55" spans="1:12" ht="13.15" customHeight="1" x14ac:dyDescent="0.25">
      <c r="A55" s="4" t="s">
        <v>58</v>
      </c>
      <c r="B55" s="1">
        <v>53</v>
      </c>
      <c r="D55" s="35">
        <v>676175.04</v>
      </c>
      <c r="E55" s="35">
        <v>266350</v>
      </c>
      <c r="H55" s="34"/>
      <c r="I55" s="35"/>
      <c r="J55" s="35"/>
      <c r="L55" s="7"/>
    </row>
    <row r="56" spans="1:12" ht="13.15" customHeight="1" x14ac:dyDescent="0.25">
      <c r="A56" s="4" t="s">
        <v>59</v>
      </c>
      <c r="B56" s="1">
        <v>54</v>
      </c>
      <c r="D56" s="35">
        <v>25267.9</v>
      </c>
      <c r="E56" s="35">
        <v>7179.9</v>
      </c>
      <c r="H56" s="34"/>
      <c r="I56" s="35"/>
      <c r="J56" s="35"/>
      <c r="L56" s="7"/>
    </row>
    <row r="57" spans="1:12" ht="13.15" customHeight="1" x14ac:dyDescent="0.25">
      <c r="A57" s="4" t="s">
        <v>60</v>
      </c>
      <c r="B57" s="1">
        <v>55</v>
      </c>
      <c r="D57" s="35"/>
      <c r="E57" s="35"/>
      <c r="H57" s="34"/>
      <c r="I57" s="35"/>
      <c r="J57" s="35"/>
      <c r="L57" s="7"/>
    </row>
    <row r="58" spans="1:12" ht="13.15" customHeight="1" x14ac:dyDescent="0.25">
      <c r="A58" s="4" t="s">
        <v>61</v>
      </c>
      <c r="B58" s="1">
        <v>56</v>
      </c>
      <c r="D58" s="35">
        <v>210697.9</v>
      </c>
      <c r="E58" s="35">
        <v>107240.7</v>
      </c>
      <c r="H58" s="34"/>
      <c r="I58" s="35"/>
      <c r="J58" s="35"/>
      <c r="L58" s="7"/>
    </row>
    <row r="59" spans="1:12" ht="13.15" customHeight="1" x14ac:dyDescent="0.25">
      <c r="A59" s="4" t="s">
        <v>62</v>
      </c>
      <c r="B59" s="1">
        <v>57</v>
      </c>
      <c r="D59" s="35"/>
      <c r="E59" s="35"/>
      <c r="H59" s="34"/>
      <c r="I59" s="35"/>
      <c r="J59" s="35"/>
      <c r="L59" s="7"/>
    </row>
    <row r="60" spans="1:12" ht="13.15" customHeight="1" x14ac:dyDescent="0.25">
      <c r="A60" s="4" t="s">
        <v>63</v>
      </c>
      <c r="B60" s="1">
        <v>58</v>
      </c>
      <c r="D60" s="35">
        <v>688826.89</v>
      </c>
      <c r="E60" s="35">
        <v>255771.25</v>
      </c>
      <c r="H60" s="34"/>
      <c r="I60" s="35"/>
      <c r="J60" s="35"/>
      <c r="L60" s="7"/>
    </row>
    <row r="61" spans="1:12" ht="13.15" customHeight="1" x14ac:dyDescent="0.25">
      <c r="A61" s="4" t="s">
        <v>64</v>
      </c>
      <c r="B61" s="1">
        <v>59</v>
      </c>
      <c r="D61" s="35">
        <v>509088.65</v>
      </c>
      <c r="E61" s="35"/>
      <c r="H61" s="34"/>
      <c r="I61" s="35"/>
      <c r="J61" s="35"/>
      <c r="L61" s="7"/>
    </row>
    <row r="62" spans="1:12" ht="13.15" customHeight="1" x14ac:dyDescent="0.25">
      <c r="A62" s="4" t="s">
        <v>65</v>
      </c>
      <c r="B62" s="1">
        <v>60</v>
      </c>
      <c r="D62" s="35">
        <v>292758.90000000002</v>
      </c>
      <c r="E62" s="35">
        <v>105602</v>
      </c>
      <c r="H62" s="34"/>
      <c r="I62" s="35"/>
      <c r="J62" s="35"/>
      <c r="L62" s="7"/>
    </row>
    <row r="63" spans="1:12" ht="13.15" customHeight="1" x14ac:dyDescent="0.25">
      <c r="A63" s="4" t="s">
        <v>66</v>
      </c>
      <c r="B63" s="1">
        <v>61</v>
      </c>
      <c r="D63" s="35">
        <v>11979.8</v>
      </c>
      <c r="E63" s="35">
        <v>7824.25</v>
      </c>
      <c r="H63" s="34"/>
      <c r="I63" s="35"/>
      <c r="J63" s="35"/>
      <c r="L63" s="7"/>
    </row>
    <row r="64" spans="1:12" ht="13.15" customHeight="1" x14ac:dyDescent="0.25">
      <c r="A64" s="4" t="s">
        <v>67</v>
      </c>
      <c r="B64" s="1">
        <v>62</v>
      </c>
      <c r="D64" s="35">
        <v>6560.4</v>
      </c>
      <c r="E64" s="35">
        <v>3299.1</v>
      </c>
      <c r="H64" s="34"/>
      <c r="I64" s="35"/>
      <c r="J64" s="35"/>
      <c r="L64" s="7"/>
    </row>
    <row r="65" spans="1:12" ht="13.15" customHeight="1" x14ac:dyDescent="0.25">
      <c r="A65" s="4" t="s">
        <v>68</v>
      </c>
      <c r="B65" s="1">
        <v>63</v>
      </c>
      <c r="D65" s="35"/>
      <c r="E65" s="35"/>
      <c r="H65" s="34"/>
      <c r="I65" s="35"/>
      <c r="J65" s="35"/>
      <c r="L65" s="7"/>
    </row>
    <row r="66" spans="1:12" ht="13.15" customHeight="1" x14ac:dyDescent="0.25">
      <c r="A66" s="4" t="s">
        <v>69</v>
      </c>
      <c r="B66" s="1">
        <v>64</v>
      </c>
      <c r="D66" s="35">
        <v>410637</v>
      </c>
      <c r="E66" s="35">
        <v>185890.95</v>
      </c>
      <c r="H66" s="34"/>
      <c r="I66" s="35"/>
      <c r="J66" s="35"/>
      <c r="L66" s="7"/>
    </row>
    <row r="67" spans="1:12" ht="13.15" customHeight="1" x14ac:dyDescent="0.2">
      <c r="A67" s="4" t="s">
        <v>70</v>
      </c>
      <c r="B67" s="1">
        <v>65</v>
      </c>
      <c r="D67" s="35">
        <v>11011</v>
      </c>
      <c r="E67" s="35">
        <v>4693.5</v>
      </c>
    </row>
    <row r="68" spans="1:12" ht="13.15" customHeight="1" x14ac:dyDescent="0.2">
      <c r="A68" s="4" t="s">
        <v>71</v>
      </c>
      <c r="B68" s="1">
        <v>66</v>
      </c>
      <c r="D68" s="35">
        <v>252517.3</v>
      </c>
      <c r="E68" s="35">
        <v>95961.95</v>
      </c>
    </row>
    <row r="69" spans="1:12" ht="13.15" customHeight="1" x14ac:dyDescent="0.2">
      <c r="A69" s="4" t="s">
        <v>72</v>
      </c>
      <c r="B69" s="1">
        <v>67</v>
      </c>
      <c r="D69" s="35">
        <v>4567.5</v>
      </c>
      <c r="E69" s="35">
        <v>3450.3</v>
      </c>
    </row>
    <row r="70" spans="1:12" ht="13.15" customHeight="1" x14ac:dyDescent="0.2"/>
    <row r="71" spans="1:12" ht="13.15" customHeight="1" x14ac:dyDescent="0.2">
      <c r="A71" s="1" t="s">
        <v>73</v>
      </c>
      <c r="D71" s="30">
        <f>SUM(D3:D69)</f>
        <v>24177537.849999994</v>
      </c>
      <c r="E71" s="30">
        <f>SUM(E3:E69)</f>
        <v>11137028.349999998</v>
      </c>
      <c r="F71" s="30"/>
    </row>
    <row r="73" spans="1:12" x14ac:dyDescent="0.2">
      <c r="A73" s="6" t="s">
        <v>74</v>
      </c>
    </row>
    <row r="75" spans="1:12" x14ac:dyDescent="0.2">
      <c r="H75" s="34"/>
      <c r="I75" s="35"/>
      <c r="J75" s="35"/>
    </row>
    <row r="76" spans="1:12" x14ac:dyDescent="0.2">
      <c r="H76" s="34"/>
      <c r="I76" s="35"/>
      <c r="J76" s="35"/>
    </row>
    <row r="77" spans="1:12" x14ac:dyDescent="0.2">
      <c r="H77" s="34"/>
      <c r="I77" s="35"/>
      <c r="J77" s="35"/>
    </row>
    <row r="81" spans="8:10" ht="15" x14ac:dyDescent="0.25">
      <c r="I81" s="44"/>
      <c r="J81" s="44"/>
    </row>
    <row r="82" spans="8:10" x14ac:dyDescent="0.2">
      <c r="H82" s="34"/>
      <c r="I82" s="35"/>
      <c r="J82" s="35"/>
    </row>
    <row r="88" spans="8:10" x14ac:dyDescent="0.2">
      <c r="H88" s="34"/>
      <c r="I88" s="35"/>
      <c r="J88" s="35"/>
    </row>
    <row r="89" spans="8:10" x14ac:dyDescent="0.2">
      <c r="H89" s="34"/>
      <c r="I89" s="35"/>
      <c r="J89" s="35"/>
    </row>
    <row r="90" spans="8:10" x14ac:dyDescent="0.2">
      <c r="H90" s="34"/>
      <c r="I90" s="35"/>
      <c r="J90" s="35"/>
    </row>
    <row r="91" spans="8:10" x14ac:dyDescent="0.2">
      <c r="H91" s="34"/>
      <c r="I91" s="35"/>
      <c r="J91" s="35"/>
    </row>
    <row r="92" spans="8:10" x14ac:dyDescent="0.2">
      <c r="H92" s="34"/>
      <c r="I92" s="35"/>
      <c r="J92" s="35"/>
    </row>
    <row r="93" spans="8:10" x14ac:dyDescent="0.2">
      <c r="H93" s="34"/>
      <c r="I93" s="35"/>
      <c r="J93" s="35"/>
    </row>
    <row r="94" spans="8:10" x14ac:dyDescent="0.2">
      <c r="H94" s="34"/>
      <c r="I94" s="35"/>
      <c r="J94" s="35"/>
    </row>
    <row r="95" spans="8:10" x14ac:dyDescent="0.2">
      <c r="H95" s="34"/>
      <c r="I95" s="35"/>
      <c r="J95" s="35"/>
    </row>
    <row r="96" spans="8:10" x14ac:dyDescent="0.2">
      <c r="H96" s="34"/>
      <c r="I96" s="35"/>
      <c r="J96" s="35"/>
    </row>
    <row r="97" spans="8:10" x14ac:dyDescent="0.2">
      <c r="H97" s="34"/>
      <c r="I97" s="35"/>
      <c r="J97" s="35"/>
    </row>
    <row r="98" spans="8:10" x14ac:dyDescent="0.2">
      <c r="H98" s="34"/>
      <c r="I98" s="35"/>
      <c r="J98" s="35"/>
    </row>
    <row r="99" spans="8:10" x14ac:dyDescent="0.2">
      <c r="H99" s="34"/>
      <c r="I99" s="35"/>
      <c r="J99" s="35"/>
    </row>
    <row r="100" spans="8:10" x14ac:dyDescent="0.2">
      <c r="H100" s="34"/>
      <c r="I100" s="35"/>
      <c r="J100" s="35"/>
    </row>
    <row r="101" spans="8:10" x14ac:dyDescent="0.2">
      <c r="H101" s="34"/>
      <c r="I101" s="35"/>
      <c r="J101" s="35"/>
    </row>
    <row r="102" spans="8:10" x14ac:dyDescent="0.2">
      <c r="H102" s="34"/>
      <c r="I102" s="35"/>
      <c r="J102" s="35"/>
    </row>
    <row r="104" spans="8:10" x14ac:dyDescent="0.2">
      <c r="H104" s="34"/>
      <c r="I104" s="35"/>
      <c r="J104" s="35"/>
    </row>
    <row r="116" spans="8:10" x14ac:dyDescent="0.2">
      <c r="H116" s="34"/>
      <c r="I116" s="36"/>
      <c r="J116" s="36"/>
    </row>
    <row r="117" spans="8:10" x14ac:dyDescent="0.2">
      <c r="H117" s="34"/>
      <c r="I117" s="36"/>
      <c r="J117" s="36"/>
    </row>
    <row r="118" spans="8:10" x14ac:dyDescent="0.2">
      <c r="H118" s="34"/>
      <c r="I118" s="36"/>
      <c r="J118" s="36"/>
    </row>
    <row r="119" spans="8:10" x14ac:dyDescent="0.2">
      <c r="H119" s="34"/>
      <c r="I119" s="36"/>
      <c r="J119" s="36"/>
    </row>
    <row r="120" spans="8:10" x14ac:dyDescent="0.2">
      <c r="H120" s="34"/>
      <c r="I120" s="36"/>
      <c r="J120" s="36"/>
    </row>
    <row r="121" spans="8:10" x14ac:dyDescent="0.2">
      <c r="H121" s="34"/>
      <c r="I121" s="36"/>
      <c r="J121" s="36"/>
    </row>
    <row r="122" spans="8:10" x14ac:dyDescent="0.2">
      <c r="H122" s="34"/>
      <c r="I122" s="36"/>
      <c r="J122" s="36"/>
    </row>
    <row r="123" spans="8:10" x14ac:dyDescent="0.2">
      <c r="H123" s="34"/>
      <c r="I123" s="36"/>
      <c r="J123" s="36"/>
    </row>
    <row r="124" spans="8:10" x14ac:dyDescent="0.2">
      <c r="H124" s="34"/>
      <c r="I124" s="36"/>
      <c r="J124" s="36"/>
    </row>
    <row r="125" spans="8:10" x14ac:dyDescent="0.2">
      <c r="H125" s="34"/>
      <c r="I125" s="36"/>
      <c r="J125" s="36"/>
    </row>
    <row r="126" spans="8:10" x14ac:dyDescent="0.2">
      <c r="H126" s="34"/>
      <c r="I126" s="36"/>
      <c r="J126" s="36"/>
    </row>
    <row r="127" spans="8:10" x14ac:dyDescent="0.2">
      <c r="H127" s="34"/>
      <c r="I127" s="36"/>
      <c r="J127" s="36"/>
    </row>
    <row r="128" spans="8:10" x14ac:dyDescent="0.2">
      <c r="H128" s="34"/>
      <c r="I128" s="36"/>
      <c r="J128" s="36"/>
    </row>
    <row r="129" spans="8:10" x14ac:dyDescent="0.2">
      <c r="H129" s="34"/>
      <c r="I129" s="36"/>
      <c r="J129" s="36"/>
    </row>
    <row r="130" spans="8:10" x14ac:dyDescent="0.2">
      <c r="H130" s="34"/>
      <c r="I130" s="36"/>
      <c r="J130" s="36"/>
    </row>
    <row r="131" spans="8:10" x14ac:dyDescent="0.2">
      <c r="H131" s="34"/>
      <c r="I131" s="36"/>
      <c r="J131" s="36"/>
    </row>
    <row r="132" spans="8:10" x14ac:dyDescent="0.2">
      <c r="H132" s="34"/>
      <c r="I132" s="36"/>
      <c r="J132" s="36"/>
    </row>
    <row r="133" spans="8:10" x14ac:dyDescent="0.2">
      <c r="H133" s="34"/>
      <c r="I133" s="36"/>
      <c r="J133" s="36"/>
    </row>
    <row r="134" spans="8:10" x14ac:dyDescent="0.2">
      <c r="H134" s="34"/>
      <c r="I134" s="36"/>
      <c r="J134" s="36"/>
    </row>
    <row r="135" spans="8:10" x14ac:dyDescent="0.2">
      <c r="H135" s="34"/>
      <c r="I135" s="36"/>
      <c r="J135" s="36"/>
    </row>
    <row r="136" spans="8:10" x14ac:dyDescent="0.2">
      <c r="H136" s="34"/>
      <c r="I136" s="36"/>
      <c r="J136" s="36"/>
    </row>
    <row r="137" spans="8:10" x14ac:dyDescent="0.2">
      <c r="H137" s="34"/>
      <c r="I137" s="36"/>
      <c r="J137" s="36"/>
    </row>
    <row r="138" spans="8:10" x14ac:dyDescent="0.2">
      <c r="H138" s="34"/>
      <c r="I138" s="36"/>
      <c r="J138" s="36"/>
    </row>
    <row r="139" spans="8:10" x14ac:dyDescent="0.2">
      <c r="H139" s="34"/>
      <c r="I139" s="36"/>
      <c r="J139" s="36"/>
    </row>
    <row r="140" spans="8:10" x14ac:dyDescent="0.2">
      <c r="H140" s="34"/>
      <c r="I140" s="36"/>
      <c r="J140" s="36"/>
    </row>
    <row r="141" spans="8:10" x14ac:dyDescent="0.2">
      <c r="H141" s="34"/>
      <c r="I141" s="36"/>
      <c r="J141" s="36"/>
    </row>
    <row r="142" spans="8:10" x14ac:dyDescent="0.2">
      <c r="H142" s="34"/>
      <c r="I142" s="36"/>
      <c r="J142" s="36"/>
    </row>
    <row r="143" spans="8:10" x14ac:dyDescent="0.2">
      <c r="H143" s="34"/>
      <c r="I143" s="36"/>
      <c r="J143" s="36"/>
    </row>
    <row r="144" spans="8:10" x14ac:dyDescent="0.2">
      <c r="H144" s="34"/>
      <c r="I144" s="36"/>
      <c r="J144" s="36"/>
    </row>
    <row r="145" spans="8:10" x14ac:dyDescent="0.2">
      <c r="H145" s="34"/>
      <c r="I145" s="36"/>
      <c r="J145" s="36"/>
    </row>
    <row r="146" spans="8:10" x14ac:dyDescent="0.2">
      <c r="H146" s="34"/>
      <c r="I146" s="36"/>
      <c r="J146" s="36"/>
    </row>
    <row r="147" spans="8:10" x14ac:dyDescent="0.2">
      <c r="H147" s="34"/>
      <c r="I147" s="36"/>
      <c r="J147" s="36"/>
    </row>
    <row r="148" spans="8:10" x14ac:dyDescent="0.2">
      <c r="H148" s="34"/>
      <c r="I148" s="36"/>
      <c r="J148" s="36"/>
    </row>
    <row r="149" spans="8:10" x14ac:dyDescent="0.2">
      <c r="H149" s="34"/>
      <c r="I149" s="36"/>
      <c r="J149" s="36"/>
    </row>
    <row r="150" spans="8:10" x14ac:dyDescent="0.2">
      <c r="H150" s="34"/>
      <c r="I150" s="36"/>
      <c r="J150" s="36"/>
    </row>
    <row r="151" spans="8:10" x14ac:dyDescent="0.2">
      <c r="H151" s="34"/>
      <c r="I151" s="36"/>
      <c r="J151" s="36"/>
    </row>
    <row r="152" spans="8:10" x14ac:dyDescent="0.2">
      <c r="H152" s="34"/>
      <c r="I152" s="36"/>
      <c r="J152" s="36"/>
    </row>
    <row r="153" spans="8:10" x14ac:dyDescent="0.2">
      <c r="H153" s="34"/>
      <c r="I153" s="36"/>
      <c r="J153" s="36"/>
    </row>
    <row r="154" spans="8:10" x14ac:dyDescent="0.2">
      <c r="H154" s="34"/>
      <c r="I154" s="36"/>
      <c r="J154" s="36"/>
    </row>
    <row r="155" spans="8:10" x14ac:dyDescent="0.2">
      <c r="H155" s="34"/>
      <c r="I155" s="36"/>
      <c r="J155" s="36"/>
    </row>
    <row r="156" spans="8:10" x14ac:dyDescent="0.2">
      <c r="H156" s="34"/>
      <c r="I156" s="36"/>
      <c r="J156" s="36"/>
    </row>
    <row r="157" spans="8:10" x14ac:dyDescent="0.2">
      <c r="H157" s="34"/>
      <c r="I157" s="36"/>
      <c r="J157" s="36"/>
    </row>
    <row r="158" spans="8:10" x14ac:dyDescent="0.2">
      <c r="H158" s="34"/>
      <c r="I158" s="36"/>
      <c r="J158" s="36"/>
    </row>
    <row r="159" spans="8:10" x14ac:dyDescent="0.2">
      <c r="H159" s="34"/>
      <c r="I159" s="36"/>
      <c r="J159" s="36"/>
    </row>
    <row r="160" spans="8:10" x14ac:dyDescent="0.2">
      <c r="H160" s="34"/>
      <c r="I160" s="36"/>
      <c r="J160" s="36"/>
    </row>
    <row r="161" spans="8:10" x14ac:dyDescent="0.2">
      <c r="H161" s="34"/>
      <c r="I161" s="36"/>
      <c r="J161" s="36"/>
    </row>
    <row r="162" spans="8:10" x14ac:dyDescent="0.2">
      <c r="H162" s="34"/>
      <c r="I162" s="36"/>
      <c r="J162" s="36"/>
    </row>
    <row r="163" spans="8:10" x14ac:dyDescent="0.2">
      <c r="H163" s="34"/>
      <c r="I163" s="36"/>
      <c r="J163" s="36"/>
    </row>
    <row r="164" spans="8:10" x14ac:dyDescent="0.2">
      <c r="H164" s="34"/>
      <c r="I164" s="36"/>
      <c r="J164" s="36"/>
    </row>
    <row r="165" spans="8:10" x14ac:dyDescent="0.2">
      <c r="H165" s="34"/>
      <c r="I165" s="36"/>
      <c r="J165" s="36"/>
    </row>
    <row r="166" spans="8:10" x14ac:dyDescent="0.2">
      <c r="H166" s="34"/>
      <c r="I166" s="36"/>
      <c r="J166" s="36"/>
    </row>
    <row r="167" spans="8:10" x14ac:dyDescent="0.2">
      <c r="H167" s="34"/>
      <c r="I167" s="36"/>
      <c r="J167" s="36"/>
    </row>
    <row r="168" spans="8:10" x14ac:dyDescent="0.2">
      <c r="H168" s="34"/>
      <c r="I168" s="36"/>
      <c r="J168" s="36"/>
    </row>
    <row r="169" spans="8:10" x14ac:dyDescent="0.2">
      <c r="H169" s="34"/>
      <c r="I169" s="36"/>
      <c r="J169" s="36"/>
    </row>
    <row r="170" spans="8:10" x14ac:dyDescent="0.2">
      <c r="H170" s="34"/>
      <c r="I170" s="36"/>
      <c r="J170" s="36"/>
    </row>
    <row r="171" spans="8:10" x14ac:dyDescent="0.2">
      <c r="H171" s="34"/>
      <c r="I171" s="36"/>
      <c r="J171" s="36"/>
    </row>
    <row r="172" spans="8:10" x14ac:dyDescent="0.2">
      <c r="H172" s="34"/>
      <c r="I172" s="36"/>
      <c r="J172" s="36"/>
    </row>
    <row r="173" spans="8:10" x14ac:dyDescent="0.2">
      <c r="H173" s="34"/>
      <c r="I173" s="36"/>
      <c r="J173" s="36"/>
    </row>
    <row r="174" spans="8:10" x14ac:dyDescent="0.2">
      <c r="H174" s="34"/>
      <c r="I174" s="36"/>
      <c r="J174" s="36"/>
    </row>
    <row r="175" spans="8:10" x14ac:dyDescent="0.2">
      <c r="H175" s="34"/>
      <c r="I175" s="36"/>
      <c r="J175" s="36"/>
    </row>
    <row r="176" spans="8:10" x14ac:dyDescent="0.2">
      <c r="H176" s="34"/>
      <c r="I176" s="36"/>
      <c r="J176" s="36"/>
    </row>
    <row r="177" spans="8:10" x14ac:dyDescent="0.2">
      <c r="H177" s="34"/>
      <c r="I177" s="36"/>
      <c r="J177" s="36"/>
    </row>
    <row r="178" spans="8:10" x14ac:dyDescent="0.2">
      <c r="H178" s="34"/>
      <c r="I178" s="36"/>
      <c r="J178" s="36"/>
    </row>
    <row r="179" spans="8:10" x14ac:dyDescent="0.2">
      <c r="H179" s="34"/>
      <c r="I179" s="36"/>
      <c r="J179" s="36"/>
    </row>
    <row r="180" spans="8:10" x14ac:dyDescent="0.2">
      <c r="H180" s="34"/>
      <c r="I180" s="36"/>
      <c r="J180" s="36"/>
    </row>
    <row r="181" spans="8:10" x14ac:dyDescent="0.2">
      <c r="H181" s="34"/>
      <c r="I181" s="36"/>
      <c r="J181" s="36"/>
    </row>
    <row r="182" spans="8:10" x14ac:dyDescent="0.2">
      <c r="H182" s="34"/>
      <c r="I182" s="36"/>
      <c r="J182" s="36"/>
    </row>
    <row r="183" spans="8:10" x14ac:dyDescent="0.2">
      <c r="H183" s="34"/>
      <c r="I183" s="36"/>
      <c r="J183" s="36"/>
    </row>
    <row r="184" spans="8:10" x14ac:dyDescent="0.2">
      <c r="H184" s="34"/>
      <c r="I184" s="36"/>
      <c r="J184" s="36"/>
    </row>
    <row r="185" spans="8:10" x14ac:dyDescent="0.2">
      <c r="H185" s="34"/>
      <c r="I185" s="36"/>
      <c r="J185" s="36"/>
    </row>
    <row r="186" spans="8:10" x14ac:dyDescent="0.2">
      <c r="H186" s="34"/>
      <c r="I186" s="36"/>
      <c r="J186" s="36"/>
    </row>
    <row r="187" spans="8:10" x14ac:dyDescent="0.2">
      <c r="H187" s="34"/>
      <c r="I187" s="36"/>
      <c r="J187" s="36"/>
    </row>
    <row r="188" spans="8:10" x14ac:dyDescent="0.2">
      <c r="H188" s="34"/>
      <c r="I188" s="36"/>
      <c r="J188" s="36"/>
    </row>
    <row r="189" spans="8:10" x14ac:dyDescent="0.2">
      <c r="H189" s="34"/>
      <c r="I189" s="36"/>
      <c r="J189" s="36"/>
    </row>
    <row r="190" spans="8:10" x14ac:dyDescent="0.2">
      <c r="H190" s="34"/>
      <c r="I190" s="36"/>
      <c r="J190" s="36"/>
    </row>
    <row r="191" spans="8:10" x14ac:dyDescent="0.2">
      <c r="H191" s="34"/>
      <c r="I191" s="36"/>
      <c r="J191" s="36"/>
    </row>
    <row r="192" spans="8:10" x14ac:dyDescent="0.2">
      <c r="H192" s="34"/>
      <c r="I192" s="36"/>
      <c r="J192" s="36"/>
    </row>
    <row r="193" spans="8:10" x14ac:dyDescent="0.2">
      <c r="H193" s="34"/>
      <c r="I193" s="36"/>
      <c r="J193" s="36"/>
    </row>
    <row r="194" spans="8:10" x14ac:dyDescent="0.2">
      <c r="H194" s="34"/>
      <c r="I194" s="36"/>
      <c r="J194" s="36"/>
    </row>
    <row r="195" spans="8:10" x14ac:dyDescent="0.2">
      <c r="H195" s="34"/>
      <c r="I195" s="36"/>
      <c r="J195" s="36"/>
    </row>
    <row r="196" spans="8:10" x14ac:dyDescent="0.2">
      <c r="H196" s="34"/>
      <c r="I196" s="36"/>
      <c r="J196" s="36"/>
    </row>
    <row r="197" spans="8:10" x14ac:dyDescent="0.2">
      <c r="H197" s="34"/>
      <c r="I197" s="36"/>
      <c r="J197" s="36"/>
    </row>
    <row r="198" spans="8:10" x14ac:dyDescent="0.2">
      <c r="H198" s="34"/>
      <c r="I198" s="36"/>
      <c r="J198" s="36"/>
    </row>
    <row r="199" spans="8:10" x14ac:dyDescent="0.2">
      <c r="H199" s="34"/>
      <c r="I199" s="36"/>
      <c r="J199" s="36"/>
    </row>
    <row r="200" spans="8:10" x14ac:dyDescent="0.2">
      <c r="H200" s="34"/>
      <c r="I200" s="36"/>
      <c r="J200" s="36"/>
    </row>
    <row r="201" spans="8:10" x14ac:dyDescent="0.2">
      <c r="H201" s="34"/>
      <c r="I201" s="36"/>
      <c r="J201" s="36"/>
    </row>
    <row r="204" spans="8:10" x14ac:dyDescent="0.2">
      <c r="H204" s="34"/>
      <c r="I204" s="36"/>
      <c r="J204" s="36"/>
    </row>
    <row r="205" spans="8:10" x14ac:dyDescent="0.2">
      <c r="H205" s="34"/>
      <c r="I205" s="36"/>
      <c r="J205" s="36"/>
    </row>
    <row r="206" spans="8:10" x14ac:dyDescent="0.2">
      <c r="H206" s="34"/>
      <c r="I206" s="36"/>
      <c r="J206" s="36"/>
    </row>
    <row r="207" spans="8:10" x14ac:dyDescent="0.2">
      <c r="H207" s="34"/>
      <c r="I207" s="36"/>
      <c r="J207" s="36"/>
    </row>
    <row r="208" spans="8:10" x14ac:dyDescent="0.2">
      <c r="H208" s="34"/>
      <c r="I208" s="36"/>
      <c r="J208" s="36"/>
    </row>
    <row r="209" spans="8:10" x14ac:dyDescent="0.2">
      <c r="H209" s="34"/>
      <c r="I209" s="36"/>
      <c r="J209" s="36"/>
    </row>
    <row r="210" spans="8:10" x14ac:dyDescent="0.2">
      <c r="H210" s="34"/>
      <c r="I210" s="36"/>
      <c r="J210" s="36"/>
    </row>
    <row r="211" spans="8:10" x14ac:dyDescent="0.2">
      <c r="H211" s="34"/>
      <c r="I211" s="36"/>
      <c r="J211" s="36"/>
    </row>
    <row r="213" spans="8:10" x14ac:dyDescent="0.2">
      <c r="H213" s="34"/>
      <c r="I213" s="36"/>
      <c r="J213" s="36"/>
    </row>
    <row r="214" spans="8:10" x14ac:dyDescent="0.2">
      <c r="H214" s="34"/>
      <c r="I214" s="36"/>
      <c r="J214" s="36"/>
    </row>
    <row r="215" spans="8:10" x14ac:dyDescent="0.2">
      <c r="H215" s="34"/>
      <c r="I215" s="36"/>
      <c r="J215" s="36"/>
    </row>
    <row r="216" spans="8:10" x14ac:dyDescent="0.2">
      <c r="H216" s="34"/>
      <c r="I216" s="36"/>
      <c r="J216" s="36"/>
    </row>
    <row r="217" spans="8:10" x14ac:dyDescent="0.2">
      <c r="H217" s="34"/>
      <c r="I217" s="36"/>
      <c r="J217" s="36"/>
    </row>
    <row r="218" spans="8:10" x14ac:dyDescent="0.2">
      <c r="H218" s="34"/>
      <c r="I218" s="36"/>
      <c r="J218" s="36"/>
    </row>
    <row r="229" spans="9:10" ht="15" x14ac:dyDescent="0.25">
      <c r="I229" s="5"/>
      <c r="J229" s="5"/>
    </row>
    <row r="240" spans="9:10" ht="15" x14ac:dyDescent="0.25">
      <c r="I240" s="32"/>
      <c r="J240" s="32"/>
    </row>
    <row r="244" spans="9:10" ht="15" x14ac:dyDescent="0.25">
      <c r="I244" s="10"/>
    </row>
    <row r="245" spans="9:10" ht="15" x14ac:dyDescent="0.25">
      <c r="J245" s="31"/>
    </row>
    <row r="248" spans="9:10" ht="15" x14ac:dyDescent="0.25">
      <c r="J248" s="9"/>
    </row>
    <row r="249" spans="9:10" ht="15" x14ac:dyDescent="0.25">
      <c r="J249" s="8"/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74"/>
  <sheetViews>
    <sheetView workbookViewId="0">
      <selection activeCell="D6" sqref="D6"/>
    </sheetView>
  </sheetViews>
  <sheetFormatPr defaultRowHeight="15" x14ac:dyDescent="0.25"/>
  <cols>
    <col min="1" max="1" width="21.140625" customWidth="1"/>
    <col min="2" max="3" width="10.5703125" customWidth="1"/>
    <col min="4" max="5" width="18.42578125" customWidth="1"/>
    <col min="6" max="6" width="3.7109375" customWidth="1"/>
    <col min="7" max="7" width="19" style="37" customWidth="1"/>
    <col min="8" max="8" width="18.28515625" style="37" customWidth="1"/>
  </cols>
  <sheetData>
    <row r="1" spans="1:8" x14ac:dyDescent="0.25">
      <c r="A1" s="29" t="s">
        <v>82</v>
      </c>
    </row>
    <row r="2" spans="1:8" x14ac:dyDescent="0.25">
      <c r="D2" s="43" t="s">
        <v>0</v>
      </c>
      <c r="E2" s="43" t="s">
        <v>1</v>
      </c>
      <c r="G2" s="38" t="s">
        <v>75</v>
      </c>
      <c r="H2" s="39"/>
    </row>
    <row r="3" spans="1:8" x14ac:dyDescent="0.25">
      <c r="A3" t="s">
        <v>2</v>
      </c>
      <c r="B3" t="s">
        <v>3</v>
      </c>
      <c r="D3" s="43" t="s">
        <v>4</v>
      </c>
      <c r="E3" s="43" t="s">
        <v>5</v>
      </c>
      <c r="F3" s="14"/>
      <c r="G3" s="40" t="s">
        <v>0</v>
      </c>
      <c r="H3" s="41" t="s">
        <v>1</v>
      </c>
    </row>
    <row r="4" spans="1:8" x14ac:dyDescent="0.25">
      <c r="A4" s="15" t="s">
        <v>6</v>
      </c>
      <c r="B4">
        <v>1</v>
      </c>
      <c r="D4" s="16">
        <v>674082.5</v>
      </c>
      <c r="E4" s="16">
        <v>365746.5</v>
      </c>
      <c r="F4" s="17"/>
      <c r="G4" s="42">
        <v>6.7940592381002141E-2</v>
      </c>
      <c r="H4" s="42">
        <v>0.1111607327989077</v>
      </c>
    </row>
    <row r="5" spans="1:8" x14ac:dyDescent="0.25">
      <c r="A5" s="15" t="s">
        <v>7</v>
      </c>
      <c r="B5">
        <v>2</v>
      </c>
      <c r="D5" s="16">
        <v>116440.1</v>
      </c>
      <c r="E5" s="16">
        <v>19990.95</v>
      </c>
      <c r="F5" s="17"/>
      <c r="G5" s="42">
        <v>2.020573815144362</v>
      </c>
      <c r="H5" s="42">
        <v>0.64488538186844835</v>
      </c>
    </row>
    <row r="6" spans="1:8" x14ac:dyDescent="0.25">
      <c r="A6" s="15" t="s">
        <v>8</v>
      </c>
      <c r="B6">
        <v>3</v>
      </c>
      <c r="D6" s="16">
        <v>743656.2</v>
      </c>
      <c r="E6" s="16">
        <v>309454.59999999998</v>
      </c>
      <c r="F6" s="17"/>
      <c r="G6" s="42">
        <v>-0.34761294474613269</v>
      </c>
      <c r="H6" s="42">
        <v>4.1519124524389994E-2</v>
      </c>
    </row>
    <row r="7" spans="1:8" x14ac:dyDescent="0.25">
      <c r="A7" s="15" t="s">
        <v>9</v>
      </c>
      <c r="B7">
        <v>4</v>
      </c>
      <c r="D7" s="16">
        <v>29399.999999999996</v>
      </c>
      <c r="E7" s="16">
        <v>15159.9</v>
      </c>
      <c r="F7" s="17"/>
      <c r="G7" s="42">
        <v>0.69061707523245941</v>
      </c>
      <c r="H7" s="42">
        <v>0.52836979534227235</v>
      </c>
    </row>
    <row r="8" spans="1:8" x14ac:dyDescent="0.25">
      <c r="A8" s="15" t="s">
        <v>10</v>
      </c>
      <c r="B8">
        <v>5</v>
      </c>
      <c r="D8" s="16">
        <v>1729570.5</v>
      </c>
      <c r="E8" s="16">
        <v>837578.7</v>
      </c>
      <c r="F8" s="17"/>
      <c r="G8" s="42">
        <v>0.12738435004003867</v>
      </c>
      <c r="H8" s="42">
        <v>-0.24859056685352343</v>
      </c>
    </row>
    <row r="9" spans="1:8" x14ac:dyDescent="0.25">
      <c r="A9" s="15" t="s">
        <v>11</v>
      </c>
      <c r="B9">
        <v>6</v>
      </c>
      <c r="D9" s="16">
        <v>8340713.6999999993</v>
      </c>
      <c r="E9" s="16">
        <v>8559227.25</v>
      </c>
      <c r="F9" s="17"/>
      <c r="G9" s="42">
        <v>-3.0950413636532392E-3</v>
      </c>
      <c r="H9" s="42">
        <v>1.0881393540216364</v>
      </c>
    </row>
    <row r="10" spans="1:8" x14ac:dyDescent="0.25">
      <c r="A10" s="15" t="s">
        <v>12</v>
      </c>
      <c r="B10">
        <v>7</v>
      </c>
      <c r="D10" s="16">
        <v>7885.5</v>
      </c>
      <c r="E10" s="16">
        <v>3770.2000000000003</v>
      </c>
      <c r="F10" s="17"/>
      <c r="G10" s="42">
        <v>0.16169949468907907</v>
      </c>
      <c r="H10" s="42">
        <v>-4.5965813479762585E-2</v>
      </c>
    </row>
    <row r="11" spans="1:8" x14ac:dyDescent="0.25">
      <c r="A11" s="15" t="s">
        <v>13</v>
      </c>
      <c r="B11">
        <v>8</v>
      </c>
      <c r="D11" s="16">
        <v>1068507.3</v>
      </c>
      <c r="E11" s="16">
        <v>337191.4</v>
      </c>
      <c r="F11" s="17"/>
      <c r="G11" s="42">
        <v>0.41032995951978091</v>
      </c>
      <c r="H11" s="42">
        <v>0.38668562784183735</v>
      </c>
    </row>
    <row r="12" spans="1:8" x14ac:dyDescent="0.25">
      <c r="A12" s="15" t="s">
        <v>14</v>
      </c>
      <c r="B12">
        <v>9</v>
      </c>
      <c r="D12" s="16">
        <v>353157.7</v>
      </c>
      <c r="E12" s="16">
        <v>238844.55</v>
      </c>
      <c r="F12" s="17"/>
      <c r="G12" s="42">
        <v>0.21919986467055752</v>
      </c>
      <c r="H12" s="42">
        <v>1.09877010232232</v>
      </c>
    </row>
    <row r="13" spans="1:8" x14ac:dyDescent="0.25">
      <c r="A13" s="15" t="s">
        <v>15</v>
      </c>
      <c r="B13">
        <v>10</v>
      </c>
      <c r="D13" s="16">
        <v>399991.89999999997</v>
      </c>
      <c r="E13" s="16">
        <v>316520.05000000005</v>
      </c>
      <c r="F13" s="17"/>
      <c r="G13" s="42">
        <v>0.10872732987828404</v>
      </c>
      <c r="H13" s="42">
        <v>0.13113146542289389</v>
      </c>
    </row>
    <row r="14" spans="1:8" x14ac:dyDescent="0.25">
      <c r="A14" s="15" t="s">
        <v>16</v>
      </c>
      <c r="B14">
        <v>11</v>
      </c>
      <c r="D14" s="16">
        <v>4869067.7000000011</v>
      </c>
      <c r="E14" s="16">
        <v>1461961.55</v>
      </c>
      <c r="F14" s="17"/>
      <c r="G14" s="42">
        <v>8.4676285659351258E-2</v>
      </c>
      <c r="H14" s="42">
        <v>-8.4924180031068164E-2</v>
      </c>
    </row>
    <row r="15" spans="1:8" x14ac:dyDescent="0.25">
      <c r="A15" s="15" t="s">
        <v>17</v>
      </c>
      <c r="B15">
        <v>12</v>
      </c>
      <c r="D15" s="16">
        <v>83363.700000000012</v>
      </c>
      <c r="E15" s="16">
        <v>53530.400000000001</v>
      </c>
      <c r="F15" s="17"/>
      <c r="G15" s="42">
        <v>0.15824742268041248</v>
      </c>
      <c r="H15" s="42">
        <v>0.2612481857764879</v>
      </c>
    </row>
    <row r="16" spans="1:8" x14ac:dyDescent="0.25">
      <c r="A16" s="15" t="s">
        <v>18</v>
      </c>
      <c r="B16">
        <v>13</v>
      </c>
      <c r="D16" s="16">
        <v>13990770.6</v>
      </c>
      <c r="E16" s="16">
        <v>8783430.5999999996</v>
      </c>
      <c r="F16" s="17"/>
      <c r="G16" s="42">
        <v>0.29511024594982826</v>
      </c>
      <c r="H16" s="42">
        <v>0.8069086211205454</v>
      </c>
    </row>
    <row r="17" spans="1:8" x14ac:dyDescent="0.25">
      <c r="A17" s="15" t="s">
        <v>19</v>
      </c>
      <c r="B17">
        <v>14</v>
      </c>
      <c r="D17" s="16">
        <v>42126</v>
      </c>
      <c r="E17" s="16">
        <v>18257.75</v>
      </c>
      <c r="F17" s="17"/>
      <c r="G17" s="42">
        <v>-0.1397848584083754</v>
      </c>
      <c r="H17" s="42">
        <v>1.1939796316880464</v>
      </c>
    </row>
    <row r="18" spans="1:8" x14ac:dyDescent="0.25">
      <c r="A18" s="15" t="s">
        <v>20</v>
      </c>
      <c r="B18">
        <v>15</v>
      </c>
      <c r="D18" s="16">
        <v>25429.1</v>
      </c>
      <c r="E18" s="16">
        <v>2593.5</v>
      </c>
      <c r="F18" s="17"/>
      <c r="G18" s="42">
        <v>0.53469326171580311</v>
      </c>
      <c r="H18" s="42">
        <v>-0.67908185361628415</v>
      </c>
    </row>
    <row r="19" spans="1:8" x14ac:dyDescent="0.25">
      <c r="A19" s="15" t="s">
        <v>21</v>
      </c>
      <c r="B19">
        <v>16</v>
      </c>
      <c r="D19" s="16">
        <v>3515709.4000000004</v>
      </c>
      <c r="E19" s="16">
        <v>1551677.4</v>
      </c>
      <c r="F19" s="17"/>
      <c r="G19" s="42">
        <v>0.50526556817725465</v>
      </c>
      <c r="H19" s="42">
        <v>-5.3864070658365293E-2</v>
      </c>
    </row>
    <row r="20" spans="1:8" x14ac:dyDescent="0.25">
      <c r="A20" s="15" t="s">
        <v>22</v>
      </c>
      <c r="B20">
        <v>17</v>
      </c>
      <c r="D20" s="16">
        <v>750953</v>
      </c>
      <c r="E20" s="16">
        <v>497873.95</v>
      </c>
      <c r="F20" s="17"/>
      <c r="G20" s="42">
        <v>-7.3921248042595922E-2</v>
      </c>
      <c r="H20" s="42">
        <v>0.14454439393329843</v>
      </c>
    </row>
    <row r="21" spans="1:8" x14ac:dyDescent="0.25">
      <c r="A21" s="15" t="s">
        <v>23</v>
      </c>
      <c r="B21">
        <v>18</v>
      </c>
      <c r="D21" s="16">
        <v>369972</v>
      </c>
      <c r="E21" s="16">
        <v>209945.05</v>
      </c>
      <c r="F21" s="17"/>
      <c r="G21" s="42">
        <v>0.12603381151086634</v>
      </c>
      <c r="H21" s="42">
        <v>0.49263317150613761</v>
      </c>
    </row>
    <row r="22" spans="1:8" x14ac:dyDescent="0.25">
      <c r="A22" s="15" t="s">
        <v>24</v>
      </c>
      <c r="B22">
        <v>19</v>
      </c>
      <c r="D22" s="16">
        <v>56368.9</v>
      </c>
      <c r="E22" s="16">
        <v>28798</v>
      </c>
      <c r="F22" s="17"/>
      <c r="G22" s="42">
        <v>-0.15051938833791201</v>
      </c>
      <c r="H22" s="42">
        <v>0.25375226659758932</v>
      </c>
    </row>
    <row r="23" spans="1:8" x14ac:dyDescent="0.25">
      <c r="A23" s="15" t="s">
        <v>25</v>
      </c>
      <c r="B23">
        <v>20</v>
      </c>
      <c r="D23" s="16">
        <v>63005.600000000006</v>
      </c>
      <c r="E23" s="16">
        <v>33234.25</v>
      </c>
      <c r="F23" s="17"/>
      <c r="G23" s="42">
        <v>1.4304809224205437</v>
      </c>
      <c r="H23" s="42">
        <v>-1.3013606078559725E-2</v>
      </c>
    </row>
    <row r="24" spans="1:8" x14ac:dyDescent="0.25">
      <c r="A24" s="15" t="s">
        <v>26</v>
      </c>
      <c r="B24">
        <v>21</v>
      </c>
      <c r="D24" s="16">
        <v>18218.2</v>
      </c>
      <c r="E24" s="16">
        <v>12997.95</v>
      </c>
      <c r="F24" s="17"/>
      <c r="G24" s="42">
        <v>-0.19712487660414613</v>
      </c>
      <c r="H24" s="42">
        <v>-0.31461316993946553</v>
      </c>
    </row>
    <row r="25" spans="1:8" x14ac:dyDescent="0.25">
      <c r="A25" s="15" t="s">
        <v>27</v>
      </c>
      <c r="B25">
        <v>22</v>
      </c>
      <c r="D25" s="16">
        <v>19774.3</v>
      </c>
      <c r="E25" s="16">
        <v>5069.3999999999996</v>
      </c>
      <c r="F25" s="17"/>
      <c r="G25" s="42">
        <v>-0.56229566618633697</v>
      </c>
      <c r="H25" s="42">
        <v>0.80711166562694925</v>
      </c>
    </row>
    <row r="26" spans="1:8" x14ac:dyDescent="0.25">
      <c r="A26" s="15" t="s">
        <v>28</v>
      </c>
      <c r="B26">
        <v>23</v>
      </c>
      <c r="D26" s="16">
        <v>73150.7</v>
      </c>
      <c r="E26" s="16">
        <v>41665.050000000003</v>
      </c>
      <c r="F26" s="17"/>
      <c r="G26" s="42">
        <v>0.35998178032274852</v>
      </c>
      <c r="H26" s="42">
        <v>0.95668896595933561</v>
      </c>
    </row>
    <row r="27" spans="1:8" x14ac:dyDescent="0.25">
      <c r="A27" s="15" t="s">
        <v>29</v>
      </c>
      <c r="B27">
        <v>24</v>
      </c>
      <c r="D27" s="16">
        <v>266941.5</v>
      </c>
      <c r="E27" s="16">
        <v>127139.95000000001</v>
      </c>
      <c r="F27" s="17"/>
      <c r="G27" s="42">
        <v>16.000044579172609</v>
      </c>
      <c r="H27" s="42">
        <v>31.235069660129568</v>
      </c>
    </row>
    <row r="28" spans="1:8" x14ac:dyDescent="0.25">
      <c r="A28" s="15" t="s">
        <v>30</v>
      </c>
      <c r="B28">
        <v>25</v>
      </c>
      <c r="D28" s="16">
        <v>43344</v>
      </c>
      <c r="E28" s="16">
        <v>12864.6</v>
      </c>
      <c r="F28" s="17"/>
      <c r="G28" s="42">
        <v>1.93015332197615</v>
      </c>
      <c r="H28" s="42">
        <v>0.8350474288567149</v>
      </c>
    </row>
    <row r="29" spans="1:8" x14ac:dyDescent="0.25">
      <c r="A29" s="15" t="s">
        <v>31</v>
      </c>
      <c r="B29">
        <v>26</v>
      </c>
      <c r="D29" s="16">
        <v>49083.3</v>
      </c>
      <c r="E29" s="16">
        <v>12600.349999999999</v>
      </c>
      <c r="F29" s="17"/>
      <c r="G29" s="42">
        <v>0.35498270497980644</v>
      </c>
      <c r="H29" s="42">
        <v>0.61424984306340202</v>
      </c>
    </row>
    <row r="30" spans="1:8" x14ac:dyDescent="0.25">
      <c r="A30" s="15" t="s">
        <v>32</v>
      </c>
      <c r="B30">
        <v>27</v>
      </c>
      <c r="D30" s="16">
        <v>356574.89</v>
      </c>
      <c r="E30" s="16">
        <v>156080.95999999999</v>
      </c>
      <c r="F30" s="17"/>
      <c r="G30" s="42">
        <v>8.5047053460740596E-2</v>
      </c>
      <c r="H30" s="42">
        <v>3.190884773091196E-2</v>
      </c>
    </row>
    <row r="31" spans="1:8" x14ac:dyDescent="0.25">
      <c r="A31" s="15" t="s">
        <v>33</v>
      </c>
      <c r="B31">
        <v>28</v>
      </c>
      <c r="D31" s="16">
        <v>141674.4</v>
      </c>
      <c r="E31" s="16">
        <v>51570.75</v>
      </c>
      <c r="F31" s="17"/>
      <c r="G31" s="42">
        <v>-0.15259006179972878</v>
      </c>
      <c r="H31" s="42">
        <v>-0.28340069157705827</v>
      </c>
    </row>
    <row r="32" spans="1:8" x14ac:dyDescent="0.25">
      <c r="A32" s="15" t="s">
        <v>34</v>
      </c>
      <c r="B32">
        <v>29</v>
      </c>
      <c r="D32" s="16">
        <v>6113574.5999999996</v>
      </c>
      <c r="E32" s="16">
        <v>2983943.55</v>
      </c>
      <c r="F32" s="17"/>
      <c r="G32" s="42">
        <v>0.24450232260160032</v>
      </c>
      <c r="H32" s="42">
        <v>8.4320308173731373E-2</v>
      </c>
    </row>
    <row r="33" spans="1:8" x14ac:dyDescent="0.25">
      <c r="A33" s="15" t="s">
        <v>35</v>
      </c>
      <c r="B33">
        <v>30</v>
      </c>
      <c r="D33" s="16">
        <v>14655.2</v>
      </c>
      <c r="E33" s="16">
        <v>8777.2999999999993</v>
      </c>
      <c r="F33" s="17"/>
      <c r="G33" s="42">
        <v>0.21424428720566047</v>
      </c>
      <c r="H33" s="42">
        <v>3.5895741253252789E-2</v>
      </c>
    </row>
    <row r="34" spans="1:8" x14ac:dyDescent="0.25">
      <c r="A34" s="15" t="s">
        <v>36</v>
      </c>
      <c r="B34">
        <v>31</v>
      </c>
      <c r="D34" s="16">
        <v>849041.90000000014</v>
      </c>
      <c r="E34" s="16">
        <v>290577</v>
      </c>
      <c r="F34" s="17"/>
      <c r="G34" s="42">
        <v>0.15842781569649023</v>
      </c>
      <c r="H34" s="42">
        <v>0.64932028265434472</v>
      </c>
    </row>
    <row r="35" spans="1:8" x14ac:dyDescent="0.25">
      <c r="A35" s="15" t="s">
        <v>37</v>
      </c>
      <c r="B35">
        <v>32</v>
      </c>
      <c r="D35" s="16">
        <v>33800.199999999997</v>
      </c>
      <c r="E35" s="16">
        <v>34506.5</v>
      </c>
      <c r="F35" s="17"/>
      <c r="G35" s="42">
        <v>0.8223882850241544</v>
      </c>
      <c r="H35" s="42">
        <v>0.20057477563048742</v>
      </c>
    </row>
    <row r="36" spans="1:8" x14ac:dyDescent="0.25">
      <c r="A36" s="15" t="s">
        <v>38</v>
      </c>
      <c r="B36">
        <v>33</v>
      </c>
      <c r="D36" s="16">
        <v>22557.5</v>
      </c>
      <c r="E36" s="16">
        <v>16280.599999999999</v>
      </c>
      <c r="F36" s="17"/>
      <c r="G36" s="42">
        <v>0.5531617505301718</v>
      </c>
      <c r="H36" s="42">
        <v>0.77284854028508265</v>
      </c>
    </row>
    <row r="37" spans="1:8" x14ac:dyDescent="0.25">
      <c r="A37" s="15" t="s">
        <v>39</v>
      </c>
      <c r="B37">
        <v>34</v>
      </c>
      <c r="D37" s="16">
        <v>6058.5</v>
      </c>
      <c r="E37" s="16">
        <v>5083.0499999999993</v>
      </c>
      <c r="F37" s="17"/>
      <c r="G37" s="42">
        <v>8.187499999999992E-2</v>
      </c>
      <c r="H37" s="42">
        <v>-0.11076414401175627</v>
      </c>
    </row>
    <row r="38" spans="1:8" x14ac:dyDescent="0.25">
      <c r="A38" s="15" t="s">
        <v>40</v>
      </c>
      <c r="B38">
        <v>35</v>
      </c>
      <c r="D38" s="16">
        <v>1218661.5</v>
      </c>
      <c r="E38" s="16">
        <v>652142.05000000005</v>
      </c>
      <c r="F38" s="17"/>
      <c r="G38" s="42">
        <v>-0.13772813655727201</v>
      </c>
      <c r="H38" s="42">
        <v>-2.957528668282583E-3</v>
      </c>
    </row>
    <row r="39" spans="1:8" x14ac:dyDescent="0.25">
      <c r="A39" s="15" t="s">
        <v>41</v>
      </c>
      <c r="B39">
        <v>36</v>
      </c>
      <c r="D39" s="16">
        <v>4415445.3</v>
      </c>
      <c r="E39" s="16">
        <v>1522648.75</v>
      </c>
      <c r="F39" s="17"/>
      <c r="G39" s="42">
        <v>-0.15869144994899009</v>
      </c>
      <c r="H39" s="42">
        <v>-0.13318600927539825</v>
      </c>
    </row>
    <row r="40" spans="1:8" x14ac:dyDescent="0.25">
      <c r="A40" s="15" t="s">
        <v>42</v>
      </c>
      <c r="B40">
        <v>37</v>
      </c>
      <c r="D40" s="16">
        <v>583491.30000000005</v>
      </c>
      <c r="E40" s="16">
        <v>499088.8</v>
      </c>
      <c r="F40" s="17"/>
      <c r="G40" s="42">
        <v>-0.32391195128292938</v>
      </c>
      <c r="H40" s="42">
        <v>0.28921223386798567</v>
      </c>
    </row>
    <row r="41" spans="1:8" x14ac:dyDescent="0.25">
      <c r="A41" s="15" t="s">
        <v>43</v>
      </c>
      <c r="B41">
        <v>38</v>
      </c>
      <c r="D41" s="16">
        <v>79499.7</v>
      </c>
      <c r="E41" s="16">
        <v>49955.850000000006</v>
      </c>
      <c r="F41" s="17"/>
      <c r="G41" s="42">
        <v>0.4207741192954364</v>
      </c>
      <c r="H41" s="42">
        <v>0.82236153315798899</v>
      </c>
    </row>
    <row r="42" spans="1:8" x14ac:dyDescent="0.25">
      <c r="A42" s="15" t="s">
        <v>44</v>
      </c>
      <c r="B42">
        <v>39</v>
      </c>
      <c r="D42" s="16">
        <v>7267.4</v>
      </c>
      <c r="E42" s="16">
        <v>2252.9499999999998</v>
      </c>
      <c r="F42" s="17"/>
      <c r="G42" s="42">
        <v>-0.4642930856553148</v>
      </c>
      <c r="H42" s="42">
        <v>-0.51008448131516859</v>
      </c>
    </row>
    <row r="43" spans="1:8" x14ac:dyDescent="0.25">
      <c r="A43" s="15" t="s">
        <v>45</v>
      </c>
      <c r="B43">
        <v>40</v>
      </c>
      <c r="D43" s="16">
        <v>64342.6</v>
      </c>
      <c r="E43" s="16">
        <v>4731.3</v>
      </c>
      <c r="F43" s="17"/>
      <c r="G43" s="42">
        <v>2.1909324446295915</v>
      </c>
      <c r="H43" s="42">
        <v>-0.59763067031789496</v>
      </c>
    </row>
    <row r="44" spans="1:8" x14ac:dyDescent="0.25">
      <c r="A44" s="15" t="s">
        <v>46</v>
      </c>
      <c r="B44">
        <v>41</v>
      </c>
      <c r="D44" s="16">
        <v>2172677.5</v>
      </c>
      <c r="E44" s="16">
        <v>1013618.2000000001</v>
      </c>
      <c r="F44" s="17"/>
      <c r="G44" s="42">
        <v>4.8149375110384307E-2</v>
      </c>
      <c r="H44" s="42">
        <v>5.0724101349517658E-2</v>
      </c>
    </row>
    <row r="45" spans="1:8" x14ac:dyDescent="0.25">
      <c r="A45" s="15" t="s">
        <v>47</v>
      </c>
      <c r="B45">
        <v>42</v>
      </c>
      <c r="D45" s="16">
        <v>672304.5</v>
      </c>
      <c r="E45" s="16">
        <v>307318.52</v>
      </c>
      <c r="F45" s="17"/>
      <c r="G45" s="42">
        <v>-6.6531763845363412E-2</v>
      </c>
      <c r="H45" s="42">
        <v>-9.4615998302738369E-5</v>
      </c>
    </row>
    <row r="46" spans="1:8" x14ac:dyDescent="0.25">
      <c r="A46" s="15" t="s">
        <v>48</v>
      </c>
      <c r="B46">
        <v>43</v>
      </c>
      <c r="D46" s="16">
        <v>855771</v>
      </c>
      <c r="E46" s="16">
        <v>355923.75</v>
      </c>
      <c r="F46" s="17"/>
      <c r="G46" s="42">
        <v>0.10085968503128684</v>
      </c>
      <c r="H46" s="42">
        <v>-0.13975561166871808</v>
      </c>
    </row>
    <row r="47" spans="1:8" x14ac:dyDescent="0.25">
      <c r="A47" s="15" t="s">
        <v>49</v>
      </c>
      <c r="B47">
        <v>44</v>
      </c>
      <c r="D47" s="16">
        <v>1015828.11</v>
      </c>
      <c r="E47" s="16">
        <v>439324.55</v>
      </c>
      <c r="F47" s="17"/>
      <c r="G47" s="42">
        <v>-0.10052892535873492</v>
      </c>
      <c r="H47" s="42">
        <v>0.52803250809232849</v>
      </c>
    </row>
    <row r="48" spans="1:8" x14ac:dyDescent="0.25">
      <c r="A48" s="15" t="s">
        <v>50</v>
      </c>
      <c r="B48">
        <v>45</v>
      </c>
      <c r="D48" s="16">
        <v>334647.59999999998</v>
      </c>
      <c r="E48" s="16">
        <v>178271.1</v>
      </c>
      <c r="F48" s="17"/>
      <c r="G48" s="42">
        <v>2.1405878444350934E-2</v>
      </c>
      <c r="H48" s="42">
        <v>5.9111948398687719E-2</v>
      </c>
    </row>
    <row r="49" spans="1:8" x14ac:dyDescent="0.25">
      <c r="A49" s="15" t="s">
        <v>51</v>
      </c>
      <c r="B49">
        <v>46</v>
      </c>
      <c r="D49" s="16">
        <v>645420.23999999987</v>
      </c>
      <c r="E49" s="16">
        <v>347997.30000000005</v>
      </c>
      <c r="F49" s="17"/>
      <c r="G49" s="42">
        <v>-0.10358959857656624</v>
      </c>
      <c r="H49" s="42">
        <v>-0.2161244011217166</v>
      </c>
    </row>
    <row r="50" spans="1:8" x14ac:dyDescent="0.25">
      <c r="A50" s="15" t="s">
        <v>52</v>
      </c>
      <c r="B50">
        <v>47</v>
      </c>
      <c r="D50" s="16">
        <v>132062</v>
      </c>
      <c r="E50" s="16">
        <v>29477.000000000004</v>
      </c>
      <c r="F50" s="17"/>
      <c r="G50" s="42">
        <v>-0.1490494125076115</v>
      </c>
      <c r="H50" s="42">
        <v>0.63318336953149257</v>
      </c>
    </row>
    <row r="51" spans="1:8" x14ac:dyDescent="0.25">
      <c r="A51" s="15" t="s">
        <v>53</v>
      </c>
      <c r="B51">
        <v>48</v>
      </c>
      <c r="D51" s="16">
        <v>6609498.6999999993</v>
      </c>
      <c r="E51" s="16">
        <v>2523185.5199999996</v>
      </c>
      <c r="F51" s="17"/>
      <c r="G51" s="42">
        <v>-1.3261207657447094E-2</v>
      </c>
      <c r="H51" s="42">
        <v>-0.20046165112334324</v>
      </c>
    </row>
    <row r="52" spans="1:8" x14ac:dyDescent="0.25">
      <c r="A52" s="15" t="s">
        <v>54</v>
      </c>
      <c r="B52">
        <v>49</v>
      </c>
      <c r="D52" s="16">
        <v>2235760.6800000002</v>
      </c>
      <c r="E52" s="16">
        <v>923055.61</v>
      </c>
      <c r="F52" s="17"/>
      <c r="G52" s="42">
        <v>1.1308848154917039</v>
      </c>
      <c r="H52" s="42">
        <v>0.67389567713741672</v>
      </c>
    </row>
    <row r="53" spans="1:8" x14ac:dyDescent="0.25">
      <c r="A53" s="15" t="s">
        <v>55</v>
      </c>
      <c r="B53">
        <v>50</v>
      </c>
      <c r="D53" s="16">
        <v>10362403.800000001</v>
      </c>
      <c r="E53" s="16">
        <v>4870863.8999999994</v>
      </c>
      <c r="F53" s="17"/>
      <c r="G53" s="42">
        <v>0.15618506510115959</v>
      </c>
      <c r="H53" s="42">
        <v>0.45999299837212648</v>
      </c>
    </row>
    <row r="54" spans="1:8" x14ac:dyDescent="0.25">
      <c r="A54" s="15" t="s">
        <v>56</v>
      </c>
      <c r="B54">
        <v>51</v>
      </c>
      <c r="D54" s="16">
        <v>1505821.7999999998</v>
      </c>
      <c r="E54" s="16">
        <v>694872.85</v>
      </c>
      <c r="F54" s="17"/>
      <c r="G54" s="42">
        <v>0.24637242836979989</v>
      </c>
      <c r="H54" s="42">
        <v>-0.19653262937483484</v>
      </c>
    </row>
    <row r="55" spans="1:8" x14ac:dyDescent="0.25">
      <c r="A55" s="15" t="s">
        <v>57</v>
      </c>
      <c r="B55">
        <v>52</v>
      </c>
      <c r="D55" s="16">
        <v>5369793.7999999998</v>
      </c>
      <c r="E55" s="16">
        <v>1973883.8</v>
      </c>
      <c r="F55" s="17"/>
      <c r="G55" s="42">
        <v>0.40468525672534827</v>
      </c>
      <c r="H55" s="42">
        <v>0.14160662251789691</v>
      </c>
    </row>
    <row r="56" spans="1:8" x14ac:dyDescent="0.25">
      <c r="A56" s="15" t="s">
        <v>58</v>
      </c>
      <c r="B56">
        <v>53</v>
      </c>
      <c r="D56" s="16">
        <v>1646729.4</v>
      </c>
      <c r="E56" s="16">
        <v>819942.55</v>
      </c>
      <c r="F56" s="17"/>
      <c r="G56" s="42">
        <v>0.27349707871157203</v>
      </c>
      <c r="H56" s="42">
        <v>0.49572707416471262</v>
      </c>
    </row>
    <row r="57" spans="1:8" x14ac:dyDescent="0.25">
      <c r="A57" s="15" t="s">
        <v>59</v>
      </c>
      <c r="B57">
        <v>54</v>
      </c>
      <c r="D57" s="16">
        <v>104696.84</v>
      </c>
      <c r="E57" s="16">
        <v>32679.850000000002</v>
      </c>
      <c r="F57" s="17"/>
      <c r="G57" s="42">
        <v>0.78339495060851894</v>
      </c>
      <c r="H57" s="42">
        <v>-0.14850212028635257</v>
      </c>
    </row>
    <row r="58" spans="1:8" x14ac:dyDescent="0.25">
      <c r="A58" s="15" t="s">
        <v>60</v>
      </c>
      <c r="B58">
        <v>55</v>
      </c>
      <c r="D58" s="16">
        <v>1399822.9</v>
      </c>
      <c r="E58" s="16">
        <v>674123.1</v>
      </c>
      <c r="F58" s="17"/>
      <c r="G58" s="42">
        <v>0.31746314095279105</v>
      </c>
      <c r="H58" s="42">
        <v>0.10786853053695289</v>
      </c>
    </row>
    <row r="59" spans="1:8" x14ac:dyDescent="0.25">
      <c r="A59" s="15" t="s">
        <v>61</v>
      </c>
      <c r="B59">
        <v>56</v>
      </c>
      <c r="D59" s="16">
        <v>887810.7</v>
      </c>
      <c r="E59" s="16">
        <v>348791.45</v>
      </c>
      <c r="F59" s="17"/>
      <c r="G59" s="42">
        <v>-0.1762572896593515</v>
      </c>
      <c r="H59" s="42">
        <v>0.20439702014928263</v>
      </c>
    </row>
    <row r="60" spans="1:8" x14ac:dyDescent="0.25">
      <c r="A60" s="15" t="s">
        <v>62</v>
      </c>
      <c r="B60">
        <v>57</v>
      </c>
      <c r="D60" s="16">
        <v>403230.8</v>
      </c>
      <c r="E60" s="16">
        <v>239321.25</v>
      </c>
      <c r="F60" s="17"/>
      <c r="G60" s="42">
        <v>0.16931196524810455</v>
      </c>
      <c r="H60" s="42">
        <v>3.0136899623514735E-2</v>
      </c>
    </row>
    <row r="61" spans="1:8" x14ac:dyDescent="0.25">
      <c r="A61" s="15" t="s">
        <v>63</v>
      </c>
      <c r="B61">
        <v>58</v>
      </c>
      <c r="D61" s="16">
        <v>2951106.21</v>
      </c>
      <c r="E61" s="16">
        <v>945701.95</v>
      </c>
      <c r="F61" s="17"/>
      <c r="G61" s="42">
        <v>0.12953194891101494</v>
      </c>
      <c r="H61" s="42">
        <v>0.10560141155676894</v>
      </c>
    </row>
    <row r="62" spans="1:8" x14ac:dyDescent="0.25">
      <c r="A62" s="15" t="s">
        <v>64</v>
      </c>
      <c r="B62">
        <v>59</v>
      </c>
      <c r="D62" s="16">
        <v>1631819.6</v>
      </c>
      <c r="E62" s="16">
        <v>895205.5</v>
      </c>
      <c r="F62" s="17"/>
      <c r="G62" s="42">
        <v>0.46171712274177357</v>
      </c>
      <c r="H62" s="42">
        <v>0.11199143225305863</v>
      </c>
    </row>
    <row r="63" spans="1:8" x14ac:dyDescent="0.25">
      <c r="A63" s="15" t="s">
        <v>65</v>
      </c>
      <c r="B63">
        <v>60</v>
      </c>
      <c r="D63" s="16">
        <v>777036.39999999991</v>
      </c>
      <c r="E63" s="16">
        <v>439122.6</v>
      </c>
      <c r="F63" s="17"/>
      <c r="G63" s="42">
        <v>-8.9887069294884103E-2</v>
      </c>
      <c r="H63" s="42">
        <v>0.7995869072549413</v>
      </c>
    </row>
    <row r="64" spans="1:8" x14ac:dyDescent="0.25">
      <c r="A64" s="15" t="s">
        <v>66</v>
      </c>
      <c r="B64">
        <v>61</v>
      </c>
      <c r="D64" s="16">
        <v>55382.600000000006</v>
      </c>
      <c r="E64" s="16">
        <v>19906.600000000002</v>
      </c>
      <c r="F64" s="17"/>
      <c r="G64" s="42">
        <v>-0.35863617571478368</v>
      </c>
      <c r="H64" s="42">
        <v>-0.45981574698451888</v>
      </c>
    </row>
    <row r="65" spans="1:8" x14ac:dyDescent="0.25">
      <c r="A65" s="15" t="s">
        <v>67</v>
      </c>
      <c r="B65">
        <v>62</v>
      </c>
      <c r="D65" s="16">
        <v>17012.800000000003</v>
      </c>
      <c r="E65" s="16">
        <v>6997.2</v>
      </c>
      <c r="F65" s="17"/>
      <c r="G65" s="42">
        <v>0.21319822293216206</v>
      </c>
      <c r="H65" s="42">
        <v>0.73421235253296313</v>
      </c>
    </row>
    <row r="66" spans="1:8" x14ac:dyDescent="0.25">
      <c r="A66" s="15" t="s">
        <v>68</v>
      </c>
      <c r="B66">
        <v>63</v>
      </c>
      <c r="D66" s="16">
        <v>1472.1</v>
      </c>
      <c r="E66" s="16">
        <v>1429.75</v>
      </c>
      <c r="F66" s="17"/>
      <c r="G66" s="42">
        <v>-0.73399949405514797</v>
      </c>
      <c r="H66" s="42">
        <v>-0.62231878698224863</v>
      </c>
    </row>
    <row r="67" spans="1:8" x14ac:dyDescent="0.25">
      <c r="A67" s="15" t="s">
        <v>69</v>
      </c>
      <c r="B67">
        <v>64</v>
      </c>
      <c r="D67" s="16">
        <v>1678391.6099999999</v>
      </c>
      <c r="E67" s="16">
        <v>691072.56</v>
      </c>
      <c r="F67" s="17"/>
      <c r="G67" s="42">
        <v>0.18409748980730289</v>
      </c>
      <c r="H67" s="42">
        <v>1.7487252930048269E-2</v>
      </c>
    </row>
    <row r="68" spans="1:8" x14ac:dyDescent="0.25">
      <c r="A68" s="15" t="s">
        <v>70</v>
      </c>
      <c r="B68">
        <v>65</v>
      </c>
      <c r="D68" s="16">
        <v>40970.300000000003</v>
      </c>
      <c r="E68" s="16">
        <v>26943.35</v>
      </c>
      <c r="F68" s="17"/>
      <c r="G68" s="42">
        <v>5.1923076923076961E-2</v>
      </c>
      <c r="H68" s="42">
        <v>7.6461622362367532E-2</v>
      </c>
    </row>
    <row r="69" spans="1:8" x14ac:dyDescent="0.25">
      <c r="A69" s="15" t="s">
        <v>71</v>
      </c>
      <c r="B69">
        <v>66</v>
      </c>
      <c r="D69" s="16">
        <v>1038254</v>
      </c>
      <c r="E69" s="16">
        <v>399518.35000000003</v>
      </c>
      <c r="F69" s="17"/>
      <c r="G69" s="42">
        <v>-0.19346471618845429</v>
      </c>
      <c r="H69" s="42">
        <v>3.1952642394206254E-2</v>
      </c>
    </row>
    <row r="70" spans="1:8" x14ac:dyDescent="0.25">
      <c r="A70" s="15" t="s">
        <v>72</v>
      </c>
      <c r="B70">
        <v>67</v>
      </c>
      <c r="D70" s="16">
        <v>13174.699999999999</v>
      </c>
      <c r="E70" s="16">
        <v>7749.3499999999995</v>
      </c>
      <c r="F70" s="17"/>
      <c r="G70" s="42">
        <v>0.13509438513961758</v>
      </c>
      <c r="H70" s="42">
        <v>4.3091717318335387E-3</v>
      </c>
    </row>
    <row r="71" spans="1:8" x14ac:dyDescent="0.25">
      <c r="D71" s="16"/>
      <c r="E71" s="16"/>
      <c r="G71" s="42"/>
      <c r="H71" s="42"/>
    </row>
    <row r="72" spans="1:8" x14ac:dyDescent="0.25">
      <c r="A72" t="s">
        <v>73</v>
      </c>
      <c r="D72" s="16">
        <v>96166229.079999998</v>
      </c>
      <c r="E72" s="16">
        <v>49341060.770000026</v>
      </c>
      <c r="G72" s="42">
        <v>0.13058844970722183</v>
      </c>
      <c r="H72" s="42">
        <v>0.28473927880117245</v>
      </c>
    </row>
    <row r="74" spans="1:8" x14ac:dyDescent="0.25">
      <c r="A74" s="18" t="s">
        <v>76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2020-06-20T21:51:10+00:00</_EndDate>
    <Subsite xmlns="49dd70ed-5133-4753-9c09-07253e2e7b43"/>
    <StartDate xmlns="http://schemas.microsoft.com/sharepoint/v3">2020-06-20T21:51:10+00:00</StartDate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374ADD-0770-4DFC-B5D4-C195F1D05738}"/>
</file>

<file path=customXml/itemProps2.xml><?xml version="1.0" encoding="utf-8"?>
<ds:datastoreItem xmlns:ds="http://schemas.openxmlformats.org/officeDocument/2006/customXml" ds:itemID="{A1097B6F-2652-4AA0-942B-3734B236C0A0}"/>
</file>

<file path=customXml/itemProps3.xml><?xml version="1.0" encoding="utf-8"?>
<ds:datastoreItem xmlns:ds="http://schemas.openxmlformats.org/officeDocument/2006/customXml" ds:itemID="{6285F4D0-0B86-4372-95B9-BC215BA760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February 2017</vt:lpstr>
      <vt:lpstr>Week of January 30th</vt:lpstr>
      <vt:lpstr>Week of February 6th</vt:lpstr>
      <vt:lpstr>Week of February 13th</vt:lpstr>
      <vt:lpstr>Week of February 20th</vt:lpstr>
      <vt:lpstr>Week of February 27th</vt:lpstr>
      <vt:lpstr>February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Thaddeus Parker</dc:creator>
  <cp:lastModifiedBy>Thaddeus Parker</cp:lastModifiedBy>
  <dcterms:created xsi:type="dcterms:W3CDTF">2016-07-06T18:55:21Z</dcterms:created>
  <dcterms:modified xsi:type="dcterms:W3CDTF">2017-03-07T14:07:59Z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