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Data\January\"/>
    </mc:Choice>
  </mc:AlternateContent>
  <bookViews>
    <workbookView xWindow="0" yWindow="0" windowWidth="28800" windowHeight="11775" tabRatio="907"/>
  </bookViews>
  <sheets>
    <sheet name="January 2017" sheetId="11" r:id="rId1"/>
    <sheet name="Week of January 2nd" sheetId="42" r:id="rId2"/>
    <sheet name="Week of January 9th" sheetId="43" r:id="rId3"/>
    <sheet name="Week of January 16th" sheetId="44" r:id="rId4"/>
    <sheet name="Week of January 23rd" sheetId="45" r:id="rId5"/>
    <sheet name="Week of January 30th" sheetId="46" r:id="rId6"/>
    <sheet name="January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46" l="1"/>
  <c r="D71" i="46"/>
  <c r="E71" i="45" l="1"/>
  <c r="D71" i="45"/>
  <c r="E71" i="44" l="1"/>
  <c r="D71" i="44"/>
  <c r="E71" i="43" l="1"/>
  <c r="D71" i="43"/>
  <c r="E71" i="42" l="1"/>
  <c r="D71" i="42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<sst xmlns="http://schemas.openxmlformats.org/spreadsheetml/2006/main" count="538" uniqueCount="83">
  <si>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</si>
  <si>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</si>
  <si>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</si>
  <si>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</si>
  <si>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</si>
  <si>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</si>
  <si>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</si>
  <si>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</si>
  <si>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</si>
  <si>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</si>
  <si>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</si>
  <si>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</si>
  <si>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</si>
  <si>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</si>
  <si>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</si>
  <si>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</si>
  <si>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</si>
  <si>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</si>
  <si>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</si>
  <si>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</si>
  <si>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</si>
  <si>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</si>
  <si>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</si>
  <si>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</si>
  <si>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</si>
  <si>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</si>
  <si>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</si>
  <si>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</si>
  <si>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</si>
  <si>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</si>
  <si>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</si>
  <si>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</si>
  <si>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</si>
  <si>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</si>
  <si>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</si>
  <si>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</si>
  <si>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</si>
  <si>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</si>
  <si>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</si>
  <si>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</si>
  <si>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</si>
  <si>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</si>
  <si>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</si>
  <si>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</si>
  <si>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</si>
  <si>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</si>
  <si>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</si>
  <si>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</si>
  <si>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</si>
  <si>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</si>
  <si>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</si>
  <si>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</si>
  <si>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</si>
  <si>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</si>
  <si>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</si>
  <si>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</si>
  <si>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</si>
  <si>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</si>
  <si>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</si>
  <si>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</si>
  <si>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</si>
  <si>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</si>
  <si>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</si>
  <si>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</si>
  <si>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</si>
  <si>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</si>
  <si>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</si>
  <si>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</si>
  <si>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</si>
  <si>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</si>
  <si>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</si>
  <si>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</si>
  <si>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</si>
  <si>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</si>
  <si>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</si>
  <si>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</si>
  <si>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</si>
  <si>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1/02/2017</t>
  </si>
  <si>
    <t>Week of 01/09/2017</t>
  </si>
  <si>
    <t>Week of 01/16/2017</t>
  </si>
  <si>
    <t>Week of 01/23/2017</t>
  </si>
  <si>
    <t>January 1 - 31</t>
  </si>
  <si>
    <t>Week of 01/30/2017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</si>
</sst>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65" fontId="0" fillId="0" borderId="0" xfId="3" applyNumberFormat="1" applyFon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6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44" fontId="2" fillId="0" borderId="0" xfId="1" applyNumberFormat="1"/>
    <xf numFmtId="0" fontId="2" fillId="0" borderId="0" xfId="15" applyFont="1"/>
    <xf numFmtId="0" fontId="6" fillId="0" borderId="0" xfId="15"/>
    <xf numFmtId="7" fontId="4" fillId="0" borderId="0" xfId="15" applyNumberFormat="1" applyFont="1" applyAlignment="1">
      <alignment horizontal="center"/>
    </xf>
    <xf numFmtId="0" fontId="6" fillId="0" borderId="0" xfId="15" applyAlignment="1">
      <alignment horizontal="center"/>
    </xf>
    <xf numFmtId="0" fontId="6" fillId="0" borderId="0" xfId="15" applyBorder="1"/>
    <xf numFmtId="0" fontId="6" fillId="0" borderId="0" xfId="15" applyAlignment="1">
      <alignment horizontal="left"/>
    </xf>
    <xf numFmtId="0" fontId="6" fillId="0" borderId="0" xfId="15" applyNumberFormat="1"/>
    <xf numFmtId="44" fontId="6" fillId="0" borderId="0" xfId="15" applyNumberFormat="1"/>
    <xf numFmtId="0" fontId="4" fillId="0" borderId="0" xfId="15" applyFon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</cellXfs>
  <cellStyles count="17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30" t="s">
        <v>81</v>
      </c>
      <c r="G1" s="12"/>
      <c r="H1" s="12"/>
    </row>
    <row r="2" spans="1:11" x14ac:dyDescent="0.25">
      <c r="D2" s="23" t="s">
        <v>0</v>
      </c>
      <c r="E2" s="27" t="s">
        <v>1</v>
      </c>
      <c r="F2" s="15"/>
      <c r="G2" s="23" t="s">
        <v>75</v>
      </c>
      <c r="H2" s="24"/>
    </row>
    <row r="3" spans="1:11" x14ac:dyDescent="0.25">
      <c r="A3" s="16" t="s">
        <v>2</v>
      </c>
      <c r="B3" t="s">
        <v>3</v>
      </c>
      <c r="D3" s="25" t="s">
        <v>4</v>
      </c>
      <c r="E3" s="26" t="s">
        <v>5</v>
      </c>
      <c r="F3" s="18"/>
      <c r="G3" s="25" t="s">
        <v>0</v>
      </c>
      <c r="H3" s="26" t="s">
        <v>1</v>
      </c>
    </row>
    <row r="4" spans="1:11" x14ac:dyDescent="0.25">
      <c r="A4" s="16" t="s">
        <v>6</v>
      </c>
      <c r="B4">
        <v>1</v>
      </c>
      <c r="D4" s="17">
        <f>SUM('Week of January 2nd:Week of January 30th'!D3)</f>
        <v>742753.9</v>
      </c>
      <c r="E4" s="17">
        <f>SUM('Week of January 2nd:Week of January 30th'!E3)</f>
        <v>564085.79</v>
      </c>
      <c r="F4" s="18"/>
      <c r="G4" s="20">
        <f>(D4/'January 2016'!D4)-1</f>
        <v>0.35592750339596213</v>
      </c>
      <c r="H4" s="20">
        <f>(E4/'January 2016'!E4)-1</f>
        <v>0.30521876211887178</v>
      </c>
      <c r="J4" s="28"/>
      <c r="K4" s="28"/>
    </row>
    <row r="5" spans="1:11" x14ac:dyDescent="0.25">
      <c r="A5" s="16" t="s">
        <v>7</v>
      </c>
      <c r="B5">
        <v>2</v>
      </c>
      <c r="D5" s="17">
        <f>SUM('Week of January 2nd:Week of January 30th'!D4)</f>
        <v>15473.5</v>
      </c>
      <c r="E5" s="17">
        <f>SUM('Week of January 2nd:Week of January 30th'!E4)</f>
        <v>52790.85</v>
      </c>
      <c r="F5" s="18"/>
      <c r="G5" s="13">
        <f>(D5/'January 2016'!D5)-1</f>
        <v>-0.45473606314750858</v>
      </c>
      <c r="H5" s="13">
        <f>(E5/'January 2016'!E5)-1</f>
        <v>1.573205268186161</v>
      </c>
      <c r="J5" s="28"/>
      <c r="K5" s="28"/>
    </row>
    <row r="6" spans="1:11" x14ac:dyDescent="0.25">
      <c r="A6" s="16" t="s">
        <v>8</v>
      </c>
      <c r="B6">
        <v>3</v>
      </c>
      <c r="D6" s="17">
        <f>SUM('Week of January 2nd:Week of January 30th'!D5)</f>
        <v>930656.29999999993</v>
      </c>
      <c r="E6" s="17">
        <f>SUM('Week of January 2nd:Week of January 30th'!E5)</f>
        <v>472573.85</v>
      </c>
      <c r="F6" s="18"/>
      <c r="G6" s="13">
        <f>(D6/'January 2016'!D6)-1</f>
        <v>0.15241906683725293</v>
      </c>
      <c r="H6" s="13">
        <f>(E6/'January 2016'!E6)-1</f>
        <v>0.32359612903731749</v>
      </c>
      <c r="J6" s="28"/>
      <c r="K6" s="28"/>
    </row>
    <row r="7" spans="1:11" x14ac:dyDescent="0.25">
      <c r="A7" s="16" t="s">
        <v>9</v>
      </c>
      <c r="B7">
        <v>4</v>
      </c>
      <c r="D7" s="17">
        <f>SUM('Week of January 2nd:Week of January 30th'!D6)</f>
        <v>18748.099999999999</v>
      </c>
      <c r="E7" s="17">
        <f>SUM('Week of January 2nd:Week of January 30th'!E6)</f>
        <v>11330.55</v>
      </c>
      <c r="F7" s="18"/>
      <c r="G7" s="13">
        <f>(D7/'January 2016'!D7)-1</f>
        <v>-0.17906513409961688</v>
      </c>
      <c r="H7" s="13">
        <f>(E7/'January 2016'!E7)-1</f>
        <v>0.31474637534012917</v>
      </c>
      <c r="J7" s="28"/>
      <c r="K7" s="28"/>
    </row>
    <row r="8" spans="1:11" x14ac:dyDescent="0.25">
      <c r="A8" s="16" t="s">
        <v>10</v>
      </c>
      <c r="B8">
        <v>5</v>
      </c>
      <c r="D8" s="17">
        <f>SUM('Week of January 2nd:Week of January 30th'!D7)</f>
        <v>3334103.5</v>
      </c>
      <c r="E8" s="17">
        <f>SUM('Week of January 2nd:Week of January 30th'!E7)</f>
        <v>1682454.5500000003</v>
      </c>
      <c r="F8" s="18"/>
      <c r="G8" s="13">
        <f>(D8/'January 2016'!D8)-1</f>
        <v>0.84002180363669532</v>
      </c>
      <c r="H8" s="13">
        <f>(E8/'January 2016'!E8)-1</f>
        <v>0.80874433522522926</v>
      </c>
      <c r="J8" s="28"/>
      <c r="K8" s="28"/>
    </row>
    <row r="9" spans="1:11" x14ac:dyDescent="0.25">
      <c r="A9" s="16" t="s">
        <v>11</v>
      </c>
      <c r="B9">
        <v>6</v>
      </c>
      <c r="D9" s="17">
        <f>SUM('Week of January 2nd:Week of January 30th'!D8)</f>
        <v>11414812.940000001</v>
      </c>
      <c r="E9" s="17">
        <f>SUM('Week of January 2nd:Week of January 30th'!E8)</f>
        <v>5402854.4500000002</v>
      </c>
      <c r="F9" s="18"/>
      <c r="G9" s="13">
        <f>(D9/'January 2016'!D9)-1</f>
        <v>-2.2874926749086977E-2</v>
      </c>
      <c r="H9" s="13">
        <f>(E9/'January 2016'!E9)-1</f>
        <v>2.4073007473735641E-2</v>
      </c>
      <c r="J9" s="28"/>
      <c r="K9" s="28"/>
    </row>
    <row r="10" spans="1:11" x14ac:dyDescent="0.25">
      <c r="A10" s="16" t="s">
        <v>12</v>
      </c>
      <c r="B10">
        <v>7</v>
      </c>
      <c r="D10" s="17">
        <f>SUM('Week of January 2nd:Week of January 30th'!D9)</f>
        <v>11547.900000000001</v>
      </c>
      <c r="E10" s="17">
        <f>SUM('Week of January 2nd:Week of January 30th'!E9)</f>
        <v>6242.25</v>
      </c>
      <c r="F10" s="18"/>
      <c r="G10" s="13">
        <f>(D10/'January 2016'!D10)-1</f>
        <v>0.49415813784983276</v>
      </c>
      <c r="H10" s="13">
        <f>(E10/'January 2016'!E10)-1</f>
        <v>0.60878585603463842</v>
      </c>
      <c r="J10" s="28"/>
      <c r="K10" s="28"/>
    </row>
    <row r="11" spans="1:11" x14ac:dyDescent="0.25">
      <c r="A11" s="16" t="s">
        <v>13</v>
      </c>
      <c r="B11">
        <v>8</v>
      </c>
      <c r="D11" s="17">
        <f>SUM('Week of January 2nd:Week of January 30th'!D10)</f>
        <v>1449610.4</v>
      </c>
      <c r="E11" s="17">
        <f>SUM('Week of January 2nd:Week of January 30th'!E10)</f>
        <v>577665.9</v>
      </c>
      <c r="F11" s="18"/>
      <c r="G11" s="13">
        <f>(D11/'January 2016'!D11)-1</f>
        <v>0.84339190833565492</v>
      </c>
      <c r="H11" s="13">
        <f>(E11/'January 2016'!E11)-1</f>
        <v>1.3804135249424543</v>
      </c>
      <c r="J11" s="28"/>
      <c r="K11" s="28"/>
    </row>
    <row r="12" spans="1:11" x14ac:dyDescent="0.25">
      <c r="A12" s="16" t="s">
        <v>14</v>
      </c>
      <c r="B12">
        <v>9</v>
      </c>
      <c r="D12" s="17">
        <f>SUM('Week of January 2nd:Week of January 30th'!D11)</f>
        <v>391398.7</v>
      </c>
      <c r="E12" s="17">
        <f>SUM('Week of January 2nd:Week of January 30th'!E11)</f>
        <v>182746.90000000002</v>
      </c>
      <c r="F12" s="18"/>
      <c r="G12" s="13">
        <f>(D12/'January 2016'!D12)-1</f>
        <v>-1.0760354762633595E-2</v>
      </c>
      <c r="H12" s="13">
        <f>(E12/'January 2016'!E12)-1</f>
        <v>3.061848873519124E-2</v>
      </c>
      <c r="J12" s="28"/>
      <c r="K12" s="28"/>
    </row>
    <row r="13" spans="1:11" x14ac:dyDescent="0.25">
      <c r="A13" s="16" t="s">
        <v>15</v>
      </c>
      <c r="B13">
        <v>10</v>
      </c>
      <c r="D13" s="17">
        <f>SUM('Week of January 2nd:Week of January 30th'!D12)</f>
        <v>795299.4</v>
      </c>
      <c r="E13" s="17">
        <f>SUM('Week of January 2nd:Week of January 30th'!E12)</f>
        <v>473599.69999999995</v>
      </c>
      <c r="F13" s="18"/>
      <c r="G13" s="13">
        <f>(D13/'January 2016'!D13)-1</f>
        <v>0.57881264782148301</v>
      </c>
      <c r="H13" s="13">
        <f>(E13/'January 2016'!E13)-1</f>
        <v>0.55587213981832795</v>
      </c>
      <c r="J13" s="28"/>
      <c r="K13" s="28"/>
    </row>
    <row r="14" spans="1:11" x14ac:dyDescent="0.25">
      <c r="A14" s="16" t="s">
        <v>16</v>
      </c>
      <c r="B14">
        <v>11</v>
      </c>
      <c r="D14" s="17">
        <f>SUM('Week of January 2nd:Week of January 30th'!D13)</f>
        <v>5882204.3999999994</v>
      </c>
      <c r="E14" s="17">
        <f>SUM('Week of January 2nd:Week of January 30th'!E13)</f>
        <v>2298430.75</v>
      </c>
      <c r="F14" s="18"/>
      <c r="G14" s="13">
        <f>(D14/'January 2016'!D14)-1</f>
        <v>0.16730070536288144</v>
      </c>
      <c r="H14" s="13">
        <f>(E14/'January 2016'!E14)-1</f>
        <v>0.39046178000864673</v>
      </c>
      <c r="J14" s="28"/>
      <c r="K14" s="28"/>
    </row>
    <row r="15" spans="1:11" x14ac:dyDescent="0.25">
      <c r="A15" s="16" t="s">
        <v>17</v>
      </c>
      <c r="B15">
        <v>12</v>
      </c>
      <c r="D15" s="17">
        <f>SUM('Week of January 2nd:Week of January 30th'!D14)</f>
        <v>172130</v>
      </c>
      <c r="E15" s="17">
        <f>SUM('Week of January 2nd:Week of January 30th'!E14)</f>
        <v>64150.8</v>
      </c>
      <c r="F15" s="18"/>
      <c r="G15" s="13">
        <f>(D15/'January 2016'!D15)-1</f>
        <v>0.33597014033391104</v>
      </c>
      <c r="H15" s="13">
        <f>(E15/'January 2016'!E15)-1</f>
        <v>0.33220915526740424</v>
      </c>
      <c r="J15" s="28"/>
      <c r="K15" s="28"/>
    </row>
    <row r="16" spans="1:11" x14ac:dyDescent="0.25">
      <c r="A16" s="16" t="s">
        <v>18</v>
      </c>
      <c r="B16">
        <v>13</v>
      </c>
      <c r="D16" s="17">
        <f>SUM('Week of January 2nd:Week of January 30th'!D15)</f>
        <v>16306669.799999999</v>
      </c>
      <c r="E16" s="17">
        <f>SUM('Week of January 2nd:Week of January 30th'!E15)</f>
        <v>8692685.0500000007</v>
      </c>
      <c r="F16" s="18"/>
      <c r="G16" s="13">
        <f>(D16/'January 2016'!D16)-1</f>
        <v>0.16648873186408419</v>
      </c>
      <c r="H16" s="13">
        <f>(E16/'January 2016'!E16)-1</f>
        <v>2.1638149770941695E-3</v>
      </c>
      <c r="J16" s="28"/>
      <c r="K16" s="28"/>
    </row>
    <row r="17" spans="1:11" x14ac:dyDescent="0.25">
      <c r="A17" s="16" t="s">
        <v>19</v>
      </c>
      <c r="B17">
        <v>14</v>
      </c>
      <c r="D17" s="17">
        <f>SUM('Week of January 2nd:Week of January 30th'!D16)</f>
        <v>120823.15000000001</v>
      </c>
      <c r="E17" s="17">
        <f>SUM('Week of January 2nd:Week of January 30th'!E16)</f>
        <v>37395.4</v>
      </c>
      <c r="F17" s="18"/>
      <c r="G17" s="13">
        <f>(D17/'January 2016'!D17)-1</f>
        <v>1.6995279412402136</v>
      </c>
      <c r="H17" s="13">
        <f>(E17/'January 2016'!E17)-1</f>
        <v>1.7165754734251371</v>
      </c>
      <c r="J17" s="28"/>
      <c r="K17" s="28"/>
    </row>
    <row r="18" spans="1:11" x14ac:dyDescent="0.25">
      <c r="A18" s="16" t="s">
        <v>20</v>
      </c>
      <c r="B18">
        <v>15</v>
      </c>
      <c r="D18" s="17">
        <f>SUM('Week of January 2nd:Week of January 30th'!D17)</f>
        <v>35722.400000000001</v>
      </c>
      <c r="E18" s="17">
        <f>SUM('Week of January 2nd:Week of January 30th'!E17)</f>
        <v>7228.9</v>
      </c>
      <c r="F18" s="18"/>
      <c r="G18" s="13">
        <f>(D18/'January 2016'!D18)-1</f>
        <v>-0.87780454282060982</v>
      </c>
      <c r="H18" s="13">
        <f>(E18/'January 2016'!E18)-1</f>
        <v>-0.78611962554883608</v>
      </c>
      <c r="J18" s="28"/>
      <c r="K18" s="28"/>
    </row>
    <row r="19" spans="1:11" x14ac:dyDescent="0.25">
      <c r="A19" s="16" t="s">
        <v>21</v>
      </c>
      <c r="B19">
        <v>16</v>
      </c>
      <c r="D19" s="17">
        <f>SUM('Week of January 2nd:Week of January 30th'!D18)</f>
        <v>3253869.5000000005</v>
      </c>
      <c r="E19" s="17">
        <f>SUM('Week of January 2nd:Week of January 30th'!E18)</f>
        <v>2083205.9500000002</v>
      </c>
      <c r="F19" s="18"/>
      <c r="G19" s="13">
        <f>(D19/'January 2016'!D19)-1</f>
        <v>-0.25457971351483533</v>
      </c>
      <c r="H19" s="13">
        <f>(E19/'January 2016'!E19)-1</f>
        <v>-9.8005266773424582E-2</v>
      </c>
      <c r="J19" s="28"/>
      <c r="K19" s="28"/>
    </row>
    <row r="20" spans="1:11" x14ac:dyDescent="0.25">
      <c r="A20" s="16" t="s">
        <v>22</v>
      </c>
      <c r="B20">
        <v>17</v>
      </c>
      <c r="D20" s="17">
        <f>SUM('Week of January 2nd:Week of January 30th'!D19)</f>
        <v>1115518.5899999999</v>
      </c>
      <c r="E20" s="17">
        <f>SUM('Week of January 2nd:Week of January 30th'!E19)</f>
        <v>546660.80000000005</v>
      </c>
      <c r="F20" s="18"/>
      <c r="G20" s="13">
        <f>(D20/'January 2016'!D20)-1</f>
        <v>0.64141570812333448</v>
      </c>
      <c r="H20" s="13">
        <f>(E20/'January 2016'!E20)-1</f>
        <v>0.3446653764299934</v>
      </c>
      <c r="J20" s="28"/>
      <c r="K20" s="28"/>
    </row>
    <row r="21" spans="1:11" x14ac:dyDescent="0.25">
      <c r="A21" s="16" t="s">
        <v>23</v>
      </c>
      <c r="B21">
        <v>18</v>
      </c>
      <c r="D21" s="17">
        <f>SUM('Week of January 2nd:Week of January 30th'!D20)</f>
        <v>728984.42</v>
      </c>
      <c r="E21" s="17">
        <f>SUM('Week of January 2nd:Week of January 30th'!E20)</f>
        <v>319497.84999999998</v>
      </c>
      <c r="F21" s="18"/>
      <c r="G21" s="13">
        <f>(D21/'January 2016'!D21)-1</f>
        <v>0.54814546473304482</v>
      </c>
      <c r="H21" s="13">
        <f>(E21/'January 2016'!E21)-1</f>
        <v>0.51857606513142906</v>
      </c>
      <c r="J21" s="28"/>
      <c r="K21" s="28"/>
    </row>
    <row r="22" spans="1:11" x14ac:dyDescent="0.25">
      <c r="A22" s="16" t="s">
        <v>24</v>
      </c>
      <c r="B22">
        <v>19</v>
      </c>
      <c r="D22" s="17">
        <f>SUM('Week of January 2nd:Week of January 30th'!D21)</f>
        <v>78876</v>
      </c>
      <c r="E22" s="17">
        <f>SUM('Week of January 2nd:Week of January 30th'!E21)</f>
        <v>19856.2</v>
      </c>
      <c r="F22" s="18"/>
      <c r="G22" s="13">
        <f>(D22/'January 2016'!D22)-1</f>
        <v>-0.16641390789717037</v>
      </c>
      <c r="H22" s="13">
        <f>(E22/'January 2016'!E22)-1</f>
        <v>-0.30802819993657449</v>
      </c>
      <c r="J22" s="28"/>
      <c r="K22" s="28"/>
    </row>
    <row r="23" spans="1:11" x14ac:dyDescent="0.25">
      <c r="A23" s="16" t="s">
        <v>25</v>
      </c>
      <c r="B23">
        <v>20</v>
      </c>
      <c r="D23" s="17">
        <f>SUM('Week of January 2nd:Week of January 30th'!D22)</f>
        <v>62378.400000000009</v>
      </c>
      <c r="E23" s="17">
        <f>SUM('Week of January 2nd:Week of January 30th'!E22)</f>
        <v>38170.299999999996</v>
      </c>
      <c r="F23" s="18"/>
      <c r="G23" s="13">
        <f>(D23/'January 2016'!D23)-1</f>
        <v>0.27715194771691465</v>
      </c>
      <c r="H23" s="13">
        <f>(E23/'January 2016'!E23)-1</f>
        <v>1.5511836811078874</v>
      </c>
      <c r="J23" s="28"/>
      <c r="K23" s="28"/>
    </row>
    <row r="24" spans="1:11" x14ac:dyDescent="0.25">
      <c r="A24" s="16" t="s">
        <v>26</v>
      </c>
      <c r="B24">
        <v>21</v>
      </c>
      <c r="D24" s="17">
        <f>SUM('Week of January 2nd:Week of January 30th'!D23)</f>
        <v>20353.2</v>
      </c>
      <c r="E24" s="17">
        <f>SUM('Week of January 2nd:Week of January 30th'!E23)</f>
        <v>18583.25</v>
      </c>
      <c r="F24" s="18"/>
      <c r="G24" s="13">
        <f>(D24/'January 2016'!D24)-1</f>
        <v>-1.7735887301104647E-2</v>
      </c>
      <c r="H24" s="13">
        <f>(E24/'January 2016'!E24)-1</f>
        <v>1.8793383947939257</v>
      </c>
      <c r="J24" s="28"/>
      <c r="K24" s="28"/>
    </row>
    <row r="25" spans="1:11" x14ac:dyDescent="0.25">
      <c r="A25" s="16" t="s">
        <v>27</v>
      </c>
      <c r="B25">
        <v>22</v>
      </c>
      <c r="D25" s="17">
        <f>SUM('Week of January 2nd:Week of January 30th'!D24)</f>
        <v>43745.1</v>
      </c>
      <c r="E25" s="17">
        <f>SUM('Week of January 2nd:Week of January 30th'!E24)</f>
        <v>5773.6</v>
      </c>
      <c r="F25" s="18"/>
      <c r="G25" s="13">
        <f>(D25/'January 2016'!D25)-1</f>
        <v>2.1431948496127156</v>
      </c>
      <c r="H25" s="13">
        <f>(E25/'January 2016'!E25)-1</f>
        <v>0.82862210397960334</v>
      </c>
      <c r="J25" s="28"/>
      <c r="K25" s="28"/>
    </row>
    <row r="26" spans="1:11" x14ac:dyDescent="0.25">
      <c r="A26" s="16" t="s">
        <v>28</v>
      </c>
      <c r="B26">
        <v>23</v>
      </c>
      <c r="D26" s="17">
        <f>SUM('Week of January 2nd:Week of January 30th'!D25)</f>
        <v>165299.4</v>
      </c>
      <c r="E26" s="17">
        <f>SUM('Week of January 2nd:Week of January 30th'!E25)</f>
        <v>34839</v>
      </c>
      <c r="F26" s="18"/>
      <c r="G26" s="13">
        <f>(D26/'January 2016'!D26)-1</f>
        <v>1.3534183775164439</v>
      </c>
      <c r="H26" s="13">
        <f>(E26/'January 2016'!E26)-1</f>
        <v>-6.5632861487628036E-2</v>
      </c>
      <c r="J26" s="28"/>
      <c r="K26" s="28"/>
    </row>
    <row r="27" spans="1:11" x14ac:dyDescent="0.25">
      <c r="A27" s="16" t="s">
        <v>29</v>
      </c>
      <c r="B27">
        <v>24</v>
      </c>
      <c r="D27" s="17">
        <f>SUM('Week of January 2nd:Week of January 30th'!D26)</f>
        <v>8635.9</v>
      </c>
      <c r="E27" s="17">
        <f>SUM('Week of January 2nd:Week of January 30th'!E26)</f>
        <v>4748.1000000000004</v>
      </c>
      <c r="F27" s="18"/>
      <c r="G27" s="13">
        <f>(D27/'January 2016'!D27)-1</f>
        <v>-0.65680028931482459</v>
      </c>
      <c r="H27" s="13">
        <f>(E27/'January 2016'!E27)-1</f>
        <v>-0.73559678802525919</v>
      </c>
      <c r="J27" s="28"/>
      <c r="K27" s="28"/>
    </row>
    <row r="28" spans="1:11" x14ac:dyDescent="0.25">
      <c r="A28" s="16" t="s">
        <v>30</v>
      </c>
      <c r="B28">
        <v>25</v>
      </c>
      <c r="D28" s="17">
        <f>SUM('Week of January 2nd:Week of January 30th'!D27)</f>
        <v>28947.8</v>
      </c>
      <c r="E28" s="17">
        <f>SUM('Week of January 2nd:Week of January 30th'!E27)</f>
        <v>11270.349999999999</v>
      </c>
      <c r="F28" s="18"/>
      <c r="G28" s="13">
        <f>(D28/'January 2016'!D28)-1</f>
        <v>-0.59960496887193449</v>
      </c>
      <c r="H28" s="13">
        <f>(E28/'January 2016'!E28)-1</f>
        <v>-0.10832664137568204</v>
      </c>
      <c r="J28" s="28"/>
      <c r="K28" s="28"/>
    </row>
    <row r="29" spans="1:11" x14ac:dyDescent="0.25">
      <c r="A29" s="16" t="s">
        <v>31</v>
      </c>
      <c r="B29">
        <v>26</v>
      </c>
      <c r="D29" s="17">
        <f>SUM('Week of January 2nd:Week of January 30th'!D28)</f>
        <v>127761.2</v>
      </c>
      <c r="E29" s="17">
        <f>SUM('Week of January 2nd:Week of January 30th'!E28)</f>
        <v>19070.449999999997</v>
      </c>
      <c r="F29" s="18"/>
      <c r="G29" s="13">
        <f>(D29/'January 2016'!D29)-1</f>
        <v>0.57021920919508595</v>
      </c>
      <c r="H29" s="13">
        <f>(E29/'January 2016'!E29)-1</f>
        <v>-0.21322956074739385</v>
      </c>
      <c r="J29" s="28"/>
      <c r="K29" s="28"/>
    </row>
    <row r="30" spans="1:11" x14ac:dyDescent="0.25">
      <c r="A30" s="16" t="s">
        <v>32</v>
      </c>
      <c r="B30">
        <v>27</v>
      </c>
      <c r="D30" s="17">
        <f>SUM('Week of January 2nd:Week of January 30th'!D29)</f>
        <v>389568.89999999997</v>
      </c>
      <c r="E30" s="17">
        <f>SUM('Week of January 2nd:Week of January 30th'!E29)</f>
        <v>223571.25</v>
      </c>
      <c r="F30" s="18"/>
      <c r="G30" s="13">
        <f>(D30/'January 2016'!D30)-1</f>
        <v>-0.19391927417147192</v>
      </c>
      <c r="H30" s="13">
        <f>(E30/'January 2016'!E30)-1</f>
        <v>-5.059058014634088E-2</v>
      </c>
      <c r="J30" s="28"/>
      <c r="K30" s="28"/>
    </row>
    <row r="31" spans="1:11" x14ac:dyDescent="0.25">
      <c r="A31" s="16" t="s">
        <v>33</v>
      </c>
      <c r="B31">
        <v>28</v>
      </c>
      <c r="D31" s="17">
        <f>SUM('Week of January 2nd:Week of January 30th'!D30)</f>
        <v>154766.5</v>
      </c>
      <c r="E31" s="17">
        <f>SUM('Week of January 2nd:Week of January 30th'!E30)</f>
        <v>70245.350000000006</v>
      </c>
      <c r="F31" s="18"/>
      <c r="G31" s="13">
        <f>(D31/'January 2016'!D31)-1</f>
        <v>-0.2310167086353454</v>
      </c>
      <c r="H31" s="13">
        <f>(E31/'January 2016'!E31)-1</f>
        <v>-0.71059446801270099</v>
      </c>
      <c r="J31" s="28"/>
      <c r="K31" s="28"/>
    </row>
    <row r="32" spans="1:11" x14ac:dyDescent="0.25">
      <c r="A32" s="16" t="s">
        <v>34</v>
      </c>
      <c r="B32">
        <v>29</v>
      </c>
      <c r="D32" s="17">
        <f>SUM('Week of January 2nd:Week of January 30th'!D31)</f>
        <v>7672543.9000000004</v>
      </c>
      <c r="E32" s="17">
        <f>SUM('Week of January 2nd:Week of January 30th'!E31)</f>
        <v>5218599.05</v>
      </c>
      <c r="F32" s="18"/>
      <c r="G32" s="13">
        <f>(D32/'January 2016'!D32)-1</f>
        <v>0.18314230249940522</v>
      </c>
      <c r="H32" s="13">
        <f>(E32/'January 2016'!E32)-1</f>
        <v>0.7486872193914591</v>
      </c>
      <c r="J32" s="28"/>
      <c r="K32" s="28"/>
    </row>
    <row r="33" spans="1:11" x14ac:dyDescent="0.25">
      <c r="A33" s="16" t="s">
        <v>35</v>
      </c>
      <c r="B33">
        <v>30</v>
      </c>
      <c r="D33" s="17">
        <f>SUM('Week of January 2nd:Week of January 30th'!D32)</f>
        <v>13771.1</v>
      </c>
      <c r="E33" s="17">
        <f>SUM('Week of January 2nd:Week of January 30th'!E32)</f>
        <v>8831.9</v>
      </c>
      <c r="F33" s="18"/>
      <c r="G33" s="13">
        <f>(D33/'January 2016'!D33)-1</f>
        <v>1.5851511169513799</v>
      </c>
      <c r="H33" s="13">
        <f>(E33/'January 2016'!E33)-1</f>
        <v>0.51319261213720302</v>
      </c>
      <c r="J33" s="28"/>
      <c r="K33" s="28"/>
    </row>
    <row r="34" spans="1:11" x14ac:dyDescent="0.25">
      <c r="A34" s="16" t="s">
        <v>36</v>
      </c>
      <c r="B34">
        <v>31</v>
      </c>
      <c r="D34" s="17">
        <f>SUM('Week of January 2nd:Week of January 30th'!D33)</f>
        <v>1103912.3999999999</v>
      </c>
      <c r="E34" s="17">
        <f>SUM('Week of January 2nd:Week of January 30th'!E33)</f>
        <v>452667.25</v>
      </c>
      <c r="F34" s="18"/>
      <c r="G34" s="13">
        <f>(D34/'January 2016'!D34)-1</f>
        <v>0.35365142235296654</v>
      </c>
      <c r="H34" s="13">
        <f>(E34/'January 2016'!E34)-1</f>
        <v>0.3405755415071714</v>
      </c>
      <c r="J34" s="28"/>
      <c r="K34" s="28"/>
    </row>
    <row r="35" spans="1:11" x14ac:dyDescent="0.25">
      <c r="A35" s="16" t="s">
        <v>37</v>
      </c>
      <c r="B35">
        <v>32</v>
      </c>
      <c r="D35" s="17">
        <f>SUM('Week of January 2nd:Week of January 30th'!D34)</f>
        <v>51743.3</v>
      </c>
      <c r="E35" s="17">
        <f>SUM('Week of January 2nd:Week of January 30th'!E34)</f>
        <v>17844.75</v>
      </c>
      <c r="F35" s="18"/>
      <c r="G35" s="13">
        <f>(D35/'January 2016'!D35)-1</f>
        <v>-0.18637109112723027</v>
      </c>
      <c r="H35" s="13">
        <f>(E35/'January 2016'!E35)-1</f>
        <v>4.0977581771407312E-2</v>
      </c>
      <c r="J35" s="28"/>
      <c r="K35" s="28"/>
    </row>
    <row r="36" spans="1:11" x14ac:dyDescent="0.25">
      <c r="A36" s="16" t="s">
        <v>38</v>
      </c>
      <c r="B36">
        <v>33</v>
      </c>
      <c r="D36" s="17">
        <f>SUM('Week of January 2nd:Week of January 30th'!D35)</f>
        <v>18810.400000000001</v>
      </c>
      <c r="E36" s="17">
        <f>SUM('Week of January 2nd:Week of January 30th'!E35)</f>
        <v>13795.949999999999</v>
      </c>
      <c r="F36" s="18"/>
      <c r="G36" s="13">
        <f>(D36/'January 2016'!D36)-1</f>
        <v>0.82847144592952637</v>
      </c>
      <c r="H36" s="13">
        <f>(E36/'January 2016'!E36)-1</f>
        <v>3.1737611181702663</v>
      </c>
      <c r="J36" s="28"/>
      <c r="K36" s="28"/>
    </row>
    <row r="37" spans="1:11" x14ac:dyDescent="0.25">
      <c r="A37" s="16" t="s">
        <v>39</v>
      </c>
      <c r="B37">
        <v>34</v>
      </c>
      <c r="D37" s="17">
        <f>SUM('Week of January 2nd:Week of January 30th'!D36)</f>
        <v>10080.700000000001</v>
      </c>
      <c r="E37" s="17">
        <f>SUM('Week of January 2nd:Week of January 30th'!E36)</f>
        <v>3913.3500000000004</v>
      </c>
      <c r="F37" s="18"/>
      <c r="G37" s="13">
        <f>(D37/'January 2016'!D37)-1</f>
        <v>-0.98956472716917232</v>
      </c>
      <c r="H37" s="13">
        <f>(E37/'January 2016'!E37)-1</f>
        <v>0.27724468814256364</v>
      </c>
      <c r="J37" s="28"/>
      <c r="K37" s="28"/>
    </row>
    <row r="38" spans="1:11" x14ac:dyDescent="0.25">
      <c r="A38" s="16" t="s">
        <v>40</v>
      </c>
      <c r="B38">
        <v>35</v>
      </c>
      <c r="D38" s="17">
        <f>SUM('Week of January 2nd:Week of January 30th'!D37)</f>
        <v>1813495.6</v>
      </c>
      <c r="E38" s="17">
        <f>SUM('Week of January 2nd:Week of January 30th'!E37)</f>
        <v>858558.75</v>
      </c>
      <c r="F38" s="18"/>
      <c r="G38" s="13">
        <f>(D38/'January 2016'!D38)-1</f>
        <v>0.62097253046001133</v>
      </c>
      <c r="H38" s="13">
        <f>(E38/'January 2016'!E38)-1</f>
        <v>0.3251958601151983</v>
      </c>
      <c r="J38" s="28"/>
      <c r="K38" s="28"/>
    </row>
    <row r="39" spans="1:11" x14ac:dyDescent="0.25">
      <c r="A39" s="16" t="s">
        <v>41</v>
      </c>
      <c r="B39">
        <v>36</v>
      </c>
      <c r="D39" s="17">
        <f>SUM('Week of January 2nd:Week of January 30th'!D38)</f>
        <v>4650723.7</v>
      </c>
      <c r="E39" s="17">
        <f>SUM('Week of January 2nd:Week of January 30th'!E38)</f>
        <v>1846551.7</v>
      </c>
      <c r="F39" s="18"/>
      <c r="G39" s="13">
        <f>(D39/'January 2016'!D39)-1</f>
        <v>-4.2453279557641888E-2</v>
      </c>
      <c r="H39" s="13">
        <f>(E39/'January 2016'!E39)-1</f>
        <v>0.16717807630039982</v>
      </c>
      <c r="J39" s="28"/>
      <c r="K39" s="28"/>
    </row>
    <row r="40" spans="1:11" x14ac:dyDescent="0.25">
      <c r="A40" s="16" t="s">
        <v>42</v>
      </c>
      <c r="B40">
        <v>37</v>
      </c>
      <c r="D40" s="17">
        <f>SUM('Week of January 2nd:Week of January 30th'!D39)</f>
        <v>696122</v>
      </c>
      <c r="E40" s="17">
        <f>SUM('Week of January 2nd:Week of January 30th'!E39)</f>
        <v>454059.55000000005</v>
      </c>
      <c r="F40" s="18"/>
      <c r="G40" s="13">
        <f>(D40/'January 2016'!D40)-1</f>
        <v>0.6662198660938683</v>
      </c>
      <c r="H40" s="13">
        <f>(E40/'January 2016'!E40)-1</f>
        <v>0.56662150282092894</v>
      </c>
      <c r="J40" s="28"/>
      <c r="K40" s="28"/>
    </row>
    <row r="41" spans="1:11" x14ac:dyDescent="0.25">
      <c r="A41" s="16" t="s">
        <v>43</v>
      </c>
      <c r="B41">
        <v>38</v>
      </c>
      <c r="D41" s="17">
        <f>SUM('Week of January 2nd:Week of January 30th'!D40)</f>
        <v>160265.69999999998</v>
      </c>
      <c r="E41" s="17">
        <f>SUM('Week of January 2nd:Week of January 30th'!E40)</f>
        <v>47662.299999999996</v>
      </c>
      <c r="F41" s="18"/>
      <c r="G41" s="13">
        <f>(D41/'January 2016'!D41)-1</f>
        <v>1.1937106556670209</v>
      </c>
      <c r="H41" s="13">
        <f>(E41/'January 2016'!E41)-1</f>
        <v>0.88879025770479059</v>
      </c>
      <c r="J41" s="28"/>
      <c r="K41" s="28"/>
    </row>
    <row r="42" spans="1:11" x14ac:dyDescent="0.25">
      <c r="A42" s="16" t="s">
        <v>44</v>
      </c>
      <c r="B42">
        <v>39</v>
      </c>
      <c r="D42" s="17">
        <f>SUM('Week of January 2nd:Week of January 30th'!D41)</f>
        <v>8159.2</v>
      </c>
      <c r="E42" s="17">
        <f>SUM('Week of January 2nd:Week of January 30th'!E41)</f>
        <v>11449.199999999999</v>
      </c>
      <c r="F42" s="18"/>
      <c r="G42" s="13">
        <f>(D42/'January 2016'!D42)-1</f>
        <v>-0.75210548702679714</v>
      </c>
      <c r="H42" s="13">
        <f>(E42/'January 2016'!E42)-1</f>
        <v>2.5774278215223094</v>
      </c>
      <c r="J42" s="28"/>
      <c r="K42" s="28"/>
    </row>
    <row r="43" spans="1:11" x14ac:dyDescent="0.25">
      <c r="A43" s="16" t="s">
        <v>45</v>
      </c>
      <c r="B43">
        <v>40</v>
      </c>
      <c r="D43" s="17">
        <f>SUM('Week of January 2nd:Week of January 30th'!D42)</f>
        <v>71705.900000000009</v>
      </c>
      <c r="E43" s="17">
        <f>SUM('Week of January 2nd:Week of January 30th'!E42)</f>
        <v>49047.95</v>
      </c>
      <c r="F43" s="18"/>
      <c r="G43" s="13">
        <f>(D43/'January 2016'!D43)-1</f>
        <v>-0.54309991079393394</v>
      </c>
      <c r="H43" s="13">
        <f>(E43/'January 2016'!E43)-1</f>
        <v>6.1505765894479021</v>
      </c>
      <c r="J43" s="28"/>
      <c r="K43" s="28"/>
    </row>
    <row r="44" spans="1:11" x14ac:dyDescent="0.25">
      <c r="A44" s="16" t="s">
        <v>46</v>
      </c>
      <c r="B44">
        <v>41</v>
      </c>
      <c r="D44" s="17">
        <f>SUM('Week of January 2nd:Week of January 30th'!D43)</f>
        <v>2478724.5</v>
      </c>
      <c r="E44" s="17">
        <f>SUM('Week of January 2nd:Week of January 30th'!E43)</f>
        <v>1164275</v>
      </c>
      <c r="F44" s="18"/>
      <c r="G44" s="13">
        <f>(D44/'January 2016'!D44)-1</f>
        <v>-6.7071888764242082E-2</v>
      </c>
      <c r="H44" s="13">
        <f>(E44/'January 2016'!E44)-1</f>
        <v>0.16556487236600392</v>
      </c>
      <c r="J44" s="28"/>
      <c r="K44" s="28"/>
    </row>
    <row r="45" spans="1:11" x14ac:dyDescent="0.25">
      <c r="A45" s="16" t="s">
        <v>47</v>
      </c>
      <c r="B45">
        <v>42</v>
      </c>
      <c r="D45" s="17">
        <f>SUM('Week of January 2nd:Week of January 30th'!D44)</f>
        <v>908547.5</v>
      </c>
      <c r="E45" s="17">
        <f>SUM('Week of January 2nd:Week of January 30th'!E44)</f>
        <v>557019.4</v>
      </c>
      <c r="F45" s="18"/>
      <c r="G45" s="13">
        <f>(D45/'January 2016'!D45)-1</f>
        <v>0.16295778476585498</v>
      </c>
      <c r="H45" s="13">
        <f>(E45/'January 2016'!E45)-1</f>
        <v>0.26841274944961468</v>
      </c>
      <c r="J45" s="28"/>
      <c r="K45" s="28"/>
    </row>
    <row r="46" spans="1:11" x14ac:dyDescent="0.25">
      <c r="A46" s="16" t="s">
        <v>48</v>
      </c>
      <c r="B46">
        <v>43</v>
      </c>
      <c r="D46" s="17">
        <f>SUM('Week of January 2nd:Week of January 30th'!D45)</f>
        <v>1764127.4</v>
      </c>
      <c r="E46" s="17">
        <f>SUM('Week of January 2nd:Week of January 30th'!E45)</f>
        <v>736648.14999999991</v>
      </c>
      <c r="F46" s="18"/>
      <c r="G46" s="13">
        <f>(D46/'January 2016'!D46)-1</f>
        <v>0.52365883872933594</v>
      </c>
      <c r="H46" s="13">
        <f>(E46/'January 2016'!E46)-1</f>
        <v>0.5207347067357988</v>
      </c>
      <c r="J46" s="28"/>
      <c r="K46" s="28"/>
    </row>
    <row r="47" spans="1:11" x14ac:dyDescent="0.25">
      <c r="A47" s="16" t="s">
        <v>49</v>
      </c>
      <c r="B47">
        <v>44</v>
      </c>
      <c r="D47" s="17">
        <f>SUM('Week of January 2nd:Week of January 30th'!D46)</f>
        <v>1243526.22</v>
      </c>
      <c r="E47" s="17">
        <f>SUM('Week of January 2nd:Week of January 30th'!E46)</f>
        <v>634732.23</v>
      </c>
      <c r="F47" s="18"/>
      <c r="G47" s="13">
        <f>(D47/'January 2016'!D47)-1</f>
        <v>0.15076884266744339</v>
      </c>
      <c r="H47" s="13">
        <f>(E47/'January 2016'!E47)-1</f>
        <v>0.46764750732832683</v>
      </c>
      <c r="J47" s="28"/>
      <c r="K47" s="28"/>
    </row>
    <row r="48" spans="1:11" x14ac:dyDescent="0.25">
      <c r="A48" s="16" t="s">
        <v>50</v>
      </c>
      <c r="B48">
        <v>45</v>
      </c>
      <c r="D48" s="17">
        <f>SUM('Week of January 2nd:Week of January 30th'!D47)</f>
        <v>486562.30000000005</v>
      </c>
      <c r="E48" s="17">
        <f>SUM('Week of January 2nd:Week of January 30th'!E47)</f>
        <v>255903.90000000002</v>
      </c>
      <c r="F48" s="18"/>
      <c r="G48" s="13">
        <f>(D48/'January 2016'!D48)-1</f>
        <v>0.32306927998081347</v>
      </c>
      <c r="H48" s="13">
        <f>(E48/'January 2016'!E48)-1</f>
        <v>0.30980480674147648</v>
      </c>
      <c r="J48" s="28"/>
      <c r="K48" s="28"/>
    </row>
    <row r="49" spans="1:11" x14ac:dyDescent="0.25">
      <c r="A49" s="16" t="s">
        <v>51</v>
      </c>
      <c r="B49">
        <v>46</v>
      </c>
      <c r="D49" s="17">
        <f>SUM('Week of January 2nd:Week of January 30th'!D48)</f>
        <v>866575.08000000007</v>
      </c>
      <c r="E49" s="17">
        <f>SUM('Week of January 2nd:Week of January 30th'!E48)</f>
        <v>575204.69999999995</v>
      </c>
      <c r="F49" s="18"/>
      <c r="G49" s="13">
        <f>(D49/'January 2016'!D49)-1</f>
        <v>0.22128019466407545</v>
      </c>
      <c r="H49" s="13">
        <f>(E49/'January 2016'!E49)-1</f>
        <v>0.4815180078175707</v>
      </c>
      <c r="J49" s="28"/>
      <c r="K49" s="28"/>
    </row>
    <row r="50" spans="1:11" x14ac:dyDescent="0.25">
      <c r="A50" s="16" t="s">
        <v>52</v>
      </c>
      <c r="B50">
        <v>47</v>
      </c>
      <c r="D50" s="17">
        <f>SUM('Week of January 2nd:Week of January 30th'!D49)</f>
        <v>98544.6</v>
      </c>
      <c r="E50" s="17">
        <f>SUM('Week of January 2nd:Week of January 30th'!E49)</f>
        <v>20820.8</v>
      </c>
      <c r="F50" s="18"/>
      <c r="G50" s="13">
        <f>(D50/'January 2016'!D50)-1</f>
        <v>-1.0194898332255287E-2</v>
      </c>
      <c r="H50" s="13">
        <f>(E50/'January 2016'!E50)-1</f>
        <v>-0.3890520694259012</v>
      </c>
      <c r="J50" s="28"/>
      <c r="K50" s="28"/>
    </row>
    <row r="51" spans="1:11" x14ac:dyDescent="0.25">
      <c r="A51" s="16" t="s">
        <v>53</v>
      </c>
      <c r="B51">
        <v>48</v>
      </c>
      <c r="D51" s="17">
        <f>SUM('Week of January 2nd:Week of January 30th'!D50)</f>
        <v>11514538</v>
      </c>
      <c r="E51" s="17">
        <f>SUM('Week of January 2nd:Week of January 30th'!E50)</f>
        <v>4897504.87</v>
      </c>
      <c r="F51" s="18"/>
      <c r="G51" s="13">
        <f>(D51/'January 2016'!D51)-1</f>
        <v>1.1111858291628307E-2</v>
      </c>
      <c r="H51" s="13">
        <f>(E51/'January 2016'!E51)-1</f>
        <v>-1.1531271965844803E-2</v>
      </c>
      <c r="J51" s="28"/>
      <c r="K51" s="28"/>
    </row>
    <row r="52" spans="1:11" x14ac:dyDescent="0.25">
      <c r="A52" s="16" t="s">
        <v>54</v>
      </c>
      <c r="B52">
        <v>49</v>
      </c>
      <c r="D52" s="17">
        <f>SUM('Week of January 2nd:Week of January 30th'!D51)</f>
        <v>1932768.6</v>
      </c>
      <c r="E52" s="17">
        <f>SUM('Week of January 2nd:Week of January 30th'!E51)</f>
        <v>846403.95</v>
      </c>
      <c r="F52" s="18"/>
      <c r="G52" s="13">
        <f>(D52/'January 2016'!D52)-1</f>
        <v>-1.3194832814680257E-2</v>
      </c>
      <c r="H52" s="13">
        <f>(E52/'January 2016'!E52)-1</f>
        <v>0.19844934348602838</v>
      </c>
      <c r="J52" s="28"/>
      <c r="K52" s="28"/>
    </row>
    <row r="53" spans="1:11" x14ac:dyDescent="0.25">
      <c r="A53" s="16" t="s">
        <v>55</v>
      </c>
      <c r="B53">
        <v>50</v>
      </c>
      <c r="D53" s="17">
        <f>SUM('Week of January 2nd:Week of January 30th'!D52)</f>
        <v>11595670.800000001</v>
      </c>
      <c r="E53" s="17">
        <f>SUM('Week of January 2nd:Week of January 30th'!E52)</f>
        <v>5273905.3500000006</v>
      </c>
      <c r="F53" s="18"/>
      <c r="G53" s="13">
        <f>(D53/'January 2016'!D53)-1</f>
        <v>0.17648298769579562</v>
      </c>
      <c r="H53" s="13">
        <f>(E53/'January 2016'!E53)-1</f>
        <v>0.38106633275371515</v>
      </c>
      <c r="J53" s="28"/>
      <c r="K53" s="28"/>
    </row>
    <row r="54" spans="1:11" x14ac:dyDescent="0.25">
      <c r="A54" s="16" t="s">
        <v>56</v>
      </c>
      <c r="B54">
        <v>51</v>
      </c>
      <c r="D54" s="17">
        <f>SUM('Week of January 2nd:Week of January 30th'!D53)</f>
        <v>1797341</v>
      </c>
      <c r="E54" s="17">
        <f>SUM('Week of January 2nd:Week of January 30th'!E53)</f>
        <v>954786.7</v>
      </c>
      <c r="F54" s="18"/>
      <c r="G54" s="13">
        <f>(D54/'January 2016'!D54)-1</f>
        <v>0.10701620882851937</v>
      </c>
      <c r="H54" s="13">
        <f>(E54/'January 2016'!E54)-1</f>
        <v>0.34297287531150222</v>
      </c>
      <c r="J54" s="28"/>
      <c r="K54" s="28"/>
    </row>
    <row r="55" spans="1:11" x14ac:dyDescent="0.25">
      <c r="A55" s="16" t="s">
        <v>57</v>
      </c>
      <c r="B55">
        <v>52</v>
      </c>
      <c r="D55" s="17">
        <f>SUM('Week of January 2nd:Week of January 30th'!D54)</f>
        <v>6151897.5</v>
      </c>
      <c r="E55" s="17">
        <f>SUM('Week of January 2nd:Week of January 30th'!E54)</f>
        <v>3216213.3499999996</v>
      </c>
      <c r="F55" s="18"/>
      <c r="G55" s="13">
        <f>(D55/'January 2016'!D55)-1</f>
        <v>0.10779079461652241</v>
      </c>
      <c r="H55" s="13">
        <f>(E55/'January 2016'!E55)-1</f>
        <v>0.10657921784248869</v>
      </c>
      <c r="J55" s="28"/>
      <c r="K55" s="28"/>
    </row>
    <row r="56" spans="1:11" x14ac:dyDescent="0.25">
      <c r="A56" s="16" t="s">
        <v>58</v>
      </c>
      <c r="B56">
        <v>53</v>
      </c>
      <c r="D56" s="17">
        <f>SUM('Week of January 2nd:Week of January 30th'!D55)</f>
        <v>3027097.91</v>
      </c>
      <c r="E56" s="17">
        <f>SUM('Week of January 2nd:Week of January 30th'!E55)</f>
        <v>1532949.1</v>
      </c>
      <c r="F56" s="18"/>
      <c r="G56" s="13">
        <f>(D56/'January 2016'!D56)-1</f>
        <v>0.51149490144620557</v>
      </c>
      <c r="H56" s="13">
        <f>(E56/'January 2016'!E56)-1</f>
        <v>0.61289430288509328</v>
      </c>
      <c r="J56" s="28"/>
      <c r="K56" s="28"/>
    </row>
    <row r="57" spans="1:11" x14ac:dyDescent="0.25">
      <c r="A57" s="16" t="s">
        <v>59</v>
      </c>
      <c r="B57">
        <v>54</v>
      </c>
      <c r="D57" s="17">
        <f>SUM('Week of January 2nd:Week of January 30th'!D56)</f>
        <v>146796.29999999999</v>
      </c>
      <c r="E57" s="17">
        <f>SUM('Week of January 2nd:Week of January 30th'!E56)</f>
        <v>71299.199999999997</v>
      </c>
      <c r="F57" s="18"/>
      <c r="G57" s="13">
        <f>(D57/'January 2016'!D57)-1</f>
        <v>0.87863554895485474</v>
      </c>
      <c r="H57" s="13">
        <f>(E57/'January 2016'!E57)-1</f>
        <v>1.2380811424951714</v>
      </c>
      <c r="J57" s="28"/>
      <c r="K57" s="28"/>
    </row>
    <row r="58" spans="1:11" x14ac:dyDescent="0.25">
      <c r="A58" s="16" t="s">
        <v>60</v>
      </c>
      <c r="B58">
        <v>55</v>
      </c>
      <c r="D58" s="17">
        <f>SUM('Week of January 2nd:Week of January 30th'!D57)</f>
        <v>1747130</v>
      </c>
      <c r="E58" s="17">
        <f>SUM('Week of January 2nd:Week of January 30th'!E57)</f>
        <v>1172453.1000000001</v>
      </c>
      <c r="F58" s="18"/>
      <c r="G58" s="13">
        <f>(D58/'January 2016'!D58)-1</f>
        <v>6.6659942792940408E-2</v>
      </c>
      <c r="H58" s="13">
        <f>(E58/'January 2016'!E58)-1</f>
        <v>0.57111674755505693</v>
      </c>
      <c r="J58" s="28"/>
      <c r="K58" s="28"/>
    </row>
    <row r="59" spans="1:11" x14ac:dyDescent="0.25">
      <c r="A59" s="16" t="s">
        <v>61</v>
      </c>
      <c r="B59">
        <v>56</v>
      </c>
      <c r="D59" s="17">
        <f>SUM('Week of January 2nd:Week of January 30th'!D58)</f>
        <v>1583941.0999999999</v>
      </c>
      <c r="E59" s="17">
        <f>SUM('Week of January 2nd:Week of January 30th'!E58)</f>
        <v>706399.4</v>
      </c>
      <c r="F59" s="18"/>
      <c r="G59" s="13">
        <f>(D59/'January 2016'!D59)-1</f>
        <v>-0.1576427116127791</v>
      </c>
      <c r="H59" s="13">
        <f>(E59/'January 2016'!E59)-1</f>
        <v>1.0329801447713338E-2</v>
      </c>
      <c r="J59" s="28"/>
      <c r="K59" s="28"/>
    </row>
    <row r="60" spans="1:11" x14ac:dyDescent="0.25">
      <c r="A60" s="16" t="s">
        <v>62</v>
      </c>
      <c r="B60">
        <v>57</v>
      </c>
      <c r="D60" s="17">
        <f>SUM('Week of January 2nd:Week of January 30th'!D59)</f>
        <v>577890.6</v>
      </c>
      <c r="E60" s="17">
        <f>SUM('Week of January 2nd:Week of January 30th'!E59)</f>
        <v>381912.3</v>
      </c>
      <c r="F60" s="18"/>
      <c r="G60" s="13">
        <f>(D60/'January 2016'!D60)-1</f>
        <v>-7.7979269113973126E-2</v>
      </c>
      <c r="H60" s="13">
        <f>(E60/'January 2016'!E60)-1</f>
        <v>7.1889351126478873E-2</v>
      </c>
      <c r="J60" s="28"/>
      <c r="K60" s="28"/>
    </row>
    <row r="61" spans="1:11" x14ac:dyDescent="0.25">
      <c r="A61" s="16" t="s">
        <v>63</v>
      </c>
      <c r="B61">
        <v>58</v>
      </c>
      <c r="D61" s="17">
        <f>SUM('Week of January 2nd:Week of January 30th'!D60)</f>
        <v>3892710.6799999997</v>
      </c>
      <c r="E61" s="17">
        <f>SUM('Week of January 2nd:Week of January 30th'!E60)</f>
        <v>1482352.5499999998</v>
      </c>
      <c r="F61" s="18"/>
      <c r="G61" s="13">
        <f>(D61/'January 2016'!D61)-1</f>
        <v>0.20637273083847263</v>
      </c>
      <c r="H61" s="13">
        <f>(E61/'January 2016'!E61)-1</f>
        <v>0.31778344432129368</v>
      </c>
      <c r="J61" s="28"/>
      <c r="K61" s="28"/>
    </row>
    <row r="62" spans="1:11" x14ac:dyDescent="0.25">
      <c r="A62" s="16" t="s">
        <v>64</v>
      </c>
      <c r="B62">
        <v>59</v>
      </c>
      <c r="D62" s="17">
        <f>SUM('Week of January 2nd:Week of January 30th'!D61)</f>
        <v>2677031.67</v>
      </c>
      <c r="E62" s="17">
        <f>SUM('Week of January 2nd:Week of January 30th'!E61)</f>
        <v>1506519.6199999999</v>
      </c>
      <c r="F62" s="18"/>
      <c r="G62" s="13">
        <f>(D62/'January 2016'!D62)-1</f>
        <v>4.6513544430248688E-2</v>
      </c>
      <c r="H62" s="13">
        <f>(E62/'January 2016'!E62)-1</f>
        <v>-5.736462541681675E-2</v>
      </c>
      <c r="J62" s="28"/>
      <c r="K62" s="28"/>
    </row>
    <row r="63" spans="1:11" x14ac:dyDescent="0.25">
      <c r="A63" s="16" t="s">
        <v>65</v>
      </c>
      <c r="B63">
        <v>60</v>
      </c>
      <c r="D63" s="17">
        <f>SUM('Week of January 2nd:Week of January 30th'!D62)</f>
        <v>903689.5</v>
      </c>
      <c r="E63" s="17">
        <f>SUM('Week of January 2nd:Week of January 30th'!E62)</f>
        <v>341697.30000000005</v>
      </c>
      <c r="F63" s="18"/>
      <c r="G63" s="13">
        <f>(D63/'January 2016'!D63)-1</f>
        <v>-6.5511922280959145E-2</v>
      </c>
      <c r="H63" s="13">
        <f>(E63/'January 2016'!E63)-1</f>
        <v>0.16735958905338078</v>
      </c>
      <c r="J63" s="28"/>
      <c r="K63" s="28"/>
    </row>
    <row r="64" spans="1:11" x14ac:dyDescent="0.25">
      <c r="A64" s="16" t="s">
        <v>66</v>
      </c>
      <c r="B64">
        <v>61</v>
      </c>
      <c r="D64" s="17">
        <f>SUM('Week of January 2nd:Week of January 30th'!D63)</f>
        <v>87827.6</v>
      </c>
      <c r="E64" s="17">
        <f>SUM('Week of January 2nd:Week of January 30th'!E63)</f>
        <v>31357.9</v>
      </c>
      <c r="F64" s="18"/>
      <c r="G64" s="13">
        <f>(D64/'January 2016'!D64)-1</f>
        <v>1.2482887144751458</v>
      </c>
      <c r="H64" s="13">
        <f>(E64/'January 2016'!E64)-1</f>
        <v>0.74202329334448125</v>
      </c>
      <c r="J64" s="28"/>
      <c r="K64" s="28"/>
    </row>
    <row r="65" spans="1:11" x14ac:dyDescent="0.25">
      <c r="A65" s="16" t="s">
        <v>67</v>
      </c>
      <c r="B65">
        <v>62</v>
      </c>
      <c r="D65" s="17">
        <f>SUM('Week of January 2nd:Week of January 30th'!D64)</f>
        <v>52971.100000000006</v>
      </c>
      <c r="E65" s="17">
        <f>SUM('Week of January 2nd:Week of January 30th'!E64)</f>
        <v>12050.85</v>
      </c>
      <c r="F65" s="18"/>
      <c r="G65" s="13">
        <f>(D65/'January 2016'!D65)-1</f>
        <v>0.85714285714285721</v>
      </c>
      <c r="H65" s="13">
        <f>(E65/'January 2016'!E65)-1</f>
        <v>-3.6841221886539044E-2</v>
      </c>
      <c r="J65" s="28"/>
      <c r="K65" s="28"/>
    </row>
    <row r="66" spans="1:11" x14ac:dyDescent="0.25">
      <c r="A66" s="16" t="s">
        <v>68</v>
      </c>
      <c r="B66">
        <v>63</v>
      </c>
      <c r="D66" s="17">
        <f>SUM('Week of January 2nd:Week of January 30th'!D65)</f>
        <v>5841.5</v>
      </c>
      <c r="E66" s="17">
        <f>SUM('Week of January 2nd:Week of January 30th'!E65)</f>
        <v>2155.3000000000002</v>
      </c>
      <c r="F66" s="18"/>
      <c r="G66" s="13">
        <f>(D66/'January 2016'!D66)-1</f>
        <v>-0.52943498364723129</v>
      </c>
      <c r="H66" s="13">
        <f>(E66/'January 2016'!E66)-1</f>
        <v>-0.70058832109690272</v>
      </c>
      <c r="J66" s="28"/>
      <c r="K66" s="28"/>
    </row>
    <row r="67" spans="1:11" x14ac:dyDescent="0.25">
      <c r="A67" s="16" t="s">
        <v>69</v>
      </c>
      <c r="B67">
        <v>64</v>
      </c>
      <c r="D67" s="17">
        <f>SUM('Week of January 2nd:Week of January 30th'!D66)</f>
        <v>1803761.92</v>
      </c>
      <c r="E67" s="17">
        <f>SUM('Week of January 2nd:Week of January 30th'!E66)</f>
        <v>887677.95</v>
      </c>
      <c r="F67" s="18"/>
      <c r="G67" s="13">
        <f>(D67/'January 2016'!D67)-1</f>
        <v>4.8908935258071828E-3</v>
      </c>
      <c r="H67" s="13">
        <f>(E67/'January 2016'!E67)-1</f>
        <v>0.14355818523358788</v>
      </c>
      <c r="J67" s="28"/>
      <c r="K67" s="28"/>
    </row>
    <row r="68" spans="1:11" x14ac:dyDescent="0.25">
      <c r="A68" s="16" t="s">
        <v>70</v>
      </c>
      <c r="B68">
        <v>65</v>
      </c>
      <c r="D68" s="17">
        <f>SUM('Week of January 2nd:Week of January 30th'!D67)</f>
        <v>59715.599999999991</v>
      </c>
      <c r="E68" s="17">
        <f>SUM('Week of January 2nd:Week of January 30th'!E67)</f>
        <v>35888.300000000003</v>
      </c>
      <c r="F68" s="18"/>
      <c r="G68" s="13">
        <f>(D68/'January 2016'!D68)-1</f>
        <v>0.17445894597720124</v>
      </c>
      <c r="H68" s="13">
        <f>(E68/'January 2016'!E68)-1</f>
        <v>0.3960245064669845</v>
      </c>
      <c r="J68" s="28"/>
      <c r="K68" s="28"/>
    </row>
    <row r="69" spans="1:11" x14ac:dyDescent="0.25">
      <c r="A69" s="16" t="s">
        <v>71</v>
      </c>
      <c r="B69">
        <v>66</v>
      </c>
      <c r="D69" s="17">
        <f>SUM('Week of January 2nd:Week of January 30th'!D68)</f>
        <v>1383455.5</v>
      </c>
      <c r="E69" s="17">
        <f>SUM('Week of January 2nd:Week of January 30th'!E68)</f>
        <v>543487.69999999995</v>
      </c>
      <c r="F69" s="18"/>
      <c r="G69" s="13">
        <f>(D69/'January 2016'!D69)-1</f>
        <v>0.28933002449013689</v>
      </c>
      <c r="H69" s="13">
        <f>(E69/'January 2016'!E69)-1</f>
        <v>0.28899233737784069</v>
      </c>
      <c r="J69" s="28"/>
      <c r="K69" s="28"/>
    </row>
    <row r="70" spans="1:11" x14ac:dyDescent="0.25">
      <c r="A70" t="s">
        <v>72</v>
      </c>
      <c r="B70">
        <v>67</v>
      </c>
      <c r="D70" s="17">
        <f>SUM('Week of January 2nd:Week of January 30th'!D69)</f>
        <v>18123.7</v>
      </c>
      <c r="E70" s="17">
        <f>SUM('Week of January 2nd:Week of January 30th'!E69)</f>
        <v>12410.650000000001</v>
      </c>
      <c r="G70" s="21">
        <f>(D70/'January 2016'!D70)-1</f>
        <v>0.10390551718257024</v>
      </c>
      <c r="H70" s="21">
        <f>(E70/'January 2016'!E70)-1</f>
        <v>3.691768340826429E-2</v>
      </c>
      <c r="J70" s="28"/>
      <c r="K70" s="28"/>
    </row>
    <row r="71" spans="1:11" x14ac:dyDescent="0.25">
      <c r="D71" s="17"/>
      <c r="E71" s="17"/>
    </row>
    <row r="72" spans="1:11" x14ac:dyDescent="0.25">
      <c r="A72" t="s">
        <v>73</v>
      </c>
      <c r="D72" s="17">
        <f>SUM(D4:D70)</f>
        <v>122878801.37999995</v>
      </c>
      <c r="E72" s="17">
        <f>SUM(E4:E70)</f>
        <v>60758739.459999993</v>
      </c>
      <c r="G72" s="22">
        <f>(D72/'January 2016'!D72)-1</f>
        <v>0.10767414617738758</v>
      </c>
      <c r="H72" s="22">
        <f>(E72/'January 2016'!E72)-1</f>
        <v>0.19663988492112683</v>
      </c>
      <c r="J72" s="29"/>
      <c r="K72" s="29"/>
    </row>
    <row r="73" spans="1:11" x14ac:dyDescent="0.25">
      <c r="A73" s="19"/>
      <c r="D73" s="17"/>
      <c r="E73" s="17"/>
      <c r="G73" s="12"/>
      <c r="H73" s="12"/>
    </row>
    <row r="74" spans="1:11" x14ac:dyDescent="0.25">
      <c r="A74" s="14" t="s">
        <v>76</v>
      </c>
      <c r="G74" s="12"/>
      <c r="H74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zoomScaleNormal="100" workbookViewId="0">
      <selection activeCell="H17" sqref="H17"/>
    </sheetView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customWidth="1"/>
    <col min="9" max="9" width="19.5703125" style="39" customWidth="1"/>
    <col min="10" max="10" width="15.42578125" style="39" customWidth="1"/>
    <col min="11" max="11" width="14.28515625" style="39" customWidth="1"/>
    <col min="12" max="12" width="8.42578125" style="39" customWidth="1"/>
    <col min="13" max="16384" width="9.140625" style="39"/>
  </cols>
  <sheetData>
    <row r="1" spans="1:12" ht="13.15" customHeight="1" x14ac:dyDescent="0.2">
      <c r="A1" s="38" t="s">
        <v>77</v>
      </c>
      <c r="D1" s="40" t="s">
        <v>0</v>
      </c>
      <c r="E1" s="40" t="s">
        <v>1</v>
      </c>
      <c r="F1" s="40"/>
    </row>
    <row r="2" spans="1:12" x14ac:dyDescent="0.2">
      <c r="A2" s="39" t="s">
        <v>2</v>
      </c>
      <c r="B2" s="39" t="s">
        <v>3</v>
      </c>
      <c r="D2" s="31" t="s">
        <v>4</v>
      </c>
      <c r="E2" s="31" t="s">
        <v>5</v>
      </c>
      <c r="F2" s="31"/>
      <c r="G2" s="41"/>
    </row>
    <row r="3" spans="1:12" ht="13.15" customHeight="1" x14ac:dyDescent="0.25">
      <c r="A3" s="42" t="s">
        <v>6</v>
      </c>
      <c r="B3" s="39">
        <v>1</v>
      </c>
      <c r="D3" s="39">
        <v>179002.6</v>
      </c>
      <c r="E3" s="39">
        <v>99614.2</v>
      </c>
      <c r="H3" s="43"/>
      <c r="I3" s="44"/>
      <c r="J3" s="44"/>
      <c r="L3" s="7"/>
    </row>
    <row r="4" spans="1:12" ht="13.15" customHeight="1" x14ac:dyDescent="0.25">
      <c r="A4" s="42" t="s">
        <v>7</v>
      </c>
      <c r="B4" s="39">
        <v>2</v>
      </c>
      <c r="D4" s="39">
        <v>3059.7</v>
      </c>
      <c r="E4" s="39">
        <v>46012.75</v>
      </c>
      <c r="H4" s="43"/>
      <c r="I4" s="44"/>
      <c r="J4" s="44"/>
      <c r="L4" s="7"/>
    </row>
    <row r="5" spans="1:12" ht="13.15" customHeight="1" x14ac:dyDescent="0.25">
      <c r="A5" s="42" t="s">
        <v>8</v>
      </c>
      <c r="B5" s="39">
        <v>3</v>
      </c>
      <c r="D5" s="39">
        <v>212002.7</v>
      </c>
      <c r="E5" s="39">
        <v>110559.75</v>
      </c>
      <c r="H5" s="43"/>
      <c r="I5" s="44"/>
      <c r="J5" s="44"/>
      <c r="L5" s="9"/>
    </row>
    <row r="6" spans="1:12" ht="13.15" customHeight="1" x14ac:dyDescent="0.2">
      <c r="A6" s="42" t="s">
        <v>9</v>
      </c>
      <c r="B6" s="39">
        <v>4</v>
      </c>
      <c r="D6" s="39">
        <v>6473.6</v>
      </c>
      <c r="E6" s="39">
        <v>4737.95</v>
      </c>
      <c r="H6" s="43"/>
      <c r="I6" s="44"/>
      <c r="J6" s="44"/>
    </row>
    <row r="7" spans="1:12" ht="13.15" customHeight="1" x14ac:dyDescent="0.25">
      <c r="A7" s="42" t="s">
        <v>10</v>
      </c>
      <c r="B7" s="39">
        <v>5</v>
      </c>
      <c r="D7" s="39">
        <v>534567.6</v>
      </c>
      <c r="E7" s="39">
        <v>311125.5</v>
      </c>
      <c r="H7" s="43"/>
      <c r="I7" s="44"/>
      <c r="J7" s="44"/>
      <c r="K7" s="32"/>
    </row>
    <row r="8" spans="1:12" ht="13.15" customHeight="1" x14ac:dyDescent="0.2">
      <c r="A8" s="42" t="s">
        <v>11</v>
      </c>
      <c r="B8" s="39">
        <v>6</v>
      </c>
      <c r="D8" s="39">
        <v>2789190.95</v>
      </c>
      <c r="E8" s="39">
        <v>1661063.6</v>
      </c>
      <c r="H8" s="43"/>
      <c r="I8" s="44"/>
      <c r="J8" s="44"/>
    </row>
    <row r="9" spans="1:12" ht="13.15" customHeight="1" x14ac:dyDescent="0.25">
      <c r="A9" s="42" t="s">
        <v>12</v>
      </c>
      <c r="B9" s="39">
        <v>7</v>
      </c>
      <c r="D9" s="31">
        <v>3305.4</v>
      </c>
      <c r="E9" s="31">
        <v>1338.4</v>
      </c>
      <c r="F9" s="31"/>
      <c r="H9" s="43"/>
      <c r="I9" s="44"/>
      <c r="J9" s="44"/>
      <c r="K9" s="7"/>
    </row>
    <row r="10" spans="1:12" ht="13.15" customHeight="1" x14ac:dyDescent="0.25">
      <c r="A10" s="42" t="s">
        <v>13</v>
      </c>
      <c r="B10" s="39">
        <v>8</v>
      </c>
      <c r="D10" s="39">
        <v>268883.3</v>
      </c>
      <c r="E10" s="39">
        <v>88218.2</v>
      </c>
      <c r="H10" s="43"/>
      <c r="I10" s="44"/>
      <c r="J10" s="44"/>
      <c r="K10" s="7"/>
    </row>
    <row r="11" spans="1:12" ht="13.15" customHeight="1" x14ac:dyDescent="0.25">
      <c r="A11" s="42" t="s">
        <v>14</v>
      </c>
      <c r="B11" s="39">
        <v>9</v>
      </c>
      <c r="D11" s="39">
        <v>121502.5</v>
      </c>
      <c r="E11" s="39">
        <v>60490.5</v>
      </c>
      <c r="K11" s="8"/>
    </row>
    <row r="12" spans="1:12" ht="13.15" customHeight="1" x14ac:dyDescent="0.2">
      <c r="A12" s="42" t="s">
        <v>15</v>
      </c>
      <c r="B12" s="39">
        <v>10</v>
      </c>
      <c r="D12" s="39">
        <v>453493.6</v>
      </c>
      <c r="E12" s="39">
        <v>236398.75</v>
      </c>
    </row>
    <row r="13" spans="1:12" ht="13.15" customHeight="1" x14ac:dyDescent="0.2">
      <c r="A13" s="42" t="s">
        <v>16</v>
      </c>
      <c r="B13" s="39">
        <v>11</v>
      </c>
      <c r="D13" s="39">
        <v>1101023.7</v>
      </c>
      <c r="E13" s="39">
        <v>721936.25</v>
      </c>
    </row>
    <row r="14" spans="1:12" ht="13.15" customHeight="1" x14ac:dyDescent="0.2">
      <c r="A14" s="42" t="s">
        <v>17</v>
      </c>
      <c r="B14" s="39">
        <v>12</v>
      </c>
      <c r="D14" s="31">
        <v>55183.1</v>
      </c>
      <c r="E14" s="31">
        <v>23075.85</v>
      </c>
      <c r="F14" s="31"/>
    </row>
    <row r="15" spans="1:12" ht="13.15" customHeight="1" x14ac:dyDescent="0.2">
      <c r="A15" s="42" t="s">
        <v>18</v>
      </c>
      <c r="B15" s="39">
        <v>13</v>
      </c>
      <c r="D15" s="39">
        <v>4270446</v>
      </c>
      <c r="E15" s="39">
        <v>2989766.15</v>
      </c>
    </row>
    <row r="16" spans="1:12" ht="13.15" customHeight="1" x14ac:dyDescent="0.2">
      <c r="A16" s="42" t="s">
        <v>19</v>
      </c>
      <c r="B16" s="39">
        <v>14</v>
      </c>
      <c r="D16" s="39">
        <v>76625.5</v>
      </c>
      <c r="E16" s="39">
        <v>30666.65</v>
      </c>
      <c r="H16" s="43"/>
      <c r="I16" s="44"/>
      <c r="J16" s="44"/>
    </row>
    <row r="17" spans="1:10" ht="13.15" customHeight="1" x14ac:dyDescent="0.2">
      <c r="A17" s="42" t="s">
        <v>20</v>
      </c>
      <c r="B17" s="39">
        <v>15</v>
      </c>
      <c r="H17" s="43"/>
      <c r="I17" s="44"/>
      <c r="J17" s="44"/>
    </row>
    <row r="18" spans="1:10" ht="13.15" customHeight="1" x14ac:dyDescent="0.2">
      <c r="A18" s="42" t="s">
        <v>21</v>
      </c>
      <c r="B18" s="39">
        <v>16</v>
      </c>
      <c r="H18" s="43"/>
      <c r="I18" s="44"/>
      <c r="J18" s="44"/>
    </row>
    <row r="19" spans="1:10" ht="13.15" customHeight="1" x14ac:dyDescent="0.2">
      <c r="A19" s="42" t="s">
        <v>22</v>
      </c>
      <c r="B19" s="39">
        <v>17</v>
      </c>
      <c r="D19" s="39">
        <v>187920.6</v>
      </c>
      <c r="E19" s="39">
        <v>94844.4</v>
      </c>
      <c r="H19" s="43"/>
      <c r="I19" s="44"/>
      <c r="J19" s="44"/>
    </row>
    <row r="20" spans="1:10" ht="13.15" customHeight="1" x14ac:dyDescent="0.2">
      <c r="A20" s="42" t="s">
        <v>23</v>
      </c>
      <c r="B20" s="39">
        <v>18</v>
      </c>
      <c r="D20" s="39">
        <v>169060.5</v>
      </c>
      <c r="E20" s="39">
        <v>77058.100000000006</v>
      </c>
      <c r="H20" s="43"/>
      <c r="I20" s="44"/>
      <c r="J20" s="44"/>
    </row>
    <row r="21" spans="1:10" ht="13.15" customHeight="1" x14ac:dyDescent="0.2">
      <c r="A21" s="42" t="s">
        <v>24</v>
      </c>
      <c r="B21" s="39">
        <v>19</v>
      </c>
      <c r="D21" s="39">
        <v>40131.699999999997</v>
      </c>
      <c r="E21" s="39">
        <v>8437.4500000000007</v>
      </c>
      <c r="H21" s="43"/>
      <c r="I21" s="44"/>
      <c r="J21" s="44"/>
    </row>
    <row r="22" spans="1:10" ht="13.15" customHeight="1" x14ac:dyDescent="0.2">
      <c r="A22" s="42" t="s">
        <v>25</v>
      </c>
      <c r="B22" s="39">
        <v>20</v>
      </c>
      <c r="D22" s="39">
        <v>10461.5</v>
      </c>
      <c r="E22" s="39">
        <v>6604.15</v>
      </c>
      <c r="H22" s="43"/>
      <c r="I22" s="44"/>
      <c r="J22" s="44"/>
    </row>
    <row r="23" spans="1:10" ht="13.15" customHeight="1" x14ac:dyDescent="0.2">
      <c r="A23" s="42" t="s">
        <v>26</v>
      </c>
      <c r="B23" s="39">
        <v>21</v>
      </c>
      <c r="D23" s="39">
        <v>7378.7</v>
      </c>
      <c r="E23" s="39">
        <v>4567.8500000000004</v>
      </c>
      <c r="H23" s="43"/>
      <c r="I23" s="44"/>
      <c r="J23" s="44"/>
    </row>
    <row r="24" spans="1:10" ht="13.15" customHeight="1" x14ac:dyDescent="0.2">
      <c r="A24" s="42" t="s">
        <v>27</v>
      </c>
      <c r="B24" s="39">
        <v>22</v>
      </c>
      <c r="H24" s="43"/>
      <c r="I24" s="44"/>
      <c r="J24" s="44"/>
    </row>
    <row r="25" spans="1:10" ht="13.15" customHeight="1" x14ac:dyDescent="0.2">
      <c r="A25" s="42" t="s">
        <v>28</v>
      </c>
      <c r="B25" s="39">
        <v>23</v>
      </c>
      <c r="D25" s="39">
        <v>106595.29999999999</v>
      </c>
      <c r="E25" s="39">
        <v>13441.05</v>
      </c>
      <c r="H25" s="43"/>
      <c r="I25" s="44"/>
      <c r="J25" s="44"/>
    </row>
    <row r="26" spans="1:10" ht="13.15" customHeight="1" x14ac:dyDescent="0.2">
      <c r="A26" s="42" t="s">
        <v>29</v>
      </c>
      <c r="B26" s="39">
        <v>24</v>
      </c>
      <c r="D26" s="39">
        <v>229.6</v>
      </c>
      <c r="H26" s="43"/>
      <c r="I26" s="44"/>
      <c r="J26" s="44"/>
    </row>
    <row r="27" spans="1:10" ht="13.15" customHeight="1" x14ac:dyDescent="0.2">
      <c r="A27" s="42" t="s">
        <v>30</v>
      </c>
      <c r="B27" s="39">
        <v>25</v>
      </c>
      <c r="D27" s="39">
        <v>15953</v>
      </c>
      <c r="E27" s="39">
        <v>4869.8999999999996</v>
      </c>
      <c r="H27" s="43"/>
      <c r="I27" s="44"/>
      <c r="J27" s="44"/>
    </row>
    <row r="28" spans="1:10" ht="13.15" customHeight="1" x14ac:dyDescent="0.2">
      <c r="A28" s="42" t="s">
        <v>31</v>
      </c>
      <c r="B28" s="39">
        <v>26</v>
      </c>
      <c r="D28" s="39">
        <v>39393.199999999997</v>
      </c>
      <c r="E28" s="39">
        <v>7482.65</v>
      </c>
      <c r="H28" s="43"/>
      <c r="I28" s="44"/>
      <c r="J28" s="44"/>
    </row>
    <row r="29" spans="1:10" ht="13.15" customHeight="1" x14ac:dyDescent="0.2">
      <c r="A29" s="42" t="s">
        <v>32</v>
      </c>
      <c r="B29" s="39">
        <v>27</v>
      </c>
      <c r="D29" s="39">
        <v>155978.20000000001</v>
      </c>
      <c r="E29" s="39">
        <v>84959.7</v>
      </c>
      <c r="H29" s="43"/>
      <c r="I29" s="44"/>
      <c r="J29" s="44"/>
    </row>
    <row r="30" spans="1:10" ht="13.15" customHeight="1" x14ac:dyDescent="0.2">
      <c r="A30" s="42" t="s">
        <v>33</v>
      </c>
      <c r="B30" s="39">
        <v>28</v>
      </c>
      <c r="D30" s="39">
        <v>75792.5</v>
      </c>
      <c r="E30" s="39">
        <v>27243.65</v>
      </c>
      <c r="H30" s="43"/>
      <c r="I30" s="44"/>
      <c r="J30" s="44"/>
    </row>
    <row r="31" spans="1:10" ht="13.15" customHeight="1" x14ac:dyDescent="0.2">
      <c r="A31" s="42" t="s">
        <v>34</v>
      </c>
      <c r="B31" s="39">
        <v>29</v>
      </c>
      <c r="D31" s="39">
        <v>1855738.5</v>
      </c>
      <c r="E31" s="39">
        <v>1021301.05</v>
      </c>
    </row>
    <row r="32" spans="1:10" ht="13.15" customHeight="1" x14ac:dyDescent="0.2">
      <c r="A32" s="42" t="s">
        <v>35</v>
      </c>
      <c r="B32" s="39">
        <v>30</v>
      </c>
      <c r="D32" s="39">
        <v>5396.3</v>
      </c>
      <c r="E32" s="39">
        <v>2163</v>
      </c>
      <c r="H32" s="43"/>
      <c r="I32" s="44"/>
      <c r="J32" s="44"/>
    </row>
    <row r="33" spans="1:10" ht="13.15" customHeight="1" x14ac:dyDescent="0.2">
      <c r="A33" s="42" t="s">
        <v>36</v>
      </c>
      <c r="B33" s="39">
        <v>31</v>
      </c>
      <c r="D33" s="39">
        <v>319626.09999999998</v>
      </c>
      <c r="E33" s="39">
        <v>167953.45</v>
      </c>
    </row>
    <row r="34" spans="1:10" ht="13.15" customHeight="1" x14ac:dyDescent="0.2">
      <c r="A34" s="42" t="s">
        <v>37</v>
      </c>
      <c r="B34" s="39">
        <v>32</v>
      </c>
    </row>
    <row r="35" spans="1:10" ht="13.15" customHeight="1" x14ac:dyDescent="0.2">
      <c r="A35" s="42" t="s">
        <v>38</v>
      </c>
      <c r="B35" s="39">
        <v>33</v>
      </c>
      <c r="D35" s="39">
        <v>646.79999999999995</v>
      </c>
      <c r="E35" s="39">
        <v>459.2</v>
      </c>
    </row>
    <row r="36" spans="1:10" ht="13.15" customHeight="1" x14ac:dyDescent="0.2">
      <c r="A36" s="42" t="s">
        <v>39</v>
      </c>
      <c r="B36" s="39">
        <v>34</v>
      </c>
    </row>
    <row r="37" spans="1:10" ht="13.15" customHeight="1" x14ac:dyDescent="0.2">
      <c r="A37" s="42" t="s">
        <v>40</v>
      </c>
      <c r="B37" s="39">
        <v>35</v>
      </c>
      <c r="D37" s="39">
        <v>363277.6</v>
      </c>
      <c r="E37" s="39">
        <v>170002.35</v>
      </c>
    </row>
    <row r="38" spans="1:10" ht="13.15" customHeight="1" x14ac:dyDescent="0.2">
      <c r="A38" s="42" t="s">
        <v>41</v>
      </c>
      <c r="B38" s="39">
        <v>36</v>
      </c>
    </row>
    <row r="39" spans="1:10" ht="13.15" customHeight="1" x14ac:dyDescent="0.2">
      <c r="A39" s="42" t="s">
        <v>42</v>
      </c>
      <c r="B39" s="39">
        <v>37</v>
      </c>
      <c r="D39" s="39">
        <v>238732.9</v>
      </c>
      <c r="E39" s="39">
        <v>121224.25</v>
      </c>
    </row>
    <row r="40" spans="1:10" ht="13.15" customHeight="1" x14ac:dyDescent="0.2">
      <c r="A40" s="42" t="s">
        <v>43</v>
      </c>
      <c r="B40" s="39">
        <v>38</v>
      </c>
      <c r="D40" s="39">
        <v>34232.800000000003</v>
      </c>
      <c r="E40" s="39">
        <v>15578.5</v>
      </c>
    </row>
    <row r="41" spans="1:10" ht="13.15" customHeight="1" x14ac:dyDescent="0.2">
      <c r="A41" s="42" t="s">
        <v>44</v>
      </c>
      <c r="B41" s="39">
        <v>39</v>
      </c>
      <c r="D41" s="39">
        <v>2584.4</v>
      </c>
      <c r="E41" s="39">
        <v>9824.5</v>
      </c>
    </row>
    <row r="42" spans="1:10" ht="13.15" customHeight="1" x14ac:dyDescent="0.2">
      <c r="A42" s="42" t="s">
        <v>45</v>
      </c>
      <c r="B42" s="39">
        <v>40</v>
      </c>
    </row>
    <row r="43" spans="1:10" ht="13.15" customHeight="1" x14ac:dyDescent="0.2">
      <c r="A43" s="42" t="s">
        <v>46</v>
      </c>
      <c r="B43" s="39">
        <v>41</v>
      </c>
      <c r="D43" s="39">
        <v>798495.6</v>
      </c>
      <c r="E43" s="39">
        <v>394642.85</v>
      </c>
    </row>
    <row r="44" spans="1:10" ht="13.15" customHeight="1" x14ac:dyDescent="0.2">
      <c r="A44" s="42" t="s">
        <v>47</v>
      </c>
      <c r="B44" s="39">
        <v>42</v>
      </c>
      <c r="D44" s="39">
        <v>346539.9</v>
      </c>
      <c r="E44" s="39">
        <v>218835.75</v>
      </c>
      <c r="H44" s="43"/>
      <c r="I44" s="45"/>
      <c r="J44" s="45"/>
    </row>
    <row r="45" spans="1:10" ht="13.15" customHeight="1" x14ac:dyDescent="0.2">
      <c r="A45" s="42" t="s">
        <v>48</v>
      </c>
      <c r="B45" s="39">
        <v>43</v>
      </c>
      <c r="D45" s="39">
        <v>551240.9</v>
      </c>
      <c r="E45" s="39">
        <v>279626.2</v>
      </c>
      <c r="H45" s="43"/>
      <c r="I45" s="45"/>
      <c r="J45" s="45"/>
    </row>
    <row r="46" spans="1:10" ht="13.15" customHeight="1" x14ac:dyDescent="0.2">
      <c r="A46" s="42" t="s">
        <v>49</v>
      </c>
      <c r="B46" s="39">
        <v>44</v>
      </c>
      <c r="D46" s="39">
        <v>163940.01</v>
      </c>
      <c r="E46" s="39">
        <v>125436.84</v>
      </c>
      <c r="H46" s="43"/>
      <c r="I46" s="45"/>
      <c r="J46" s="45"/>
    </row>
    <row r="47" spans="1:10" ht="13.15" customHeight="1" x14ac:dyDescent="0.2">
      <c r="A47" s="42" t="s">
        <v>50</v>
      </c>
      <c r="B47" s="39">
        <v>45</v>
      </c>
      <c r="D47" s="39">
        <v>142373.70000000001</v>
      </c>
      <c r="E47" s="39">
        <v>75512.149999999994</v>
      </c>
      <c r="H47" s="43"/>
      <c r="I47" s="45"/>
      <c r="J47" s="45"/>
    </row>
    <row r="48" spans="1:10" ht="13.15" customHeight="1" x14ac:dyDescent="0.2">
      <c r="A48" s="42" t="s">
        <v>51</v>
      </c>
      <c r="B48" s="39">
        <v>46</v>
      </c>
      <c r="D48" s="39">
        <v>306055.33</v>
      </c>
      <c r="E48" s="39">
        <v>174387.15</v>
      </c>
      <c r="H48" s="43"/>
      <c r="I48" s="45"/>
      <c r="J48" s="45"/>
    </row>
    <row r="49" spans="1:10" ht="13.15" customHeight="1" x14ac:dyDescent="0.2">
      <c r="A49" s="42" t="s">
        <v>52</v>
      </c>
      <c r="B49" s="39">
        <v>47</v>
      </c>
      <c r="D49" s="39">
        <v>25151</v>
      </c>
      <c r="E49" s="39">
        <v>9010.0499999999993</v>
      </c>
      <c r="H49" s="43"/>
      <c r="I49" s="45"/>
      <c r="J49" s="45"/>
    </row>
    <row r="50" spans="1:10" ht="13.15" customHeight="1" x14ac:dyDescent="0.2">
      <c r="A50" s="42" t="s">
        <v>53</v>
      </c>
      <c r="B50" s="39">
        <v>48</v>
      </c>
      <c r="D50" s="39">
        <v>2750840.4</v>
      </c>
      <c r="E50" s="39">
        <v>1161687.45</v>
      </c>
      <c r="H50" s="43"/>
      <c r="I50" s="45"/>
      <c r="J50" s="45"/>
    </row>
    <row r="51" spans="1:10" ht="13.15" customHeight="1" x14ac:dyDescent="0.2">
      <c r="A51" s="42" t="s">
        <v>54</v>
      </c>
      <c r="B51" s="39">
        <v>49</v>
      </c>
      <c r="D51" s="39">
        <v>577437</v>
      </c>
      <c r="E51" s="39">
        <v>232377.25</v>
      </c>
      <c r="H51" s="43"/>
      <c r="I51" s="45"/>
      <c r="J51" s="45"/>
    </row>
    <row r="52" spans="1:10" ht="13.15" customHeight="1" x14ac:dyDescent="0.2">
      <c r="A52" s="42" t="s">
        <v>55</v>
      </c>
      <c r="B52" s="39">
        <v>50</v>
      </c>
      <c r="D52" s="39">
        <v>2570903.2999999998</v>
      </c>
      <c r="E52" s="39">
        <v>1195829.6000000001</v>
      </c>
      <c r="H52" s="43"/>
      <c r="I52" s="45"/>
      <c r="J52" s="45"/>
    </row>
    <row r="53" spans="1:10" ht="13.15" customHeight="1" x14ac:dyDescent="0.2">
      <c r="A53" s="42" t="s">
        <v>56</v>
      </c>
      <c r="B53" s="39">
        <v>51</v>
      </c>
      <c r="D53" s="39">
        <v>650535.19999999995</v>
      </c>
      <c r="E53" s="39">
        <v>307248.2</v>
      </c>
      <c r="H53" s="43"/>
      <c r="I53" s="45"/>
      <c r="J53" s="45"/>
    </row>
    <row r="54" spans="1:10" ht="13.15" customHeight="1" x14ac:dyDescent="0.2">
      <c r="A54" s="42" t="s">
        <v>57</v>
      </c>
      <c r="B54" s="39">
        <v>52</v>
      </c>
      <c r="H54" s="43"/>
      <c r="I54" s="45"/>
      <c r="J54" s="45"/>
    </row>
    <row r="55" spans="1:10" ht="13.15" customHeight="1" x14ac:dyDescent="0.2">
      <c r="A55" s="42" t="s">
        <v>58</v>
      </c>
      <c r="B55" s="39">
        <v>53</v>
      </c>
      <c r="D55" s="39">
        <v>1367861.6</v>
      </c>
      <c r="E55" s="39">
        <v>646666.30000000005</v>
      </c>
      <c r="H55" s="43"/>
      <c r="I55" s="45"/>
      <c r="J55" s="45"/>
    </row>
    <row r="56" spans="1:10" ht="13.15" customHeight="1" x14ac:dyDescent="0.2">
      <c r="A56" s="42" t="s">
        <v>59</v>
      </c>
      <c r="B56" s="39">
        <v>54</v>
      </c>
      <c r="D56" s="39">
        <v>29699.599999999999</v>
      </c>
      <c r="E56" s="39">
        <v>13423.55</v>
      </c>
      <c r="H56" s="43"/>
      <c r="I56" s="45"/>
      <c r="J56" s="45"/>
    </row>
    <row r="57" spans="1:10" ht="13.15" customHeight="1" x14ac:dyDescent="0.2">
      <c r="A57" s="42" t="s">
        <v>60</v>
      </c>
      <c r="B57" s="39">
        <v>55</v>
      </c>
      <c r="D57" s="39">
        <v>703143</v>
      </c>
      <c r="E57" s="39">
        <v>568494.85</v>
      </c>
      <c r="H57" s="43"/>
      <c r="I57" s="45"/>
      <c r="J57" s="45"/>
    </row>
    <row r="58" spans="1:10" ht="13.15" customHeight="1" x14ac:dyDescent="0.2">
      <c r="A58" s="42" t="s">
        <v>61</v>
      </c>
      <c r="B58" s="39">
        <v>56</v>
      </c>
      <c r="D58" s="39">
        <v>361197.9</v>
      </c>
      <c r="E58" s="39">
        <v>140903.35</v>
      </c>
      <c r="H58" s="43"/>
      <c r="I58" s="45"/>
      <c r="J58" s="45"/>
    </row>
    <row r="59" spans="1:10" ht="13.15" customHeight="1" x14ac:dyDescent="0.2">
      <c r="A59" s="42" t="s">
        <v>62</v>
      </c>
      <c r="B59" s="39">
        <v>57</v>
      </c>
      <c r="H59" s="43"/>
      <c r="I59" s="45"/>
      <c r="J59" s="45"/>
    </row>
    <row r="60" spans="1:10" ht="13.15" customHeight="1" x14ac:dyDescent="0.2">
      <c r="A60" s="42" t="s">
        <v>63</v>
      </c>
      <c r="B60" s="39">
        <v>58</v>
      </c>
      <c r="D60" s="39">
        <v>960936.9</v>
      </c>
      <c r="E60" s="39">
        <v>343540.75</v>
      </c>
      <c r="H60" s="43"/>
      <c r="I60" s="45"/>
      <c r="J60" s="45"/>
    </row>
    <row r="61" spans="1:10" ht="13.15" customHeight="1" x14ac:dyDescent="0.2">
      <c r="A61" s="42" t="s">
        <v>64</v>
      </c>
      <c r="B61" s="39">
        <v>59</v>
      </c>
      <c r="D61" s="39">
        <v>502642.59</v>
      </c>
      <c r="E61" s="39">
        <v>298563.65000000002</v>
      </c>
      <c r="H61" s="43"/>
      <c r="I61" s="45"/>
      <c r="J61" s="45"/>
    </row>
    <row r="62" spans="1:10" ht="13.15" customHeight="1" x14ac:dyDescent="0.2">
      <c r="A62" s="42" t="s">
        <v>65</v>
      </c>
      <c r="B62" s="39">
        <v>60</v>
      </c>
      <c r="D62" s="39">
        <v>178752</v>
      </c>
      <c r="E62" s="39">
        <v>76319.25</v>
      </c>
      <c r="H62" s="43"/>
      <c r="I62" s="45"/>
      <c r="J62" s="45"/>
    </row>
    <row r="63" spans="1:10" ht="13.15" customHeight="1" x14ac:dyDescent="0.2">
      <c r="A63" s="42" t="s">
        <v>66</v>
      </c>
      <c r="B63" s="39">
        <v>61</v>
      </c>
      <c r="D63" s="39">
        <v>35265.300000000003</v>
      </c>
      <c r="E63" s="39">
        <v>9390.5</v>
      </c>
      <c r="H63" s="43"/>
      <c r="I63" s="45"/>
      <c r="J63" s="45"/>
    </row>
    <row r="64" spans="1:10" ht="13.15" customHeight="1" x14ac:dyDescent="0.2">
      <c r="A64" s="42" t="s">
        <v>67</v>
      </c>
      <c r="B64" s="39">
        <v>62</v>
      </c>
      <c r="D64" s="39">
        <v>44783.199999999997</v>
      </c>
      <c r="E64" s="39">
        <v>6823.95</v>
      </c>
      <c r="H64" s="43"/>
      <c r="I64" s="45"/>
      <c r="J64" s="45"/>
    </row>
    <row r="65" spans="1:10" ht="13.15" customHeight="1" x14ac:dyDescent="0.2">
      <c r="A65" s="42" t="s">
        <v>68</v>
      </c>
      <c r="B65" s="39">
        <v>63</v>
      </c>
      <c r="D65" s="39">
        <v>5841.5</v>
      </c>
      <c r="E65" s="39">
        <v>2155.3000000000002</v>
      </c>
      <c r="H65" s="43"/>
      <c r="I65" s="45"/>
      <c r="J65" s="45"/>
    </row>
    <row r="66" spans="1:10" ht="13.15" customHeight="1" x14ac:dyDescent="0.2">
      <c r="A66" s="42" t="s">
        <v>69</v>
      </c>
      <c r="B66" s="39">
        <v>64</v>
      </c>
      <c r="D66" s="39">
        <v>778819.92</v>
      </c>
      <c r="E66" s="39">
        <v>386848.5</v>
      </c>
      <c r="H66" s="43"/>
      <c r="I66" s="45"/>
      <c r="J66" s="45"/>
    </row>
    <row r="67" spans="1:10" ht="13.15" customHeight="1" x14ac:dyDescent="0.2">
      <c r="A67" s="42" t="s">
        <v>70</v>
      </c>
      <c r="B67" s="39">
        <v>65</v>
      </c>
      <c r="D67" s="39">
        <v>11363.1</v>
      </c>
      <c r="E67" s="39">
        <v>10484.950000000001</v>
      </c>
      <c r="H67" s="43"/>
      <c r="I67" s="45"/>
      <c r="J67" s="45"/>
    </row>
    <row r="68" spans="1:10" ht="13.15" customHeight="1" x14ac:dyDescent="0.2">
      <c r="A68" s="42" t="s">
        <v>71</v>
      </c>
      <c r="B68" s="39">
        <v>66</v>
      </c>
      <c r="D68" s="39">
        <v>346278.8</v>
      </c>
      <c r="E68" s="39">
        <v>128828</v>
      </c>
      <c r="H68" s="43"/>
      <c r="I68" s="45"/>
      <c r="J68" s="45"/>
    </row>
    <row r="69" spans="1:10" ht="13.15" customHeight="1" x14ac:dyDescent="0.2">
      <c r="A69" s="42" t="s">
        <v>72</v>
      </c>
      <c r="B69" s="39">
        <v>67</v>
      </c>
      <c r="H69" s="43"/>
      <c r="I69" s="45"/>
      <c r="J69" s="45"/>
    </row>
    <row r="70" spans="1:10" ht="13.15" customHeight="1" x14ac:dyDescent="0.2">
      <c r="H70" s="43"/>
      <c r="I70" s="45"/>
      <c r="J70" s="45"/>
    </row>
    <row r="71" spans="1:10" ht="13.15" customHeight="1" x14ac:dyDescent="0.2">
      <c r="A71" s="39" t="s">
        <v>73</v>
      </c>
      <c r="D71" s="31">
        <f>SUM(D3:D69)</f>
        <v>27913988.200000003</v>
      </c>
      <c r="E71" s="31">
        <f>SUM(E3:E69)</f>
        <v>15030056.09</v>
      </c>
      <c r="F71" s="31"/>
      <c r="H71" s="43"/>
      <c r="I71" s="45"/>
      <c r="J71" s="45"/>
    </row>
    <row r="72" spans="1:10" x14ac:dyDescent="0.2">
      <c r="H72" s="43"/>
      <c r="I72" s="45"/>
      <c r="J72" s="45"/>
    </row>
    <row r="73" spans="1:10" x14ac:dyDescent="0.2">
      <c r="A73" s="46" t="s">
        <v>74</v>
      </c>
      <c r="H73" s="43"/>
      <c r="I73" s="45"/>
      <c r="J73" s="45"/>
    </row>
    <row r="74" spans="1:10" x14ac:dyDescent="0.2">
      <c r="H74" s="43"/>
      <c r="I74" s="45"/>
      <c r="J74" s="45"/>
    </row>
    <row r="75" spans="1:10" x14ac:dyDescent="0.2">
      <c r="H75" s="43"/>
      <c r="I75" s="45"/>
      <c r="J75" s="45"/>
    </row>
    <row r="76" spans="1:10" x14ac:dyDescent="0.2">
      <c r="H76" s="43"/>
      <c r="I76" s="45"/>
      <c r="J76" s="45"/>
    </row>
    <row r="77" spans="1:10" x14ac:dyDescent="0.2">
      <c r="H77" s="43"/>
      <c r="I77" s="45"/>
      <c r="J77" s="45"/>
    </row>
    <row r="78" spans="1:10" x14ac:dyDescent="0.2">
      <c r="H78" s="43"/>
      <c r="I78" s="45"/>
      <c r="J78" s="45"/>
    </row>
    <row r="79" spans="1:10" x14ac:dyDescent="0.2">
      <c r="H79" s="43"/>
      <c r="I79" s="45"/>
      <c r="J79" s="45"/>
    </row>
    <row r="80" spans="1:10" x14ac:dyDescent="0.2">
      <c r="H80" s="43"/>
      <c r="I80" s="45"/>
      <c r="J80" s="45"/>
    </row>
    <row r="81" spans="8:10" x14ac:dyDescent="0.2">
      <c r="H81" s="43"/>
      <c r="I81" s="45"/>
      <c r="J81" s="45"/>
    </row>
    <row r="82" spans="8:10" x14ac:dyDescent="0.2">
      <c r="H82" s="43"/>
      <c r="I82" s="45"/>
      <c r="J82" s="45"/>
    </row>
    <row r="83" spans="8:10" x14ac:dyDescent="0.2">
      <c r="H83" s="43"/>
      <c r="I83" s="45"/>
      <c r="J83" s="45"/>
    </row>
    <row r="84" spans="8:10" x14ac:dyDescent="0.2">
      <c r="H84" s="43"/>
      <c r="I84" s="45"/>
      <c r="J84" s="45"/>
    </row>
    <row r="85" spans="8:10" x14ac:dyDescent="0.2">
      <c r="H85" s="43"/>
      <c r="I85" s="45"/>
      <c r="J85" s="45"/>
    </row>
    <row r="86" spans="8:10" x14ac:dyDescent="0.2">
      <c r="H86" s="43"/>
      <c r="I86" s="45"/>
      <c r="J86" s="45"/>
    </row>
    <row r="87" spans="8:10" x14ac:dyDescent="0.2">
      <c r="H87" s="43"/>
      <c r="I87" s="45"/>
      <c r="J87" s="45"/>
    </row>
    <row r="88" spans="8:10" x14ac:dyDescent="0.2">
      <c r="H88" s="43"/>
      <c r="I88" s="45"/>
      <c r="J88" s="45"/>
    </row>
    <row r="89" spans="8:10" x14ac:dyDescent="0.2">
      <c r="H89" s="43"/>
      <c r="I89" s="45"/>
      <c r="J89" s="45"/>
    </row>
    <row r="90" spans="8:10" x14ac:dyDescent="0.2">
      <c r="H90" s="43"/>
      <c r="I90" s="45"/>
      <c r="J90" s="45"/>
    </row>
    <row r="91" spans="8:10" x14ac:dyDescent="0.2">
      <c r="H91" s="43"/>
      <c r="I91" s="45"/>
      <c r="J91" s="45"/>
    </row>
    <row r="92" spans="8:10" x14ac:dyDescent="0.2">
      <c r="H92" s="43"/>
      <c r="I92" s="45"/>
      <c r="J92" s="45"/>
    </row>
    <row r="93" spans="8:10" x14ac:dyDescent="0.2">
      <c r="H93" s="43"/>
      <c r="I93" s="45"/>
      <c r="J93" s="45"/>
    </row>
    <row r="94" spans="8:10" x14ac:dyDescent="0.2">
      <c r="H94" s="43"/>
      <c r="I94" s="45"/>
      <c r="J94" s="45"/>
    </row>
    <row r="95" spans="8:10" x14ac:dyDescent="0.2">
      <c r="H95" s="43"/>
      <c r="I95" s="45"/>
      <c r="J95" s="45"/>
    </row>
    <row r="96" spans="8:10" x14ac:dyDescent="0.2">
      <c r="H96" s="43"/>
      <c r="I96" s="45"/>
      <c r="J96" s="45"/>
    </row>
    <row r="97" spans="8:10" x14ac:dyDescent="0.2">
      <c r="H97" s="43"/>
      <c r="I97" s="45"/>
      <c r="J97" s="45"/>
    </row>
    <row r="98" spans="8:10" x14ac:dyDescent="0.2">
      <c r="H98" s="43"/>
      <c r="I98" s="45"/>
      <c r="J98" s="45"/>
    </row>
    <row r="99" spans="8:10" x14ac:dyDescent="0.2">
      <c r="H99" s="43"/>
      <c r="I99" s="45"/>
      <c r="J99" s="45"/>
    </row>
    <row r="100" spans="8:10" x14ac:dyDescent="0.2">
      <c r="H100" s="43"/>
      <c r="I100" s="45"/>
      <c r="J100" s="45"/>
    </row>
    <row r="101" spans="8:10" x14ac:dyDescent="0.2">
      <c r="H101" s="43"/>
      <c r="I101" s="45"/>
      <c r="J101" s="45"/>
    </row>
    <row r="102" spans="8:10" x14ac:dyDescent="0.2">
      <c r="H102" s="43"/>
      <c r="I102" s="45"/>
      <c r="J102" s="45"/>
    </row>
    <row r="103" spans="8:10" x14ac:dyDescent="0.2">
      <c r="H103" s="43"/>
      <c r="I103" s="45"/>
      <c r="J103" s="45"/>
    </row>
    <row r="104" spans="8:10" x14ac:dyDescent="0.2">
      <c r="H104" s="43"/>
      <c r="I104" s="45"/>
      <c r="J104" s="45"/>
    </row>
    <row r="105" spans="8:10" x14ac:dyDescent="0.2">
      <c r="H105" s="43"/>
      <c r="I105" s="45"/>
      <c r="J105" s="45"/>
    </row>
    <row r="106" spans="8:10" x14ac:dyDescent="0.2">
      <c r="H106" s="43"/>
      <c r="I106" s="45"/>
      <c r="J106" s="45"/>
    </row>
    <row r="107" spans="8:10" x14ac:dyDescent="0.2">
      <c r="H107" s="43"/>
      <c r="I107" s="45"/>
      <c r="J107" s="45"/>
    </row>
    <row r="108" spans="8:10" x14ac:dyDescent="0.2">
      <c r="H108" s="43"/>
      <c r="I108" s="45"/>
      <c r="J108" s="45"/>
    </row>
    <row r="109" spans="8:10" x14ac:dyDescent="0.2">
      <c r="H109" s="43"/>
      <c r="I109" s="45"/>
      <c r="J109" s="45"/>
    </row>
    <row r="110" spans="8:10" x14ac:dyDescent="0.2">
      <c r="H110" s="43"/>
      <c r="I110" s="45"/>
      <c r="J110" s="45"/>
    </row>
    <row r="111" spans="8:10" x14ac:dyDescent="0.2">
      <c r="H111" s="43"/>
      <c r="I111" s="45"/>
      <c r="J111" s="45"/>
    </row>
    <row r="112" spans="8:10" x14ac:dyDescent="0.2">
      <c r="H112" s="43"/>
      <c r="I112" s="45"/>
      <c r="J112" s="45"/>
    </row>
    <row r="113" spans="8:10" x14ac:dyDescent="0.2">
      <c r="H113" s="43"/>
      <c r="I113" s="45"/>
      <c r="J113" s="45"/>
    </row>
    <row r="114" spans="8:10" x14ac:dyDescent="0.2">
      <c r="H114" s="43"/>
      <c r="I114" s="45"/>
      <c r="J114" s="45"/>
    </row>
    <row r="115" spans="8:10" x14ac:dyDescent="0.2">
      <c r="H115" s="43"/>
      <c r="I115" s="45"/>
      <c r="J115" s="45"/>
    </row>
    <row r="116" spans="8:10" x14ac:dyDescent="0.2">
      <c r="H116" s="43"/>
      <c r="I116" s="45"/>
      <c r="J116" s="45"/>
    </row>
    <row r="117" spans="8:10" x14ac:dyDescent="0.2">
      <c r="H117" s="43"/>
      <c r="I117" s="45"/>
      <c r="J117" s="45"/>
    </row>
    <row r="118" spans="8:10" x14ac:dyDescent="0.2">
      <c r="H118" s="43"/>
      <c r="I118" s="45"/>
      <c r="J118" s="45"/>
    </row>
    <row r="119" spans="8:10" x14ac:dyDescent="0.2">
      <c r="H119" s="43"/>
      <c r="I119" s="45"/>
      <c r="J119" s="45"/>
    </row>
    <row r="120" spans="8:10" x14ac:dyDescent="0.2">
      <c r="H120" s="43"/>
      <c r="I120" s="45"/>
      <c r="J120" s="45"/>
    </row>
    <row r="121" spans="8:10" x14ac:dyDescent="0.2">
      <c r="H121" s="43"/>
      <c r="I121" s="45"/>
      <c r="J121" s="45"/>
    </row>
    <row r="122" spans="8:10" x14ac:dyDescent="0.2">
      <c r="H122" s="43"/>
      <c r="I122" s="45"/>
      <c r="J122" s="45"/>
    </row>
    <row r="123" spans="8:10" x14ac:dyDescent="0.2">
      <c r="H123" s="43"/>
      <c r="I123" s="45"/>
      <c r="J123" s="45"/>
    </row>
    <row r="124" spans="8:10" x14ac:dyDescent="0.2">
      <c r="H124" s="43"/>
      <c r="I124" s="45"/>
      <c r="J124" s="45"/>
    </row>
    <row r="125" spans="8:10" x14ac:dyDescent="0.2">
      <c r="H125" s="43"/>
      <c r="I125" s="45"/>
      <c r="J125" s="45"/>
    </row>
    <row r="126" spans="8:10" x14ac:dyDescent="0.2">
      <c r="H126" s="43"/>
      <c r="I126" s="45"/>
      <c r="J126" s="45"/>
    </row>
    <row r="127" spans="8:10" x14ac:dyDescent="0.2">
      <c r="H127" s="43"/>
      <c r="I127" s="45"/>
      <c r="J127" s="45"/>
    </row>
    <row r="128" spans="8:10" x14ac:dyDescent="0.2">
      <c r="H128" s="43"/>
      <c r="I128" s="45"/>
      <c r="J128" s="45"/>
    </row>
    <row r="129" spans="8:10" x14ac:dyDescent="0.2">
      <c r="H129" s="43"/>
      <c r="I129" s="45"/>
      <c r="J129" s="45"/>
    </row>
    <row r="132" spans="8:10" x14ac:dyDescent="0.2">
      <c r="H132" s="43"/>
      <c r="I132" s="45"/>
      <c r="J132" s="45"/>
    </row>
    <row r="133" spans="8:10" x14ac:dyDescent="0.2">
      <c r="H133" s="43"/>
      <c r="I133" s="45"/>
      <c r="J133" s="45"/>
    </row>
    <row r="134" spans="8:10" x14ac:dyDescent="0.2">
      <c r="H134" s="43"/>
      <c r="I134" s="45"/>
      <c r="J134" s="45"/>
    </row>
    <row r="135" spans="8:10" x14ac:dyDescent="0.2">
      <c r="H135" s="43"/>
      <c r="I135" s="45"/>
      <c r="J135" s="45"/>
    </row>
    <row r="136" spans="8:10" x14ac:dyDescent="0.2">
      <c r="H136" s="43"/>
      <c r="I136" s="45"/>
      <c r="J136" s="45"/>
    </row>
    <row r="137" spans="8:10" x14ac:dyDescent="0.2">
      <c r="H137" s="43"/>
      <c r="I137" s="45"/>
      <c r="J137" s="45"/>
    </row>
    <row r="138" spans="8:10" x14ac:dyDescent="0.2">
      <c r="H138" s="43"/>
      <c r="I138" s="45"/>
      <c r="J138" s="45"/>
    </row>
    <row r="139" spans="8:10" x14ac:dyDescent="0.2">
      <c r="H139" s="43"/>
      <c r="I139" s="45"/>
      <c r="J139" s="45"/>
    </row>
    <row r="141" spans="8:10" x14ac:dyDescent="0.2">
      <c r="H141" s="43"/>
      <c r="I141" s="45"/>
      <c r="J141" s="45"/>
    </row>
    <row r="142" spans="8:10" x14ac:dyDescent="0.2">
      <c r="H142" s="43"/>
      <c r="I142" s="45"/>
      <c r="J142" s="45"/>
    </row>
    <row r="143" spans="8:10" x14ac:dyDescent="0.2">
      <c r="H143" s="43"/>
      <c r="I143" s="45"/>
      <c r="J143" s="45"/>
    </row>
    <row r="144" spans="8:10" x14ac:dyDescent="0.2">
      <c r="H144" s="43"/>
      <c r="I144" s="45"/>
      <c r="J144" s="45"/>
    </row>
    <row r="145" spans="8:10" x14ac:dyDescent="0.2">
      <c r="H145" s="43"/>
      <c r="I145" s="45"/>
      <c r="J145" s="45"/>
    </row>
    <row r="146" spans="8:10" x14ac:dyDescent="0.2">
      <c r="H146" s="43"/>
      <c r="I146" s="45"/>
      <c r="J146" s="45"/>
    </row>
    <row r="157" spans="8:10" ht="15" x14ac:dyDescent="0.25">
      <c r="I157" s="5"/>
      <c r="J157" s="5"/>
    </row>
    <row r="168" spans="9:10" ht="15" x14ac:dyDescent="0.25">
      <c r="I168" s="33"/>
      <c r="J168" s="33"/>
    </row>
    <row r="172" spans="9:10" ht="15" x14ac:dyDescent="0.25">
      <c r="I172" s="11"/>
    </row>
    <row r="173" spans="9:10" ht="15" x14ac:dyDescent="0.25">
      <c r="J173" s="32"/>
    </row>
    <row r="176" spans="9:10" ht="15" x14ac:dyDescent="0.25">
      <c r="J176" s="10"/>
    </row>
    <row r="177" spans="10:10" ht="15" x14ac:dyDescent="0.25">
      <c r="J177" s="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zoomScaleNormal="100" workbookViewId="0">
      <selection activeCell="E23" sqref="E23:E24"/>
    </sheetView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customWidth="1"/>
    <col min="9" max="9" width="19.5703125" style="39" customWidth="1"/>
    <col min="10" max="10" width="15.42578125" style="39" customWidth="1"/>
    <col min="11" max="11" width="14.28515625" style="39" customWidth="1"/>
    <col min="12" max="12" width="8.42578125" style="39" customWidth="1"/>
    <col min="13" max="16384" width="9.140625" style="39"/>
  </cols>
  <sheetData>
    <row r="1" spans="1:12" ht="13.15" customHeight="1" x14ac:dyDescent="0.2">
      <c r="A1" s="38" t="s">
        <v>78</v>
      </c>
      <c r="D1" s="40" t="s">
        <v>0</v>
      </c>
      <c r="E1" s="40" t="s">
        <v>1</v>
      </c>
      <c r="F1" s="40"/>
    </row>
    <row r="2" spans="1:12" ht="15" x14ac:dyDescent="0.25">
      <c r="A2" s="39" t="s">
        <v>2</v>
      </c>
      <c r="B2" s="39" t="s">
        <v>3</v>
      </c>
      <c r="D2" s="31" t="s">
        <v>4</v>
      </c>
      <c r="E2" s="31" t="s">
        <v>5</v>
      </c>
      <c r="F2" s="31"/>
      <c r="H2" s="43"/>
      <c r="I2" s="44"/>
      <c r="J2" s="44"/>
      <c r="L2" s="7"/>
    </row>
    <row r="3" spans="1:12" ht="13.15" customHeight="1" x14ac:dyDescent="0.25">
      <c r="A3" s="42" t="s">
        <v>6</v>
      </c>
      <c r="B3" s="39">
        <v>1</v>
      </c>
      <c r="D3" s="39">
        <v>262046.4</v>
      </c>
      <c r="E3" s="39">
        <v>193513.25</v>
      </c>
      <c r="H3" s="43"/>
      <c r="I3" s="44"/>
      <c r="J3" s="44"/>
      <c r="L3" s="7"/>
    </row>
    <row r="4" spans="1:12" ht="13.15" customHeight="1" x14ac:dyDescent="0.25">
      <c r="A4" s="42" t="s">
        <v>7</v>
      </c>
      <c r="B4" s="39">
        <v>2</v>
      </c>
      <c r="H4" s="43"/>
      <c r="I4" s="44"/>
      <c r="J4" s="44"/>
      <c r="L4" s="9"/>
    </row>
    <row r="5" spans="1:12" ht="13.15" customHeight="1" x14ac:dyDescent="0.2">
      <c r="A5" s="42" t="s">
        <v>8</v>
      </c>
      <c r="B5" s="39">
        <v>3</v>
      </c>
      <c r="D5" s="39">
        <v>172456.9</v>
      </c>
      <c r="E5" s="39">
        <v>88637.15</v>
      </c>
      <c r="H5" s="43"/>
      <c r="I5" s="44"/>
      <c r="J5" s="44"/>
    </row>
    <row r="6" spans="1:12" ht="13.15" customHeight="1" x14ac:dyDescent="0.25">
      <c r="A6" s="42" t="s">
        <v>9</v>
      </c>
      <c r="B6" s="39">
        <v>4</v>
      </c>
      <c r="H6" s="43"/>
      <c r="I6" s="44"/>
      <c r="J6" s="44"/>
      <c r="K6" s="32"/>
    </row>
    <row r="7" spans="1:12" ht="13.15" customHeight="1" x14ac:dyDescent="0.2">
      <c r="A7" s="42" t="s">
        <v>10</v>
      </c>
      <c r="B7" s="39">
        <v>5</v>
      </c>
      <c r="D7" s="39">
        <v>1343095.6</v>
      </c>
      <c r="E7" s="39">
        <v>565750.15</v>
      </c>
      <c r="H7" s="43"/>
      <c r="I7" s="44"/>
      <c r="J7" s="44"/>
    </row>
    <row r="8" spans="1:12" ht="13.15" customHeight="1" x14ac:dyDescent="0.25">
      <c r="A8" s="42" t="s">
        <v>11</v>
      </c>
      <c r="B8" s="39">
        <v>6</v>
      </c>
      <c r="D8" s="39">
        <v>2957888.1</v>
      </c>
      <c r="E8" s="39">
        <v>1424395.35</v>
      </c>
      <c r="H8" s="43"/>
      <c r="I8" s="44"/>
      <c r="J8" s="44"/>
      <c r="K8" s="7"/>
    </row>
    <row r="9" spans="1:12" ht="13.15" customHeight="1" x14ac:dyDescent="0.25">
      <c r="A9" s="42" t="s">
        <v>12</v>
      </c>
      <c r="B9" s="39">
        <v>7</v>
      </c>
      <c r="D9" s="31">
        <v>2827.3</v>
      </c>
      <c r="E9" s="31">
        <v>1623.65</v>
      </c>
      <c r="F9" s="31"/>
      <c r="K9" s="7"/>
    </row>
    <row r="10" spans="1:12" ht="13.15" customHeight="1" x14ac:dyDescent="0.25">
      <c r="A10" s="42" t="s">
        <v>13</v>
      </c>
      <c r="B10" s="39">
        <v>8</v>
      </c>
      <c r="D10" s="39">
        <v>423077.2</v>
      </c>
      <c r="E10" s="39">
        <v>157429.29999999999</v>
      </c>
      <c r="K10" s="8"/>
    </row>
    <row r="11" spans="1:12" ht="13.15" customHeight="1" x14ac:dyDescent="0.2">
      <c r="A11" s="42" t="s">
        <v>14</v>
      </c>
      <c r="B11" s="39">
        <v>9</v>
      </c>
      <c r="D11" s="39">
        <v>76569.5</v>
      </c>
      <c r="E11" s="39">
        <v>33430.25</v>
      </c>
    </row>
    <row r="12" spans="1:12" ht="13.15" customHeight="1" x14ac:dyDescent="0.2">
      <c r="A12" s="42" t="s">
        <v>15</v>
      </c>
      <c r="B12" s="39">
        <v>10</v>
      </c>
      <c r="D12" s="39">
        <v>120952.3</v>
      </c>
      <c r="E12" s="39">
        <v>93339.75</v>
      </c>
    </row>
    <row r="13" spans="1:12" ht="13.15" customHeight="1" x14ac:dyDescent="0.2">
      <c r="A13" s="42" t="s">
        <v>16</v>
      </c>
      <c r="B13" s="39">
        <v>11</v>
      </c>
      <c r="D13" s="39">
        <v>1852846.2</v>
      </c>
      <c r="E13" s="39">
        <v>597991.80000000005</v>
      </c>
    </row>
    <row r="14" spans="1:12" ht="13.15" customHeight="1" x14ac:dyDescent="0.2">
      <c r="A14" s="42" t="s">
        <v>17</v>
      </c>
      <c r="B14" s="39">
        <v>12</v>
      </c>
      <c r="D14" s="31">
        <v>37060.1</v>
      </c>
      <c r="E14" s="31">
        <v>13174.7</v>
      </c>
      <c r="F14" s="31"/>
      <c r="H14" s="43"/>
      <c r="I14" s="44"/>
      <c r="J14" s="44"/>
    </row>
    <row r="15" spans="1:12" ht="13.15" customHeight="1" x14ac:dyDescent="0.2">
      <c r="A15" s="42" t="s">
        <v>18</v>
      </c>
      <c r="B15" s="39">
        <v>13</v>
      </c>
      <c r="D15" s="39">
        <v>4565527.2</v>
      </c>
      <c r="E15" s="39">
        <v>2335051.25</v>
      </c>
      <c r="H15" s="43"/>
      <c r="I15" s="44"/>
      <c r="J15" s="44"/>
    </row>
    <row r="16" spans="1:12" ht="13.15" customHeight="1" x14ac:dyDescent="0.2">
      <c r="A16" s="42" t="s">
        <v>19</v>
      </c>
      <c r="B16" s="39">
        <v>14</v>
      </c>
      <c r="H16" s="43"/>
      <c r="I16" s="44"/>
      <c r="J16" s="44"/>
    </row>
    <row r="17" spans="1:10" ht="13.15" customHeight="1" x14ac:dyDescent="0.2">
      <c r="A17" s="42" t="s">
        <v>20</v>
      </c>
      <c r="B17" s="39">
        <v>15</v>
      </c>
      <c r="H17" s="43"/>
      <c r="I17" s="44"/>
      <c r="J17" s="44"/>
    </row>
    <row r="18" spans="1:10" ht="13.15" customHeight="1" x14ac:dyDescent="0.2">
      <c r="A18" s="42" t="s">
        <v>21</v>
      </c>
      <c r="B18" s="39">
        <v>16</v>
      </c>
      <c r="D18" s="39">
        <v>1843989.7000000002</v>
      </c>
      <c r="E18" s="39">
        <v>1044985.55</v>
      </c>
      <c r="H18" s="43"/>
      <c r="I18" s="44"/>
      <c r="J18" s="44"/>
    </row>
    <row r="19" spans="1:10" ht="13.15" customHeight="1" x14ac:dyDescent="0.2">
      <c r="A19" s="42" t="s">
        <v>22</v>
      </c>
      <c r="B19" s="39">
        <v>17</v>
      </c>
      <c r="D19" s="39">
        <v>618558.5</v>
      </c>
      <c r="E19" s="39">
        <v>299632.2</v>
      </c>
      <c r="H19" s="43"/>
      <c r="I19" s="44"/>
      <c r="J19" s="44"/>
    </row>
    <row r="20" spans="1:10" ht="13.15" customHeight="1" x14ac:dyDescent="0.2">
      <c r="A20" s="42" t="s">
        <v>23</v>
      </c>
      <c r="B20" s="39">
        <v>18</v>
      </c>
      <c r="D20" s="39">
        <v>218367.32</v>
      </c>
      <c r="E20" s="39">
        <v>88511.15</v>
      </c>
      <c r="H20" s="43"/>
      <c r="I20" s="44"/>
      <c r="J20" s="44"/>
    </row>
    <row r="21" spans="1:10" ht="13.15" customHeight="1" x14ac:dyDescent="0.2">
      <c r="A21" s="42" t="s">
        <v>24</v>
      </c>
      <c r="B21" s="39">
        <v>19</v>
      </c>
      <c r="H21" s="43"/>
      <c r="I21" s="44"/>
      <c r="J21" s="44"/>
    </row>
    <row r="22" spans="1:10" ht="13.15" customHeight="1" x14ac:dyDescent="0.2">
      <c r="A22" s="42" t="s">
        <v>25</v>
      </c>
      <c r="B22" s="39">
        <v>20</v>
      </c>
      <c r="D22" s="39">
        <v>21553.7</v>
      </c>
      <c r="E22" s="39">
        <v>18403.349999999999</v>
      </c>
      <c r="H22" s="43"/>
      <c r="I22" s="44"/>
      <c r="J22" s="44"/>
    </row>
    <row r="23" spans="1:10" ht="13.15" customHeight="1" x14ac:dyDescent="0.2">
      <c r="A23" s="42" t="s">
        <v>26</v>
      </c>
      <c r="B23" s="39">
        <v>21</v>
      </c>
      <c r="D23" s="39">
        <v>3971.8</v>
      </c>
      <c r="E23" s="39">
        <v>1694</v>
      </c>
      <c r="H23" s="43"/>
      <c r="I23" s="44"/>
      <c r="J23" s="44"/>
    </row>
    <row r="24" spans="1:10" ht="13.15" customHeight="1" x14ac:dyDescent="0.2">
      <c r="A24" s="42" t="s">
        <v>27</v>
      </c>
      <c r="B24" s="39">
        <v>22</v>
      </c>
      <c r="D24" s="39">
        <v>8457.4</v>
      </c>
      <c r="E24" s="39">
        <v>3106.95</v>
      </c>
      <c r="H24" s="43"/>
      <c r="I24" s="44"/>
      <c r="J24" s="44"/>
    </row>
    <row r="25" spans="1:10" ht="13.15" customHeight="1" x14ac:dyDescent="0.2">
      <c r="A25" s="42" t="s">
        <v>28</v>
      </c>
      <c r="B25" s="39">
        <v>23</v>
      </c>
      <c r="H25" s="43"/>
      <c r="I25" s="44"/>
      <c r="J25" s="44"/>
    </row>
    <row r="26" spans="1:10" ht="13.15" customHeight="1" x14ac:dyDescent="0.2">
      <c r="A26" s="42" t="s">
        <v>29</v>
      </c>
      <c r="B26" s="39">
        <v>24</v>
      </c>
      <c r="D26" s="39">
        <v>1262.0999999999999</v>
      </c>
      <c r="E26" s="39">
        <v>368.2</v>
      </c>
      <c r="H26" s="43"/>
      <c r="I26" s="44"/>
      <c r="J26" s="44"/>
    </row>
    <row r="27" spans="1:10" ht="13.15" customHeight="1" x14ac:dyDescent="0.2">
      <c r="A27" s="42" t="s">
        <v>30</v>
      </c>
      <c r="B27" s="39">
        <v>25</v>
      </c>
      <c r="D27" s="39">
        <v>6157.2</v>
      </c>
      <c r="E27" s="39">
        <v>2275</v>
      </c>
      <c r="H27" s="43"/>
      <c r="I27" s="44"/>
      <c r="J27" s="44"/>
    </row>
    <row r="28" spans="1:10" ht="13.15" customHeight="1" x14ac:dyDescent="0.2">
      <c r="A28" s="42" t="s">
        <v>31</v>
      </c>
      <c r="B28" s="39">
        <v>26</v>
      </c>
      <c r="D28" s="39">
        <v>11970</v>
      </c>
      <c r="E28" s="39">
        <v>3353</v>
      </c>
      <c r="H28" s="43"/>
      <c r="I28" s="44"/>
      <c r="J28" s="44"/>
    </row>
    <row r="29" spans="1:10" ht="13.15" customHeight="1" x14ac:dyDescent="0.2">
      <c r="A29" s="42" t="s">
        <v>32</v>
      </c>
      <c r="B29" s="39">
        <v>27</v>
      </c>
      <c r="D29" s="39">
        <v>78086.399999999994</v>
      </c>
      <c r="E29" s="39">
        <v>42502.25</v>
      </c>
    </row>
    <row r="30" spans="1:10" ht="13.15" customHeight="1" x14ac:dyDescent="0.2">
      <c r="A30" s="42" t="s">
        <v>33</v>
      </c>
      <c r="B30" s="39">
        <v>28</v>
      </c>
      <c r="H30" s="43"/>
      <c r="I30" s="44"/>
      <c r="J30" s="44"/>
    </row>
    <row r="31" spans="1:10" ht="13.15" customHeight="1" x14ac:dyDescent="0.2">
      <c r="A31" s="42" t="s">
        <v>34</v>
      </c>
      <c r="B31" s="39">
        <v>29</v>
      </c>
      <c r="D31" s="39">
        <v>1648541.3</v>
      </c>
      <c r="E31" s="39">
        <v>936857.95</v>
      </c>
    </row>
    <row r="32" spans="1:10" ht="13.15" customHeight="1" x14ac:dyDescent="0.2">
      <c r="A32" s="42" t="s">
        <v>35</v>
      </c>
      <c r="B32" s="39">
        <v>30</v>
      </c>
    </row>
    <row r="33" spans="1:10" ht="13.15" customHeight="1" x14ac:dyDescent="0.2">
      <c r="A33" s="42" t="s">
        <v>36</v>
      </c>
      <c r="B33" s="39">
        <v>31</v>
      </c>
      <c r="D33" s="39">
        <v>168966.7</v>
      </c>
      <c r="E33" s="39">
        <v>66539.199999999997</v>
      </c>
    </row>
    <row r="34" spans="1:10" ht="13.15" customHeight="1" x14ac:dyDescent="0.2">
      <c r="A34" s="42" t="s">
        <v>37</v>
      </c>
      <c r="B34" s="39">
        <v>32</v>
      </c>
      <c r="D34" s="39">
        <v>23398.2</v>
      </c>
      <c r="E34" s="39">
        <v>9500.0499999999993</v>
      </c>
    </row>
    <row r="35" spans="1:10" ht="13.15" customHeight="1" x14ac:dyDescent="0.2">
      <c r="A35" s="42" t="s">
        <v>38</v>
      </c>
      <c r="B35" s="39">
        <v>33</v>
      </c>
      <c r="D35" s="39">
        <v>4475.8</v>
      </c>
      <c r="E35" s="39">
        <v>6420.05</v>
      </c>
    </row>
    <row r="36" spans="1:10" ht="13.15" customHeight="1" x14ac:dyDescent="0.2">
      <c r="A36" s="42" t="s">
        <v>39</v>
      </c>
      <c r="B36" s="39">
        <v>34</v>
      </c>
      <c r="D36" s="39">
        <v>5542.6</v>
      </c>
      <c r="E36" s="39">
        <v>1853.95</v>
      </c>
    </row>
    <row r="37" spans="1:10" ht="13.15" customHeight="1" x14ac:dyDescent="0.2">
      <c r="A37" s="42" t="s">
        <v>40</v>
      </c>
      <c r="B37" s="39">
        <v>35</v>
      </c>
      <c r="D37" s="39">
        <v>645891.4</v>
      </c>
      <c r="E37" s="39">
        <v>335557.25</v>
      </c>
    </row>
    <row r="38" spans="1:10" ht="13.15" customHeight="1" x14ac:dyDescent="0.2">
      <c r="A38" s="42" t="s">
        <v>41</v>
      </c>
      <c r="B38" s="39">
        <v>36</v>
      </c>
      <c r="D38" s="39">
        <v>1118653.8999999999</v>
      </c>
      <c r="E38" s="39">
        <v>506137.45</v>
      </c>
    </row>
    <row r="39" spans="1:10" ht="13.15" customHeight="1" x14ac:dyDescent="0.2">
      <c r="A39" s="42" t="s">
        <v>42</v>
      </c>
      <c r="B39" s="39">
        <v>37</v>
      </c>
      <c r="D39" s="39">
        <v>189634.9</v>
      </c>
      <c r="E39" s="39">
        <v>178088.05</v>
      </c>
    </row>
    <row r="40" spans="1:10" ht="13.15" customHeight="1" x14ac:dyDescent="0.2">
      <c r="A40" s="42" t="s">
        <v>43</v>
      </c>
      <c r="B40" s="39">
        <v>38</v>
      </c>
      <c r="D40" s="39">
        <v>23172.1</v>
      </c>
      <c r="E40" s="39">
        <v>7457.1</v>
      </c>
    </row>
    <row r="41" spans="1:10" ht="13.15" customHeight="1" x14ac:dyDescent="0.2">
      <c r="A41" s="42" t="s">
        <v>44</v>
      </c>
      <c r="B41" s="39">
        <v>39</v>
      </c>
      <c r="D41" s="39">
        <v>311.5</v>
      </c>
    </row>
    <row r="42" spans="1:10" ht="13.15" customHeight="1" x14ac:dyDescent="0.2">
      <c r="A42" s="42" t="s">
        <v>45</v>
      </c>
      <c r="B42" s="39">
        <v>40</v>
      </c>
      <c r="D42" s="39">
        <v>52166.100000000006</v>
      </c>
      <c r="E42" s="39">
        <v>19483.449999999997</v>
      </c>
      <c r="H42" s="43"/>
      <c r="I42" s="45"/>
      <c r="J42" s="45"/>
    </row>
    <row r="43" spans="1:10" ht="13.15" customHeight="1" x14ac:dyDescent="0.2">
      <c r="A43" s="42" t="s">
        <v>46</v>
      </c>
      <c r="B43" s="39">
        <v>41</v>
      </c>
      <c r="D43" s="39">
        <v>489183.8</v>
      </c>
      <c r="E43" s="39">
        <v>240522.8</v>
      </c>
      <c r="H43" s="43"/>
      <c r="I43" s="45"/>
      <c r="J43" s="45"/>
    </row>
    <row r="44" spans="1:10" ht="13.15" customHeight="1" x14ac:dyDescent="0.2">
      <c r="A44" s="42" t="s">
        <v>47</v>
      </c>
      <c r="B44" s="39">
        <v>42</v>
      </c>
      <c r="D44" s="39">
        <v>184697.1</v>
      </c>
      <c r="E44" s="39">
        <v>168383.25</v>
      </c>
      <c r="H44" s="43"/>
      <c r="I44" s="45"/>
      <c r="J44" s="45"/>
    </row>
    <row r="45" spans="1:10" ht="13.15" customHeight="1" x14ac:dyDescent="0.2">
      <c r="A45" s="42" t="s">
        <v>48</v>
      </c>
      <c r="B45" s="39">
        <v>43</v>
      </c>
      <c r="D45" s="39">
        <v>177767.1</v>
      </c>
      <c r="E45" s="39">
        <v>73184.649999999994</v>
      </c>
      <c r="H45" s="43"/>
      <c r="I45" s="45"/>
      <c r="J45" s="45"/>
    </row>
    <row r="46" spans="1:10" ht="13.15" customHeight="1" x14ac:dyDescent="0.2">
      <c r="A46" s="42" t="s">
        <v>49</v>
      </c>
      <c r="B46" s="39">
        <v>44</v>
      </c>
      <c r="D46" s="39">
        <v>332203.90999999997</v>
      </c>
      <c r="E46" s="39">
        <v>253726.09</v>
      </c>
      <c r="H46" s="43"/>
      <c r="I46" s="45"/>
      <c r="J46" s="45"/>
    </row>
    <row r="47" spans="1:10" ht="13.15" customHeight="1" x14ac:dyDescent="0.2">
      <c r="A47" s="42" t="s">
        <v>50</v>
      </c>
      <c r="B47" s="39">
        <v>45</v>
      </c>
      <c r="D47" s="39">
        <v>97050.8</v>
      </c>
      <c r="E47" s="39">
        <v>62287.05</v>
      </c>
      <c r="H47" s="43"/>
      <c r="I47" s="45"/>
      <c r="J47" s="45"/>
    </row>
    <row r="48" spans="1:10" ht="13.15" customHeight="1" x14ac:dyDescent="0.2">
      <c r="A48" s="42" t="s">
        <v>51</v>
      </c>
      <c r="B48" s="39">
        <v>46</v>
      </c>
      <c r="D48" s="39">
        <v>180763.1</v>
      </c>
      <c r="E48" s="39">
        <v>109563.3</v>
      </c>
      <c r="H48" s="43"/>
      <c r="I48" s="45"/>
      <c r="J48" s="45"/>
    </row>
    <row r="49" spans="1:10" ht="13.15" customHeight="1" x14ac:dyDescent="0.2">
      <c r="A49" s="42" t="s">
        <v>52</v>
      </c>
      <c r="B49" s="39">
        <v>47</v>
      </c>
      <c r="D49" s="39">
        <v>11709.6</v>
      </c>
      <c r="E49" s="39">
        <v>4451.6499999999996</v>
      </c>
      <c r="H49" s="43"/>
      <c r="I49" s="45"/>
      <c r="J49" s="45"/>
    </row>
    <row r="50" spans="1:10" ht="13.15" customHeight="1" x14ac:dyDescent="0.2">
      <c r="A50" s="42" t="s">
        <v>53</v>
      </c>
      <c r="B50" s="39">
        <v>48</v>
      </c>
      <c r="D50" s="39">
        <v>2802235.1</v>
      </c>
      <c r="E50" s="39">
        <v>1170922.55</v>
      </c>
      <c r="H50" s="43"/>
      <c r="I50" s="45"/>
      <c r="J50" s="45"/>
    </row>
    <row r="51" spans="1:10" ht="13.15" customHeight="1" x14ac:dyDescent="0.2">
      <c r="A51" s="42" t="s">
        <v>54</v>
      </c>
      <c r="B51" s="39">
        <v>49</v>
      </c>
      <c r="D51" s="39">
        <v>488168.8</v>
      </c>
      <c r="E51" s="39">
        <v>188867</v>
      </c>
      <c r="H51" s="43"/>
      <c r="I51" s="45"/>
      <c r="J51" s="45"/>
    </row>
    <row r="52" spans="1:10" ht="13.15" customHeight="1" x14ac:dyDescent="0.2">
      <c r="A52" s="42" t="s">
        <v>55</v>
      </c>
      <c r="B52" s="39">
        <v>50</v>
      </c>
      <c r="D52" s="39">
        <v>2030961.8</v>
      </c>
      <c r="E52" s="39">
        <v>1200974.6000000001</v>
      </c>
      <c r="H52" s="43"/>
      <c r="I52" s="45"/>
      <c r="J52" s="45"/>
    </row>
    <row r="53" spans="1:10" ht="13.15" customHeight="1" x14ac:dyDescent="0.2">
      <c r="A53" s="42" t="s">
        <v>56</v>
      </c>
      <c r="B53" s="39">
        <v>51</v>
      </c>
      <c r="D53" s="39">
        <v>420126</v>
      </c>
      <c r="E53" s="39">
        <v>241154.9</v>
      </c>
      <c r="H53" s="43"/>
      <c r="I53" s="45"/>
      <c r="J53" s="45"/>
    </row>
    <row r="54" spans="1:10" ht="13.15" customHeight="1" x14ac:dyDescent="0.2">
      <c r="A54" s="42" t="s">
        <v>57</v>
      </c>
      <c r="B54" s="39">
        <v>52</v>
      </c>
      <c r="D54" s="39">
        <v>4172510.3</v>
      </c>
      <c r="E54" s="39">
        <v>2069672.15</v>
      </c>
      <c r="H54" s="43"/>
      <c r="I54" s="45"/>
      <c r="J54" s="45"/>
    </row>
    <row r="55" spans="1:10" ht="13.15" customHeight="1" x14ac:dyDescent="0.2">
      <c r="A55" s="42" t="s">
        <v>58</v>
      </c>
      <c r="B55" s="39">
        <v>53</v>
      </c>
      <c r="D55" s="39">
        <v>394861.25</v>
      </c>
      <c r="E55" s="39">
        <v>161473.9</v>
      </c>
      <c r="H55" s="43"/>
      <c r="I55" s="45"/>
      <c r="J55" s="45"/>
    </row>
    <row r="56" spans="1:10" ht="13.15" customHeight="1" x14ac:dyDescent="0.2">
      <c r="A56" s="42" t="s">
        <v>59</v>
      </c>
      <c r="B56" s="39">
        <v>54</v>
      </c>
      <c r="D56" s="39">
        <v>35154</v>
      </c>
      <c r="E56" s="39">
        <v>15835.4</v>
      </c>
      <c r="H56" s="43"/>
      <c r="I56" s="45"/>
      <c r="J56" s="45"/>
    </row>
    <row r="57" spans="1:10" ht="13.15" customHeight="1" x14ac:dyDescent="0.2">
      <c r="A57" s="42" t="s">
        <v>60</v>
      </c>
      <c r="B57" s="39">
        <v>55</v>
      </c>
      <c r="D57" s="39">
        <v>403682.3</v>
      </c>
      <c r="E57" s="39">
        <v>227689.7</v>
      </c>
      <c r="H57" s="43"/>
      <c r="I57" s="45"/>
      <c r="J57" s="45"/>
    </row>
    <row r="58" spans="1:10" ht="13.15" customHeight="1" x14ac:dyDescent="0.2">
      <c r="A58" s="42" t="s">
        <v>61</v>
      </c>
      <c r="B58" s="39">
        <v>56</v>
      </c>
      <c r="D58" s="39">
        <v>427826</v>
      </c>
      <c r="E58" s="39">
        <v>204232.7</v>
      </c>
      <c r="H58" s="43"/>
      <c r="I58" s="45"/>
      <c r="J58" s="45"/>
    </row>
    <row r="59" spans="1:10" ht="13.15" customHeight="1" x14ac:dyDescent="0.2">
      <c r="A59" s="42" t="s">
        <v>62</v>
      </c>
      <c r="B59" s="39">
        <v>57</v>
      </c>
      <c r="D59" s="39">
        <v>386731.8</v>
      </c>
      <c r="E59" s="39">
        <v>252526.75</v>
      </c>
      <c r="H59" s="43"/>
      <c r="I59" s="45"/>
      <c r="J59" s="45"/>
    </row>
    <row r="60" spans="1:10" ht="13.15" customHeight="1" x14ac:dyDescent="0.2">
      <c r="A60" s="42" t="s">
        <v>63</v>
      </c>
      <c r="B60" s="39">
        <v>58</v>
      </c>
      <c r="D60" s="39">
        <v>806055.25</v>
      </c>
      <c r="E60" s="39">
        <v>378511</v>
      </c>
      <c r="H60" s="43"/>
      <c r="I60" s="45"/>
      <c r="J60" s="45"/>
    </row>
    <row r="61" spans="1:10" ht="13.15" customHeight="1" x14ac:dyDescent="0.2">
      <c r="A61" s="42" t="s">
        <v>64</v>
      </c>
      <c r="B61" s="39">
        <v>59</v>
      </c>
      <c r="D61" s="39">
        <v>522987</v>
      </c>
      <c r="E61" s="39">
        <v>316936.55</v>
      </c>
      <c r="H61" s="43"/>
      <c r="I61" s="45"/>
      <c r="J61" s="45"/>
    </row>
    <row r="62" spans="1:10" ht="13.15" customHeight="1" x14ac:dyDescent="0.2">
      <c r="A62" s="42" t="s">
        <v>65</v>
      </c>
      <c r="B62" s="39">
        <v>60</v>
      </c>
      <c r="D62" s="39">
        <v>213211.6</v>
      </c>
      <c r="E62" s="39">
        <v>90230</v>
      </c>
      <c r="H62" s="43"/>
      <c r="I62" s="45"/>
      <c r="J62" s="45"/>
    </row>
    <row r="63" spans="1:10" ht="13.15" customHeight="1" x14ac:dyDescent="0.2">
      <c r="A63" s="42" t="s">
        <v>66</v>
      </c>
      <c r="B63" s="39">
        <v>61</v>
      </c>
      <c r="D63" s="39">
        <v>25227.3</v>
      </c>
      <c r="E63" s="39">
        <v>3931.55</v>
      </c>
      <c r="H63" s="43"/>
      <c r="I63" s="45"/>
      <c r="J63" s="45"/>
    </row>
    <row r="64" spans="1:10" ht="13.15" customHeight="1" x14ac:dyDescent="0.2">
      <c r="A64" s="42" t="s">
        <v>67</v>
      </c>
      <c r="B64" s="39">
        <v>62</v>
      </c>
      <c r="D64" s="39">
        <v>2165.8000000000002</v>
      </c>
      <c r="E64" s="39">
        <v>1094.45</v>
      </c>
      <c r="H64" s="43"/>
      <c r="I64" s="45"/>
      <c r="J64" s="45"/>
    </row>
    <row r="65" spans="1:10" ht="13.15" customHeight="1" x14ac:dyDescent="0.2">
      <c r="A65" s="42" t="s">
        <v>68</v>
      </c>
      <c r="B65" s="39">
        <v>63</v>
      </c>
      <c r="H65" s="43"/>
      <c r="I65" s="45"/>
      <c r="J65" s="45"/>
    </row>
    <row r="66" spans="1:10" ht="13.15" customHeight="1" x14ac:dyDescent="0.2">
      <c r="A66" s="42" t="s">
        <v>69</v>
      </c>
      <c r="B66" s="39">
        <v>64</v>
      </c>
      <c r="D66" s="39">
        <v>266542</v>
      </c>
      <c r="E66" s="39">
        <v>157065.4</v>
      </c>
      <c r="H66" s="43"/>
      <c r="I66" s="45"/>
      <c r="J66" s="45"/>
    </row>
    <row r="67" spans="1:10" ht="13.15" customHeight="1" x14ac:dyDescent="0.2">
      <c r="A67" s="42" t="s">
        <v>70</v>
      </c>
      <c r="B67" s="39">
        <v>65</v>
      </c>
      <c r="D67" s="39">
        <v>24610.6</v>
      </c>
      <c r="E67" s="39">
        <v>14901.6</v>
      </c>
      <c r="H67" s="43"/>
      <c r="I67" s="45"/>
      <c r="J67" s="45"/>
    </row>
    <row r="68" spans="1:10" ht="13.15" customHeight="1" x14ac:dyDescent="0.2">
      <c r="A68" s="42" t="s">
        <v>71</v>
      </c>
      <c r="B68" s="39">
        <v>66</v>
      </c>
      <c r="D68" s="39">
        <v>315672.7</v>
      </c>
      <c r="E68" s="39">
        <v>131081.29999999999</v>
      </c>
      <c r="H68" s="43"/>
      <c r="I68" s="45"/>
      <c r="J68" s="45"/>
    </row>
    <row r="69" spans="1:10" ht="13.15" customHeight="1" x14ac:dyDescent="0.2">
      <c r="A69" s="42" t="s">
        <v>72</v>
      </c>
      <c r="B69" s="39">
        <v>67</v>
      </c>
      <c r="D69" s="39">
        <v>10845.1</v>
      </c>
      <c r="E69" s="39">
        <v>6907.25</v>
      </c>
      <c r="H69" s="43"/>
      <c r="I69" s="45"/>
      <c r="J69" s="45"/>
    </row>
    <row r="70" spans="1:10" ht="13.15" customHeight="1" x14ac:dyDescent="0.2">
      <c r="H70" s="43"/>
      <c r="I70" s="45"/>
      <c r="J70" s="45"/>
    </row>
    <row r="71" spans="1:10" ht="13.15" customHeight="1" x14ac:dyDescent="0.2">
      <c r="A71" s="39" t="s">
        <v>73</v>
      </c>
      <c r="D71" s="31">
        <f>SUM(D3:D69)</f>
        <v>33730425.530000016</v>
      </c>
      <c r="E71" s="31">
        <f>SUM(E3:E69)</f>
        <v>16823190.290000003</v>
      </c>
      <c r="F71" s="31"/>
      <c r="H71" s="43"/>
      <c r="I71" s="45"/>
      <c r="J71" s="45"/>
    </row>
    <row r="72" spans="1:10" x14ac:dyDescent="0.2">
      <c r="H72" s="43"/>
      <c r="I72" s="45"/>
      <c r="J72" s="45"/>
    </row>
    <row r="73" spans="1:10" x14ac:dyDescent="0.2">
      <c r="A73" s="46" t="s">
        <v>74</v>
      </c>
      <c r="H73" s="43"/>
      <c r="I73" s="45"/>
      <c r="J73" s="45"/>
    </row>
    <row r="74" spans="1:10" x14ac:dyDescent="0.2">
      <c r="H74" s="43"/>
      <c r="I74" s="45"/>
      <c r="J74" s="45"/>
    </row>
    <row r="75" spans="1:10" x14ac:dyDescent="0.2">
      <c r="H75" s="43"/>
      <c r="I75" s="45"/>
      <c r="J75" s="45"/>
    </row>
    <row r="76" spans="1:10" x14ac:dyDescent="0.2">
      <c r="H76" s="43"/>
      <c r="I76" s="45"/>
      <c r="J76" s="45"/>
    </row>
    <row r="77" spans="1:10" x14ac:dyDescent="0.2">
      <c r="H77" s="43"/>
      <c r="I77" s="45"/>
      <c r="J77" s="45"/>
    </row>
    <row r="78" spans="1:10" x14ac:dyDescent="0.2">
      <c r="H78" s="43"/>
      <c r="I78" s="45"/>
      <c r="J78" s="45"/>
    </row>
    <row r="79" spans="1:10" x14ac:dyDescent="0.2">
      <c r="H79" s="43"/>
      <c r="I79" s="45"/>
      <c r="J79" s="45"/>
    </row>
    <row r="80" spans="1:10" x14ac:dyDescent="0.2">
      <c r="H80" s="43"/>
      <c r="I80" s="45"/>
      <c r="J80" s="45"/>
    </row>
    <row r="81" spans="8:10" x14ac:dyDescent="0.2">
      <c r="H81" s="43"/>
      <c r="I81" s="45"/>
      <c r="J81" s="45"/>
    </row>
    <row r="82" spans="8:10" x14ac:dyDescent="0.2">
      <c r="H82" s="43"/>
      <c r="I82" s="45"/>
      <c r="J82" s="45"/>
    </row>
    <row r="83" spans="8:10" x14ac:dyDescent="0.2">
      <c r="H83" s="43"/>
      <c r="I83" s="45"/>
      <c r="J83" s="45"/>
    </row>
    <row r="84" spans="8:10" x14ac:dyDescent="0.2">
      <c r="H84" s="43"/>
      <c r="I84" s="45"/>
      <c r="J84" s="45"/>
    </row>
    <row r="85" spans="8:10" x14ac:dyDescent="0.2">
      <c r="H85" s="43"/>
      <c r="I85" s="45"/>
      <c r="J85" s="45"/>
    </row>
    <row r="86" spans="8:10" x14ac:dyDescent="0.2">
      <c r="H86" s="43"/>
      <c r="I86" s="45"/>
      <c r="J86" s="45"/>
    </row>
    <row r="87" spans="8:10" x14ac:dyDescent="0.2">
      <c r="H87" s="43"/>
      <c r="I87" s="45"/>
      <c r="J87" s="45"/>
    </row>
    <row r="88" spans="8:10" x14ac:dyDescent="0.2">
      <c r="H88" s="43"/>
      <c r="I88" s="45"/>
      <c r="J88" s="45"/>
    </row>
    <row r="89" spans="8:10" x14ac:dyDescent="0.2">
      <c r="H89" s="43"/>
      <c r="I89" s="45"/>
      <c r="J89" s="45"/>
    </row>
    <row r="90" spans="8:10" x14ac:dyDescent="0.2">
      <c r="H90" s="43"/>
      <c r="I90" s="45"/>
      <c r="J90" s="45"/>
    </row>
    <row r="91" spans="8:10" x14ac:dyDescent="0.2">
      <c r="H91" s="43"/>
      <c r="I91" s="45"/>
      <c r="J91" s="45"/>
    </row>
    <row r="92" spans="8:10" x14ac:dyDescent="0.2">
      <c r="H92" s="43"/>
      <c r="I92" s="45"/>
      <c r="J92" s="45"/>
    </row>
    <row r="93" spans="8:10" x14ac:dyDescent="0.2">
      <c r="H93" s="43"/>
      <c r="I93" s="45"/>
      <c r="J93" s="45"/>
    </row>
    <row r="94" spans="8:10" x14ac:dyDescent="0.2">
      <c r="H94" s="43"/>
      <c r="I94" s="45"/>
      <c r="J94" s="45"/>
    </row>
    <row r="95" spans="8:10" x14ac:dyDescent="0.2">
      <c r="H95" s="43"/>
      <c r="I95" s="45"/>
      <c r="J95" s="45"/>
    </row>
    <row r="96" spans="8:10" x14ac:dyDescent="0.2">
      <c r="H96" s="43"/>
      <c r="I96" s="45"/>
      <c r="J96" s="45"/>
    </row>
    <row r="97" spans="8:10" x14ac:dyDescent="0.2">
      <c r="H97" s="43"/>
      <c r="I97" s="45"/>
      <c r="J97" s="45"/>
    </row>
    <row r="98" spans="8:10" x14ac:dyDescent="0.2">
      <c r="H98" s="43"/>
      <c r="I98" s="45"/>
      <c r="J98" s="45"/>
    </row>
    <row r="99" spans="8:10" x14ac:dyDescent="0.2">
      <c r="H99" s="43"/>
      <c r="I99" s="45"/>
      <c r="J99" s="45"/>
    </row>
    <row r="100" spans="8:10" x14ac:dyDescent="0.2">
      <c r="H100" s="43"/>
      <c r="I100" s="45"/>
      <c r="J100" s="45"/>
    </row>
    <row r="101" spans="8:10" x14ac:dyDescent="0.2">
      <c r="H101" s="43"/>
      <c r="I101" s="45"/>
      <c r="J101" s="45"/>
    </row>
    <row r="102" spans="8:10" x14ac:dyDescent="0.2">
      <c r="H102" s="43"/>
      <c r="I102" s="45"/>
      <c r="J102" s="45"/>
    </row>
    <row r="103" spans="8:10" x14ac:dyDescent="0.2">
      <c r="H103" s="43"/>
      <c r="I103" s="45"/>
      <c r="J103" s="45"/>
    </row>
    <row r="104" spans="8:10" x14ac:dyDescent="0.2">
      <c r="H104" s="43"/>
      <c r="I104" s="45"/>
      <c r="J104" s="45"/>
    </row>
    <row r="105" spans="8:10" x14ac:dyDescent="0.2">
      <c r="H105" s="43"/>
      <c r="I105" s="45"/>
      <c r="J105" s="45"/>
    </row>
    <row r="106" spans="8:10" x14ac:dyDescent="0.2">
      <c r="H106" s="43"/>
      <c r="I106" s="45"/>
      <c r="J106" s="45"/>
    </row>
    <row r="107" spans="8:10" x14ac:dyDescent="0.2">
      <c r="H107" s="43"/>
      <c r="I107" s="45"/>
      <c r="J107" s="45"/>
    </row>
    <row r="108" spans="8:10" x14ac:dyDescent="0.2">
      <c r="H108" s="43"/>
      <c r="I108" s="45"/>
      <c r="J108" s="45"/>
    </row>
    <row r="109" spans="8:10" x14ac:dyDescent="0.2">
      <c r="H109" s="43"/>
      <c r="I109" s="45"/>
      <c r="J109" s="45"/>
    </row>
    <row r="110" spans="8:10" x14ac:dyDescent="0.2">
      <c r="H110" s="43"/>
      <c r="I110" s="45"/>
      <c r="J110" s="45"/>
    </row>
    <row r="111" spans="8:10" x14ac:dyDescent="0.2">
      <c r="H111" s="43"/>
      <c r="I111" s="45"/>
      <c r="J111" s="45"/>
    </row>
    <row r="112" spans="8:10" x14ac:dyDescent="0.2">
      <c r="H112" s="43"/>
      <c r="I112" s="45"/>
      <c r="J112" s="45"/>
    </row>
    <row r="113" spans="8:10" x14ac:dyDescent="0.2">
      <c r="H113" s="43"/>
      <c r="I113" s="45"/>
      <c r="J113" s="45"/>
    </row>
    <row r="114" spans="8:10" x14ac:dyDescent="0.2">
      <c r="H114" s="43"/>
      <c r="I114" s="45"/>
      <c r="J114" s="45"/>
    </row>
    <row r="115" spans="8:10" x14ac:dyDescent="0.2">
      <c r="H115" s="43"/>
      <c r="I115" s="45"/>
      <c r="J115" s="45"/>
    </row>
    <row r="116" spans="8:10" x14ac:dyDescent="0.2">
      <c r="H116" s="43"/>
      <c r="I116" s="45"/>
      <c r="J116" s="45"/>
    </row>
    <row r="117" spans="8:10" x14ac:dyDescent="0.2">
      <c r="H117" s="43"/>
      <c r="I117" s="45"/>
      <c r="J117" s="45"/>
    </row>
    <row r="118" spans="8:10" x14ac:dyDescent="0.2">
      <c r="H118" s="43"/>
      <c r="I118" s="45"/>
      <c r="J118" s="45"/>
    </row>
    <row r="119" spans="8:10" x14ac:dyDescent="0.2">
      <c r="H119" s="43"/>
      <c r="I119" s="45"/>
      <c r="J119" s="45"/>
    </row>
    <row r="120" spans="8:10" x14ac:dyDescent="0.2">
      <c r="H120" s="43"/>
      <c r="I120" s="45"/>
      <c r="J120" s="45"/>
    </row>
    <row r="121" spans="8:10" x14ac:dyDescent="0.2">
      <c r="H121" s="43"/>
      <c r="I121" s="45"/>
      <c r="J121" s="45"/>
    </row>
    <row r="122" spans="8:10" x14ac:dyDescent="0.2">
      <c r="H122" s="43"/>
      <c r="I122" s="45"/>
      <c r="J122" s="45"/>
    </row>
    <row r="123" spans="8:10" x14ac:dyDescent="0.2">
      <c r="H123" s="43"/>
      <c r="I123" s="45"/>
      <c r="J123" s="45"/>
    </row>
    <row r="124" spans="8:10" x14ac:dyDescent="0.2">
      <c r="H124" s="43"/>
      <c r="I124" s="45"/>
      <c r="J124" s="45"/>
    </row>
    <row r="125" spans="8:10" x14ac:dyDescent="0.2">
      <c r="H125" s="43"/>
      <c r="I125" s="45"/>
      <c r="J125" s="45"/>
    </row>
    <row r="126" spans="8:10" x14ac:dyDescent="0.2">
      <c r="H126" s="43"/>
      <c r="I126" s="45"/>
      <c r="J126" s="45"/>
    </row>
    <row r="127" spans="8:10" x14ac:dyDescent="0.2">
      <c r="H127" s="43"/>
      <c r="I127" s="45"/>
      <c r="J127" s="45"/>
    </row>
    <row r="130" spans="8:10" x14ac:dyDescent="0.2">
      <c r="H130" s="43"/>
      <c r="I130" s="45"/>
      <c r="J130" s="45"/>
    </row>
    <row r="131" spans="8:10" x14ac:dyDescent="0.2">
      <c r="H131" s="43"/>
      <c r="I131" s="45"/>
      <c r="J131" s="45"/>
    </row>
    <row r="132" spans="8:10" x14ac:dyDescent="0.2">
      <c r="H132" s="43"/>
      <c r="I132" s="45"/>
      <c r="J132" s="45"/>
    </row>
    <row r="133" spans="8:10" x14ac:dyDescent="0.2">
      <c r="H133" s="43"/>
      <c r="I133" s="45"/>
      <c r="J133" s="45"/>
    </row>
    <row r="134" spans="8:10" x14ac:dyDescent="0.2">
      <c r="H134" s="43"/>
      <c r="I134" s="45"/>
      <c r="J134" s="45"/>
    </row>
    <row r="135" spans="8:10" x14ac:dyDescent="0.2">
      <c r="H135" s="43"/>
      <c r="I135" s="45"/>
      <c r="J135" s="45"/>
    </row>
    <row r="136" spans="8:10" x14ac:dyDescent="0.2">
      <c r="H136" s="43"/>
      <c r="I136" s="45"/>
      <c r="J136" s="45"/>
    </row>
    <row r="137" spans="8:10" x14ac:dyDescent="0.2">
      <c r="H137" s="43"/>
      <c r="I137" s="45"/>
      <c r="J137" s="45"/>
    </row>
    <row r="139" spans="8:10" x14ac:dyDescent="0.2">
      <c r="H139" s="43"/>
      <c r="I139" s="45"/>
      <c r="J139" s="45"/>
    </row>
    <row r="140" spans="8:10" x14ac:dyDescent="0.2">
      <c r="H140" s="43"/>
      <c r="I140" s="45"/>
      <c r="J140" s="45"/>
    </row>
    <row r="141" spans="8:10" x14ac:dyDescent="0.2">
      <c r="H141" s="43"/>
      <c r="I141" s="45"/>
      <c r="J141" s="45"/>
    </row>
    <row r="142" spans="8:10" x14ac:dyDescent="0.2">
      <c r="H142" s="43"/>
      <c r="I142" s="45"/>
      <c r="J142" s="45"/>
    </row>
    <row r="143" spans="8:10" x14ac:dyDescent="0.2">
      <c r="H143" s="43"/>
      <c r="I143" s="45"/>
      <c r="J143" s="45"/>
    </row>
    <row r="144" spans="8:10" x14ac:dyDescent="0.2">
      <c r="H144" s="43"/>
      <c r="I144" s="45"/>
      <c r="J144" s="45"/>
    </row>
    <row r="155" spans="9:10" ht="15" x14ac:dyDescent="0.25">
      <c r="I155" s="5"/>
      <c r="J155" s="5"/>
    </row>
    <row r="166" spans="9:10" ht="15" x14ac:dyDescent="0.25">
      <c r="I166" s="33"/>
      <c r="J166" s="33"/>
    </row>
    <row r="170" spans="9:10" ht="15" x14ac:dyDescent="0.25">
      <c r="I170" s="11"/>
    </row>
    <row r="171" spans="9:10" ht="15" x14ac:dyDescent="0.25">
      <c r="J171" s="32"/>
    </row>
    <row r="174" spans="9:10" ht="15" x14ac:dyDescent="0.25">
      <c r="J174" s="10"/>
    </row>
    <row r="175" spans="9:10" ht="15" x14ac:dyDescent="0.25">
      <c r="J175" s="8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zoomScaleNormal="100" workbookViewId="0">
      <selection activeCell="C82" sqref="C82"/>
    </sheetView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customWidth="1"/>
    <col min="9" max="9" width="19.5703125" style="39" customWidth="1"/>
    <col min="10" max="10" width="15.42578125" style="39" customWidth="1"/>
    <col min="11" max="11" width="14.28515625" style="39" customWidth="1"/>
    <col min="12" max="12" width="8.42578125" style="39" customWidth="1"/>
    <col min="13" max="16384" width="9.140625" style="39"/>
  </cols>
  <sheetData>
    <row r="1" spans="1:12" ht="13.15" customHeight="1" x14ac:dyDescent="0.25">
      <c r="A1" s="38" t="s">
        <v>79</v>
      </c>
      <c r="D1" s="40" t="s">
        <v>0</v>
      </c>
      <c r="E1" s="40" t="s">
        <v>1</v>
      </c>
      <c r="F1" s="40"/>
      <c r="H1" s="43"/>
      <c r="I1" s="44"/>
      <c r="J1" s="44"/>
      <c r="L1" s="7"/>
    </row>
    <row r="2" spans="1:12" ht="15" x14ac:dyDescent="0.25">
      <c r="A2" s="39" t="s">
        <v>2</v>
      </c>
      <c r="B2" s="39" t="s">
        <v>3</v>
      </c>
      <c r="D2" s="31" t="s">
        <v>4</v>
      </c>
      <c r="E2" s="31" t="s">
        <v>5</v>
      </c>
      <c r="F2" s="31"/>
      <c r="H2" s="43"/>
      <c r="I2" s="44"/>
      <c r="J2" s="44"/>
      <c r="L2" s="7"/>
    </row>
    <row r="3" spans="1:12" ht="13.15" customHeight="1" x14ac:dyDescent="0.25">
      <c r="A3" s="42" t="s">
        <v>6</v>
      </c>
      <c r="B3" s="39">
        <v>1</v>
      </c>
      <c r="D3" s="39">
        <v>75160.399999999994</v>
      </c>
      <c r="E3" s="39">
        <v>113464.05</v>
      </c>
      <c r="H3" s="43"/>
      <c r="I3" s="44"/>
      <c r="J3" s="44"/>
      <c r="L3" s="9"/>
    </row>
    <row r="4" spans="1:12" ht="13.15" customHeight="1" x14ac:dyDescent="0.2">
      <c r="A4" s="42" t="s">
        <v>7</v>
      </c>
      <c r="B4" s="39">
        <v>2</v>
      </c>
      <c r="H4" s="43"/>
      <c r="I4" s="44"/>
      <c r="J4" s="44"/>
    </row>
    <row r="5" spans="1:12" ht="13.15" customHeight="1" x14ac:dyDescent="0.25">
      <c r="A5" s="42" t="s">
        <v>8</v>
      </c>
      <c r="B5" s="39">
        <v>3</v>
      </c>
      <c r="D5" s="39">
        <v>178026.1</v>
      </c>
      <c r="E5" s="39">
        <v>126746.55</v>
      </c>
      <c r="H5" s="43"/>
      <c r="I5" s="44"/>
      <c r="J5" s="44"/>
      <c r="K5" s="32"/>
    </row>
    <row r="6" spans="1:12" ht="13.15" customHeight="1" x14ac:dyDescent="0.2">
      <c r="A6" s="42" t="s">
        <v>9</v>
      </c>
      <c r="B6" s="39">
        <v>4</v>
      </c>
      <c r="D6" s="39">
        <v>7641.9</v>
      </c>
      <c r="E6" s="39">
        <v>2649.5</v>
      </c>
      <c r="H6" s="43"/>
      <c r="I6" s="44"/>
      <c r="J6" s="44"/>
    </row>
    <row r="7" spans="1:12" ht="13.15" customHeight="1" x14ac:dyDescent="0.25">
      <c r="A7" s="42" t="s">
        <v>10</v>
      </c>
      <c r="B7" s="39">
        <v>5</v>
      </c>
      <c r="D7" s="39">
        <v>506095.8</v>
      </c>
      <c r="E7" s="39">
        <v>292734.40000000002</v>
      </c>
      <c r="H7" s="43"/>
      <c r="I7" s="44"/>
      <c r="J7" s="44"/>
      <c r="K7" s="7"/>
    </row>
    <row r="8" spans="1:12" ht="13.15" customHeight="1" x14ac:dyDescent="0.25">
      <c r="A8" s="42" t="s">
        <v>11</v>
      </c>
      <c r="B8" s="39">
        <v>6</v>
      </c>
      <c r="D8" s="39">
        <v>2308655.09</v>
      </c>
      <c r="E8" s="39">
        <v>823376.75</v>
      </c>
      <c r="H8" s="43"/>
      <c r="I8" s="44"/>
      <c r="J8" s="44"/>
      <c r="K8" s="7"/>
    </row>
    <row r="9" spans="1:12" ht="13.15" customHeight="1" x14ac:dyDescent="0.25">
      <c r="A9" s="42" t="s">
        <v>12</v>
      </c>
      <c r="B9" s="39">
        <v>7</v>
      </c>
      <c r="D9" s="31">
        <v>1696.8</v>
      </c>
      <c r="E9" s="31">
        <v>803.25</v>
      </c>
      <c r="F9" s="31"/>
      <c r="K9" s="8"/>
    </row>
    <row r="10" spans="1:12" ht="13.15" customHeight="1" x14ac:dyDescent="0.2">
      <c r="A10" s="42" t="s">
        <v>13</v>
      </c>
      <c r="B10" s="39">
        <v>8</v>
      </c>
      <c r="D10" s="39">
        <v>112641.9</v>
      </c>
      <c r="E10" s="39">
        <v>54395.25</v>
      </c>
    </row>
    <row r="11" spans="1:12" ht="13.15" customHeight="1" x14ac:dyDescent="0.2">
      <c r="A11" s="42" t="s">
        <v>14</v>
      </c>
      <c r="B11" s="39">
        <v>9</v>
      </c>
      <c r="D11" s="39">
        <v>84280</v>
      </c>
      <c r="E11" s="39">
        <v>34627.599999999999</v>
      </c>
    </row>
    <row r="12" spans="1:12" ht="13.15" customHeight="1" x14ac:dyDescent="0.2">
      <c r="A12" s="42" t="s">
        <v>15</v>
      </c>
      <c r="B12" s="39">
        <v>10</v>
      </c>
      <c r="D12" s="39">
        <v>125034.7</v>
      </c>
      <c r="E12" s="39">
        <v>75532.800000000003</v>
      </c>
    </row>
    <row r="13" spans="1:12" ht="13.15" customHeight="1" x14ac:dyDescent="0.2">
      <c r="A13" s="42" t="s">
        <v>16</v>
      </c>
      <c r="B13" s="39">
        <v>11</v>
      </c>
      <c r="D13" s="39">
        <v>907704.7</v>
      </c>
      <c r="E13" s="39">
        <v>303849</v>
      </c>
    </row>
    <row r="14" spans="1:12" ht="13.15" customHeight="1" x14ac:dyDescent="0.2">
      <c r="A14" s="42" t="s">
        <v>17</v>
      </c>
      <c r="B14" s="39">
        <v>12</v>
      </c>
      <c r="D14" s="31">
        <v>18807.599999999999</v>
      </c>
      <c r="E14" s="31">
        <v>17455.55</v>
      </c>
      <c r="F14" s="31"/>
      <c r="H14" s="43"/>
      <c r="I14" s="44"/>
      <c r="J14" s="44"/>
    </row>
    <row r="15" spans="1:12" ht="13.15" customHeight="1" x14ac:dyDescent="0.2">
      <c r="A15" s="42" t="s">
        <v>18</v>
      </c>
      <c r="B15" s="39">
        <v>13</v>
      </c>
      <c r="D15" s="39">
        <v>2101450.2000000002</v>
      </c>
      <c r="E15" s="39">
        <v>1146145.7</v>
      </c>
      <c r="H15" s="43"/>
      <c r="I15" s="44"/>
      <c r="J15" s="44"/>
    </row>
    <row r="16" spans="1:12" ht="13.15" customHeight="1" x14ac:dyDescent="0.2">
      <c r="A16" s="42" t="s">
        <v>19</v>
      </c>
      <c r="B16" s="39">
        <v>14</v>
      </c>
      <c r="D16" s="39">
        <v>28658.35</v>
      </c>
      <c r="E16" s="39">
        <v>3472.35</v>
      </c>
      <c r="H16" s="43"/>
      <c r="I16" s="44"/>
      <c r="J16" s="44"/>
    </row>
    <row r="17" spans="1:10" ht="13.15" customHeight="1" x14ac:dyDescent="0.2">
      <c r="A17" s="42" t="s">
        <v>20</v>
      </c>
      <c r="B17" s="39">
        <v>15</v>
      </c>
      <c r="H17" s="43"/>
      <c r="I17" s="44"/>
      <c r="J17" s="44"/>
    </row>
    <row r="18" spans="1:10" ht="13.15" customHeight="1" x14ac:dyDescent="0.2">
      <c r="A18" s="42" t="s">
        <v>21</v>
      </c>
      <c r="B18" s="39">
        <v>16</v>
      </c>
      <c r="D18" s="39">
        <v>684299.7</v>
      </c>
      <c r="E18" s="39">
        <v>378236.25</v>
      </c>
      <c r="H18" s="43"/>
      <c r="I18" s="44"/>
      <c r="J18" s="44"/>
    </row>
    <row r="19" spans="1:10" ht="13.15" customHeight="1" x14ac:dyDescent="0.2">
      <c r="A19" s="42" t="s">
        <v>22</v>
      </c>
      <c r="B19" s="39">
        <v>17</v>
      </c>
      <c r="H19" s="43"/>
      <c r="I19" s="44"/>
      <c r="J19" s="44"/>
    </row>
    <row r="20" spans="1:10" ht="13.15" customHeight="1" x14ac:dyDescent="0.2">
      <c r="A20" s="42" t="s">
        <v>23</v>
      </c>
      <c r="B20" s="39">
        <v>18</v>
      </c>
      <c r="D20" s="39">
        <v>148864.79999999999</v>
      </c>
      <c r="E20" s="39">
        <v>52790.15</v>
      </c>
      <c r="H20" s="43"/>
      <c r="I20" s="44"/>
      <c r="J20" s="44"/>
    </row>
    <row r="21" spans="1:10" ht="13.15" customHeight="1" x14ac:dyDescent="0.2">
      <c r="A21" s="42" t="s">
        <v>24</v>
      </c>
      <c r="B21" s="39">
        <v>19</v>
      </c>
      <c r="H21" s="43"/>
      <c r="I21" s="44"/>
      <c r="J21" s="44"/>
    </row>
    <row r="22" spans="1:10" ht="13.15" customHeight="1" x14ac:dyDescent="0.2">
      <c r="A22" s="42" t="s">
        <v>25</v>
      </c>
      <c r="B22" s="39">
        <v>20</v>
      </c>
      <c r="D22" s="39">
        <v>9818.2000000000007</v>
      </c>
      <c r="E22" s="39">
        <v>2182.6</v>
      </c>
      <c r="H22" s="43"/>
      <c r="I22" s="44"/>
      <c r="J22" s="44"/>
    </row>
    <row r="23" spans="1:10" ht="13.15" customHeight="1" x14ac:dyDescent="0.2">
      <c r="A23" s="42" t="s">
        <v>26</v>
      </c>
      <c r="B23" s="39">
        <v>21</v>
      </c>
      <c r="D23" s="39">
        <v>767.2</v>
      </c>
      <c r="E23" s="39">
        <v>6813.1</v>
      </c>
      <c r="H23" s="43"/>
      <c r="I23" s="44"/>
      <c r="J23" s="44"/>
    </row>
    <row r="24" spans="1:10" ht="13.15" customHeight="1" x14ac:dyDescent="0.2">
      <c r="A24" s="42" t="s">
        <v>27</v>
      </c>
      <c r="B24" s="39">
        <v>22</v>
      </c>
      <c r="D24" s="39">
        <v>31154.9</v>
      </c>
      <c r="E24" s="39">
        <v>1236.55</v>
      </c>
      <c r="H24" s="43"/>
      <c r="I24" s="44"/>
      <c r="J24" s="44"/>
    </row>
    <row r="25" spans="1:10" ht="13.15" customHeight="1" x14ac:dyDescent="0.2">
      <c r="A25" s="42" t="s">
        <v>28</v>
      </c>
      <c r="B25" s="39">
        <v>23</v>
      </c>
      <c r="D25" s="39">
        <v>31802.400000000001</v>
      </c>
      <c r="E25" s="39">
        <v>12682.6</v>
      </c>
      <c r="H25" s="43"/>
      <c r="I25" s="44"/>
      <c r="J25" s="44"/>
    </row>
    <row r="26" spans="1:10" ht="13.15" customHeight="1" x14ac:dyDescent="0.2">
      <c r="A26" s="42" t="s">
        <v>29</v>
      </c>
      <c r="B26" s="39">
        <v>24</v>
      </c>
      <c r="D26" s="39">
        <v>1030.4000000000001</v>
      </c>
      <c r="E26" s="39">
        <v>2236.15</v>
      </c>
      <c r="H26" s="43"/>
      <c r="I26" s="44"/>
      <c r="J26" s="44"/>
    </row>
    <row r="27" spans="1:10" ht="13.15" customHeight="1" x14ac:dyDescent="0.2">
      <c r="A27" s="42" t="s">
        <v>30</v>
      </c>
      <c r="B27" s="39">
        <v>25</v>
      </c>
      <c r="D27" s="39">
        <v>1168.3</v>
      </c>
      <c r="E27" s="39">
        <v>1442</v>
      </c>
      <c r="H27" s="43"/>
      <c r="I27" s="44"/>
      <c r="J27" s="44"/>
    </row>
    <row r="28" spans="1:10" ht="13.15" customHeight="1" x14ac:dyDescent="0.2">
      <c r="A28" s="42" t="s">
        <v>31</v>
      </c>
      <c r="B28" s="39">
        <v>26</v>
      </c>
      <c r="D28" s="39">
        <v>72953.3</v>
      </c>
      <c r="E28" s="39">
        <v>5516.7</v>
      </c>
      <c r="H28" s="43"/>
      <c r="I28" s="44"/>
      <c r="J28" s="44"/>
    </row>
    <row r="29" spans="1:10" ht="13.15" customHeight="1" x14ac:dyDescent="0.2">
      <c r="A29" s="42" t="s">
        <v>32</v>
      </c>
      <c r="B29" s="39">
        <v>27</v>
      </c>
      <c r="D29" s="39">
        <v>79439.5</v>
      </c>
      <c r="E29" s="39">
        <v>42484.05</v>
      </c>
    </row>
    <row r="30" spans="1:10" ht="13.15" customHeight="1" x14ac:dyDescent="0.2">
      <c r="A30" s="42" t="s">
        <v>33</v>
      </c>
      <c r="B30" s="39">
        <v>28</v>
      </c>
      <c r="D30" s="39">
        <v>37377.9</v>
      </c>
      <c r="E30" s="39">
        <v>22499.4</v>
      </c>
      <c r="H30" s="43"/>
      <c r="I30" s="44"/>
      <c r="J30" s="44"/>
    </row>
    <row r="31" spans="1:10" ht="13.15" customHeight="1" x14ac:dyDescent="0.2">
      <c r="A31" s="42" t="s">
        <v>34</v>
      </c>
      <c r="B31" s="39">
        <v>29</v>
      </c>
      <c r="D31" s="39">
        <v>1574106.1</v>
      </c>
      <c r="E31" s="39">
        <v>1763851.25</v>
      </c>
    </row>
    <row r="32" spans="1:10" ht="13.15" customHeight="1" x14ac:dyDescent="0.2">
      <c r="A32" s="42" t="s">
        <v>35</v>
      </c>
      <c r="B32" s="39">
        <v>30</v>
      </c>
      <c r="D32" s="39">
        <v>5695.9</v>
      </c>
      <c r="E32" s="39">
        <v>4856.25</v>
      </c>
    </row>
    <row r="33" spans="1:10" ht="13.15" customHeight="1" x14ac:dyDescent="0.2">
      <c r="A33" s="42" t="s">
        <v>36</v>
      </c>
      <c r="B33" s="39">
        <v>31</v>
      </c>
      <c r="D33" s="39">
        <v>224583.1</v>
      </c>
      <c r="E33" s="39">
        <v>73726.8</v>
      </c>
    </row>
    <row r="34" spans="1:10" ht="13.15" customHeight="1" x14ac:dyDescent="0.2">
      <c r="A34" s="42" t="s">
        <v>37</v>
      </c>
      <c r="B34" s="39">
        <v>32</v>
      </c>
      <c r="D34" s="39">
        <v>28345.1</v>
      </c>
      <c r="E34" s="39">
        <v>8344.7000000000007</v>
      </c>
    </row>
    <row r="35" spans="1:10" ht="13.15" customHeight="1" x14ac:dyDescent="0.2">
      <c r="A35" s="42" t="s">
        <v>38</v>
      </c>
      <c r="B35" s="39">
        <v>33</v>
      </c>
      <c r="D35" s="39">
        <v>9963.1</v>
      </c>
      <c r="E35" s="39">
        <v>5639.9</v>
      </c>
    </row>
    <row r="36" spans="1:10" ht="13.15" customHeight="1" x14ac:dyDescent="0.2">
      <c r="A36" s="42" t="s">
        <v>39</v>
      </c>
      <c r="B36" s="39">
        <v>34</v>
      </c>
    </row>
    <row r="37" spans="1:10" ht="13.15" customHeight="1" x14ac:dyDescent="0.2">
      <c r="A37" s="42" t="s">
        <v>40</v>
      </c>
      <c r="B37" s="39">
        <v>35</v>
      </c>
    </row>
    <row r="38" spans="1:10" ht="13.15" customHeight="1" x14ac:dyDescent="0.2">
      <c r="A38" s="42" t="s">
        <v>41</v>
      </c>
      <c r="B38" s="39">
        <v>36</v>
      </c>
      <c r="D38" s="39">
        <v>1335435.5</v>
      </c>
      <c r="E38" s="39">
        <v>566946.80000000005</v>
      </c>
    </row>
    <row r="39" spans="1:10" ht="13.15" customHeight="1" x14ac:dyDescent="0.2">
      <c r="A39" s="42" t="s">
        <v>42</v>
      </c>
      <c r="B39" s="39">
        <v>37</v>
      </c>
      <c r="D39" s="39">
        <v>167476.4</v>
      </c>
      <c r="E39" s="39">
        <v>91450.1</v>
      </c>
    </row>
    <row r="40" spans="1:10" ht="13.15" customHeight="1" x14ac:dyDescent="0.2">
      <c r="A40" s="42" t="s">
        <v>43</v>
      </c>
      <c r="B40" s="39">
        <v>38</v>
      </c>
      <c r="D40" s="39">
        <v>64708</v>
      </c>
      <c r="E40" s="39">
        <v>8845.9</v>
      </c>
    </row>
    <row r="41" spans="1:10" ht="13.15" customHeight="1" x14ac:dyDescent="0.2">
      <c r="A41" s="42" t="s">
        <v>44</v>
      </c>
      <c r="B41" s="39">
        <v>39</v>
      </c>
      <c r="D41" s="39">
        <v>60.2</v>
      </c>
      <c r="E41" s="39">
        <v>454.65</v>
      </c>
    </row>
    <row r="42" spans="1:10" ht="13.15" customHeight="1" x14ac:dyDescent="0.2">
      <c r="A42" s="42" t="s">
        <v>45</v>
      </c>
      <c r="B42" s="39">
        <v>40</v>
      </c>
      <c r="D42" s="39">
        <v>1101.8</v>
      </c>
      <c r="E42" s="39">
        <v>259</v>
      </c>
      <c r="H42" s="43"/>
      <c r="I42" s="45"/>
      <c r="J42" s="45"/>
    </row>
    <row r="43" spans="1:10" ht="13.15" customHeight="1" x14ac:dyDescent="0.2">
      <c r="A43" s="42" t="s">
        <v>46</v>
      </c>
      <c r="B43" s="39">
        <v>41</v>
      </c>
      <c r="D43" s="39">
        <v>799418.2</v>
      </c>
      <c r="E43" s="39">
        <v>266880.95</v>
      </c>
      <c r="H43" s="43"/>
      <c r="I43" s="45"/>
      <c r="J43" s="45"/>
    </row>
    <row r="44" spans="1:10" ht="13.15" customHeight="1" x14ac:dyDescent="0.2">
      <c r="A44" s="42" t="s">
        <v>47</v>
      </c>
      <c r="B44" s="39">
        <v>42</v>
      </c>
      <c r="H44" s="43"/>
      <c r="I44" s="45"/>
      <c r="J44" s="45"/>
    </row>
    <row r="45" spans="1:10" ht="13.15" customHeight="1" x14ac:dyDescent="0.2">
      <c r="A45" s="42" t="s">
        <v>48</v>
      </c>
      <c r="B45" s="39">
        <v>43</v>
      </c>
      <c r="D45" s="39">
        <v>174344.1</v>
      </c>
      <c r="E45" s="39">
        <v>59575.25</v>
      </c>
      <c r="H45" s="43"/>
      <c r="I45" s="45"/>
      <c r="J45" s="45"/>
    </row>
    <row r="46" spans="1:10" ht="13.15" customHeight="1" x14ac:dyDescent="0.2">
      <c r="A46" s="42" t="s">
        <v>49</v>
      </c>
      <c r="B46" s="39">
        <v>44</v>
      </c>
      <c r="D46" s="39">
        <v>245000</v>
      </c>
      <c r="E46" s="39">
        <v>83788.25</v>
      </c>
      <c r="H46" s="43"/>
      <c r="I46" s="45"/>
      <c r="J46" s="45"/>
    </row>
    <row r="47" spans="1:10" ht="13.15" customHeight="1" x14ac:dyDescent="0.2">
      <c r="A47" s="42" t="s">
        <v>50</v>
      </c>
      <c r="B47" s="39">
        <v>45</v>
      </c>
      <c r="D47" s="39">
        <v>119487.9</v>
      </c>
      <c r="E47" s="39">
        <v>54612.95</v>
      </c>
      <c r="H47" s="43"/>
      <c r="I47" s="45"/>
      <c r="J47" s="45"/>
    </row>
    <row r="48" spans="1:10" ht="13.15" customHeight="1" x14ac:dyDescent="0.2">
      <c r="A48" s="42" t="s">
        <v>51</v>
      </c>
      <c r="B48" s="39">
        <v>46</v>
      </c>
      <c r="D48" s="39">
        <v>195772.85</v>
      </c>
      <c r="E48" s="39">
        <v>179432.75</v>
      </c>
      <c r="H48" s="43"/>
      <c r="I48" s="45"/>
      <c r="J48" s="45"/>
    </row>
    <row r="49" spans="1:10" ht="13.15" customHeight="1" x14ac:dyDescent="0.2">
      <c r="A49" s="42" t="s">
        <v>52</v>
      </c>
      <c r="B49" s="39">
        <v>47</v>
      </c>
      <c r="H49" s="43"/>
      <c r="I49" s="45"/>
      <c r="J49" s="45"/>
    </row>
    <row r="50" spans="1:10" ht="13.15" customHeight="1" x14ac:dyDescent="0.2">
      <c r="A50" s="42" t="s">
        <v>53</v>
      </c>
      <c r="B50" s="39">
        <v>48</v>
      </c>
      <c r="D50" s="39">
        <v>2116550.7999999998</v>
      </c>
      <c r="E50" s="39">
        <v>889876.77</v>
      </c>
      <c r="H50" s="43"/>
      <c r="I50" s="45"/>
      <c r="J50" s="45"/>
    </row>
    <row r="51" spans="1:10" ht="13.15" customHeight="1" x14ac:dyDescent="0.2">
      <c r="A51" s="42" t="s">
        <v>54</v>
      </c>
      <c r="B51" s="39">
        <v>49</v>
      </c>
      <c r="H51" s="43"/>
      <c r="I51" s="45"/>
      <c r="J51" s="45"/>
    </row>
    <row r="52" spans="1:10" ht="13.15" customHeight="1" x14ac:dyDescent="0.2">
      <c r="A52" s="42" t="s">
        <v>55</v>
      </c>
      <c r="B52" s="39">
        <v>50</v>
      </c>
      <c r="D52" s="39">
        <v>1925112</v>
      </c>
      <c r="E52" s="39">
        <v>937057.45</v>
      </c>
      <c r="H52" s="43"/>
      <c r="I52" s="45"/>
      <c r="J52" s="45"/>
    </row>
    <row r="53" spans="1:10" ht="13.15" customHeight="1" x14ac:dyDescent="0.2">
      <c r="A53" s="42" t="s">
        <v>56</v>
      </c>
      <c r="B53" s="39">
        <v>51</v>
      </c>
      <c r="D53" s="39">
        <v>202906.2</v>
      </c>
      <c r="E53" s="39">
        <v>121221.45</v>
      </c>
      <c r="H53" s="43"/>
      <c r="I53" s="45"/>
      <c r="J53" s="45"/>
    </row>
    <row r="54" spans="1:10" ht="13.15" customHeight="1" x14ac:dyDescent="0.2">
      <c r="A54" s="42" t="s">
        <v>57</v>
      </c>
      <c r="B54" s="39">
        <v>52</v>
      </c>
      <c r="H54" s="43"/>
      <c r="I54" s="45"/>
      <c r="J54" s="45"/>
    </row>
    <row r="55" spans="1:10" ht="13.15" customHeight="1" x14ac:dyDescent="0.2">
      <c r="A55" s="42" t="s">
        <v>58</v>
      </c>
      <c r="B55" s="39">
        <v>53</v>
      </c>
      <c r="D55" s="39">
        <v>475606.95</v>
      </c>
      <c r="E55" s="39">
        <v>371114.1</v>
      </c>
      <c r="H55" s="43"/>
      <c r="I55" s="45"/>
      <c r="J55" s="45"/>
    </row>
    <row r="56" spans="1:10" ht="13.15" customHeight="1" x14ac:dyDescent="0.2">
      <c r="A56" s="42" t="s">
        <v>59</v>
      </c>
      <c r="B56" s="39">
        <v>54</v>
      </c>
      <c r="D56" s="39">
        <v>6057.1</v>
      </c>
      <c r="E56" s="39">
        <v>4935</v>
      </c>
      <c r="H56" s="43"/>
      <c r="I56" s="45"/>
      <c r="J56" s="45"/>
    </row>
    <row r="57" spans="1:10" ht="13.15" customHeight="1" x14ac:dyDescent="0.2">
      <c r="A57" s="42" t="s">
        <v>60</v>
      </c>
      <c r="B57" s="39">
        <v>55</v>
      </c>
      <c r="D57" s="39">
        <v>287380.8</v>
      </c>
      <c r="E57" s="39">
        <v>185998.75</v>
      </c>
      <c r="H57" s="43"/>
      <c r="I57" s="45"/>
      <c r="J57" s="45"/>
    </row>
    <row r="58" spans="1:10" ht="13.15" customHeight="1" x14ac:dyDescent="0.2">
      <c r="A58" s="42" t="s">
        <v>61</v>
      </c>
      <c r="B58" s="39">
        <v>56</v>
      </c>
      <c r="D58" s="39">
        <v>282360.40000000002</v>
      </c>
      <c r="E58" s="39">
        <v>126418.95</v>
      </c>
      <c r="H58" s="43"/>
      <c r="I58" s="45"/>
      <c r="J58" s="45"/>
    </row>
    <row r="59" spans="1:10" ht="13.15" customHeight="1" x14ac:dyDescent="0.2">
      <c r="A59" s="42" t="s">
        <v>62</v>
      </c>
      <c r="B59" s="39">
        <v>57</v>
      </c>
      <c r="D59" s="39">
        <v>191158.8</v>
      </c>
      <c r="E59" s="39">
        <v>129385.55</v>
      </c>
      <c r="H59" s="43"/>
      <c r="I59" s="45"/>
      <c r="J59" s="45"/>
    </row>
    <row r="60" spans="1:10" ht="13.15" customHeight="1" x14ac:dyDescent="0.2">
      <c r="A60" s="42" t="s">
        <v>63</v>
      </c>
      <c r="B60" s="39">
        <v>58</v>
      </c>
      <c r="D60" s="39">
        <v>720980.4</v>
      </c>
      <c r="E60" s="39">
        <v>262858.05</v>
      </c>
      <c r="H60" s="43"/>
      <c r="I60" s="45"/>
      <c r="J60" s="45"/>
    </row>
    <row r="61" spans="1:10" ht="13.15" customHeight="1" x14ac:dyDescent="0.2">
      <c r="A61" s="42" t="s">
        <v>64</v>
      </c>
      <c r="B61" s="39">
        <v>59</v>
      </c>
      <c r="D61" s="39">
        <v>737270.1</v>
      </c>
      <c r="E61" s="39">
        <v>450437.75</v>
      </c>
      <c r="H61" s="43"/>
      <c r="I61" s="45"/>
      <c r="J61" s="45"/>
    </row>
    <row r="62" spans="1:10" ht="13.15" customHeight="1" x14ac:dyDescent="0.2">
      <c r="A62" s="42" t="s">
        <v>65</v>
      </c>
      <c r="B62" s="39">
        <v>60</v>
      </c>
      <c r="D62" s="39">
        <v>296492</v>
      </c>
      <c r="E62" s="39">
        <v>118059.9</v>
      </c>
      <c r="H62" s="43"/>
      <c r="I62" s="45"/>
      <c r="J62" s="45"/>
    </row>
    <row r="63" spans="1:10" ht="13.15" customHeight="1" x14ac:dyDescent="0.2">
      <c r="A63" s="42" t="s">
        <v>66</v>
      </c>
      <c r="B63" s="39">
        <v>61</v>
      </c>
      <c r="D63" s="39">
        <v>11921</v>
      </c>
      <c r="E63" s="39">
        <v>12546.45</v>
      </c>
      <c r="H63" s="43"/>
      <c r="I63" s="45"/>
      <c r="J63" s="45"/>
    </row>
    <row r="64" spans="1:10" ht="13.15" customHeight="1" x14ac:dyDescent="0.2">
      <c r="A64" s="42" t="s">
        <v>67</v>
      </c>
      <c r="B64" s="39">
        <v>62</v>
      </c>
      <c r="D64" s="39">
        <v>4188.8</v>
      </c>
      <c r="E64" s="39">
        <v>3509.8</v>
      </c>
      <c r="H64" s="43"/>
      <c r="I64" s="45"/>
      <c r="J64" s="45"/>
    </row>
    <row r="65" spans="1:10" ht="13.15" customHeight="1" x14ac:dyDescent="0.2">
      <c r="A65" s="42" t="s">
        <v>68</v>
      </c>
      <c r="B65" s="39">
        <v>63</v>
      </c>
      <c r="H65" s="43"/>
      <c r="I65" s="45"/>
      <c r="J65" s="45"/>
    </row>
    <row r="66" spans="1:10" ht="13.15" customHeight="1" x14ac:dyDescent="0.2">
      <c r="A66" s="42" t="s">
        <v>69</v>
      </c>
      <c r="B66" s="39">
        <v>64</v>
      </c>
      <c r="D66" s="39">
        <v>385509.6</v>
      </c>
      <c r="E66" s="39">
        <v>189801.5</v>
      </c>
      <c r="H66" s="43"/>
      <c r="I66" s="45"/>
      <c r="J66" s="45"/>
    </row>
    <row r="67" spans="1:10" ht="13.15" customHeight="1" x14ac:dyDescent="0.2">
      <c r="A67" s="42" t="s">
        <v>70</v>
      </c>
      <c r="B67" s="39">
        <v>65</v>
      </c>
      <c r="D67" s="39">
        <v>15010.1</v>
      </c>
      <c r="E67" s="39">
        <v>3921.75</v>
      </c>
      <c r="H67" s="43"/>
      <c r="I67" s="45"/>
      <c r="J67" s="45"/>
    </row>
    <row r="68" spans="1:10" ht="13.15" customHeight="1" x14ac:dyDescent="0.2">
      <c r="A68" s="42" t="s">
        <v>71</v>
      </c>
      <c r="B68" s="39">
        <v>66</v>
      </c>
      <c r="D68" s="39">
        <v>246694</v>
      </c>
      <c r="E68" s="39">
        <v>111475</v>
      </c>
      <c r="H68" s="43"/>
      <c r="I68" s="45"/>
      <c r="J68" s="45"/>
    </row>
    <row r="69" spans="1:10" ht="13.15" customHeight="1" x14ac:dyDescent="0.2">
      <c r="A69" s="42" t="s">
        <v>72</v>
      </c>
      <c r="B69" s="39">
        <v>67</v>
      </c>
      <c r="D69" s="39">
        <v>5663.7</v>
      </c>
      <c r="E69" s="39">
        <v>3470.95</v>
      </c>
      <c r="H69" s="43"/>
      <c r="I69" s="45"/>
      <c r="J69" s="45"/>
    </row>
    <row r="70" spans="1:10" ht="13.15" customHeight="1" x14ac:dyDescent="0.2">
      <c r="H70" s="43"/>
      <c r="I70" s="45"/>
      <c r="J70" s="45"/>
    </row>
    <row r="71" spans="1:10" ht="13.15" customHeight="1" x14ac:dyDescent="0.2">
      <c r="A71" s="39" t="s">
        <v>73</v>
      </c>
      <c r="D71" s="31">
        <f>SUM(D3:D69)</f>
        <v>20410891.140000001</v>
      </c>
      <c r="E71" s="31">
        <f>SUM(E3:E69)</f>
        <v>10614126.970000001</v>
      </c>
      <c r="F71" s="31"/>
      <c r="H71" s="43"/>
      <c r="I71" s="45"/>
      <c r="J71" s="45"/>
    </row>
    <row r="72" spans="1:10" x14ac:dyDescent="0.2">
      <c r="H72" s="43"/>
      <c r="I72" s="45"/>
      <c r="J72" s="45"/>
    </row>
    <row r="73" spans="1:10" x14ac:dyDescent="0.2">
      <c r="A73" s="46" t="s">
        <v>74</v>
      </c>
      <c r="H73" s="43"/>
      <c r="I73" s="45"/>
      <c r="J73" s="45"/>
    </row>
    <row r="74" spans="1:10" x14ac:dyDescent="0.2">
      <c r="H74" s="43"/>
      <c r="I74" s="45"/>
      <c r="J74" s="45"/>
    </row>
    <row r="75" spans="1:10" x14ac:dyDescent="0.2">
      <c r="H75" s="43"/>
      <c r="I75" s="45"/>
      <c r="J75" s="45"/>
    </row>
    <row r="76" spans="1:10" x14ac:dyDescent="0.2">
      <c r="H76" s="43"/>
      <c r="I76" s="45"/>
      <c r="J76" s="45"/>
    </row>
    <row r="77" spans="1:10" x14ac:dyDescent="0.2">
      <c r="H77" s="43"/>
      <c r="I77" s="45"/>
      <c r="J77" s="45"/>
    </row>
    <row r="78" spans="1:10" x14ac:dyDescent="0.2">
      <c r="H78" s="43"/>
      <c r="I78" s="45"/>
      <c r="J78" s="45"/>
    </row>
    <row r="79" spans="1:10" x14ac:dyDescent="0.2">
      <c r="H79" s="43"/>
      <c r="I79" s="45"/>
      <c r="J79" s="45"/>
    </row>
    <row r="80" spans="1:10" x14ac:dyDescent="0.2">
      <c r="H80" s="43"/>
      <c r="I80" s="45"/>
      <c r="J80" s="45"/>
    </row>
    <row r="81" spans="8:10" x14ac:dyDescent="0.2">
      <c r="H81" s="43"/>
      <c r="I81" s="45"/>
      <c r="J81" s="45"/>
    </row>
    <row r="82" spans="8:10" x14ac:dyDescent="0.2">
      <c r="H82" s="43"/>
      <c r="I82" s="45"/>
      <c r="J82" s="45"/>
    </row>
    <row r="83" spans="8:10" x14ac:dyDescent="0.2">
      <c r="H83" s="43"/>
      <c r="I83" s="45"/>
      <c r="J83" s="45"/>
    </row>
    <row r="84" spans="8:10" x14ac:dyDescent="0.2">
      <c r="H84" s="43"/>
      <c r="I84" s="45"/>
      <c r="J84" s="45"/>
    </row>
    <row r="85" spans="8:10" x14ac:dyDescent="0.2">
      <c r="H85" s="43"/>
      <c r="I85" s="45"/>
      <c r="J85" s="45"/>
    </row>
    <row r="86" spans="8:10" x14ac:dyDescent="0.2">
      <c r="H86" s="43"/>
      <c r="I86" s="45"/>
      <c r="J86" s="45"/>
    </row>
    <row r="87" spans="8:10" x14ac:dyDescent="0.2">
      <c r="H87" s="43"/>
      <c r="I87" s="45"/>
      <c r="J87" s="45"/>
    </row>
    <row r="88" spans="8:10" x14ac:dyDescent="0.2">
      <c r="H88" s="43"/>
      <c r="I88" s="45"/>
      <c r="J88" s="45"/>
    </row>
    <row r="89" spans="8:10" x14ac:dyDescent="0.2">
      <c r="H89" s="43"/>
      <c r="I89" s="45"/>
      <c r="J89" s="45"/>
    </row>
    <row r="90" spans="8:10" x14ac:dyDescent="0.2">
      <c r="H90" s="43"/>
      <c r="I90" s="45"/>
      <c r="J90" s="45"/>
    </row>
    <row r="91" spans="8:10" x14ac:dyDescent="0.2">
      <c r="H91" s="43"/>
      <c r="I91" s="45"/>
      <c r="J91" s="45"/>
    </row>
    <row r="92" spans="8:10" x14ac:dyDescent="0.2">
      <c r="H92" s="43"/>
      <c r="I92" s="45"/>
      <c r="J92" s="45"/>
    </row>
    <row r="93" spans="8:10" x14ac:dyDescent="0.2">
      <c r="H93" s="43"/>
      <c r="I93" s="45"/>
      <c r="J93" s="45"/>
    </row>
    <row r="94" spans="8:10" x14ac:dyDescent="0.2">
      <c r="H94" s="43"/>
      <c r="I94" s="45"/>
      <c r="J94" s="45"/>
    </row>
    <row r="95" spans="8:10" x14ac:dyDescent="0.2">
      <c r="H95" s="43"/>
      <c r="I95" s="45"/>
      <c r="J95" s="45"/>
    </row>
    <row r="96" spans="8:10" x14ac:dyDescent="0.2">
      <c r="H96" s="43"/>
      <c r="I96" s="45"/>
      <c r="J96" s="45"/>
    </row>
    <row r="97" spans="8:10" x14ac:dyDescent="0.2">
      <c r="H97" s="43"/>
      <c r="I97" s="45"/>
      <c r="J97" s="45"/>
    </row>
    <row r="98" spans="8:10" x14ac:dyDescent="0.2">
      <c r="H98" s="43"/>
      <c r="I98" s="45"/>
      <c r="J98" s="45"/>
    </row>
    <row r="99" spans="8:10" x14ac:dyDescent="0.2">
      <c r="H99" s="43"/>
      <c r="I99" s="45"/>
      <c r="J99" s="45"/>
    </row>
    <row r="100" spans="8:10" x14ac:dyDescent="0.2">
      <c r="H100" s="43"/>
      <c r="I100" s="45"/>
      <c r="J100" s="45"/>
    </row>
    <row r="101" spans="8:10" x14ac:dyDescent="0.2">
      <c r="H101" s="43"/>
      <c r="I101" s="45"/>
      <c r="J101" s="45"/>
    </row>
    <row r="102" spans="8:10" x14ac:dyDescent="0.2">
      <c r="H102" s="43"/>
      <c r="I102" s="45"/>
      <c r="J102" s="45"/>
    </row>
    <row r="103" spans="8:10" x14ac:dyDescent="0.2">
      <c r="H103" s="43"/>
      <c r="I103" s="45"/>
      <c r="J103" s="45"/>
    </row>
    <row r="104" spans="8:10" x14ac:dyDescent="0.2">
      <c r="H104" s="43"/>
      <c r="I104" s="45"/>
      <c r="J104" s="45"/>
    </row>
    <row r="105" spans="8:10" x14ac:dyDescent="0.2">
      <c r="H105" s="43"/>
      <c r="I105" s="45"/>
      <c r="J105" s="45"/>
    </row>
    <row r="106" spans="8:10" x14ac:dyDescent="0.2">
      <c r="H106" s="43"/>
      <c r="I106" s="45"/>
      <c r="J106" s="45"/>
    </row>
    <row r="107" spans="8:10" x14ac:dyDescent="0.2">
      <c r="H107" s="43"/>
      <c r="I107" s="45"/>
      <c r="J107" s="45"/>
    </row>
    <row r="108" spans="8:10" x14ac:dyDescent="0.2">
      <c r="H108" s="43"/>
      <c r="I108" s="45"/>
      <c r="J108" s="45"/>
    </row>
    <row r="109" spans="8:10" x14ac:dyDescent="0.2">
      <c r="H109" s="43"/>
      <c r="I109" s="45"/>
      <c r="J109" s="45"/>
    </row>
    <row r="110" spans="8:10" x14ac:dyDescent="0.2">
      <c r="H110" s="43"/>
      <c r="I110" s="45"/>
      <c r="J110" s="45"/>
    </row>
    <row r="111" spans="8:10" x14ac:dyDescent="0.2">
      <c r="H111" s="43"/>
      <c r="I111" s="45"/>
      <c r="J111" s="45"/>
    </row>
    <row r="112" spans="8:10" x14ac:dyDescent="0.2">
      <c r="H112" s="43"/>
      <c r="I112" s="45"/>
      <c r="J112" s="45"/>
    </row>
    <row r="113" spans="8:10" x14ac:dyDescent="0.2">
      <c r="H113" s="43"/>
      <c r="I113" s="45"/>
      <c r="J113" s="45"/>
    </row>
    <row r="114" spans="8:10" x14ac:dyDescent="0.2">
      <c r="H114" s="43"/>
      <c r="I114" s="45"/>
      <c r="J114" s="45"/>
    </row>
    <row r="115" spans="8:10" x14ac:dyDescent="0.2">
      <c r="H115" s="43"/>
      <c r="I115" s="45"/>
      <c r="J115" s="45"/>
    </row>
    <row r="116" spans="8:10" x14ac:dyDescent="0.2">
      <c r="H116" s="43"/>
      <c r="I116" s="45"/>
      <c r="J116" s="45"/>
    </row>
    <row r="117" spans="8:10" x14ac:dyDescent="0.2">
      <c r="H117" s="43"/>
      <c r="I117" s="45"/>
      <c r="J117" s="45"/>
    </row>
    <row r="118" spans="8:10" x14ac:dyDescent="0.2">
      <c r="H118" s="43"/>
      <c r="I118" s="45"/>
      <c r="J118" s="45"/>
    </row>
    <row r="119" spans="8:10" x14ac:dyDescent="0.2">
      <c r="H119" s="43"/>
      <c r="I119" s="45"/>
      <c r="J119" s="45"/>
    </row>
    <row r="120" spans="8:10" x14ac:dyDescent="0.2">
      <c r="H120" s="43"/>
      <c r="I120" s="45"/>
      <c r="J120" s="45"/>
    </row>
    <row r="121" spans="8:10" x14ac:dyDescent="0.2">
      <c r="H121" s="43"/>
      <c r="I121" s="45"/>
      <c r="J121" s="45"/>
    </row>
    <row r="122" spans="8:10" x14ac:dyDescent="0.2">
      <c r="H122" s="43"/>
      <c r="I122" s="45"/>
      <c r="J122" s="45"/>
    </row>
    <row r="123" spans="8:10" x14ac:dyDescent="0.2">
      <c r="H123" s="43"/>
      <c r="I123" s="45"/>
      <c r="J123" s="45"/>
    </row>
    <row r="124" spans="8:10" x14ac:dyDescent="0.2">
      <c r="H124" s="43"/>
      <c r="I124" s="45"/>
      <c r="J124" s="45"/>
    </row>
    <row r="125" spans="8:10" x14ac:dyDescent="0.2">
      <c r="H125" s="43"/>
      <c r="I125" s="45"/>
      <c r="J125" s="45"/>
    </row>
    <row r="126" spans="8:10" x14ac:dyDescent="0.2">
      <c r="H126" s="43"/>
      <c r="I126" s="45"/>
      <c r="J126" s="45"/>
    </row>
    <row r="127" spans="8:10" x14ac:dyDescent="0.2">
      <c r="H127" s="43"/>
      <c r="I127" s="45"/>
      <c r="J127" s="45"/>
    </row>
    <row r="130" spans="8:10" x14ac:dyDescent="0.2">
      <c r="H130" s="43"/>
      <c r="I130" s="45"/>
      <c r="J130" s="45"/>
    </row>
    <row r="131" spans="8:10" x14ac:dyDescent="0.2">
      <c r="H131" s="43"/>
      <c r="I131" s="45"/>
      <c r="J131" s="45"/>
    </row>
    <row r="132" spans="8:10" x14ac:dyDescent="0.2">
      <c r="H132" s="43"/>
      <c r="I132" s="45"/>
      <c r="J132" s="45"/>
    </row>
    <row r="133" spans="8:10" x14ac:dyDescent="0.2">
      <c r="H133" s="43"/>
      <c r="I133" s="45"/>
      <c r="J133" s="45"/>
    </row>
    <row r="134" spans="8:10" x14ac:dyDescent="0.2">
      <c r="H134" s="43"/>
      <c r="I134" s="45"/>
      <c r="J134" s="45"/>
    </row>
    <row r="135" spans="8:10" x14ac:dyDescent="0.2">
      <c r="H135" s="43"/>
      <c r="I135" s="45"/>
      <c r="J135" s="45"/>
    </row>
    <row r="136" spans="8:10" x14ac:dyDescent="0.2">
      <c r="H136" s="43"/>
      <c r="I136" s="45"/>
      <c r="J136" s="45"/>
    </row>
    <row r="137" spans="8:10" x14ac:dyDescent="0.2">
      <c r="H137" s="43"/>
      <c r="I137" s="45"/>
      <c r="J137" s="45"/>
    </row>
    <row r="139" spans="8:10" x14ac:dyDescent="0.2">
      <c r="H139" s="43"/>
      <c r="I139" s="45"/>
      <c r="J139" s="45"/>
    </row>
    <row r="140" spans="8:10" x14ac:dyDescent="0.2">
      <c r="H140" s="43"/>
      <c r="I140" s="45"/>
      <c r="J140" s="45"/>
    </row>
    <row r="141" spans="8:10" x14ac:dyDescent="0.2">
      <c r="H141" s="43"/>
      <c r="I141" s="45"/>
      <c r="J141" s="45"/>
    </row>
    <row r="142" spans="8:10" x14ac:dyDescent="0.2">
      <c r="H142" s="43"/>
      <c r="I142" s="45"/>
      <c r="J142" s="45"/>
    </row>
    <row r="143" spans="8:10" x14ac:dyDescent="0.2">
      <c r="H143" s="43"/>
      <c r="I143" s="45"/>
      <c r="J143" s="45"/>
    </row>
    <row r="144" spans="8:10" x14ac:dyDescent="0.2">
      <c r="H144" s="43"/>
      <c r="I144" s="45"/>
      <c r="J144" s="45"/>
    </row>
    <row r="155" spans="9:10" ht="15" x14ac:dyDescent="0.25">
      <c r="I155" s="5"/>
      <c r="J155" s="5"/>
    </row>
    <row r="166" spans="9:10" ht="15" x14ac:dyDescent="0.25">
      <c r="I166" s="33"/>
      <c r="J166" s="33"/>
    </row>
    <row r="170" spans="9:10" ht="15" x14ac:dyDescent="0.25">
      <c r="I170" s="11"/>
    </row>
    <row r="171" spans="9:10" ht="15" x14ac:dyDescent="0.25">
      <c r="J171" s="32"/>
    </row>
    <row r="174" spans="9:10" ht="15" x14ac:dyDescent="0.25">
      <c r="J174" s="10"/>
    </row>
    <row r="175" spans="9:10" ht="15" x14ac:dyDescent="0.25">
      <c r="J175" s="8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zoomScaleNormal="100" workbookViewId="0">
      <selection activeCell="K7" sqref="K7"/>
    </sheetView>
  </sheetViews>
  <sheetFormatPr defaultRowHeight="12.75" x14ac:dyDescent="0.2"/>
  <cols>
    <col min="1" max="1" width="21.140625" style="39" customWidth="1"/>
    <col min="2" max="3" width="10.5703125" style="39" customWidth="1"/>
    <col min="4" max="6" width="18.42578125" style="39" customWidth="1"/>
    <col min="7" max="7" width="9.140625" style="39" customWidth="1"/>
    <col min="8" max="8" width="11.140625" style="39" customWidth="1"/>
    <col min="9" max="9" width="19.5703125" style="39" customWidth="1"/>
    <col min="10" max="10" width="15.42578125" style="39" customWidth="1"/>
    <col min="11" max="11" width="14.28515625" style="39" customWidth="1"/>
    <col min="12" max="12" width="8.42578125" style="39" customWidth="1"/>
    <col min="13" max="16384" width="9.140625" style="39"/>
  </cols>
  <sheetData>
    <row r="1" spans="1:7" ht="13.15" customHeight="1" x14ac:dyDescent="0.2">
      <c r="A1" s="38" t="s">
        <v>80</v>
      </c>
      <c r="D1" s="40" t="s">
        <v>0</v>
      </c>
      <c r="E1" s="40" t="s">
        <v>1</v>
      </c>
      <c r="F1" s="40"/>
    </row>
    <row r="2" spans="1:7" x14ac:dyDescent="0.2">
      <c r="A2" s="39" t="s">
        <v>2</v>
      </c>
      <c r="B2" s="39" t="s">
        <v>3</v>
      </c>
      <c r="D2" s="31" t="s">
        <v>4</v>
      </c>
      <c r="E2" s="31" t="s">
        <v>5</v>
      </c>
      <c r="F2" s="31"/>
      <c r="G2" s="41"/>
    </row>
    <row r="3" spans="1:7" ht="13.15" customHeight="1" x14ac:dyDescent="0.2">
      <c r="A3" s="42" t="s">
        <v>6</v>
      </c>
      <c r="B3" s="39">
        <v>1</v>
      </c>
      <c r="D3" s="39">
        <v>113385.3</v>
      </c>
      <c r="E3" s="39">
        <v>73782.45</v>
      </c>
    </row>
    <row r="4" spans="1:7" ht="13.15" customHeight="1" x14ac:dyDescent="0.2">
      <c r="A4" s="42" t="s">
        <v>7</v>
      </c>
      <c r="B4" s="39">
        <v>2</v>
      </c>
      <c r="D4" s="39">
        <v>12413.800000000001</v>
      </c>
      <c r="E4" s="39">
        <v>6778.1</v>
      </c>
    </row>
    <row r="5" spans="1:7" ht="13.15" customHeight="1" x14ac:dyDescent="0.2">
      <c r="A5" s="42" t="s">
        <v>8</v>
      </c>
      <c r="B5" s="39">
        <v>3</v>
      </c>
      <c r="D5" s="39">
        <v>190220.1</v>
      </c>
      <c r="E5" s="39">
        <v>72978.149999999994</v>
      </c>
    </row>
    <row r="6" spans="1:7" ht="13.15" customHeight="1" x14ac:dyDescent="0.2">
      <c r="A6" s="42" t="s">
        <v>9</v>
      </c>
      <c r="B6" s="39">
        <v>4</v>
      </c>
      <c r="D6" s="39">
        <v>4632.5999999999995</v>
      </c>
      <c r="E6" s="39">
        <v>3943.1</v>
      </c>
    </row>
    <row r="7" spans="1:7" ht="13.15" customHeight="1" x14ac:dyDescent="0.2">
      <c r="A7" s="42" t="s">
        <v>10</v>
      </c>
      <c r="B7" s="39">
        <v>5</v>
      </c>
      <c r="D7" s="39">
        <v>448395.5</v>
      </c>
      <c r="E7" s="39">
        <v>279135.15000000002</v>
      </c>
    </row>
    <row r="8" spans="1:7" ht="13.15" customHeight="1" x14ac:dyDescent="0.2">
      <c r="A8" s="42" t="s">
        <v>11</v>
      </c>
      <c r="B8" s="39">
        <v>6</v>
      </c>
      <c r="D8" s="39">
        <v>1725427.9</v>
      </c>
      <c r="E8" s="39">
        <v>841317.05</v>
      </c>
    </row>
    <row r="9" spans="1:7" ht="13.15" customHeight="1" x14ac:dyDescent="0.2">
      <c r="A9" s="42" t="s">
        <v>12</v>
      </c>
      <c r="B9" s="39">
        <v>7</v>
      </c>
      <c r="D9" s="31">
        <v>659.4</v>
      </c>
      <c r="E9" s="31">
        <v>1159.2</v>
      </c>
      <c r="F9" s="31"/>
    </row>
    <row r="10" spans="1:7" ht="13.15" customHeight="1" x14ac:dyDescent="0.2">
      <c r="A10" s="42" t="s">
        <v>13</v>
      </c>
      <c r="B10" s="39">
        <v>8</v>
      </c>
      <c r="D10" s="39">
        <v>178984.4</v>
      </c>
      <c r="E10" s="39">
        <v>84167.3</v>
      </c>
    </row>
    <row r="11" spans="1:7" ht="13.15" customHeight="1" x14ac:dyDescent="0.2">
      <c r="A11" s="42" t="s">
        <v>14</v>
      </c>
      <c r="B11" s="39">
        <v>9</v>
      </c>
      <c r="D11" s="39">
        <v>109046.7</v>
      </c>
      <c r="E11" s="39">
        <v>54198.55</v>
      </c>
    </row>
    <row r="12" spans="1:7" ht="13.15" customHeight="1" x14ac:dyDescent="0.2">
      <c r="A12" s="42" t="s">
        <v>15</v>
      </c>
      <c r="B12" s="39">
        <v>10</v>
      </c>
      <c r="D12" s="39">
        <v>95818.8</v>
      </c>
      <c r="E12" s="39">
        <v>68328.399999999994</v>
      </c>
    </row>
    <row r="13" spans="1:7" ht="13.15" customHeight="1" x14ac:dyDescent="0.2">
      <c r="A13" s="42" t="s">
        <v>16</v>
      </c>
      <c r="B13" s="39">
        <v>11</v>
      </c>
      <c r="D13" s="39">
        <v>1175732.6000000001</v>
      </c>
      <c r="E13" s="39">
        <v>377889.4</v>
      </c>
    </row>
    <row r="14" spans="1:7" ht="13.15" customHeight="1" x14ac:dyDescent="0.2">
      <c r="A14" s="42" t="s">
        <v>17</v>
      </c>
      <c r="B14" s="39">
        <v>12</v>
      </c>
      <c r="D14" s="31">
        <v>61079.199999999997</v>
      </c>
      <c r="E14" s="31">
        <v>10444.700000000001</v>
      </c>
      <c r="F14" s="31"/>
    </row>
    <row r="15" spans="1:7" ht="13.15" customHeight="1" x14ac:dyDescent="0.2">
      <c r="A15" s="42" t="s">
        <v>18</v>
      </c>
      <c r="B15" s="39">
        <v>13</v>
      </c>
      <c r="D15" s="39">
        <v>3128818.8</v>
      </c>
      <c r="E15" s="39">
        <v>1274941.5</v>
      </c>
    </row>
    <row r="16" spans="1:7" ht="13.15" customHeight="1" x14ac:dyDescent="0.2">
      <c r="A16" s="42" t="s">
        <v>19</v>
      </c>
      <c r="B16" s="39">
        <v>14</v>
      </c>
      <c r="D16" s="39">
        <v>15539.3</v>
      </c>
      <c r="E16" s="39">
        <v>3256.4</v>
      </c>
    </row>
    <row r="17" spans="1:5" ht="13.15" customHeight="1" x14ac:dyDescent="0.2">
      <c r="A17" s="42" t="s">
        <v>20</v>
      </c>
      <c r="B17" s="39">
        <v>15</v>
      </c>
      <c r="D17" s="39">
        <v>35722.400000000001</v>
      </c>
      <c r="E17" s="39">
        <v>7228.9</v>
      </c>
    </row>
    <row r="18" spans="1:5" ht="13.15" customHeight="1" x14ac:dyDescent="0.2">
      <c r="A18" s="42" t="s">
        <v>21</v>
      </c>
      <c r="B18" s="39">
        <v>16</v>
      </c>
      <c r="D18" s="39">
        <v>725580.1</v>
      </c>
      <c r="E18" s="39">
        <v>659984.15</v>
      </c>
    </row>
    <row r="19" spans="1:5" ht="13.15" customHeight="1" x14ac:dyDescent="0.2">
      <c r="A19" s="42" t="s">
        <v>22</v>
      </c>
      <c r="B19" s="39">
        <v>17</v>
      </c>
      <c r="D19" s="39">
        <v>309039.49</v>
      </c>
      <c r="E19" s="39">
        <v>152184.20000000001</v>
      </c>
    </row>
    <row r="20" spans="1:5" ht="13.15" customHeight="1" x14ac:dyDescent="0.2">
      <c r="A20" s="42" t="s">
        <v>23</v>
      </c>
      <c r="B20" s="39">
        <v>18</v>
      </c>
      <c r="D20" s="39">
        <v>95612.3</v>
      </c>
      <c r="E20" s="39">
        <v>60044.95</v>
      </c>
    </row>
    <row r="21" spans="1:5" ht="13.15" customHeight="1" x14ac:dyDescent="0.2">
      <c r="A21" s="42" t="s">
        <v>24</v>
      </c>
      <c r="B21" s="39">
        <v>19</v>
      </c>
      <c r="D21" s="39">
        <v>38744.300000000003</v>
      </c>
      <c r="E21" s="39">
        <v>11418.75</v>
      </c>
    </row>
    <row r="22" spans="1:5" ht="13.15" customHeight="1" x14ac:dyDescent="0.2">
      <c r="A22" s="42" t="s">
        <v>25</v>
      </c>
      <c r="B22" s="39">
        <v>20</v>
      </c>
      <c r="D22" s="39">
        <v>7398.3</v>
      </c>
      <c r="E22" s="39">
        <v>5773.6</v>
      </c>
    </row>
    <row r="23" spans="1:5" ht="13.15" customHeight="1" x14ac:dyDescent="0.2">
      <c r="A23" s="42" t="s">
        <v>26</v>
      </c>
      <c r="B23" s="39">
        <v>21</v>
      </c>
      <c r="D23" s="39">
        <v>3519.6</v>
      </c>
      <c r="E23" s="39">
        <v>2272.1999999999998</v>
      </c>
    </row>
    <row r="24" spans="1:5" ht="13.15" customHeight="1" x14ac:dyDescent="0.2">
      <c r="A24" s="42" t="s">
        <v>27</v>
      </c>
      <c r="B24" s="39">
        <v>22</v>
      </c>
      <c r="D24" s="39">
        <v>2104.1999999999998</v>
      </c>
      <c r="E24" s="39">
        <v>846.3</v>
      </c>
    </row>
    <row r="25" spans="1:5" ht="13.15" customHeight="1" x14ac:dyDescent="0.2">
      <c r="A25" s="42" t="s">
        <v>28</v>
      </c>
      <c r="B25" s="39">
        <v>23</v>
      </c>
      <c r="D25" s="39">
        <v>26901.7</v>
      </c>
      <c r="E25" s="39">
        <v>8715.35</v>
      </c>
    </row>
    <row r="26" spans="1:5" ht="13.15" customHeight="1" x14ac:dyDescent="0.2">
      <c r="A26" s="42" t="s">
        <v>29</v>
      </c>
      <c r="B26" s="39">
        <v>24</v>
      </c>
      <c r="D26" s="39">
        <v>4435.2</v>
      </c>
      <c r="E26" s="39">
        <v>1426.25</v>
      </c>
    </row>
    <row r="27" spans="1:5" ht="13.15" customHeight="1" x14ac:dyDescent="0.2">
      <c r="A27" s="42" t="s">
        <v>30</v>
      </c>
      <c r="B27" s="39">
        <v>25</v>
      </c>
    </row>
    <row r="28" spans="1:5" ht="13.15" customHeight="1" x14ac:dyDescent="0.2">
      <c r="A28" s="42" t="s">
        <v>31</v>
      </c>
      <c r="B28" s="39">
        <v>26</v>
      </c>
      <c r="D28" s="39">
        <v>3444.7</v>
      </c>
      <c r="E28" s="39">
        <v>2718.1</v>
      </c>
    </row>
    <row r="29" spans="1:5" ht="13.15" customHeight="1" x14ac:dyDescent="0.2">
      <c r="A29" s="42" t="s">
        <v>32</v>
      </c>
      <c r="B29" s="39">
        <v>27</v>
      </c>
      <c r="D29" s="39">
        <v>76064.800000000003</v>
      </c>
      <c r="E29" s="39">
        <v>53625.25</v>
      </c>
    </row>
    <row r="30" spans="1:5" ht="13.15" customHeight="1" x14ac:dyDescent="0.2">
      <c r="A30" s="42" t="s">
        <v>33</v>
      </c>
      <c r="B30" s="39">
        <v>28</v>
      </c>
      <c r="D30" s="39">
        <v>41596.1</v>
      </c>
      <c r="E30" s="39">
        <v>20502.3</v>
      </c>
    </row>
    <row r="31" spans="1:5" ht="13.15" customHeight="1" x14ac:dyDescent="0.2">
      <c r="A31" s="42" t="s">
        <v>34</v>
      </c>
      <c r="B31" s="39">
        <v>29</v>
      </c>
      <c r="D31" s="39">
        <v>1460615.8</v>
      </c>
      <c r="E31" s="39">
        <v>822099.6</v>
      </c>
    </row>
    <row r="32" spans="1:5" ht="13.15" customHeight="1" x14ac:dyDescent="0.2">
      <c r="A32" s="42" t="s">
        <v>35</v>
      </c>
      <c r="B32" s="39">
        <v>30</v>
      </c>
      <c r="D32" s="39">
        <v>2678.9</v>
      </c>
      <c r="E32" s="39">
        <v>1812.65</v>
      </c>
    </row>
    <row r="33" spans="1:5" ht="13.15" customHeight="1" x14ac:dyDescent="0.2">
      <c r="A33" s="42" t="s">
        <v>36</v>
      </c>
      <c r="B33" s="39">
        <v>31</v>
      </c>
      <c r="D33" s="39">
        <v>208582.5</v>
      </c>
      <c r="E33" s="39">
        <v>90185.55</v>
      </c>
    </row>
    <row r="34" spans="1:5" ht="13.15" customHeight="1" x14ac:dyDescent="0.2">
      <c r="A34" s="42" t="s">
        <v>37</v>
      </c>
      <c r="B34" s="39">
        <v>32</v>
      </c>
    </row>
    <row r="35" spans="1:5" ht="13.15" customHeight="1" x14ac:dyDescent="0.2">
      <c r="A35" s="42" t="s">
        <v>38</v>
      </c>
      <c r="B35" s="39">
        <v>33</v>
      </c>
      <c r="D35" s="39">
        <v>3724.7</v>
      </c>
      <c r="E35" s="39">
        <v>1276.8</v>
      </c>
    </row>
    <row r="36" spans="1:5" ht="13.15" customHeight="1" x14ac:dyDescent="0.2">
      <c r="A36" s="42" t="s">
        <v>39</v>
      </c>
      <c r="B36" s="39">
        <v>34</v>
      </c>
      <c r="D36" s="39">
        <v>4538.1000000000004</v>
      </c>
      <c r="E36" s="39">
        <v>2059.4</v>
      </c>
    </row>
    <row r="37" spans="1:5" ht="13.15" customHeight="1" x14ac:dyDescent="0.2">
      <c r="A37" s="42" t="s">
        <v>40</v>
      </c>
      <c r="B37" s="39">
        <v>35</v>
      </c>
      <c r="D37" s="39">
        <v>499454.2</v>
      </c>
      <c r="E37" s="39">
        <v>233948.75</v>
      </c>
    </row>
    <row r="38" spans="1:5" ht="13.15" customHeight="1" x14ac:dyDescent="0.2">
      <c r="A38" s="42" t="s">
        <v>41</v>
      </c>
      <c r="B38" s="39">
        <v>36</v>
      </c>
      <c r="D38" s="39">
        <v>1248215.5</v>
      </c>
      <c r="E38" s="39">
        <v>491025.15</v>
      </c>
    </row>
    <row r="39" spans="1:5" ht="13.15" customHeight="1" x14ac:dyDescent="0.2">
      <c r="A39" s="42" t="s">
        <v>42</v>
      </c>
      <c r="B39" s="39">
        <v>37</v>
      </c>
      <c r="D39" s="39">
        <v>100277.8</v>
      </c>
      <c r="E39" s="39">
        <v>63297.15</v>
      </c>
    </row>
    <row r="40" spans="1:5" ht="13.15" customHeight="1" x14ac:dyDescent="0.2">
      <c r="A40" s="42" t="s">
        <v>43</v>
      </c>
      <c r="B40" s="39">
        <v>38</v>
      </c>
      <c r="D40" s="39">
        <v>16071.3</v>
      </c>
      <c r="E40" s="39">
        <v>9831.85</v>
      </c>
    </row>
    <row r="41" spans="1:5" ht="13.15" customHeight="1" x14ac:dyDescent="0.2">
      <c r="A41" s="42" t="s">
        <v>44</v>
      </c>
      <c r="B41" s="39">
        <v>39</v>
      </c>
      <c r="D41" s="39">
        <v>4101.3</v>
      </c>
      <c r="E41" s="39">
        <v>1170.05</v>
      </c>
    </row>
    <row r="42" spans="1:5" ht="13.15" customHeight="1" x14ac:dyDescent="0.2">
      <c r="A42" s="42" t="s">
        <v>45</v>
      </c>
      <c r="B42" s="39">
        <v>40</v>
      </c>
      <c r="D42" s="39">
        <v>18438</v>
      </c>
      <c r="E42" s="39">
        <v>29305.5</v>
      </c>
    </row>
    <row r="43" spans="1:5" ht="13.15" customHeight="1" x14ac:dyDescent="0.2">
      <c r="A43" s="42" t="s">
        <v>46</v>
      </c>
      <c r="B43" s="39">
        <v>41</v>
      </c>
      <c r="D43" s="39">
        <v>391626.9</v>
      </c>
      <c r="E43" s="39">
        <v>262228.40000000002</v>
      </c>
    </row>
    <row r="44" spans="1:5" ht="13.15" customHeight="1" x14ac:dyDescent="0.2">
      <c r="A44" s="42" t="s">
        <v>47</v>
      </c>
      <c r="B44" s="39">
        <v>42</v>
      </c>
      <c r="D44" s="39">
        <v>377310.5</v>
      </c>
      <c r="E44" s="39">
        <v>169800.4</v>
      </c>
    </row>
    <row r="45" spans="1:5" ht="13.15" customHeight="1" x14ac:dyDescent="0.2">
      <c r="A45" s="42" t="s">
        <v>48</v>
      </c>
      <c r="B45" s="39">
        <v>43</v>
      </c>
      <c r="D45" s="39">
        <v>860775.3</v>
      </c>
      <c r="E45" s="39">
        <v>324262.05</v>
      </c>
    </row>
    <row r="46" spans="1:5" ht="13.15" customHeight="1" x14ac:dyDescent="0.2">
      <c r="A46" s="42" t="s">
        <v>49</v>
      </c>
      <c r="B46" s="39">
        <v>44</v>
      </c>
      <c r="D46" s="39">
        <v>337301.3</v>
      </c>
      <c r="E46" s="39">
        <v>102727.45</v>
      </c>
    </row>
    <row r="47" spans="1:5" ht="13.15" customHeight="1" x14ac:dyDescent="0.2">
      <c r="A47" s="42" t="s">
        <v>50</v>
      </c>
      <c r="B47" s="39">
        <v>45</v>
      </c>
      <c r="D47" s="39">
        <v>127649.9</v>
      </c>
      <c r="E47" s="39">
        <v>63491.75</v>
      </c>
    </row>
    <row r="48" spans="1:5" ht="13.15" customHeight="1" x14ac:dyDescent="0.2">
      <c r="A48" s="42" t="s">
        <v>51</v>
      </c>
      <c r="B48" s="39">
        <v>46</v>
      </c>
      <c r="D48" s="39">
        <v>183983.8</v>
      </c>
      <c r="E48" s="39">
        <v>111821.5</v>
      </c>
    </row>
    <row r="49" spans="1:5" ht="13.15" customHeight="1" x14ac:dyDescent="0.2">
      <c r="A49" s="42" t="s">
        <v>52</v>
      </c>
      <c r="B49" s="39">
        <v>47</v>
      </c>
      <c r="D49" s="39">
        <v>61684</v>
      </c>
      <c r="E49" s="39">
        <v>7359.1</v>
      </c>
    </row>
    <row r="50" spans="1:5" ht="13.15" customHeight="1" x14ac:dyDescent="0.2">
      <c r="A50" s="42" t="s">
        <v>53</v>
      </c>
      <c r="B50" s="39">
        <v>48</v>
      </c>
      <c r="D50" s="39">
        <v>2051366.1</v>
      </c>
      <c r="E50" s="39">
        <v>911587.25</v>
      </c>
    </row>
    <row r="51" spans="1:5" ht="13.15" customHeight="1" x14ac:dyDescent="0.2">
      <c r="A51" s="42" t="s">
        <v>54</v>
      </c>
      <c r="B51" s="39">
        <v>49</v>
      </c>
      <c r="D51" s="39">
        <v>867162.8</v>
      </c>
      <c r="E51" s="39">
        <v>425159.7</v>
      </c>
    </row>
    <row r="52" spans="1:5" ht="13.15" customHeight="1" x14ac:dyDescent="0.2">
      <c r="A52" s="42" t="s">
        <v>55</v>
      </c>
      <c r="B52" s="39">
        <v>50</v>
      </c>
      <c r="D52" s="39">
        <v>3056389.7</v>
      </c>
      <c r="E52" s="39">
        <v>1035516.3</v>
      </c>
    </row>
    <row r="53" spans="1:5" ht="13.15" customHeight="1" x14ac:dyDescent="0.2">
      <c r="A53" s="42" t="s">
        <v>56</v>
      </c>
      <c r="B53" s="39">
        <v>51</v>
      </c>
      <c r="D53" s="39">
        <v>523773.6</v>
      </c>
      <c r="E53" s="39">
        <v>285162.15000000002</v>
      </c>
    </row>
    <row r="54" spans="1:5" ht="13.15" customHeight="1" x14ac:dyDescent="0.2">
      <c r="A54" s="42" t="s">
        <v>57</v>
      </c>
      <c r="B54" s="39">
        <v>52</v>
      </c>
    </row>
    <row r="55" spans="1:5" ht="13.15" customHeight="1" x14ac:dyDescent="0.2">
      <c r="A55" s="42" t="s">
        <v>58</v>
      </c>
      <c r="B55" s="39">
        <v>53</v>
      </c>
      <c r="D55" s="39">
        <v>400844</v>
      </c>
      <c r="E55" s="39">
        <v>187247.55</v>
      </c>
    </row>
    <row r="56" spans="1:5" ht="13.15" customHeight="1" x14ac:dyDescent="0.2">
      <c r="A56" s="42" t="s">
        <v>59</v>
      </c>
      <c r="B56" s="39">
        <v>54</v>
      </c>
      <c r="D56" s="39">
        <v>30818.9</v>
      </c>
      <c r="E56" s="39">
        <v>17374.7</v>
      </c>
    </row>
    <row r="57" spans="1:5" ht="13.15" customHeight="1" x14ac:dyDescent="0.2">
      <c r="A57" s="42" t="s">
        <v>60</v>
      </c>
      <c r="B57" s="39">
        <v>55</v>
      </c>
      <c r="D57" s="39">
        <v>352923.9</v>
      </c>
      <c r="E57" s="39">
        <v>190269.8</v>
      </c>
    </row>
    <row r="58" spans="1:5" ht="13.15" customHeight="1" x14ac:dyDescent="0.2">
      <c r="A58" s="42" t="s">
        <v>61</v>
      </c>
      <c r="B58" s="39">
        <v>56</v>
      </c>
      <c r="D58" s="39">
        <v>275973.59999999998</v>
      </c>
      <c r="E58" s="39">
        <v>127004.5</v>
      </c>
    </row>
    <row r="59" spans="1:5" ht="13.15" customHeight="1" x14ac:dyDescent="0.2">
      <c r="A59" s="42" t="s">
        <v>62</v>
      </c>
      <c r="B59" s="39">
        <v>57</v>
      </c>
    </row>
    <row r="60" spans="1:5" ht="13.15" customHeight="1" x14ac:dyDescent="0.2">
      <c r="A60" s="42" t="s">
        <v>63</v>
      </c>
      <c r="B60" s="39">
        <v>58</v>
      </c>
      <c r="D60" s="39">
        <v>638458.63</v>
      </c>
      <c r="E60" s="39">
        <v>227342.15</v>
      </c>
    </row>
    <row r="61" spans="1:5" ht="13.15" customHeight="1" x14ac:dyDescent="0.2">
      <c r="A61" s="42" t="s">
        <v>64</v>
      </c>
      <c r="B61" s="39">
        <v>59</v>
      </c>
      <c r="D61" s="39">
        <v>482501</v>
      </c>
      <c r="E61" s="39">
        <v>155403.42000000001</v>
      </c>
    </row>
    <row r="62" spans="1:5" ht="13.15" customHeight="1" x14ac:dyDescent="0.2">
      <c r="A62" s="42" t="s">
        <v>65</v>
      </c>
      <c r="B62" s="39">
        <v>60</v>
      </c>
      <c r="D62" s="39">
        <v>215233.9</v>
      </c>
      <c r="E62" s="39">
        <v>57088.15</v>
      </c>
    </row>
    <row r="63" spans="1:5" ht="13.15" customHeight="1" x14ac:dyDescent="0.2">
      <c r="A63" s="42" t="s">
        <v>66</v>
      </c>
      <c r="B63" s="39">
        <v>61</v>
      </c>
      <c r="D63" s="39">
        <v>4753</v>
      </c>
      <c r="E63" s="39">
        <v>3254.65</v>
      </c>
    </row>
    <row r="64" spans="1:5" ht="13.15" customHeight="1" x14ac:dyDescent="0.2">
      <c r="A64" s="42" t="s">
        <v>67</v>
      </c>
      <c r="B64" s="39">
        <v>62</v>
      </c>
      <c r="D64" s="39">
        <v>1833.3</v>
      </c>
      <c r="E64" s="39">
        <v>622.65</v>
      </c>
    </row>
    <row r="65" spans="1:12" ht="13.15" customHeight="1" x14ac:dyDescent="0.2">
      <c r="A65" s="42" t="s">
        <v>68</v>
      </c>
      <c r="B65" s="39">
        <v>63</v>
      </c>
    </row>
    <row r="66" spans="1:12" ht="13.15" customHeight="1" x14ac:dyDescent="0.2">
      <c r="A66" s="42" t="s">
        <v>69</v>
      </c>
      <c r="B66" s="39">
        <v>64</v>
      </c>
      <c r="D66" s="39">
        <v>372890.4</v>
      </c>
      <c r="E66" s="39">
        <v>153962.54999999999</v>
      </c>
    </row>
    <row r="67" spans="1:12" ht="13.15" customHeight="1" x14ac:dyDescent="0.2">
      <c r="A67" s="42" t="s">
        <v>70</v>
      </c>
      <c r="B67" s="39">
        <v>65</v>
      </c>
      <c r="D67" s="39">
        <v>8731.7999999999993</v>
      </c>
      <c r="E67" s="39">
        <v>6580</v>
      </c>
    </row>
    <row r="68" spans="1:12" ht="13.15" customHeight="1" x14ac:dyDescent="0.2">
      <c r="A68" s="42" t="s">
        <v>71</v>
      </c>
      <c r="B68" s="39">
        <v>66</v>
      </c>
      <c r="D68" s="39">
        <v>220077.9</v>
      </c>
      <c r="E68" s="39">
        <v>82447.399999999994</v>
      </c>
    </row>
    <row r="69" spans="1:12" ht="13.15" customHeight="1" x14ac:dyDescent="0.2">
      <c r="A69" s="42" t="s">
        <v>72</v>
      </c>
      <c r="B69" s="39">
        <v>67</v>
      </c>
    </row>
    <row r="70" spans="1:12" ht="13.15" customHeight="1" x14ac:dyDescent="0.2"/>
    <row r="71" spans="1:12" ht="13.15" customHeight="1" x14ac:dyDescent="0.2">
      <c r="A71" s="39" t="s">
        <v>73</v>
      </c>
      <c r="D71" s="31">
        <f>SUM(D3:D69)</f>
        <v>24041079.919999998</v>
      </c>
      <c r="E71" s="31">
        <f>SUM(E3:E69)</f>
        <v>10792785.770000005</v>
      </c>
      <c r="F71" s="31"/>
    </row>
    <row r="73" spans="1:12" ht="15" x14ac:dyDescent="0.25">
      <c r="A73" s="46" t="s">
        <v>74</v>
      </c>
      <c r="H73" s="43"/>
      <c r="I73" s="44"/>
      <c r="J73" s="44"/>
      <c r="L73" s="7"/>
    </row>
    <row r="74" spans="1:12" ht="15" x14ac:dyDescent="0.25">
      <c r="L74" s="9"/>
    </row>
    <row r="76" spans="1:12" ht="15" x14ac:dyDescent="0.25">
      <c r="K76" s="32"/>
    </row>
    <row r="78" spans="1:12" ht="15" x14ac:dyDescent="0.25">
      <c r="K78" s="7"/>
    </row>
    <row r="79" spans="1:12" ht="15" x14ac:dyDescent="0.25">
      <c r="H79" s="43"/>
      <c r="I79" s="44"/>
      <c r="J79" s="44"/>
      <c r="K79" s="7"/>
    </row>
    <row r="80" spans="1:12" ht="15" x14ac:dyDescent="0.25">
      <c r="H80" s="43"/>
      <c r="I80" s="44"/>
      <c r="J80" s="44"/>
      <c r="K80" s="8"/>
    </row>
    <row r="81" spans="8:10" x14ac:dyDescent="0.2">
      <c r="H81" s="43"/>
      <c r="I81" s="44"/>
      <c r="J81" s="44"/>
    </row>
    <row r="82" spans="8:10" x14ac:dyDescent="0.2">
      <c r="H82" s="43"/>
      <c r="I82" s="44"/>
      <c r="J82" s="44"/>
    </row>
    <row r="83" spans="8:10" x14ac:dyDescent="0.2">
      <c r="H83" s="43"/>
      <c r="I83" s="44"/>
      <c r="J83" s="44"/>
    </row>
    <row r="84" spans="8:10" x14ac:dyDescent="0.2">
      <c r="H84" s="43"/>
      <c r="I84" s="44"/>
      <c r="J84" s="44"/>
    </row>
    <row r="85" spans="8:10" x14ac:dyDescent="0.2">
      <c r="H85" s="43"/>
      <c r="I85" s="44"/>
      <c r="J85" s="44"/>
    </row>
    <row r="86" spans="8:10" x14ac:dyDescent="0.2">
      <c r="H86" s="43"/>
      <c r="I86" s="44"/>
      <c r="J86" s="44"/>
    </row>
    <row r="87" spans="8:10" x14ac:dyDescent="0.2">
      <c r="H87" s="43"/>
      <c r="I87" s="44"/>
      <c r="J87" s="44"/>
    </row>
    <row r="88" spans="8:10" x14ac:dyDescent="0.2">
      <c r="H88" s="43"/>
      <c r="I88" s="44"/>
      <c r="J88" s="44"/>
    </row>
    <row r="89" spans="8:10" x14ac:dyDescent="0.2">
      <c r="H89" s="43"/>
      <c r="I89" s="44"/>
      <c r="J89" s="44"/>
    </row>
    <row r="90" spans="8:10" x14ac:dyDescent="0.2">
      <c r="H90" s="43"/>
      <c r="I90" s="44"/>
      <c r="J90" s="44"/>
    </row>
    <row r="91" spans="8:10" x14ac:dyDescent="0.2">
      <c r="H91" s="43"/>
      <c r="I91" s="44"/>
      <c r="J91" s="44"/>
    </row>
    <row r="92" spans="8:10" x14ac:dyDescent="0.2">
      <c r="H92" s="43"/>
      <c r="I92" s="44"/>
      <c r="J92" s="44"/>
    </row>
    <row r="93" spans="8:10" x14ac:dyDescent="0.2">
      <c r="H93" s="43"/>
      <c r="I93" s="44"/>
      <c r="J93" s="44"/>
    </row>
    <row r="95" spans="8:10" x14ac:dyDescent="0.2">
      <c r="H95" s="43"/>
      <c r="I95" s="44"/>
      <c r="J95" s="44"/>
    </row>
    <row r="107" spans="8:10" x14ac:dyDescent="0.2">
      <c r="H107" s="43"/>
      <c r="I107" s="45"/>
      <c r="J107" s="45"/>
    </row>
    <row r="108" spans="8:10" x14ac:dyDescent="0.2">
      <c r="H108" s="43"/>
      <c r="I108" s="45"/>
      <c r="J108" s="45"/>
    </row>
    <row r="109" spans="8:10" x14ac:dyDescent="0.2">
      <c r="H109" s="43"/>
      <c r="I109" s="45"/>
      <c r="J109" s="45"/>
    </row>
    <row r="110" spans="8:10" x14ac:dyDescent="0.2">
      <c r="H110" s="43"/>
      <c r="I110" s="45"/>
      <c r="J110" s="45"/>
    </row>
    <row r="111" spans="8:10" x14ac:dyDescent="0.2">
      <c r="H111" s="43"/>
      <c r="I111" s="45"/>
      <c r="J111" s="45"/>
    </row>
    <row r="112" spans="8:10" x14ac:dyDescent="0.2">
      <c r="H112" s="43"/>
      <c r="I112" s="45"/>
      <c r="J112" s="45"/>
    </row>
    <row r="113" spans="8:10" x14ac:dyDescent="0.2">
      <c r="H113" s="43"/>
      <c r="I113" s="45"/>
      <c r="J113" s="45"/>
    </row>
    <row r="114" spans="8:10" x14ac:dyDescent="0.2">
      <c r="H114" s="43"/>
      <c r="I114" s="45"/>
      <c r="J114" s="45"/>
    </row>
    <row r="115" spans="8:10" x14ac:dyDescent="0.2">
      <c r="H115" s="43"/>
      <c r="I115" s="45"/>
      <c r="J115" s="45"/>
    </row>
    <row r="116" spans="8:10" x14ac:dyDescent="0.2">
      <c r="H116" s="43"/>
      <c r="I116" s="45"/>
      <c r="J116" s="45"/>
    </row>
    <row r="117" spans="8:10" x14ac:dyDescent="0.2">
      <c r="H117" s="43"/>
      <c r="I117" s="45"/>
      <c r="J117" s="45"/>
    </row>
    <row r="118" spans="8:10" x14ac:dyDescent="0.2">
      <c r="H118" s="43"/>
      <c r="I118" s="45"/>
      <c r="J118" s="45"/>
    </row>
    <row r="119" spans="8:10" x14ac:dyDescent="0.2">
      <c r="H119" s="43"/>
      <c r="I119" s="45"/>
      <c r="J119" s="45"/>
    </row>
    <row r="120" spans="8:10" x14ac:dyDescent="0.2">
      <c r="H120" s="43"/>
      <c r="I120" s="45"/>
      <c r="J120" s="45"/>
    </row>
    <row r="121" spans="8:10" x14ac:dyDescent="0.2">
      <c r="H121" s="43"/>
      <c r="I121" s="45"/>
      <c r="J121" s="45"/>
    </row>
    <row r="122" spans="8:10" x14ac:dyDescent="0.2">
      <c r="H122" s="43"/>
      <c r="I122" s="45"/>
      <c r="J122" s="45"/>
    </row>
    <row r="123" spans="8:10" x14ac:dyDescent="0.2">
      <c r="H123" s="43"/>
      <c r="I123" s="45"/>
      <c r="J123" s="45"/>
    </row>
    <row r="124" spans="8:10" x14ac:dyDescent="0.2">
      <c r="H124" s="43"/>
      <c r="I124" s="45"/>
      <c r="J124" s="45"/>
    </row>
    <row r="125" spans="8:10" x14ac:dyDescent="0.2">
      <c r="H125" s="43"/>
      <c r="I125" s="45"/>
      <c r="J125" s="45"/>
    </row>
    <row r="126" spans="8:10" x14ac:dyDescent="0.2">
      <c r="H126" s="43"/>
      <c r="I126" s="45"/>
      <c r="J126" s="45"/>
    </row>
    <row r="127" spans="8:10" x14ac:dyDescent="0.2">
      <c r="H127" s="43"/>
      <c r="I127" s="45"/>
      <c r="J127" s="45"/>
    </row>
    <row r="128" spans="8:10" x14ac:dyDescent="0.2">
      <c r="H128" s="43"/>
      <c r="I128" s="45"/>
      <c r="J128" s="45"/>
    </row>
    <row r="129" spans="8:10" x14ac:dyDescent="0.2">
      <c r="H129" s="43"/>
      <c r="I129" s="45"/>
      <c r="J129" s="45"/>
    </row>
    <row r="130" spans="8:10" x14ac:dyDescent="0.2">
      <c r="H130" s="43"/>
      <c r="I130" s="45"/>
      <c r="J130" s="45"/>
    </row>
    <row r="131" spans="8:10" x14ac:dyDescent="0.2">
      <c r="H131" s="43"/>
      <c r="I131" s="45"/>
      <c r="J131" s="45"/>
    </row>
    <row r="132" spans="8:10" x14ac:dyDescent="0.2">
      <c r="H132" s="43"/>
      <c r="I132" s="45"/>
      <c r="J132" s="45"/>
    </row>
    <row r="133" spans="8:10" x14ac:dyDescent="0.2">
      <c r="H133" s="43"/>
      <c r="I133" s="45"/>
      <c r="J133" s="45"/>
    </row>
    <row r="134" spans="8:10" x14ac:dyDescent="0.2">
      <c r="H134" s="43"/>
      <c r="I134" s="45"/>
      <c r="J134" s="45"/>
    </row>
    <row r="135" spans="8:10" x14ac:dyDescent="0.2">
      <c r="H135" s="43"/>
      <c r="I135" s="45"/>
      <c r="J135" s="45"/>
    </row>
    <row r="136" spans="8:10" x14ac:dyDescent="0.2">
      <c r="H136" s="43"/>
      <c r="I136" s="45"/>
      <c r="J136" s="45"/>
    </row>
    <row r="137" spans="8:10" x14ac:dyDescent="0.2">
      <c r="H137" s="43"/>
      <c r="I137" s="45"/>
      <c r="J137" s="45"/>
    </row>
    <row r="138" spans="8:10" x14ac:dyDescent="0.2">
      <c r="H138" s="43"/>
      <c r="I138" s="45"/>
      <c r="J138" s="45"/>
    </row>
    <row r="139" spans="8:10" x14ac:dyDescent="0.2">
      <c r="H139" s="43"/>
      <c r="I139" s="45"/>
      <c r="J139" s="45"/>
    </row>
    <row r="140" spans="8:10" x14ac:dyDescent="0.2">
      <c r="H140" s="43"/>
      <c r="I140" s="45"/>
      <c r="J140" s="45"/>
    </row>
    <row r="141" spans="8:10" x14ac:dyDescent="0.2">
      <c r="H141" s="43"/>
      <c r="I141" s="45"/>
      <c r="J141" s="45"/>
    </row>
    <row r="142" spans="8:10" x14ac:dyDescent="0.2">
      <c r="H142" s="43"/>
      <c r="I142" s="45"/>
      <c r="J142" s="45"/>
    </row>
    <row r="143" spans="8:10" x14ac:dyDescent="0.2">
      <c r="H143" s="43"/>
      <c r="I143" s="45"/>
      <c r="J143" s="45"/>
    </row>
    <row r="144" spans="8:10" x14ac:dyDescent="0.2">
      <c r="H144" s="43"/>
      <c r="I144" s="45"/>
      <c r="J144" s="45"/>
    </row>
    <row r="145" spans="8:10" x14ac:dyDescent="0.2">
      <c r="H145" s="43"/>
      <c r="I145" s="45"/>
      <c r="J145" s="45"/>
    </row>
    <row r="146" spans="8:10" x14ac:dyDescent="0.2">
      <c r="H146" s="43"/>
      <c r="I146" s="45"/>
      <c r="J146" s="45"/>
    </row>
    <row r="147" spans="8:10" x14ac:dyDescent="0.2">
      <c r="H147" s="43"/>
      <c r="I147" s="45"/>
      <c r="J147" s="45"/>
    </row>
    <row r="148" spans="8:10" x14ac:dyDescent="0.2">
      <c r="H148" s="43"/>
      <c r="I148" s="45"/>
      <c r="J148" s="45"/>
    </row>
    <row r="149" spans="8:10" x14ac:dyDescent="0.2">
      <c r="H149" s="43"/>
      <c r="I149" s="45"/>
      <c r="J149" s="45"/>
    </row>
    <row r="150" spans="8:10" x14ac:dyDescent="0.2">
      <c r="H150" s="43"/>
      <c r="I150" s="45"/>
      <c r="J150" s="45"/>
    </row>
    <row r="151" spans="8:10" x14ac:dyDescent="0.2">
      <c r="H151" s="43"/>
      <c r="I151" s="45"/>
      <c r="J151" s="45"/>
    </row>
    <row r="152" spans="8:10" x14ac:dyDescent="0.2">
      <c r="H152" s="43"/>
      <c r="I152" s="45"/>
      <c r="J152" s="45"/>
    </row>
    <row r="153" spans="8:10" x14ac:dyDescent="0.2">
      <c r="H153" s="43"/>
      <c r="I153" s="45"/>
      <c r="J153" s="45"/>
    </row>
    <row r="154" spans="8:10" x14ac:dyDescent="0.2">
      <c r="H154" s="43"/>
      <c r="I154" s="45"/>
      <c r="J154" s="45"/>
    </row>
    <row r="155" spans="8:10" x14ac:dyDescent="0.2">
      <c r="H155" s="43"/>
      <c r="I155" s="45"/>
      <c r="J155" s="45"/>
    </row>
    <row r="156" spans="8:10" x14ac:dyDescent="0.2">
      <c r="H156" s="43"/>
      <c r="I156" s="45"/>
      <c r="J156" s="45"/>
    </row>
    <row r="157" spans="8:10" x14ac:dyDescent="0.2">
      <c r="H157" s="43"/>
      <c r="I157" s="45"/>
      <c r="J157" s="45"/>
    </row>
    <row r="158" spans="8:10" x14ac:dyDescent="0.2">
      <c r="H158" s="43"/>
      <c r="I158" s="45"/>
      <c r="J158" s="45"/>
    </row>
    <row r="159" spans="8:10" x14ac:dyDescent="0.2">
      <c r="H159" s="43"/>
      <c r="I159" s="45"/>
      <c r="J159" s="45"/>
    </row>
    <row r="160" spans="8:10" x14ac:dyDescent="0.2">
      <c r="H160" s="43"/>
      <c r="I160" s="45"/>
      <c r="J160" s="45"/>
    </row>
    <row r="161" spans="8:10" x14ac:dyDescent="0.2">
      <c r="H161" s="43"/>
      <c r="I161" s="45"/>
      <c r="J161" s="45"/>
    </row>
    <row r="162" spans="8:10" x14ac:dyDescent="0.2">
      <c r="H162" s="43"/>
      <c r="I162" s="45"/>
      <c r="J162" s="45"/>
    </row>
    <row r="163" spans="8:10" x14ac:dyDescent="0.2">
      <c r="H163" s="43"/>
      <c r="I163" s="45"/>
      <c r="J163" s="45"/>
    </row>
    <row r="164" spans="8:10" x14ac:dyDescent="0.2">
      <c r="H164" s="43"/>
      <c r="I164" s="45"/>
      <c r="J164" s="45"/>
    </row>
    <row r="165" spans="8:10" x14ac:dyDescent="0.2">
      <c r="H165" s="43"/>
      <c r="I165" s="45"/>
      <c r="J165" s="45"/>
    </row>
    <row r="166" spans="8:10" x14ac:dyDescent="0.2">
      <c r="H166" s="43"/>
      <c r="I166" s="45"/>
      <c r="J166" s="45"/>
    </row>
    <row r="167" spans="8:10" x14ac:dyDescent="0.2">
      <c r="H167" s="43"/>
      <c r="I167" s="45"/>
      <c r="J167" s="45"/>
    </row>
    <row r="168" spans="8:10" x14ac:dyDescent="0.2">
      <c r="H168" s="43"/>
      <c r="I168" s="45"/>
      <c r="J168" s="45"/>
    </row>
    <row r="169" spans="8:10" x14ac:dyDescent="0.2">
      <c r="H169" s="43"/>
      <c r="I169" s="45"/>
      <c r="J169" s="45"/>
    </row>
    <row r="170" spans="8:10" x14ac:dyDescent="0.2">
      <c r="H170" s="43"/>
      <c r="I170" s="45"/>
      <c r="J170" s="45"/>
    </row>
    <row r="171" spans="8:10" x14ac:dyDescent="0.2">
      <c r="H171" s="43"/>
      <c r="I171" s="45"/>
      <c r="J171" s="45"/>
    </row>
    <row r="172" spans="8:10" x14ac:dyDescent="0.2">
      <c r="H172" s="43"/>
      <c r="I172" s="45"/>
      <c r="J172" s="45"/>
    </row>
    <row r="173" spans="8:10" x14ac:dyDescent="0.2">
      <c r="H173" s="43"/>
      <c r="I173" s="45"/>
      <c r="J173" s="45"/>
    </row>
    <row r="174" spans="8:10" x14ac:dyDescent="0.2">
      <c r="H174" s="43"/>
      <c r="I174" s="45"/>
      <c r="J174" s="45"/>
    </row>
    <row r="175" spans="8:10" x14ac:dyDescent="0.2">
      <c r="H175" s="43"/>
      <c r="I175" s="45"/>
      <c r="J175" s="45"/>
    </row>
    <row r="176" spans="8:10" x14ac:dyDescent="0.2">
      <c r="H176" s="43"/>
      <c r="I176" s="45"/>
      <c r="J176" s="45"/>
    </row>
    <row r="177" spans="8:10" x14ac:dyDescent="0.2">
      <c r="H177" s="43"/>
      <c r="I177" s="45"/>
      <c r="J177" s="45"/>
    </row>
    <row r="178" spans="8:10" x14ac:dyDescent="0.2">
      <c r="H178" s="43"/>
      <c r="I178" s="45"/>
      <c r="J178" s="45"/>
    </row>
    <row r="179" spans="8:10" x14ac:dyDescent="0.2">
      <c r="H179" s="43"/>
      <c r="I179" s="45"/>
      <c r="J179" s="45"/>
    </row>
    <row r="180" spans="8:10" x14ac:dyDescent="0.2">
      <c r="H180" s="43"/>
      <c r="I180" s="45"/>
      <c r="J180" s="45"/>
    </row>
    <row r="181" spans="8:10" x14ac:dyDescent="0.2">
      <c r="H181" s="43"/>
      <c r="I181" s="45"/>
      <c r="J181" s="45"/>
    </row>
    <row r="182" spans="8:10" x14ac:dyDescent="0.2">
      <c r="H182" s="43"/>
      <c r="I182" s="45"/>
      <c r="J182" s="45"/>
    </row>
    <row r="183" spans="8:10" x14ac:dyDescent="0.2">
      <c r="H183" s="43"/>
      <c r="I183" s="45"/>
      <c r="J183" s="45"/>
    </row>
    <row r="184" spans="8:10" x14ac:dyDescent="0.2">
      <c r="H184" s="43"/>
      <c r="I184" s="45"/>
      <c r="J184" s="45"/>
    </row>
    <row r="185" spans="8:10" x14ac:dyDescent="0.2">
      <c r="H185" s="43"/>
      <c r="I185" s="45"/>
      <c r="J185" s="45"/>
    </row>
    <row r="186" spans="8:10" x14ac:dyDescent="0.2">
      <c r="H186" s="43"/>
      <c r="I186" s="45"/>
      <c r="J186" s="45"/>
    </row>
    <row r="187" spans="8:10" x14ac:dyDescent="0.2">
      <c r="H187" s="43"/>
      <c r="I187" s="45"/>
      <c r="J187" s="45"/>
    </row>
    <row r="188" spans="8:10" x14ac:dyDescent="0.2">
      <c r="H188" s="43"/>
      <c r="I188" s="45"/>
      <c r="J188" s="45"/>
    </row>
    <row r="189" spans="8:10" x14ac:dyDescent="0.2">
      <c r="H189" s="43"/>
      <c r="I189" s="45"/>
      <c r="J189" s="45"/>
    </row>
    <row r="190" spans="8:10" x14ac:dyDescent="0.2">
      <c r="H190" s="43"/>
      <c r="I190" s="45"/>
      <c r="J190" s="45"/>
    </row>
    <row r="191" spans="8:10" x14ac:dyDescent="0.2">
      <c r="H191" s="43"/>
      <c r="I191" s="45"/>
      <c r="J191" s="45"/>
    </row>
    <row r="192" spans="8:10" x14ac:dyDescent="0.2">
      <c r="H192" s="43"/>
      <c r="I192" s="45"/>
      <c r="J192" s="45"/>
    </row>
    <row r="195" spans="8:10" x14ac:dyDescent="0.2">
      <c r="H195" s="43"/>
      <c r="I195" s="45"/>
      <c r="J195" s="45"/>
    </row>
    <row r="196" spans="8:10" x14ac:dyDescent="0.2">
      <c r="H196" s="43"/>
      <c r="I196" s="45"/>
      <c r="J196" s="45"/>
    </row>
    <row r="197" spans="8:10" x14ac:dyDescent="0.2">
      <c r="H197" s="43"/>
      <c r="I197" s="45"/>
      <c r="J197" s="45"/>
    </row>
    <row r="198" spans="8:10" x14ac:dyDescent="0.2">
      <c r="H198" s="43"/>
      <c r="I198" s="45"/>
      <c r="J198" s="45"/>
    </row>
    <row r="199" spans="8:10" x14ac:dyDescent="0.2">
      <c r="H199" s="43"/>
      <c r="I199" s="45"/>
      <c r="J199" s="45"/>
    </row>
    <row r="200" spans="8:10" x14ac:dyDescent="0.2">
      <c r="H200" s="43"/>
      <c r="I200" s="45"/>
      <c r="J200" s="45"/>
    </row>
    <row r="201" spans="8:10" x14ac:dyDescent="0.2">
      <c r="H201" s="43"/>
      <c r="I201" s="45"/>
      <c r="J201" s="45"/>
    </row>
    <row r="202" spans="8:10" x14ac:dyDescent="0.2">
      <c r="H202" s="43"/>
      <c r="I202" s="45"/>
      <c r="J202" s="45"/>
    </row>
    <row r="204" spans="8:10" x14ac:dyDescent="0.2">
      <c r="H204" s="43"/>
      <c r="I204" s="45"/>
      <c r="J204" s="45"/>
    </row>
    <row r="205" spans="8:10" x14ac:dyDescent="0.2">
      <c r="H205" s="43"/>
      <c r="I205" s="45"/>
      <c r="J205" s="45"/>
    </row>
    <row r="206" spans="8:10" x14ac:dyDescent="0.2">
      <c r="H206" s="43"/>
      <c r="I206" s="45"/>
      <c r="J206" s="45"/>
    </row>
    <row r="207" spans="8:10" x14ac:dyDescent="0.2">
      <c r="H207" s="43"/>
      <c r="I207" s="45"/>
      <c r="J207" s="45"/>
    </row>
    <row r="208" spans="8:10" x14ac:dyDescent="0.2">
      <c r="H208" s="43"/>
      <c r="I208" s="45"/>
      <c r="J208" s="45"/>
    </row>
    <row r="209" spans="8:10" x14ac:dyDescent="0.2">
      <c r="H209" s="43"/>
      <c r="I209" s="45"/>
      <c r="J209" s="45"/>
    </row>
    <row r="220" spans="8:10" ht="15" x14ac:dyDescent="0.25">
      <c r="I220" s="5"/>
      <c r="J220" s="5"/>
    </row>
    <row r="231" spans="9:10" ht="15" x14ac:dyDescent="0.25">
      <c r="I231" s="33"/>
      <c r="J231" s="33"/>
    </row>
    <row r="235" spans="9:10" ht="15" x14ac:dyDescent="0.25">
      <c r="I235" s="11"/>
    </row>
    <row r="236" spans="9:10" ht="15" x14ac:dyDescent="0.25">
      <c r="J236" s="32"/>
    </row>
    <row r="239" spans="9:10" ht="15" x14ac:dyDescent="0.25">
      <c r="J239" s="10"/>
    </row>
    <row r="240" spans="9:10" ht="15" x14ac:dyDescent="0.25">
      <c r="J240" s="8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opLeftCell="A31" zoomScaleNormal="100" workbookViewId="0">
      <selection activeCell="D73" sqref="D73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4" t="s">
        <v>82</v>
      </c>
      <c r="D1" s="2" t="s">
        <v>0</v>
      </c>
      <c r="E1" s="2" t="s">
        <v>1</v>
      </c>
      <c r="F1" s="2"/>
    </row>
    <row r="2" spans="1:12" x14ac:dyDescent="0.2">
      <c r="A2" s="1" t="s">
        <v>2</v>
      </c>
      <c r="B2" s="1" t="s">
        <v>3</v>
      </c>
      <c r="D2" s="31" t="s">
        <v>4</v>
      </c>
      <c r="E2" s="31" t="s">
        <v>5</v>
      </c>
      <c r="F2" s="31"/>
      <c r="G2" s="3"/>
    </row>
    <row r="3" spans="1:12" ht="13.15" customHeight="1" x14ac:dyDescent="0.25">
      <c r="A3" s="4" t="s">
        <v>6</v>
      </c>
      <c r="B3" s="1">
        <v>1</v>
      </c>
      <c r="D3" s="1">
        <v>113159.2</v>
      </c>
      <c r="E3" s="1">
        <v>83711.839999999997</v>
      </c>
      <c r="L3" s="7"/>
    </row>
    <row r="4" spans="1:12" ht="13.15" customHeight="1" x14ac:dyDescent="0.25">
      <c r="A4" s="4" t="s">
        <v>7</v>
      </c>
      <c r="B4" s="1">
        <v>2</v>
      </c>
      <c r="L4" s="9"/>
    </row>
    <row r="5" spans="1:12" ht="13.15" customHeight="1" x14ac:dyDescent="0.2">
      <c r="A5" s="4" t="s">
        <v>8</v>
      </c>
      <c r="B5" s="1">
        <v>3</v>
      </c>
      <c r="D5" s="1">
        <v>177950.5</v>
      </c>
      <c r="E5" s="1">
        <v>73652.25</v>
      </c>
    </row>
    <row r="6" spans="1:12" ht="13.15" customHeight="1" x14ac:dyDescent="0.25">
      <c r="A6" s="4" t="s">
        <v>9</v>
      </c>
      <c r="B6" s="1">
        <v>4</v>
      </c>
      <c r="K6" s="32"/>
    </row>
    <row r="7" spans="1:12" ht="13.15" customHeight="1" x14ac:dyDescent="0.2">
      <c r="A7" s="4" t="s">
        <v>10</v>
      </c>
      <c r="B7" s="1">
        <v>5</v>
      </c>
      <c r="D7" s="1">
        <v>501949</v>
      </c>
      <c r="E7" s="1">
        <v>233709.35</v>
      </c>
    </row>
    <row r="8" spans="1:12" ht="13.15" customHeight="1" x14ac:dyDescent="0.25">
      <c r="A8" s="4" t="s">
        <v>11</v>
      </c>
      <c r="B8" s="1">
        <v>6</v>
      </c>
      <c r="D8" s="1">
        <v>1633650.9</v>
      </c>
      <c r="E8" s="1">
        <v>652701.69999999995</v>
      </c>
      <c r="K8" s="7"/>
    </row>
    <row r="9" spans="1:12" ht="13.15" customHeight="1" x14ac:dyDescent="0.25">
      <c r="A9" s="4" t="s">
        <v>12</v>
      </c>
      <c r="B9" s="1">
        <v>7</v>
      </c>
      <c r="D9" s="31">
        <v>3059</v>
      </c>
      <c r="E9" s="31">
        <v>1317.75</v>
      </c>
      <c r="F9" s="31"/>
      <c r="K9" s="7"/>
    </row>
    <row r="10" spans="1:12" ht="13.15" customHeight="1" x14ac:dyDescent="0.25">
      <c r="A10" s="4" t="s">
        <v>13</v>
      </c>
      <c r="B10" s="1">
        <v>8</v>
      </c>
      <c r="D10" s="1">
        <v>466023.6</v>
      </c>
      <c r="E10" s="1">
        <v>193455.85</v>
      </c>
      <c r="K10" s="8"/>
    </row>
    <row r="11" spans="1:12" ht="13.15" customHeight="1" x14ac:dyDescent="0.2">
      <c r="A11" s="4" t="s">
        <v>14</v>
      </c>
      <c r="B11" s="1">
        <v>9</v>
      </c>
    </row>
    <row r="12" spans="1:12" ht="13.15" customHeight="1" x14ac:dyDescent="0.2">
      <c r="A12" s="4" t="s">
        <v>15</v>
      </c>
      <c r="B12" s="1">
        <v>10</v>
      </c>
    </row>
    <row r="13" spans="1:12" ht="13.15" customHeight="1" x14ac:dyDescent="0.2">
      <c r="A13" s="4" t="s">
        <v>16</v>
      </c>
      <c r="B13" s="1">
        <v>11</v>
      </c>
      <c r="D13" s="1">
        <v>844897.2</v>
      </c>
      <c r="E13" s="1">
        <v>296764.3</v>
      </c>
    </row>
    <row r="14" spans="1:12" ht="13.15" customHeight="1" x14ac:dyDescent="0.2">
      <c r="A14" s="4" t="s">
        <v>17</v>
      </c>
      <c r="B14" s="1">
        <v>12</v>
      </c>
      <c r="D14" s="31"/>
      <c r="E14" s="31"/>
      <c r="F14" s="31"/>
    </row>
    <row r="15" spans="1:12" ht="13.15" customHeight="1" x14ac:dyDescent="0.2">
      <c r="A15" s="4" t="s">
        <v>18</v>
      </c>
      <c r="B15" s="1">
        <v>13</v>
      </c>
      <c r="D15" s="1">
        <v>2240427.6</v>
      </c>
      <c r="E15" s="1">
        <v>946780.45</v>
      </c>
    </row>
    <row r="16" spans="1:12" ht="13.15" customHeight="1" x14ac:dyDescent="0.2">
      <c r="A16" s="4" t="s">
        <v>19</v>
      </c>
      <c r="B16" s="1">
        <v>14</v>
      </c>
    </row>
    <row r="17" spans="1:5" ht="13.15" customHeight="1" x14ac:dyDescent="0.2">
      <c r="A17" s="4" t="s">
        <v>20</v>
      </c>
      <c r="B17" s="1">
        <v>15</v>
      </c>
    </row>
    <row r="18" spans="1:5" ht="13.15" customHeight="1" x14ac:dyDescent="0.2">
      <c r="A18" s="4" t="s">
        <v>21</v>
      </c>
      <c r="B18" s="1">
        <v>16</v>
      </c>
    </row>
    <row r="19" spans="1:5" ht="13.15" customHeight="1" x14ac:dyDescent="0.2">
      <c r="A19" s="4" t="s">
        <v>22</v>
      </c>
      <c r="B19" s="1">
        <v>17</v>
      </c>
    </row>
    <row r="20" spans="1:5" ht="13.15" customHeight="1" x14ac:dyDescent="0.2">
      <c r="A20" s="4" t="s">
        <v>23</v>
      </c>
      <c r="B20" s="1">
        <v>18</v>
      </c>
      <c r="D20" s="1">
        <v>97079.5</v>
      </c>
      <c r="E20" s="1">
        <v>41093.5</v>
      </c>
    </row>
    <row r="21" spans="1:5" ht="13.15" customHeight="1" x14ac:dyDescent="0.2">
      <c r="A21" s="4" t="s">
        <v>24</v>
      </c>
      <c r="B21" s="1">
        <v>19</v>
      </c>
    </row>
    <row r="22" spans="1:5" ht="13.15" customHeight="1" x14ac:dyDescent="0.2">
      <c r="A22" s="4" t="s">
        <v>25</v>
      </c>
      <c r="B22" s="1">
        <v>20</v>
      </c>
      <c r="D22" s="1">
        <v>13146.7</v>
      </c>
      <c r="E22" s="1">
        <v>5206.6000000000004</v>
      </c>
    </row>
    <row r="23" spans="1:5" ht="13.15" customHeight="1" x14ac:dyDescent="0.2">
      <c r="A23" s="4" t="s">
        <v>26</v>
      </c>
      <c r="B23" s="1">
        <v>21</v>
      </c>
      <c r="D23" s="1">
        <v>4715.8999999999996</v>
      </c>
      <c r="E23" s="1">
        <v>3236.1</v>
      </c>
    </row>
    <row r="24" spans="1:5" ht="13.15" customHeight="1" x14ac:dyDescent="0.2">
      <c r="A24" s="4" t="s">
        <v>27</v>
      </c>
      <c r="B24" s="1">
        <v>22</v>
      </c>
      <c r="D24" s="1">
        <v>2028.6</v>
      </c>
      <c r="E24" s="1">
        <v>583.79999999999995</v>
      </c>
    </row>
    <row r="25" spans="1:5" ht="13.15" customHeight="1" x14ac:dyDescent="0.2">
      <c r="A25" s="4" t="s">
        <v>28</v>
      </c>
      <c r="B25" s="1">
        <v>23</v>
      </c>
    </row>
    <row r="26" spans="1:5" ht="13.15" customHeight="1" x14ac:dyDescent="0.2">
      <c r="A26" s="4" t="s">
        <v>29</v>
      </c>
      <c r="B26" s="1">
        <v>24</v>
      </c>
      <c r="D26" s="1">
        <v>1678.6</v>
      </c>
      <c r="E26" s="1">
        <v>717.5</v>
      </c>
    </row>
    <row r="27" spans="1:5" ht="13.15" customHeight="1" x14ac:dyDescent="0.2">
      <c r="A27" s="4" t="s">
        <v>30</v>
      </c>
      <c r="B27" s="1">
        <v>25</v>
      </c>
      <c r="D27" s="1">
        <v>5669.3</v>
      </c>
      <c r="E27" s="1">
        <v>2683.45</v>
      </c>
    </row>
    <row r="28" spans="1:5" ht="13.15" customHeight="1" x14ac:dyDescent="0.2">
      <c r="A28" s="4" t="s">
        <v>31</v>
      </c>
      <c r="B28" s="1">
        <v>26</v>
      </c>
    </row>
    <row r="29" spans="1:5" ht="13.15" customHeight="1" x14ac:dyDescent="0.2">
      <c r="A29" s="4" t="s">
        <v>32</v>
      </c>
      <c r="B29" s="1">
        <v>27</v>
      </c>
    </row>
    <row r="30" spans="1:5" ht="13.15" customHeight="1" x14ac:dyDescent="0.2">
      <c r="A30" s="4" t="s">
        <v>33</v>
      </c>
      <c r="B30" s="1">
        <v>28</v>
      </c>
    </row>
    <row r="31" spans="1:5" ht="13.15" customHeight="1" x14ac:dyDescent="0.2">
      <c r="A31" s="4" t="s">
        <v>34</v>
      </c>
      <c r="B31" s="1">
        <v>29</v>
      </c>
      <c r="D31" s="1">
        <v>1133542.2</v>
      </c>
      <c r="E31" s="1">
        <v>674489.2</v>
      </c>
    </row>
    <row r="32" spans="1:5" ht="13.15" customHeight="1" x14ac:dyDescent="0.2">
      <c r="A32" s="4" t="s">
        <v>35</v>
      </c>
      <c r="B32" s="1">
        <v>30</v>
      </c>
    </row>
    <row r="33" spans="1:10" ht="13.15" customHeight="1" x14ac:dyDescent="0.2">
      <c r="A33" s="4" t="s">
        <v>36</v>
      </c>
      <c r="B33" s="1">
        <v>31</v>
      </c>
      <c r="D33" s="1">
        <v>182154</v>
      </c>
      <c r="E33" s="1">
        <v>54262.25</v>
      </c>
    </row>
    <row r="34" spans="1:10" ht="13.15" customHeight="1" x14ac:dyDescent="0.2">
      <c r="A34" s="4" t="s">
        <v>37</v>
      </c>
      <c r="B34" s="1">
        <v>32</v>
      </c>
    </row>
    <row r="35" spans="1:10" ht="13.15" customHeight="1" x14ac:dyDescent="0.2">
      <c r="A35" s="4" t="s">
        <v>38</v>
      </c>
      <c r="B35" s="1">
        <v>33</v>
      </c>
    </row>
    <row r="36" spans="1:10" ht="13.15" customHeight="1" x14ac:dyDescent="0.2">
      <c r="A36" s="4" t="s">
        <v>39</v>
      </c>
      <c r="B36" s="1">
        <v>34</v>
      </c>
    </row>
    <row r="37" spans="1:10" ht="13.15" customHeight="1" x14ac:dyDescent="0.2">
      <c r="A37" s="4" t="s">
        <v>40</v>
      </c>
      <c r="B37" s="1">
        <v>35</v>
      </c>
      <c r="D37" s="1">
        <v>304872.40000000002</v>
      </c>
      <c r="E37" s="1">
        <v>119050.4</v>
      </c>
    </row>
    <row r="38" spans="1:10" ht="13.15" customHeight="1" x14ac:dyDescent="0.2">
      <c r="A38" s="4" t="s">
        <v>41</v>
      </c>
      <c r="B38" s="1">
        <v>36</v>
      </c>
      <c r="D38" s="1">
        <v>948418.8</v>
      </c>
      <c r="E38" s="1">
        <v>282442.3</v>
      </c>
      <c r="H38" s="35"/>
      <c r="I38" s="36"/>
      <c r="J38" s="36"/>
    </row>
    <row r="39" spans="1:10" ht="13.15" customHeight="1" x14ac:dyDescent="0.2">
      <c r="A39" s="4" t="s">
        <v>42</v>
      </c>
      <c r="B39" s="1">
        <v>37</v>
      </c>
    </row>
    <row r="40" spans="1:10" ht="13.15" customHeight="1" x14ac:dyDescent="0.2">
      <c r="A40" s="4" t="s">
        <v>43</v>
      </c>
      <c r="B40" s="1">
        <v>38</v>
      </c>
      <c r="D40" s="1">
        <v>22081.5</v>
      </c>
      <c r="E40" s="1">
        <v>5948.95</v>
      </c>
    </row>
    <row r="41" spans="1:10" ht="13.15" customHeight="1" x14ac:dyDescent="0.2">
      <c r="A41" s="4" t="s">
        <v>44</v>
      </c>
      <c r="B41" s="1">
        <v>39</v>
      </c>
      <c r="D41" s="1">
        <v>1101.8</v>
      </c>
    </row>
    <row r="42" spans="1:10" ht="13.15" customHeight="1" x14ac:dyDescent="0.2">
      <c r="A42" s="4" t="s">
        <v>45</v>
      </c>
      <c r="B42" s="1">
        <v>40</v>
      </c>
    </row>
    <row r="43" spans="1:10" ht="13.15" customHeight="1" x14ac:dyDescent="0.2">
      <c r="A43" s="4" t="s">
        <v>46</v>
      </c>
      <c r="B43" s="1">
        <v>41</v>
      </c>
    </row>
    <row r="44" spans="1:10" ht="13.15" customHeight="1" x14ac:dyDescent="0.2">
      <c r="A44" s="4" t="s">
        <v>47</v>
      </c>
      <c r="B44" s="1">
        <v>42</v>
      </c>
      <c r="H44" s="35"/>
      <c r="I44" s="36"/>
      <c r="J44" s="36"/>
    </row>
    <row r="45" spans="1:10" ht="13.15" customHeight="1" x14ac:dyDescent="0.2">
      <c r="A45" s="4" t="s">
        <v>48</v>
      </c>
      <c r="B45" s="1">
        <v>43</v>
      </c>
      <c r="H45" s="35"/>
      <c r="I45" s="36"/>
      <c r="J45" s="36"/>
    </row>
    <row r="46" spans="1:10" ht="13.15" customHeight="1" x14ac:dyDescent="0.2">
      <c r="A46" s="4" t="s">
        <v>49</v>
      </c>
      <c r="B46" s="1">
        <v>44</v>
      </c>
      <c r="D46" s="1">
        <v>165081</v>
      </c>
      <c r="E46" s="1">
        <v>69053.600000000006</v>
      </c>
      <c r="H46" s="35"/>
      <c r="I46" s="36"/>
      <c r="J46" s="36"/>
    </row>
    <row r="47" spans="1:10" ht="13.15" customHeight="1" x14ac:dyDescent="0.2">
      <c r="A47" s="4" t="s">
        <v>50</v>
      </c>
      <c r="B47" s="1">
        <v>45</v>
      </c>
      <c r="H47" s="35"/>
      <c r="I47" s="36"/>
      <c r="J47" s="36"/>
    </row>
    <row r="48" spans="1:10" ht="13.15" customHeight="1" x14ac:dyDescent="0.2">
      <c r="A48" s="4" t="s">
        <v>51</v>
      </c>
      <c r="B48" s="1">
        <v>46</v>
      </c>
      <c r="H48" s="35"/>
      <c r="I48" s="36"/>
      <c r="J48" s="36"/>
    </row>
    <row r="49" spans="1:10" ht="13.15" customHeight="1" x14ac:dyDescent="0.2">
      <c r="A49" s="4" t="s">
        <v>52</v>
      </c>
      <c r="B49" s="1">
        <v>47</v>
      </c>
      <c r="H49" s="35"/>
      <c r="I49" s="36"/>
      <c r="J49" s="36"/>
    </row>
    <row r="50" spans="1:10" ht="13.15" customHeight="1" x14ac:dyDescent="0.2">
      <c r="A50" s="4" t="s">
        <v>53</v>
      </c>
      <c r="B50" s="1">
        <v>48</v>
      </c>
      <c r="D50" s="1">
        <v>1793545.6</v>
      </c>
      <c r="E50" s="1">
        <v>763430.85</v>
      </c>
      <c r="H50" s="35"/>
      <c r="I50" s="36"/>
      <c r="J50" s="36"/>
    </row>
    <row r="51" spans="1:10" ht="13.15" customHeight="1" x14ac:dyDescent="0.2">
      <c r="A51" s="4" t="s">
        <v>54</v>
      </c>
      <c r="B51" s="1">
        <v>49</v>
      </c>
      <c r="H51" s="35"/>
      <c r="I51" s="36"/>
      <c r="J51" s="36"/>
    </row>
    <row r="52" spans="1:10" ht="13.15" customHeight="1" x14ac:dyDescent="0.2">
      <c r="A52" s="4" t="s">
        <v>55</v>
      </c>
      <c r="B52" s="1">
        <v>50</v>
      </c>
      <c r="D52" s="1">
        <v>2012304</v>
      </c>
      <c r="E52" s="1">
        <v>904527.4</v>
      </c>
      <c r="H52" s="35"/>
      <c r="I52" s="36"/>
      <c r="J52" s="36"/>
    </row>
    <row r="53" spans="1:10" ht="13.15" customHeight="1" x14ac:dyDescent="0.2">
      <c r="A53" s="4" t="s">
        <v>56</v>
      </c>
      <c r="B53" s="1">
        <v>51</v>
      </c>
      <c r="H53" s="35"/>
      <c r="I53" s="36"/>
      <c r="J53" s="36"/>
    </row>
    <row r="54" spans="1:10" ht="13.15" customHeight="1" x14ac:dyDescent="0.2">
      <c r="A54" s="4" t="s">
        <v>57</v>
      </c>
      <c r="B54" s="1">
        <v>52</v>
      </c>
      <c r="D54" s="1">
        <v>1979387.2</v>
      </c>
      <c r="E54" s="1">
        <v>1146541.2</v>
      </c>
      <c r="H54" s="35"/>
      <c r="I54" s="36"/>
      <c r="J54" s="36"/>
    </row>
    <row r="55" spans="1:10" ht="13.15" customHeight="1" x14ac:dyDescent="0.2">
      <c r="A55" s="4" t="s">
        <v>58</v>
      </c>
      <c r="B55" s="1">
        <v>53</v>
      </c>
      <c r="D55" s="1">
        <v>387924.11</v>
      </c>
      <c r="E55" s="1">
        <v>166447.25</v>
      </c>
      <c r="H55" s="35"/>
      <c r="I55" s="36"/>
      <c r="J55" s="36"/>
    </row>
    <row r="56" spans="1:10" ht="13.15" customHeight="1" x14ac:dyDescent="0.2">
      <c r="A56" s="4" t="s">
        <v>59</v>
      </c>
      <c r="B56" s="1">
        <v>54</v>
      </c>
      <c r="D56" s="1">
        <v>45066.7</v>
      </c>
      <c r="E56" s="1">
        <v>19730.55</v>
      </c>
      <c r="H56" s="35"/>
      <c r="I56" s="36"/>
      <c r="J56" s="36"/>
    </row>
    <row r="57" spans="1:10" ht="13.15" customHeight="1" x14ac:dyDescent="0.2">
      <c r="A57" s="4" t="s">
        <v>60</v>
      </c>
      <c r="B57" s="1">
        <v>55</v>
      </c>
      <c r="H57" s="35"/>
      <c r="I57" s="36"/>
      <c r="J57" s="36"/>
    </row>
    <row r="58" spans="1:10" ht="13.15" customHeight="1" x14ac:dyDescent="0.2">
      <c r="A58" s="4" t="s">
        <v>61</v>
      </c>
      <c r="B58" s="1">
        <v>56</v>
      </c>
      <c r="D58" s="1">
        <v>236583.2</v>
      </c>
      <c r="E58" s="1">
        <v>107839.9</v>
      </c>
      <c r="H58" s="35"/>
      <c r="I58" s="36"/>
      <c r="J58" s="36"/>
    </row>
    <row r="59" spans="1:10" ht="13.15" customHeight="1" x14ac:dyDescent="0.2">
      <c r="A59" s="4" t="s">
        <v>62</v>
      </c>
      <c r="B59" s="1">
        <v>57</v>
      </c>
    </row>
    <row r="60" spans="1:10" ht="13.15" customHeight="1" x14ac:dyDescent="0.2">
      <c r="A60" s="4" t="s">
        <v>63</v>
      </c>
      <c r="B60" s="1">
        <v>58</v>
      </c>
      <c r="D60" s="1">
        <v>766279.5</v>
      </c>
      <c r="E60" s="1">
        <v>270100.59999999998</v>
      </c>
      <c r="H60" s="35"/>
      <c r="I60" s="36"/>
      <c r="J60" s="36"/>
    </row>
    <row r="61" spans="1:10" ht="13.15" customHeight="1" x14ac:dyDescent="0.2">
      <c r="A61" s="4" t="s">
        <v>64</v>
      </c>
      <c r="B61" s="1">
        <v>59</v>
      </c>
      <c r="D61" s="1">
        <v>431630.98</v>
      </c>
      <c r="E61" s="1">
        <v>285178.25</v>
      </c>
    </row>
    <row r="62" spans="1:10" ht="13.15" customHeight="1" x14ac:dyDescent="0.2">
      <c r="A62" s="4" t="s">
        <v>65</v>
      </c>
      <c r="B62" s="1">
        <v>60</v>
      </c>
    </row>
    <row r="63" spans="1:10" ht="13.15" customHeight="1" x14ac:dyDescent="0.2">
      <c r="A63" s="4" t="s">
        <v>66</v>
      </c>
      <c r="B63" s="1">
        <v>61</v>
      </c>
      <c r="D63" s="1">
        <v>10661</v>
      </c>
      <c r="E63" s="1">
        <v>2234.75</v>
      </c>
    </row>
    <row r="64" spans="1:10" ht="13.15" customHeight="1" x14ac:dyDescent="0.2">
      <c r="A64" s="4" t="s">
        <v>67</v>
      </c>
      <c r="B64" s="1">
        <v>62</v>
      </c>
    </row>
    <row r="65" spans="1:10" ht="13.15" customHeight="1" x14ac:dyDescent="0.2">
      <c r="A65" s="4" t="s">
        <v>68</v>
      </c>
      <c r="B65" s="1">
        <v>63</v>
      </c>
    </row>
    <row r="66" spans="1:10" ht="13.15" customHeight="1" x14ac:dyDescent="0.2">
      <c r="A66" s="4" t="s">
        <v>69</v>
      </c>
      <c r="B66" s="1">
        <v>64</v>
      </c>
    </row>
    <row r="67" spans="1:10" ht="13.15" customHeight="1" x14ac:dyDescent="0.2">
      <c r="A67" s="4" t="s">
        <v>70</v>
      </c>
      <c r="B67" s="1">
        <v>65</v>
      </c>
    </row>
    <row r="68" spans="1:10" ht="13.15" customHeight="1" x14ac:dyDescent="0.2">
      <c r="A68" s="4" t="s">
        <v>71</v>
      </c>
      <c r="B68" s="1">
        <v>66</v>
      </c>
      <c r="D68" s="1">
        <v>254732.1</v>
      </c>
      <c r="E68" s="1">
        <v>89656</v>
      </c>
    </row>
    <row r="69" spans="1:10" ht="13.15" customHeight="1" x14ac:dyDescent="0.2">
      <c r="A69" s="4" t="s">
        <v>72</v>
      </c>
      <c r="B69" s="1">
        <v>67</v>
      </c>
      <c r="D69" s="1">
        <v>1614.9</v>
      </c>
      <c r="E69" s="1">
        <v>2032.45</v>
      </c>
    </row>
    <row r="70" spans="1:10" ht="13.15" customHeight="1" x14ac:dyDescent="0.2"/>
    <row r="71" spans="1:10" ht="13.15" customHeight="1" x14ac:dyDescent="0.2">
      <c r="A71" s="1" t="s">
        <v>73</v>
      </c>
      <c r="D71" s="31">
        <f>SUM(D3:D69)</f>
        <v>16782416.589999996</v>
      </c>
      <c r="E71" s="31">
        <f>SUM(E3:E69)</f>
        <v>7498580.3400000008</v>
      </c>
      <c r="F71" s="31"/>
    </row>
    <row r="72" spans="1:10" x14ac:dyDescent="0.2">
      <c r="H72" s="35"/>
      <c r="I72" s="37"/>
      <c r="J72" s="37"/>
    </row>
    <row r="73" spans="1:10" x14ac:dyDescent="0.2">
      <c r="A73" s="6" t="s">
        <v>74</v>
      </c>
      <c r="H73" s="35"/>
      <c r="I73" s="37"/>
      <c r="J73" s="37"/>
    </row>
    <row r="74" spans="1:10" x14ac:dyDescent="0.2">
      <c r="H74" s="35"/>
      <c r="I74" s="37"/>
      <c r="J74" s="37"/>
    </row>
    <row r="75" spans="1:10" x14ac:dyDescent="0.2">
      <c r="H75" s="35"/>
      <c r="I75" s="37"/>
      <c r="J75" s="37"/>
    </row>
    <row r="76" spans="1:10" x14ac:dyDescent="0.2">
      <c r="H76" s="35"/>
      <c r="I76" s="37"/>
      <c r="J76" s="37"/>
    </row>
    <row r="77" spans="1:10" x14ac:dyDescent="0.2">
      <c r="H77" s="35"/>
      <c r="I77" s="37"/>
      <c r="J77" s="37"/>
    </row>
    <row r="78" spans="1:10" x14ac:dyDescent="0.2">
      <c r="H78" s="35"/>
      <c r="I78" s="37"/>
      <c r="J78" s="37"/>
    </row>
    <row r="79" spans="1:10" x14ac:dyDescent="0.2">
      <c r="H79" s="35"/>
      <c r="I79" s="37"/>
      <c r="J79" s="37"/>
    </row>
    <row r="80" spans="1:10" x14ac:dyDescent="0.2">
      <c r="H80" s="35"/>
      <c r="I80" s="37"/>
      <c r="J80" s="37"/>
    </row>
    <row r="81" spans="8:10" x14ac:dyDescent="0.2">
      <c r="H81" s="35"/>
      <c r="I81" s="37"/>
      <c r="J81" s="37"/>
    </row>
    <row r="82" spans="8:10" x14ac:dyDescent="0.2">
      <c r="H82" s="35"/>
      <c r="I82" s="37"/>
      <c r="J82" s="37"/>
    </row>
    <row r="83" spans="8:10" x14ac:dyDescent="0.2">
      <c r="H83" s="35"/>
      <c r="I83" s="37"/>
      <c r="J83" s="37"/>
    </row>
    <row r="84" spans="8:10" x14ac:dyDescent="0.2">
      <c r="H84" s="35"/>
      <c r="I84" s="37"/>
      <c r="J84" s="37"/>
    </row>
    <row r="85" spans="8:10" x14ac:dyDescent="0.2">
      <c r="H85" s="35"/>
      <c r="I85" s="37"/>
      <c r="J85" s="37"/>
    </row>
    <row r="86" spans="8:10" x14ac:dyDescent="0.2">
      <c r="H86" s="35"/>
      <c r="I86" s="37"/>
      <c r="J86" s="37"/>
    </row>
    <row r="87" spans="8:10" x14ac:dyDescent="0.2">
      <c r="H87" s="35"/>
      <c r="I87" s="37"/>
      <c r="J87" s="37"/>
    </row>
    <row r="88" spans="8:10" x14ac:dyDescent="0.2">
      <c r="H88" s="35"/>
      <c r="I88" s="37"/>
      <c r="J88" s="37"/>
    </row>
    <row r="89" spans="8:10" x14ac:dyDescent="0.2">
      <c r="H89" s="35"/>
      <c r="I89" s="37"/>
      <c r="J89" s="37"/>
    </row>
    <row r="90" spans="8:10" x14ac:dyDescent="0.2">
      <c r="H90" s="35"/>
      <c r="I90" s="37"/>
      <c r="J90" s="37"/>
    </row>
    <row r="91" spans="8:10" x14ac:dyDescent="0.2">
      <c r="H91" s="35"/>
      <c r="I91" s="37"/>
      <c r="J91" s="37"/>
    </row>
    <row r="92" spans="8:10" x14ac:dyDescent="0.2">
      <c r="H92" s="35"/>
      <c r="I92" s="37"/>
      <c r="J92" s="37"/>
    </row>
    <row r="93" spans="8:10" x14ac:dyDescent="0.2">
      <c r="H93" s="35"/>
      <c r="I93" s="37"/>
      <c r="J93" s="37"/>
    </row>
    <row r="94" spans="8:10" x14ac:dyDescent="0.2">
      <c r="H94" s="35"/>
      <c r="I94" s="37"/>
      <c r="J94" s="37"/>
    </row>
    <row r="95" spans="8:10" x14ac:dyDescent="0.2">
      <c r="H95" s="35"/>
      <c r="I95" s="37"/>
      <c r="J95" s="37"/>
    </row>
    <row r="96" spans="8:10" x14ac:dyDescent="0.2">
      <c r="H96" s="35"/>
      <c r="I96" s="37"/>
      <c r="J96" s="37"/>
    </row>
    <row r="97" spans="8:10" x14ac:dyDescent="0.2">
      <c r="H97" s="35"/>
      <c r="I97" s="37"/>
      <c r="J97" s="37"/>
    </row>
    <row r="98" spans="8:10" x14ac:dyDescent="0.2">
      <c r="H98" s="35"/>
      <c r="I98" s="37"/>
      <c r="J98" s="37"/>
    </row>
    <row r="99" spans="8:10" x14ac:dyDescent="0.2">
      <c r="H99" s="35"/>
      <c r="I99" s="37"/>
      <c r="J99" s="37"/>
    </row>
    <row r="100" spans="8:10" x14ac:dyDescent="0.2">
      <c r="H100" s="35"/>
      <c r="I100" s="37"/>
      <c r="J100" s="37"/>
    </row>
    <row r="101" spans="8:10" x14ac:dyDescent="0.2">
      <c r="H101" s="35"/>
      <c r="I101" s="37"/>
      <c r="J101" s="37"/>
    </row>
    <row r="102" spans="8:10" x14ac:dyDescent="0.2">
      <c r="H102" s="35"/>
      <c r="I102" s="37"/>
      <c r="J102" s="37"/>
    </row>
    <row r="103" spans="8:10" x14ac:dyDescent="0.2">
      <c r="H103" s="35"/>
      <c r="I103" s="37"/>
      <c r="J103" s="37"/>
    </row>
    <row r="104" spans="8:10" x14ac:dyDescent="0.2">
      <c r="H104" s="35"/>
      <c r="I104" s="37"/>
      <c r="J104" s="37"/>
    </row>
    <row r="105" spans="8:10" x14ac:dyDescent="0.2">
      <c r="H105" s="35"/>
      <c r="I105" s="37"/>
      <c r="J105" s="37"/>
    </row>
    <row r="106" spans="8:10" x14ac:dyDescent="0.2">
      <c r="H106" s="35"/>
      <c r="I106" s="37"/>
      <c r="J106" s="37"/>
    </row>
    <row r="107" spans="8:10" x14ac:dyDescent="0.2">
      <c r="H107" s="35"/>
      <c r="I107" s="37"/>
      <c r="J107" s="37"/>
    </row>
    <row r="108" spans="8:10" x14ac:dyDescent="0.2">
      <c r="H108" s="35"/>
      <c r="I108" s="37"/>
      <c r="J108" s="37"/>
    </row>
    <row r="109" spans="8:10" x14ac:dyDescent="0.2">
      <c r="H109" s="35"/>
      <c r="I109" s="37"/>
      <c r="J109" s="37"/>
    </row>
    <row r="110" spans="8:10" x14ac:dyDescent="0.2">
      <c r="H110" s="35"/>
      <c r="I110" s="37"/>
      <c r="J110" s="37"/>
    </row>
    <row r="111" spans="8:10" x14ac:dyDescent="0.2">
      <c r="H111" s="35"/>
      <c r="I111" s="37"/>
      <c r="J111" s="37"/>
    </row>
    <row r="112" spans="8:10" x14ac:dyDescent="0.2">
      <c r="H112" s="35"/>
      <c r="I112" s="37"/>
      <c r="J112" s="37"/>
    </row>
    <row r="113" spans="8:10" x14ac:dyDescent="0.2">
      <c r="H113" s="35"/>
      <c r="I113" s="37"/>
      <c r="J113" s="37"/>
    </row>
    <row r="114" spans="8:10" x14ac:dyDescent="0.2">
      <c r="H114" s="35"/>
      <c r="I114" s="37"/>
      <c r="J114" s="37"/>
    </row>
    <row r="115" spans="8:10" x14ac:dyDescent="0.2">
      <c r="H115" s="35"/>
      <c r="I115" s="37"/>
      <c r="J115" s="37"/>
    </row>
    <row r="116" spans="8:10" x14ac:dyDescent="0.2">
      <c r="H116" s="35"/>
      <c r="I116" s="37"/>
      <c r="J116" s="37"/>
    </row>
    <row r="117" spans="8:10" x14ac:dyDescent="0.2">
      <c r="H117" s="35"/>
      <c r="I117" s="37"/>
      <c r="J117" s="37"/>
    </row>
    <row r="118" spans="8:10" x14ac:dyDescent="0.2">
      <c r="H118" s="35"/>
      <c r="I118" s="37"/>
      <c r="J118" s="37"/>
    </row>
    <row r="119" spans="8:10" x14ac:dyDescent="0.2">
      <c r="H119" s="35"/>
      <c r="I119" s="37"/>
      <c r="J119" s="37"/>
    </row>
    <row r="120" spans="8:10" x14ac:dyDescent="0.2">
      <c r="H120" s="35"/>
      <c r="I120" s="37"/>
      <c r="J120" s="37"/>
    </row>
    <row r="121" spans="8:10" x14ac:dyDescent="0.2">
      <c r="H121" s="35"/>
      <c r="I121" s="37"/>
      <c r="J121" s="37"/>
    </row>
    <row r="122" spans="8:10" x14ac:dyDescent="0.2">
      <c r="H122" s="35"/>
      <c r="I122" s="37"/>
      <c r="J122" s="37"/>
    </row>
    <row r="123" spans="8:10" x14ac:dyDescent="0.2">
      <c r="H123" s="35"/>
      <c r="I123" s="37"/>
      <c r="J123" s="37"/>
    </row>
    <row r="124" spans="8:10" x14ac:dyDescent="0.2">
      <c r="H124" s="35"/>
      <c r="I124" s="37"/>
      <c r="J124" s="37"/>
    </row>
    <row r="125" spans="8:10" x14ac:dyDescent="0.2">
      <c r="H125" s="35"/>
      <c r="I125" s="37"/>
      <c r="J125" s="37"/>
    </row>
    <row r="126" spans="8:10" x14ac:dyDescent="0.2">
      <c r="H126" s="35"/>
      <c r="I126" s="37"/>
      <c r="J126" s="37"/>
    </row>
    <row r="127" spans="8:10" x14ac:dyDescent="0.2">
      <c r="H127" s="35"/>
      <c r="I127" s="37"/>
      <c r="J127" s="37"/>
    </row>
    <row r="128" spans="8:10" x14ac:dyDescent="0.2">
      <c r="H128" s="35"/>
      <c r="I128" s="37"/>
      <c r="J128" s="37"/>
    </row>
    <row r="129" spans="8:10" x14ac:dyDescent="0.2">
      <c r="H129" s="35"/>
      <c r="I129" s="37"/>
      <c r="J129" s="37"/>
    </row>
    <row r="130" spans="8:10" x14ac:dyDescent="0.2">
      <c r="H130" s="35"/>
      <c r="I130" s="37"/>
      <c r="J130" s="37"/>
    </row>
    <row r="131" spans="8:10" x14ac:dyDescent="0.2">
      <c r="H131" s="35"/>
      <c r="I131" s="37"/>
      <c r="J131" s="37"/>
    </row>
    <row r="132" spans="8:10" x14ac:dyDescent="0.2">
      <c r="H132" s="35"/>
      <c r="I132" s="37"/>
      <c r="J132" s="37"/>
    </row>
    <row r="133" spans="8:10" x14ac:dyDescent="0.2">
      <c r="H133" s="35"/>
      <c r="I133" s="37"/>
      <c r="J133" s="37"/>
    </row>
    <row r="134" spans="8:10" x14ac:dyDescent="0.2">
      <c r="H134" s="35"/>
      <c r="I134" s="37"/>
      <c r="J134" s="37"/>
    </row>
    <row r="135" spans="8:10" x14ac:dyDescent="0.2">
      <c r="H135" s="35"/>
      <c r="I135" s="37"/>
      <c r="J135" s="37"/>
    </row>
    <row r="136" spans="8:10" x14ac:dyDescent="0.2">
      <c r="H136" s="35"/>
      <c r="I136" s="37"/>
      <c r="J136" s="37"/>
    </row>
    <row r="137" spans="8:10" x14ac:dyDescent="0.2">
      <c r="H137" s="35"/>
      <c r="I137" s="37"/>
      <c r="J137" s="37"/>
    </row>
    <row r="138" spans="8:10" x14ac:dyDescent="0.2">
      <c r="H138" s="35"/>
      <c r="I138" s="37"/>
      <c r="J138" s="37"/>
    </row>
    <row r="139" spans="8:10" x14ac:dyDescent="0.2">
      <c r="H139" s="35"/>
      <c r="I139" s="37"/>
      <c r="J139" s="37"/>
    </row>
    <row r="140" spans="8:10" x14ac:dyDescent="0.2">
      <c r="H140" s="35"/>
      <c r="I140" s="37"/>
      <c r="J140" s="37"/>
    </row>
    <row r="141" spans="8:10" x14ac:dyDescent="0.2">
      <c r="H141" s="35"/>
      <c r="I141" s="37"/>
      <c r="J141" s="37"/>
    </row>
    <row r="142" spans="8:10" x14ac:dyDescent="0.2">
      <c r="H142" s="35"/>
      <c r="I142" s="37"/>
      <c r="J142" s="37"/>
    </row>
    <row r="143" spans="8:10" x14ac:dyDescent="0.2">
      <c r="H143" s="35"/>
      <c r="I143" s="37"/>
      <c r="J143" s="37"/>
    </row>
    <row r="144" spans="8:10" x14ac:dyDescent="0.2">
      <c r="H144" s="35"/>
      <c r="I144" s="37"/>
      <c r="J144" s="37"/>
    </row>
    <row r="145" spans="8:10" x14ac:dyDescent="0.2">
      <c r="H145" s="35"/>
      <c r="I145" s="37"/>
      <c r="J145" s="37"/>
    </row>
    <row r="146" spans="8:10" x14ac:dyDescent="0.2">
      <c r="H146" s="35"/>
      <c r="I146" s="37"/>
      <c r="J146" s="37"/>
    </row>
    <row r="147" spans="8:10" x14ac:dyDescent="0.2">
      <c r="H147" s="35"/>
      <c r="I147" s="37"/>
      <c r="J147" s="37"/>
    </row>
    <row r="148" spans="8:10" x14ac:dyDescent="0.2">
      <c r="H148" s="35"/>
      <c r="I148" s="37"/>
      <c r="J148" s="37"/>
    </row>
    <row r="149" spans="8:10" x14ac:dyDescent="0.2">
      <c r="H149" s="35"/>
      <c r="I149" s="37"/>
      <c r="J149" s="37"/>
    </row>
    <row r="150" spans="8:10" x14ac:dyDescent="0.2">
      <c r="H150" s="35"/>
      <c r="I150" s="37"/>
      <c r="J150" s="37"/>
    </row>
    <row r="151" spans="8:10" x14ac:dyDescent="0.2">
      <c r="H151" s="35"/>
      <c r="I151" s="37"/>
      <c r="J151" s="37"/>
    </row>
    <row r="152" spans="8:10" x14ac:dyDescent="0.2">
      <c r="H152" s="35"/>
      <c r="I152" s="37"/>
      <c r="J152" s="37"/>
    </row>
    <row r="153" spans="8:10" x14ac:dyDescent="0.2">
      <c r="H153" s="35"/>
      <c r="I153" s="37"/>
      <c r="J153" s="37"/>
    </row>
    <row r="154" spans="8:10" x14ac:dyDescent="0.2">
      <c r="H154" s="35"/>
      <c r="I154" s="37"/>
      <c r="J154" s="37"/>
    </row>
    <row r="155" spans="8:10" x14ac:dyDescent="0.2">
      <c r="H155" s="35"/>
      <c r="I155" s="37"/>
      <c r="J155" s="37"/>
    </row>
    <row r="156" spans="8:10" x14ac:dyDescent="0.2">
      <c r="H156" s="35"/>
      <c r="I156" s="37"/>
      <c r="J156" s="37"/>
    </row>
    <row r="157" spans="8:10" x14ac:dyDescent="0.2">
      <c r="H157" s="35"/>
      <c r="I157" s="37"/>
      <c r="J157" s="37"/>
    </row>
    <row r="160" spans="8:10" x14ac:dyDescent="0.2">
      <c r="H160" s="35"/>
      <c r="I160" s="37"/>
      <c r="J160" s="37"/>
    </row>
    <row r="161" spans="8:10" x14ac:dyDescent="0.2">
      <c r="H161" s="35"/>
      <c r="I161" s="37"/>
      <c r="J161" s="37"/>
    </row>
    <row r="162" spans="8:10" x14ac:dyDescent="0.2">
      <c r="H162" s="35"/>
      <c r="I162" s="37"/>
      <c r="J162" s="37"/>
    </row>
    <row r="163" spans="8:10" x14ac:dyDescent="0.2">
      <c r="H163" s="35"/>
      <c r="I163" s="37"/>
      <c r="J163" s="37"/>
    </row>
    <row r="164" spans="8:10" x14ac:dyDescent="0.2">
      <c r="H164" s="35"/>
      <c r="I164" s="37"/>
      <c r="J164" s="37"/>
    </row>
    <row r="165" spans="8:10" x14ac:dyDescent="0.2">
      <c r="H165" s="35"/>
      <c r="I165" s="37"/>
      <c r="J165" s="37"/>
    </row>
    <row r="166" spans="8:10" x14ac:dyDescent="0.2">
      <c r="H166" s="35"/>
      <c r="I166" s="37"/>
      <c r="J166" s="37"/>
    </row>
    <row r="167" spans="8:10" x14ac:dyDescent="0.2">
      <c r="H167" s="35"/>
      <c r="I167" s="37"/>
      <c r="J167" s="37"/>
    </row>
    <row r="169" spans="8:10" x14ac:dyDescent="0.2">
      <c r="H169" s="35"/>
      <c r="I169" s="37"/>
      <c r="J169" s="37"/>
    </row>
    <row r="170" spans="8:10" x14ac:dyDescent="0.2">
      <c r="H170" s="35"/>
      <c r="I170" s="37"/>
      <c r="J170" s="37"/>
    </row>
    <row r="171" spans="8:10" x14ac:dyDescent="0.2">
      <c r="H171" s="35"/>
      <c r="I171" s="37"/>
      <c r="J171" s="37"/>
    </row>
    <row r="172" spans="8:10" x14ac:dyDescent="0.2">
      <c r="H172" s="35"/>
      <c r="I172" s="37"/>
      <c r="J172" s="37"/>
    </row>
    <row r="173" spans="8:10" x14ac:dyDescent="0.2">
      <c r="H173" s="35"/>
      <c r="I173" s="37"/>
      <c r="J173" s="37"/>
    </row>
    <row r="174" spans="8:10" x14ac:dyDescent="0.2">
      <c r="H174" s="35"/>
      <c r="I174" s="37"/>
      <c r="J174" s="37"/>
    </row>
    <row r="185" spans="9:10" ht="15" x14ac:dyDescent="0.25">
      <c r="I185" s="5"/>
      <c r="J185" s="5"/>
    </row>
    <row r="196" spans="9:10" ht="15" x14ac:dyDescent="0.25">
      <c r="I196" s="33"/>
      <c r="J196" s="33"/>
    </row>
    <row r="200" spans="9:10" ht="15" x14ac:dyDescent="0.25">
      <c r="I200" s="11"/>
    </row>
    <row r="201" spans="9:10" ht="15" x14ac:dyDescent="0.25">
      <c r="J201" s="32"/>
    </row>
    <row r="204" spans="9:10" ht="15" x14ac:dyDescent="0.25">
      <c r="J204" s="10"/>
    </row>
    <row r="205" spans="9:10" ht="15" x14ac:dyDescent="0.25">
      <c r="J205" s="8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>
      <selection activeCell="L30" sqref="L30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47" customWidth="1"/>
    <col min="8" max="8" width="18.28515625" style="47" customWidth="1"/>
  </cols>
  <sheetData>
    <row r="1" spans="1:8" x14ac:dyDescent="0.25">
      <c r="A1" s="30" t="s">
        <v>81</v>
      </c>
    </row>
    <row r="2" spans="1:8" x14ac:dyDescent="0.25">
      <c r="D2" s="53" t="s">
        <v>0</v>
      </c>
      <c r="E2" s="53" t="s">
        <v>1</v>
      </c>
      <c r="G2" s="48" t="s">
        <v>75</v>
      </c>
      <c r="H2" s="49"/>
    </row>
    <row r="3" spans="1:8" x14ac:dyDescent="0.25">
      <c r="A3" t="s">
        <v>2</v>
      </c>
      <c r="B3" t="s">
        <v>3</v>
      </c>
      <c r="D3" s="53" t="s">
        <v>4</v>
      </c>
      <c r="E3" s="53" t="s">
        <v>5</v>
      </c>
      <c r="F3" s="15"/>
      <c r="G3" s="50" t="s">
        <v>0</v>
      </c>
      <c r="H3" s="51" t="s">
        <v>1</v>
      </c>
    </row>
    <row r="4" spans="1:8" x14ac:dyDescent="0.25">
      <c r="A4" s="16" t="s">
        <v>6</v>
      </c>
      <c r="B4">
        <v>1</v>
      </c>
      <c r="D4" s="17">
        <v>547782.9</v>
      </c>
      <c r="E4" s="17">
        <v>432177.19999999995</v>
      </c>
      <c r="F4" s="18"/>
      <c r="G4" s="52">
        <v>0.46724600497127478</v>
      </c>
      <c r="H4" s="52">
        <v>0.70273869749534867</v>
      </c>
    </row>
    <row r="5" spans="1:8" x14ac:dyDescent="0.25">
      <c r="A5" s="16" t="s">
        <v>7</v>
      </c>
      <c r="B5">
        <v>2</v>
      </c>
      <c r="D5" s="17">
        <v>28378</v>
      </c>
      <c r="E5" s="17">
        <v>20515.599999999999</v>
      </c>
      <c r="F5" s="18"/>
      <c r="G5" s="52">
        <v>-5.6880307083866488E-2</v>
      </c>
      <c r="H5" s="52">
        <v>-0.38555075684515072</v>
      </c>
    </row>
    <row r="6" spans="1:8" x14ac:dyDescent="0.25">
      <c r="A6" s="16" t="s">
        <v>8</v>
      </c>
      <c r="B6">
        <v>3</v>
      </c>
      <c r="D6" s="17">
        <v>807567.6</v>
      </c>
      <c r="E6" s="17">
        <v>357037.8</v>
      </c>
      <c r="F6" s="18"/>
      <c r="G6" s="52">
        <v>0.37464655816464032</v>
      </c>
      <c r="H6" s="52">
        <v>0.39414248814421016</v>
      </c>
    </row>
    <row r="7" spans="1:8" x14ac:dyDescent="0.25">
      <c r="A7" s="16" t="s">
        <v>9</v>
      </c>
      <c r="B7">
        <v>4</v>
      </c>
      <c r="D7" s="17">
        <v>22837.5</v>
      </c>
      <c r="E7" s="17">
        <v>8618.0499999999993</v>
      </c>
      <c r="F7" s="18"/>
      <c r="G7" s="52">
        <v>0.27991369164378188</v>
      </c>
      <c r="H7" s="52">
        <v>-0.44476514758608254</v>
      </c>
    </row>
    <row r="8" spans="1:8" x14ac:dyDescent="0.25">
      <c r="A8" s="16" t="s">
        <v>10</v>
      </c>
      <c r="B8">
        <v>5</v>
      </c>
      <c r="D8" s="17">
        <v>1811991.2999999998</v>
      </c>
      <c r="E8" s="17">
        <v>930178.2</v>
      </c>
      <c r="F8" s="18"/>
      <c r="G8" s="52">
        <v>0.20089992373055887</v>
      </c>
      <c r="H8" s="52">
        <v>0.25573885905580451</v>
      </c>
    </row>
    <row r="9" spans="1:8" x14ac:dyDescent="0.25">
      <c r="A9" s="16" t="s">
        <v>11</v>
      </c>
      <c r="B9">
        <v>6</v>
      </c>
      <c r="D9" s="17">
        <v>11682038.719999999</v>
      </c>
      <c r="E9" s="17">
        <v>5275848.9000000004</v>
      </c>
      <c r="F9" s="18"/>
      <c r="G9" s="52">
        <v>0.26204912833941374</v>
      </c>
      <c r="H9" s="52">
        <v>0.24798673879129574</v>
      </c>
    </row>
    <row r="10" spans="1:8" x14ac:dyDescent="0.25">
      <c r="A10" s="16" t="s">
        <v>12</v>
      </c>
      <c r="B10">
        <v>7</v>
      </c>
      <c r="D10" s="17">
        <v>7728.7</v>
      </c>
      <c r="E10" s="17">
        <v>3880.1</v>
      </c>
      <c r="F10" s="18"/>
      <c r="G10" s="52">
        <v>0.2494059069820076</v>
      </c>
      <c r="H10" s="52">
        <v>-0.14939000997467966</v>
      </c>
    </row>
    <row r="11" spans="1:8" x14ac:dyDescent="0.25">
      <c r="A11" s="16" t="s">
        <v>13</v>
      </c>
      <c r="B11">
        <v>8</v>
      </c>
      <c r="D11" s="17">
        <v>786382.10000000009</v>
      </c>
      <c r="E11" s="17">
        <v>242674.59999999998</v>
      </c>
      <c r="F11" s="18"/>
      <c r="G11" s="52">
        <v>5.6412701368141915E-2</v>
      </c>
      <c r="H11" s="52">
        <v>-4.8438827367285553E-2</v>
      </c>
    </row>
    <row r="12" spans="1:8" x14ac:dyDescent="0.25">
      <c r="A12" s="16" t="s">
        <v>14</v>
      </c>
      <c r="B12">
        <v>9</v>
      </c>
      <c r="D12" s="17">
        <v>395656.10000000003</v>
      </c>
      <c r="E12" s="17">
        <v>177317.7</v>
      </c>
      <c r="F12" s="18"/>
      <c r="G12" s="52">
        <v>0.34134580015899996</v>
      </c>
      <c r="H12" s="52">
        <v>0.3669211882470389</v>
      </c>
    </row>
    <row r="13" spans="1:8" x14ac:dyDescent="0.25">
      <c r="A13" s="16" t="s">
        <v>15</v>
      </c>
      <c r="B13">
        <v>10</v>
      </c>
      <c r="D13" s="17">
        <v>503732.60000000003</v>
      </c>
      <c r="E13" s="17">
        <v>304395</v>
      </c>
      <c r="F13" s="18"/>
      <c r="G13" s="52">
        <v>-5.8877586954634298E-2</v>
      </c>
      <c r="H13" s="52">
        <v>0.19137312704966303</v>
      </c>
    </row>
    <row r="14" spans="1:8" x14ac:dyDescent="0.25">
      <c r="A14" s="16" t="s">
        <v>16</v>
      </c>
      <c r="B14">
        <v>11</v>
      </c>
      <c r="D14" s="17">
        <v>5039150.9000000004</v>
      </c>
      <c r="E14" s="17">
        <v>1652998.15</v>
      </c>
      <c r="F14" s="18"/>
      <c r="G14" s="52">
        <v>0.13602319519015116</v>
      </c>
      <c r="H14" s="52">
        <v>0.27359188099291409</v>
      </c>
    </row>
    <row r="15" spans="1:8" x14ac:dyDescent="0.25">
      <c r="A15" s="16" t="s">
        <v>17</v>
      </c>
      <c r="B15">
        <v>12</v>
      </c>
      <c r="D15" s="17">
        <v>128842.7</v>
      </c>
      <c r="E15" s="17">
        <v>48153.7</v>
      </c>
      <c r="F15" s="18"/>
      <c r="G15" s="52">
        <v>0.84833604466670698</v>
      </c>
      <c r="H15" s="52">
        <v>-0.27521991961053038</v>
      </c>
    </row>
    <row r="16" spans="1:8" x14ac:dyDescent="0.25">
      <c r="A16" s="16" t="s">
        <v>18</v>
      </c>
      <c r="B16">
        <v>13</v>
      </c>
      <c r="D16" s="17">
        <v>13979277.6</v>
      </c>
      <c r="E16" s="17">
        <v>8673916.2999999989</v>
      </c>
      <c r="F16" s="18"/>
      <c r="G16" s="52">
        <v>0.2703963610827298</v>
      </c>
      <c r="H16" s="52">
        <v>0.30796784635979479</v>
      </c>
    </row>
    <row r="17" spans="1:8" x14ac:dyDescent="0.25">
      <c r="A17" s="16" t="s">
        <v>19</v>
      </c>
      <c r="B17">
        <v>14</v>
      </c>
      <c r="D17" s="17">
        <v>44757.14</v>
      </c>
      <c r="E17" s="17">
        <v>13765.64</v>
      </c>
      <c r="F17" s="18"/>
      <c r="G17" s="52">
        <v>-8.3783646059736316E-3</v>
      </c>
      <c r="H17" s="52">
        <v>-0.43189963270191079</v>
      </c>
    </row>
    <row r="18" spans="1:8" x14ac:dyDescent="0.25">
      <c r="A18" s="16" t="s">
        <v>20</v>
      </c>
      <c r="B18">
        <v>15</v>
      </c>
      <c r="D18" s="17">
        <v>292338.2</v>
      </c>
      <c r="E18" s="17">
        <v>33798.800000000003</v>
      </c>
      <c r="F18" s="18"/>
      <c r="G18" s="52">
        <v>11.003851570808543</v>
      </c>
      <c r="H18" s="52">
        <v>3.5154774151313948</v>
      </c>
    </row>
    <row r="19" spans="1:8" x14ac:dyDescent="0.25">
      <c r="A19" s="16" t="s">
        <v>21</v>
      </c>
      <c r="B19">
        <v>16</v>
      </c>
      <c r="D19" s="17">
        <v>4365147.5</v>
      </c>
      <c r="E19" s="17">
        <v>2309554.4500000002</v>
      </c>
      <c r="F19" s="18"/>
      <c r="G19" s="52">
        <v>1.1194279379036849</v>
      </c>
      <c r="H19" s="52">
        <v>1.256618468308571</v>
      </c>
    </row>
    <row r="20" spans="1:8" x14ac:dyDescent="0.25">
      <c r="A20" s="16" t="s">
        <v>22</v>
      </c>
      <c r="B20">
        <v>17</v>
      </c>
      <c r="D20" s="17">
        <v>679607.6</v>
      </c>
      <c r="E20" s="17">
        <v>406540.39999999997</v>
      </c>
      <c r="F20" s="18"/>
      <c r="G20" s="52">
        <v>0.42670220926439173</v>
      </c>
      <c r="H20" s="52">
        <v>0.42506398129267953</v>
      </c>
    </row>
    <row r="21" spans="1:8" x14ac:dyDescent="0.25">
      <c r="A21" s="16" t="s">
        <v>23</v>
      </c>
      <c r="B21">
        <v>18</v>
      </c>
      <c r="D21" s="17">
        <v>470875.92</v>
      </c>
      <c r="E21" s="17">
        <v>210393.05</v>
      </c>
      <c r="F21" s="18"/>
      <c r="G21" s="52">
        <v>0.16256703187310007</v>
      </c>
      <c r="H21" s="52">
        <v>0.44315123579050963</v>
      </c>
    </row>
    <row r="22" spans="1:8" x14ac:dyDescent="0.25">
      <c r="A22" s="16" t="s">
        <v>24</v>
      </c>
      <c r="B22">
        <v>19</v>
      </c>
      <c r="D22" s="17">
        <v>94622.5</v>
      </c>
      <c r="E22" s="17">
        <v>28695.1</v>
      </c>
      <c r="F22" s="18"/>
      <c r="G22" s="52">
        <v>3.0455810612635803</v>
      </c>
      <c r="H22" s="52">
        <v>2.8892789373814041</v>
      </c>
    </row>
    <row r="23" spans="1:8" x14ac:dyDescent="0.25">
      <c r="A23" s="16" t="s">
        <v>25</v>
      </c>
      <c r="B23">
        <v>20</v>
      </c>
      <c r="D23" s="17">
        <v>48841.8</v>
      </c>
      <c r="E23" s="17">
        <v>14961.800000000001</v>
      </c>
      <c r="F23" s="18"/>
      <c r="G23" s="52">
        <v>-7.8453126238212101E-2</v>
      </c>
      <c r="H23" s="52">
        <v>-0.3688096152142456</v>
      </c>
    </row>
    <row r="24" spans="1:8" x14ac:dyDescent="0.25">
      <c r="A24" s="16" t="s">
        <v>26</v>
      </c>
      <c r="B24">
        <v>21</v>
      </c>
      <c r="D24" s="17">
        <v>20720.7</v>
      </c>
      <c r="E24" s="17">
        <v>6454.0000000000009</v>
      </c>
      <c r="F24" s="18"/>
      <c r="G24" s="52">
        <v>-0.28041131855309231</v>
      </c>
      <c r="H24" s="52">
        <v>-0.56284256642706765</v>
      </c>
    </row>
    <row r="25" spans="1:8" x14ac:dyDescent="0.25">
      <c r="A25" s="16" t="s">
        <v>27</v>
      </c>
      <c r="B25">
        <v>22</v>
      </c>
      <c r="D25" s="17">
        <v>13917.399999999998</v>
      </c>
      <c r="E25" s="17">
        <v>3157.35</v>
      </c>
      <c r="F25" s="18"/>
      <c r="G25" s="52">
        <v>-7.9750057856977641E-2</v>
      </c>
      <c r="H25" s="52">
        <v>-0.46734766178554565</v>
      </c>
    </row>
    <row r="26" spans="1:8" x14ac:dyDescent="0.25">
      <c r="A26" s="16" t="s">
        <v>28</v>
      </c>
      <c r="B26">
        <v>23</v>
      </c>
      <c r="D26" s="17">
        <v>70238</v>
      </c>
      <c r="E26" s="17">
        <v>37286.199999999997</v>
      </c>
      <c r="F26" s="18"/>
      <c r="G26" s="52">
        <v>1.1695906432748648E-2</v>
      </c>
      <c r="H26" s="52">
        <v>0.2418198561553615</v>
      </c>
    </row>
    <row r="27" spans="1:8" x14ac:dyDescent="0.25">
      <c r="A27" s="16" t="s">
        <v>29</v>
      </c>
      <c r="B27">
        <v>24</v>
      </c>
      <c r="D27" s="17">
        <v>25162.9</v>
      </c>
      <c r="E27" s="17">
        <v>17957.8</v>
      </c>
      <c r="F27" s="18"/>
      <c r="G27" s="52">
        <v>1.7751872153169153</v>
      </c>
      <c r="H27" s="52">
        <v>4.4676044330775788</v>
      </c>
    </row>
    <row r="28" spans="1:8" x14ac:dyDescent="0.25">
      <c r="A28" s="16" t="s">
        <v>30</v>
      </c>
      <c r="B28">
        <v>25</v>
      </c>
      <c r="D28" s="17">
        <v>72298.100000000006</v>
      </c>
      <c r="E28" s="17">
        <v>12639.550000000001</v>
      </c>
      <c r="F28" s="18"/>
      <c r="G28" s="52">
        <v>1.2084589561015249</v>
      </c>
      <c r="H28" s="52">
        <v>0.48198456992777428</v>
      </c>
    </row>
    <row r="29" spans="1:8" x14ac:dyDescent="0.25">
      <c r="A29" s="16" t="s">
        <v>31</v>
      </c>
      <c r="B29">
        <v>26</v>
      </c>
      <c r="D29" s="17">
        <v>81365.2</v>
      </c>
      <c r="E29" s="17">
        <v>24238.9</v>
      </c>
      <c r="F29" s="18"/>
      <c r="G29" s="52">
        <v>0.30880183761020574</v>
      </c>
      <c r="H29" s="52">
        <v>0.70921565723875823</v>
      </c>
    </row>
    <row r="30" spans="1:8" x14ac:dyDescent="0.25">
      <c r="A30" s="16" t="s">
        <v>32</v>
      </c>
      <c r="B30">
        <v>27</v>
      </c>
      <c r="D30" s="17">
        <v>483287.7</v>
      </c>
      <c r="E30" s="17">
        <v>235484.55000000002</v>
      </c>
      <c r="F30" s="18"/>
      <c r="G30" s="52">
        <v>0.5390725140384629</v>
      </c>
      <c r="H30" s="52">
        <v>0.65949653702717126</v>
      </c>
    </row>
    <row r="31" spans="1:8" x14ac:dyDescent="0.25">
      <c r="A31" s="16" t="s">
        <v>33</v>
      </c>
      <c r="B31">
        <v>28</v>
      </c>
      <c r="D31" s="17">
        <v>201261.19999999998</v>
      </c>
      <c r="E31" s="17">
        <v>242722.90000000002</v>
      </c>
      <c r="F31" s="18"/>
      <c r="G31" s="52">
        <v>-0.17008668142627459</v>
      </c>
      <c r="H31" s="52">
        <v>1.5584142490334392</v>
      </c>
    </row>
    <row r="32" spans="1:8" x14ac:dyDescent="0.25">
      <c r="A32" s="16" t="s">
        <v>34</v>
      </c>
      <c r="B32">
        <v>29</v>
      </c>
      <c r="D32" s="17">
        <v>6484886.8000000007</v>
      </c>
      <c r="E32" s="17">
        <v>2984295.3</v>
      </c>
      <c r="F32" s="18"/>
      <c r="G32" s="52">
        <v>0.27423356509659103</v>
      </c>
      <c r="H32" s="52">
        <v>-0.24835340134852069</v>
      </c>
    </row>
    <row r="33" spans="1:8" x14ac:dyDescent="0.25">
      <c r="A33" s="16" t="s">
        <v>35</v>
      </c>
      <c r="B33">
        <v>30</v>
      </c>
      <c r="D33" s="17">
        <v>5327</v>
      </c>
      <c r="E33" s="17">
        <v>5836.6</v>
      </c>
      <c r="F33" s="18"/>
      <c r="G33" s="52">
        <v>-0.48012023500478196</v>
      </c>
      <c r="H33" s="52">
        <v>0.1096619643332446</v>
      </c>
    </row>
    <row r="34" spans="1:8" x14ac:dyDescent="0.25">
      <c r="A34" s="16" t="s">
        <v>36</v>
      </c>
      <c r="B34">
        <v>31</v>
      </c>
      <c r="D34" s="17">
        <v>815507.14</v>
      </c>
      <c r="E34" s="17">
        <v>337666.35</v>
      </c>
      <c r="F34" s="18"/>
      <c r="G34" s="52">
        <v>-0.23896505491577291</v>
      </c>
      <c r="H34" s="52">
        <v>1.1044599684350009E-2</v>
      </c>
    </row>
    <row r="35" spans="1:8" x14ac:dyDescent="0.25">
      <c r="A35" s="16" t="s">
        <v>37</v>
      </c>
      <c r="B35">
        <v>32</v>
      </c>
      <c r="D35" s="17">
        <v>63595.7</v>
      </c>
      <c r="E35" s="17">
        <v>17142.300000000003</v>
      </c>
      <c r="F35" s="18"/>
      <c r="G35" s="52">
        <v>1.5147673485204969</v>
      </c>
      <c r="H35" s="52">
        <v>6.7942959312720985E-2</v>
      </c>
    </row>
    <row r="36" spans="1:8" x14ac:dyDescent="0.25">
      <c r="A36" s="16" t="s">
        <v>38</v>
      </c>
      <c r="B36">
        <v>33</v>
      </c>
      <c r="D36" s="17">
        <v>10287.5</v>
      </c>
      <c r="E36" s="17">
        <v>3305.4</v>
      </c>
      <c r="F36" s="18"/>
      <c r="G36" s="52">
        <v>0.33156007714311597</v>
      </c>
      <c r="H36" s="52">
        <v>-0.6454688790449733</v>
      </c>
    </row>
    <row r="37" spans="1:8" x14ac:dyDescent="0.25">
      <c r="A37" s="16" t="s">
        <v>39</v>
      </c>
      <c r="B37">
        <v>34</v>
      </c>
      <c r="D37" s="17">
        <v>966021.70000000007</v>
      </c>
      <c r="E37" s="17">
        <v>3063.8999999999996</v>
      </c>
      <c r="F37" s="18"/>
      <c r="G37" s="52">
        <v>81.919605840293229</v>
      </c>
      <c r="H37" s="52">
        <v>-0.34525056095736728</v>
      </c>
    </row>
    <row r="38" spans="1:8" x14ac:dyDescent="0.25">
      <c r="A38" s="16" t="s">
        <v>40</v>
      </c>
      <c r="B38">
        <v>35</v>
      </c>
      <c r="D38" s="17">
        <v>1118770.1000000001</v>
      </c>
      <c r="E38" s="17">
        <v>647873.10000000009</v>
      </c>
      <c r="F38" s="18"/>
      <c r="G38" s="52">
        <v>0.18882392758053856</v>
      </c>
      <c r="H38" s="52">
        <v>1.0182739412071928</v>
      </c>
    </row>
    <row r="39" spans="1:8" x14ac:dyDescent="0.25">
      <c r="A39" s="16" t="s">
        <v>41</v>
      </c>
      <c r="B39">
        <v>36</v>
      </c>
      <c r="D39" s="17">
        <v>4856915.7</v>
      </c>
      <c r="E39" s="17">
        <v>1582065.1</v>
      </c>
      <c r="F39" s="18"/>
      <c r="G39" s="52">
        <v>0.55118823176706599</v>
      </c>
      <c r="H39" s="52">
        <v>0.71330856213463401</v>
      </c>
    </row>
    <row r="40" spans="1:8" x14ac:dyDescent="0.25">
      <c r="A40" s="16" t="s">
        <v>42</v>
      </c>
      <c r="B40">
        <v>37</v>
      </c>
      <c r="D40" s="17">
        <v>417785.2</v>
      </c>
      <c r="E40" s="17">
        <v>289833.60000000003</v>
      </c>
      <c r="F40" s="18"/>
      <c r="G40" s="52">
        <v>-0.2997225106625131</v>
      </c>
      <c r="H40" s="52">
        <v>-0.24157240083197551</v>
      </c>
    </row>
    <row r="41" spans="1:8" x14ac:dyDescent="0.25">
      <c r="A41" s="16" t="s">
        <v>43</v>
      </c>
      <c r="B41">
        <v>38</v>
      </c>
      <c r="D41" s="17">
        <v>73056.899999999994</v>
      </c>
      <c r="E41" s="17">
        <v>25234.3</v>
      </c>
      <c r="F41" s="18"/>
      <c r="G41" s="52">
        <v>0.76209289368383715</v>
      </c>
      <c r="H41" s="52">
        <v>0.17739854658283649</v>
      </c>
    </row>
    <row r="42" spans="1:8" x14ac:dyDescent="0.25">
      <c r="A42" s="16" t="s">
        <v>44</v>
      </c>
      <c r="B42">
        <v>39</v>
      </c>
      <c r="D42" s="17">
        <v>32914</v>
      </c>
      <c r="E42" s="17">
        <v>3200.4</v>
      </c>
      <c r="F42" s="18"/>
      <c r="G42" s="52">
        <v>7.1546999653139096</v>
      </c>
      <c r="H42" s="52">
        <v>0.37359170797656627</v>
      </c>
    </row>
    <row r="43" spans="1:8" x14ac:dyDescent="0.25">
      <c r="A43" s="16" t="s">
        <v>45</v>
      </c>
      <c r="B43">
        <v>40</v>
      </c>
      <c r="D43" s="17">
        <v>156940</v>
      </c>
      <c r="E43" s="17">
        <v>6859.3</v>
      </c>
      <c r="F43" s="18"/>
      <c r="G43" s="52">
        <v>7.7983674750804486</v>
      </c>
      <c r="H43" s="52">
        <v>-0.26533213375318621</v>
      </c>
    </row>
    <row r="44" spans="1:8" x14ac:dyDescent="0.25">
      <c r="A44" s="16" t="s">
        <v>46</v>
      </c>
      <c r="B44">
        <v>41</v>
      </c>
      <c r="D44" s="17">
        <v>2656929.7999999998</v>
      </c>
      <c r="E44" s="17">
        <v>998893.35</v>
      </c>
      <c r="F44" s="18"/>
      <c r="G44" s="52">
        <v>0.39226458945292642</v>
      </c>
      <c r="H44" s="52">
        <v>0.26885803426655919</v>
      </c>
    </row>
    <row r="45" spans="1:8" x14ac:dyDescent="0.25">
      <c r="A45" s="16" t="s">
        <v>47</v>
      </c>
      <c r="B45">
        <v>42</v>
      </c>
      <c r="D45" s="17">
        <v>781238.59</v>
      </c>
      <c r="E45" s="17">
        <v>439146.8</v>
      </c>
      <c r="F45" s="18"/>
      <c r="G45" s="52">
        <v>-2.3279920811067778E-2</v>
      </c>
      <c r="H45" s="52">
        <v>0.50804606732270252</v>
      </c>
    </row>
    <row r="46" spans="1:8" x14ac:dyDescent="0.25">
      <c r="A46" s="16" t="s">
        <v>48</v>
      </c>
      <c r="B46">
        <v>43</v>
      </c>
      <c r="D46" s="17">
        <v>1157823.1000000001</v>
      </c>
      <c r="E46" s="17">
        <v>484402.80000000005</v>
      </c>
      <c r="F46" s="18"/>
      <c r="G46" s="52">
        <v>0.35671222853993112</v>
      </c>
      <c r="H46" s="52">
        <v>0.62776978011121476</v>
      </c>
    </row>
    <row r="47" spans="1:8" x14ac:dyDescent="0.25">
      <c r="A47" s="16" t="s">
        <v>49</v>
      </c>
      <c r="B47">
        <v>44</v>
      </c>
      <c r="D47" s="17">
        <v>1080604.7000000002</v>
      </c>
      <c r="E47" s="17">
        <v>432482.75</v>
      </c>
      <c r="F47" s="18"/>
      <c r="G47" s="52">
        <v>0.59511068080344498</v>
      </c>
      <c r="H47" s="52">
        <v>0.2791285075583243</v>
      </c>
    </row>
    <row r="48" spans="1:8" x14ac:dyDescent="0.25">
      <c r="A48" s="16" t="s">
        <v>50</v>
      </c>
      <c r="B48">
        <v>45</v>
      </c>
      <c r="D48" s="17">
        <v>367752.69999999995</v>
      </c>
      <c r="E48" s="17">
        <v>195375.6</v>
      </c>
      <c r="F48" s="18"/>
      <c r="G48" s="52">
        <v>6.3059872884699608E-2</v>
      </c>
      <c r="H48" s="52">
        <v>0.21895062321486303</v>
      </c>
    </row>
    <row r="49" spans="1:8" x14ac:dyDescent="0.25">
      <c r="A49" s="16" t="s">
        <v>51</v>
      </c>
      <c r="B49">
        <v>46</v>
      </c>
      <c r="D49" s="17">
        <v>709562.87</v>
      </c>
      <c r="E49" s="17">
        <v>388253.6</v>
      </c>
      <c r="F49" s="18"/>
      <c r="G49" s="52">
        <v>-0.15036759899543672</v>
      </c>
      <c r="H49" s="52">
        <v>-0.53453664136743417</v>
      </c>
    </row>
    <row r="50" spans="1:8" x14ac:dyDescent="0.25">
      <c r="A50" s="16" t="s">
        <v>52</v>
      </c>
      <c r="B50">
        <v>47</v>
      </c>
      <c r="D50" s="17">
        <v>99559.6</v>
      </c>
      <c r="E50" s="17">
        <v>34079.5</v>
      </c>
      <c r="F50" s="18"/>
      <c r="G50" s="52">
        <v>-0.25760517799352745</v>
      </c>
      <c r="H50" s="52">
        <v>1.1770334928229667</v>
      </c>
    </row>
    <row r="51" spans="1:8" x14ac:dyDescent="0.25">
      <c r="A51" s="16" t="s">
        <v>53</v>
      </c>
      <c r="B51">
        <v>48</v>
      </c>
      <c r="D51" s="17">
        <v>11387996.199999999</v>
      </c>
      <c r="E51" s="17">
        <v>4954638.1500000004</v>
      </c>
      <c r="F51" s="18"/>
      <c r="G51" s="52">
        <v>0.50448697072960047</v>
      </c>
      <c r="H51" s="52">
        <v>0.24095591090117385</v>
      </c>
    </row>
    <row r="52" spans="1:8" x14ac:dyDescent="0.25">
      <c r="A52" s="16" t="s">
        <v>54</v>
      </c>
      <c r="B52">
        <v>49</v>
      </c>
      <c r="D52" s="17">
        <v>1958612.16</v>
      </c>
      <c r="E52" s="17">
        <v>706249.25</v>
      </c>
      <c r="F52" s="18"/>
      <c r="G52" s="52">
        <v>0.17397465045670235</v>
      </c>
      <c r="H52" s="52">
        <v>0.220135584201538</v>
      </c>
    </row>
    <row r="53" spans="1:8" x14ac:dyDescent="0.25">
      <c r="A53" s="16" t="s">
        <v>55</v>
      </c>
      <c r="B53">
        <v>50</v>
      </c>
      <c r="D53" s="17">
        <v>9856216.3000000007</v>
      </c>
      <c r="E53" s="17">
        <v>3818719.8000000003</v>
      </c>
      <c r="F53" s="18"/>
      <c r="G53" s="52">
        <v>-3.0641253226678655E-2</v>
      </c>
      <c r="H53" s="52">
        <v>0.13388239458436568</v>
      </c>
    </row>
    <row r="54" spans="1:8" x14ac:dyDescent="0.25">
      <c r="A54" s="16" t="s">
        <v>56</v>
      </c>
      <c r="B54">
        <v>51</v>
      </c>
      <c r="D54" s="17">
        <v>1623590.4999999998</v>
      </c>
      <c r="E54" s="17">
        <v>710950.1</v>
      </c>
      <c r="F54" s="18"/>
      <c r="G54" s="52">
        <v>-0.13662422029973398</v>
      </c>
      <c r="H54" s="52">
        <v>2.1326682990844059E-2</v>
      </c>
    </row>
    <row r="55" spans="1:8" x14ac:dyDescent="0.25">
      <c r="A55" s="16" t="s">
        <v>57</v>
      </c>
      <c r="B55">
        <v>52</v>
      </c>
      <c r="D55" s="17">
        <v>5553302.5999999996</v>
      </c>
      <c r="E55" s="17">
        <v>2906446.55</v>
      </c>
      <c r="F55" s="18"/>
      <c r="G55" s="52">
        <v>-4.6657411906700919E-3</v>
      </c>
      <c r="H55" s="52">
        <v>0.27501553330002371</v>
      </c>
    </row>
    <row r="56" spans="1:8" x14ac:dyDescent="0.25">
      <c r="A56" s="16" t="s">
        <v>58</v>
      </c>
      <c r="B56">
        <v>53</v>
      </c>
      <c r="D56" s="17">
        <v>2002717.9099999997</v>
      </c>
      <c r="E56" s="17">
        <v>950433.70000000007</v>
      </c>
      <c r="F56" s="18"/>
      <c r="G56" s="52">
        <v>0.50011252803201112</v>
      </c>
      <c r="H56" s="52">
        <v>0.56649110194060692</v>
      </c>
    </row>
    <row r="57" spans="1:8" x14ac:dyDescent="0.25">
      <c r="A57" s="16" t="s">
        <v>59</v>
      </c>
      <c r="B57">
        <v>54</v>
      </c>
      <c r="D57" s="17">
        <v>78139.849999999991</v>
      </c>
      <c r="E57" s="17">
        <v>31857.29</v>
      </c>
      <c r="F57" s="18"/>
      <c r="G57" s="52">
        <v>0.36567660457259588</v>
      </c>
      <c r="H57" s="52">
        <v>6.3886722826586029E-2</v>
      </c>
    </row>
    <row r="58" spans="1:8" x14ac:dyDescent="0.25">
      <c r="A58" s="16" t="s">
        <v>60</v>
      </c>
      <c r="B58">
        <v>55</v>
      </c>
      <c r="D58" s="17">
        <v>1637944.7000000002</v>
      </c>
      <c r="E58" s="17">
        <v>746254.60000000009</v>
      </c>
      <c r="F58" s="18"/>
      <c r="G58" s="52">
        <v>0.24037273929135239</v>
      </c>
      <c r="H58" s="52">
        <v>0.23893624303222016</v>
      </c>
    </row>
    <row r="59" spans="1:8" x14ac:dyDescent="0.25">
      <c r="A59" s="16" t="s">
        <v>61</v>
      </c>
      <c r="B59">
        <v>56</v>
      </c>
      <c r="D59" s="17">
        <v>1880367.2999999998</v>
      </c>
      <c r="E59" s="17">
        <v>699177.04</v>
      </c>
      <c r="F59" s="18"/>
      <c r="G59" s="52">
        <v>0.95958407406948099</v>
      </c>
      <c r="H59" s="52">
        <v>1.0771041507946326</v>
      </c>
    </row>
    <row r="60" spans="1:8" x14ac:dyDescent="0.25">
      <c r="A60" s="16" t="s">
        <v>62</v>
      </c>
      <c r="B60">
        <v>57</v>
      </c>
      <c r="D60" s="17">
        <v>626765.30000000005</v>
      </c>
      <c r="E60" s="17">
        <v>356298.25</v>
      </c>
      <c r="F60" s="18"/>
      <c r="G60" s="52">
        <v>0.48443084982923845</v>
      </c>
      <c r="H60" s="52">
        <v>0.53939851261314931</v>
      </c>
    </row>
    <row r="61" spans="1:8" x14ac:dyDescent="0.25">
      <c r="A61" s="16" t="s">
        <v>63</v>
      </c>
      <c r="B61">
        <v>58</v>
      </c>
      <c r="D61" s="17">
        <v>3226789.3499999996</v>
      </c>
      <c r="E61" s="17">
        <v>1124883.27</v>
      </c>
      <c r="F61" s="18"/>
      <c r="G61" s="52">
        <v>0.50075638036346692</v>
      </c>
      <c r="H61" s="52">
        <v>0.27289810154874727</v>
      </c>
    </row>
    <row r="62" spans="1:8" x14ac:dyDescent="0.25">
      <c r="A62" s="16" t="s">
        <v>64</v>
      </c>
      <c r="B62">
        <v>59</v>
      </c>
      <c r="D62" s="17">
        <v>2558047.7999999998</v>
      </c>
      <c r="E62" s="17">
        <v>1598199.75</v>
      </c>
      <c r="F62" s="18"/>
      <c r="G62" s="52">
        <v>0.27900889722563549</v>
      </c>
      <c r="H62" s="52">
        <v>0.86509327317513818</v>
      </c>
    </row>
    <row r="63" spans="1:8" x14ac:dyDescent="0.25">
      <c r="A63" s="16" t="s">
        <v>65</v>
      </c>
      <c r="B63">
        <v>60</v>
      </c>
      <c r="D63" s="17">
        <v>967042.29999999993</v>
      </c>
      <c r="E63" s="17">
        <v>292709.55000000005</v>
      </c>
      <c r="F63" s="18"/>
      <c r="G63" s="52">
        <v>1.7012924964240339E-2</v>
      </c>
      <c r="H63" s="52">
        <v>-6.1418187082720066E-2</v>
      </c>
    </row>
    <row r="64" spans="1:8" x14ac:dyDescent="0.25">
      <c r="A64" s="16" t="s">
        <v>66</v>
      </c>
      <c r="B64">
        <v>61</v>
      </c>
      <c r="D64" s="17">
        <v>39064.200000000004</v>
      </c>
      <c r="E64" s="17">
        <v>18000.849999999999</v>
      </c>
      <c r="F64" s="18"/>
      <c r="G64" s="52">
        <v>4.8255912241486287E-2</v>
      </c>
      <c r="H64" s="52">
        <v>-2.0846818718349036E-2</v>
      </c>
    </row>
    <row r="65" spans="1:8" x14ac:dyDescent="0.25">
      <c r="A65" s="16" t="s">
        <v>67</v>
      </c>
      <c r="B65">
        <v>62</v>
      </c>
      <c r="D65" s="17">
        <v>28522.9</v>
      </c>
      <c r="E65" s="17">
        <v>12511.8</v>
      </c>
      <c r="F65" s="18"/>
      <c r="G65" s="52">
        <v>-0.18795089481446059</v>
      </c>
      <c r="H65" s="52">
        <v>-9.3035646327540245E-2</v>
      </c>
    </row>
    <row r="66" spans="1:8" x14ac:dyDescent="0.25">
      <c r="A66" s="16" t="s">
        <v>68</v>
      </c>
      <c r="B66">
        <v>63</v>
      </c>
      <c r="D66" s="17">
        <v>12413.8</v>
      </c>
      <c r="E66" s="17">
        <v>7198.4499999999989</v>
      </c>
      <c r="F66" s="18"/>
      <c r="G66" s="52">
        <v>1.0474513652369679</v>
      </c>
      <c r="H66" s="52">
        <v>0.28351223165252115</v>
      </c>
    </row>
    <row r="67" spans="1:8" x14ac:dyDescent="0.25">
      <c r="A67" s="16" t="s">
        <v>69</v>
      </c>
      <c r="B67">
        <v>64</v>
      </c>
      <c r="D67" s="17">
        <v>1794982.8499999999</v>
      </c>
      <c r="E67" s="17">
        <v>776242.05</v>
      </c>
      <c r="F67" s="18"/>
      <c r="G67" s="52">
        <v>0.27374287384612939</v>
      </c>
      <c r="H67" s="52">
        <v>0.22228987334632544</v>
      </c>
    </row>
    <row r="68" spans="1:8" x14ac:dyDescent="0.25">
      <c r="A68" s="16" t="s">
        <v>70</v>
      </c>
      <c r="B68">
        <v>65</v>
      </c>
      <c r="D68" s="17">
        <v>50845.2</v>
      </c>
      <c r="E68" s="17">
        <v>25707.5</v>
      </c>
      <c r="F68" s="18"/>
      <c r="G68" s="52">
        <v>0.17573932889816923</v>
      </c>
      <c r="H68" s="52">
        <v>-8.1243354806429302E-2</v>
      </c>
    </row>
    <row r="69" spans="1:8" x14ac:dyDescent="0.25">
      <c r="A69" s="16" t="s">
        <v>71</v>
      </c>
      <c r="B69">
        <v>66</v>
      </c>
      <c r="D69" s="17">
        <v>1073003.3999999999</v>
      </c>
      <c r="E69" s="17">
        <v>421637.65</v>
      </c>
      <c r="F69" s="18"/>
      <c r="G69" s="52">
        <v>8.9815105784858185E-2</v>
      </c>
      <c r="H69" s="52">
        <v>0.28777527518164625</v>
      </c>
    </row>
    <row r="70" spans="1:8" x14ac:dyDescent="0.25">
      <c r="A70" s="16" t="s">
        <v>72</v>
      </c>
      <c r="B70">
        <v>67</v>
      </c>
      <c r="D70" s="17">
        <v>16417.8</v>
      </c>
      <c r="E70" s="17">
        <v>11968.79</v>
      </c>
      <c r="F70" s="18"/>
      <c r="G70" s="52">
        <v>-0.70922390280188452</v>
      </c>
      <c r="H70" s="52">
        <v>-0.63548183239910405</v>
      </c>
    </row>
    <row r="71" spans="1:8" x14ac:dyDescent="0.25">
      <c r="D71" s="17"/>
      <c r="E71" s="17"/>
      <c r="G71" s="52"/>
      <c r="H71" s="52"/>
    </row>
    <row r="72" spans="1:8" x14ac:dyDescent="0.25">
      <c r="A72" t="s">
        <v>73</v>
      </c>
      <c r="D72" s="17">
        <v>110934070.09999999</v>
      </c>
      <c r="E72" s="17">
        <v>50774456.230000004</v>
      </c>
      <c r="G72" s="52">
        <v>0.26262601845281597</v>
      </c>
      <c r="H72" s="52">
        <v>0.25190894964049337</v>
      </c>
    </row>
    <row r="74" spans="1:8" x14ac:dyDescent="0.25">
      <c r="A74" s="19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2020-06-20T19:34:43+00:00</_EndDate>
    <Subsite xmlns="49dd70ed-5133-4753-9c09-07253e2e7b43"/>
    <StartDate xmlns="http://schemas.microsoft.com/sharepoint/v3">2020-06-20T19:34:43+00:00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B2FD17-D84F-44B5-85E3-9FAA0D6301C6}"/>
</file>

<file path=customXml/itemProps2.xml><?xml version="1.0" encoding="utf-8"?>
<ds:datastoreItem xmlns:ds="http://schemas.openxmlformats.org/officeDocument/2006/customXml" ds:itemID="{D5D117EA-E8C5-4202-927B-78D1B0B6BFA5}"/>
</file>

<file path=customXml/itemProps3.xml><?xml version="1.0" encoding="utf-8"?>
<ds:datastoreItem xmlns:ds="http://schemas.openxmlformats.org/officeDocument/2006/customXml" ds:itemID="{CC59EC6F-D3A7-455D-BA5A-2AEDA6C1B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 2017</vt:lpstr>
      <vt:lpstr>Week of January 2nd</vt:lpstr>
      <vt:lpstr>Week of January 9th</vt:lpstr>
      <vt:lpstr>Week of January 16th</vt:lpstr>
      <vt:lpstr>Week of January 23rd</vt:lpstr>
      <vt:lpstr>Week of January 30th</vt:lpstr>
      <vt:lpstr>January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2017-03-07T14:12:58Z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