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arkerTh\Desktop\July Doc Stamps\"/>
    </mc:Choice>
  </mc:AlternateContent>
  <bookViews>
    <workbookView xWindow="0" yWindow="0" windowWidth="28800" windowHeight="11775" tabRatio="794"/>
  </bookViews>
  <sheets>
    <sheet name="July 2016" sheetId="11" r:id="rId1"/>
    <sheet name="Week of June 27th" sheetId="16" r:id="rId2"/>
    <sheet name="Week of July 4th" sheetId="14" r:id="rId3"/>
    <sheet name="Week of July 11th" sheetId="13" r:id="rId4"/>
    <sheet name="Week of July 18th" sheetId="12" r:id="rId5"/>
    <sheet name="Week of July 25th" sheetId="15" r:id="rId6"/>
    <sheet name="July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/>
  <c r="E71" i="16" l="1"/>
  <c r="D71" i="16"/>
  <c r="E71" i="15" l="1"/>
  <c r="D71" i="15"/>
  <c r="E71" i="14" l="1"/>
  <c r="D71" i="14"/>
  <c r="E71" i="13" l="1"/>
  <c r="D71" i="13"/>
  <c r="E71" i="12" l="1"/>
  <c r="D71" i="12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<sst xmlns="http://schemas.openxmlformats.org/spreadsheetml/2006/main" count="539" uniqueCount="84">
  <si>
    <t>Week of 6/27/2016</t>
  </si>
  <si>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</si>
  <si>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</si>
  <si>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</si>
  <si>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</si>
  <si>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</si>
  <si>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</si>
  <si>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</si>
  <si>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</si>
  <si>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</si>
  <si>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</si>
  <si>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</si>
  <si>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</si>
  <si>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</si>
  <si>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</si>
  <si>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</si>
  <si>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</si>
  <si>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</si>
  <si>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</si>
  <si>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</si>
  <si>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</si>
  <si>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</si>
  <si>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</si>
  <si>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</si>
  <si>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</si>
  <si>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</si>
  <si>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</si>
  <si>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</si>
  <si>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</si>
  <si>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</si>
  <si>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</si>
  <si>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</si>
  <si>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</si>
  <si>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</si>
  <si>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</si>
  <si>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</si>
  <si>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</si>
  <si>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</si>
  <si>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</si>
  <si>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</si>
  <si>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</si>
  <si>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</si>
  <si>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</si>
  <si>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</si>
  <si>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</si>
  <si>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</si>
  <si>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</si>
  <si>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</si>
  <si>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</si>
  <si>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</si>
  <si>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</si>
  <si>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</si>
  <si>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</si>
  <si>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</si>
  <si>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</si>
  <si>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</si>
  <si>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</si>
  <si>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</si>
  <si>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</si>
  <si>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</si>
  <si>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</si>
  <si>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</si>
  <si>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</si>
  <si>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</si>
  <si>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</si>
  <si>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</si>
  <si>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</si>
  <si>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</si>
  <si>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</si>
  <si>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</si>
  <si>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</si>
  <si>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</si>
  <si>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</si>
  <si>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</si>
  <si>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</si>
  <si>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</si>
  <si>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</si>
  <si>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</si>
  <si>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7/18/2016</t>
  </si>
  <si>
    <t>Grand Total</t>
  </si>
  <si>
    <t>Week of 7/11/2016</t>
  </si>
  <si>
    <t>Week of 7/4/2016</t>
  </si>
  <si>
    <t>Week of 7/25/2016</t>
  </si>
  <si>
    <t>July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</si>
</sst>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164" fontId="3" fillId="0" borderId="0" xfId="2" applyNumberFormat="1" applyFont="1" applyBorder="1"/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1" fontId="2" fillId="0" borderId="0" xfId="1" applyNumberFormat="1"/>
    <xf numFmtId="44" fontId="0" fillId="0" borderId="0" xfId="2" applyFont="1"/>
    <xf numFmtId="0" fontId="4" fillId="0" borderId="0" xfId="1" applyFont="1"/>
    <xf numFmtId="166" fontId="0" fillId="0" borderId="0" xfId="2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4" fontId="0" fillId="0" borderId="0" xfId="2" applyNumberFormat="1" applyFont="1"/>
    <xf numFmtId="0" fontId="3" fillId="0" borderId="0" xfId="10" applyFont="1"/>
    <xf numFmtId="0" fontId="3" fillId="0" borderId="0" xfId="10"/>
    <xf numFmtId="7" fontId="4" fillId="0" borderId="0" xfId="10" applyNumberFormat="1" applyFont="1" applyAlignment="1">
      <alignment horizontal="center"/>
    </xf>
    <xf numFmtId="0" fontId="3" fillId="0" borderId="0" xfId="10" applyAlignment="1">
      <alignment horizontal="center"/>
    </xf>
    <xf numFmtId="0" fontId="3" fillId="0" borderId="0" xfId="10" applyBorder="1"/>
    <xf numFmtId="1" fontId="0" fillId="0" borderId="0" xfId="11" applyNumberFormat="1" applyFont="1"/>
    <xf numFmtId="1" fontId="3" fillId="0" borderId="0" xfId="10" applyNumberFormat="1"/>
    <xf numFmtId="0" fontId="4" fillId="0" borderId="0" xfId="10" applyFont="1"/>
    <xf numFmtId="165" fontId="0" fillId="0" borderId="0" xfId="11" applyNumberFormat="1" applyFont="1"/>
    <xf numFmtId="43" fontId="0" fillId="0" borderId="0" xfId="12" applyFont="1"/>
    <xf numFmtId="43" fontId="0" fillId="0" borderId="0" xfId="0" applyNumberFormat="1"/>
  </cellXfs>
  <cellStyles count="13">
    <cellStyle name="Comma" xfId="12" builtinId="3"/>
    <cellStyle name="Comma 2" xfId="3"/>
    <cellStyle name="Comma 3" xfId="11"/>
    <cellStyle name="Currency 2" xfId="2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D4" sqref="D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5" t="s">
        <v>83</v>
      </c>
      <c r="G1" s="18"/>
      <c r="H1" s="18"/>
    </row>
    <row r="2" spans="1:11" x14ac:dyDescent="0.25">
      <c r="D2" s="34" t="s">
        <v>1</v>
      </c>
      <c r="E2" s="38" t="s">
        <v>2</v>
      </c>
      <c r="F2" s="26"/>
      <c r="G2" s="34" t="s">
        <v>76</v>
      </c>
      <c r="H2" s="35"/>
    </row>
    <row r="3" spans="1:11" x14ac:dyDescent="0.25">
      <c r="A3" s="27" t="s">
        <v>3</v>
      </c>
      <c r="B3" t="s">
        <v>4</v>
      </c>
      <c r="D3" s="36" t="s">
        <v>5</v>
      </c>
      <c r="E3" s="37" t="s">
        <v>6</v>
      </c>
      <c r="F3" s="29"/>
      <c r="G3" s="36" t="s">
        <v>1</v>
      </c>
      <c r="H3" s="37" t="s">
        <v>2</v>
      </c>
    </row>
    <row r="4" spans="1:11" x14ac:dyDescent="0.25">
      <c r="A4" s="27" t="s">
        <v>7</v>
      </c>
      <c r="B4">
        <v>1</v>
      </c>
      <c r="D4" s="28">
        <f>SUM('Week of June 27th:Week of July 25th'!D3)</f>
        <v>784951.23</v>
      </c>
      <c r="E4" s="28">
        <f>SUM('Week of June 27th:Week of July 25th'!E3)</f>
        <v>666374.1</v>
      </c>
      <c r="F4" s="29"/>
      <c r="G4" s="31">
        <f>(D4/'July 2015'!D4)-1</f>
        <v>-0.18654700392347057</v>
      </c>
      <c r="H4" s="31">
        <f>(E4/'July 2015'!E4)-1</f>
        <v>-8.0824451406118047E-2</v>
      </c>
      <c r="J4" s="50"/>
      <c r="K4" s="50"/>
    </row>
    <row r="5" spans="1:11" x14ac:dyDescent="0.25">
      <c r="A5" s="27" t="s">
        <v>8</v>
      </c>
      <c r="B5">
        <v>2</v>
      </c>
      <c r="D5" s="28">
        <f>SUM('Week of June 27th:Week of July 25th'!D4)</f>
        <v>74486.299999999988</v>
      </c>
      <c r="E5" s="28">
        <f>SUM('Week of June 27th:Week of July 25th'!E4)</f>
        <v>37412.199999999997</v>
      </c>
      <c r="F5" s="29"/>
      <c r="G5" s="24">
        <f>(D5/'July 2015'!D5)-1</f>
        <v>-0.16962035194506231</v>
      </c>
      <c r="H5" s="24">
        <f>(E5/'July 2015'!E5)-1</f>
        <v>-1.0240930387599878E-2</v>
      </c>
      <c r="J5" s="50"/>
      <c r="K5" s="50"/>
    </row>
    <row r="6" spans="1:11" x14ac:dyDescent="0.25">
      <c r="A6" s="27" t="s">
        <v>9</v>
      </c>
      <c r="B6">
        <v>3</v>
      </c>
      <c r="D6" s="28">
        <f>SUM('Week of June 27th:Week of July 25th'!D5)</f>
        <v>1098841.8</v>
      </c>
      <c r="E6" s="28">
        <f>SUM('Week of June 27th:Week of July 25th'!E5)</f>
        <v>438131.4</v>
      </c>
      <c r="F6" s="29"/>
      <c r="G6" s="24">
        <f>(D6/'July 2015'!D6)-1</f>
        <v>-0.22021474503063698</v>
      </c>
      <c r="H6" s="24">
        <f>(E6/'July 2015'!E6)-1</f>
        <v>-0.10566008619014411</v>
      </c>
      <c r="J6" s="50"/>
      <c r="K6" s="50"/>
    </row>
    <row r="7" spans="1:11" x14ac:dyDescent="0.25">
      <c r="A7" s="27" t="s">
        <v>10</v>
      </c>
      <c r="B7">
        <v>4</v>
      </c>
      <c r="D7" s="28">
        <f>SUM('Week of June 27th:Week of July 25th'!D6)</f>
        <v>38312.400000000001</v>
      </c>
      <c r="E7" s="28">
        <f>SUM('Week of June 27th:Week of July 25th'!E6)</f>
        <v>19901.7</v>
      </c>
      <c r="F7" s="29"/>
      <c r="G7" s="24">
        <f>(D7/'July 2015'!D7)-1</f>
        <v>0.17314699704205427</v>
      </c>
      <c r="H7" s="24">
        <f>(E7/'July 2015'!E7)-1</f>
        <v>-0.16696699336351251</v>
      </c>
      <c r="J7" s="50"/>
      <c r="K7" s="50"/>
    </row>
    <row r="8" spans="1:11" x14ac:dyDescent="0.25">
      <c r="A8" s="27" t="s">
        <v>11</v>
      </c>
      <c r="B8">
        <v>5</v>
      </c>
      <c r="D8" s="28">
        <f>SUM('Week of June 27th:Week of July 25th'!D7)</f>
        <v>3117006.9</v>
      </c>
      <c r="E8" s="28">
        <f>SUM('Week of June 27th:Week of July 25th'!E7)</f>
        <v>1566737.5499999998</v>
      </c>
      <c r="F8" s="29"/>
      <c r="G8" s="24">
        <f>(D8/'July 2015'!D8)-1</f>
        <v>-0.14872828288988327</v>
      </c>
      <c r="H8" s="24">
        <f>(E8/'July 2015'!E8)-1</f>
        <v>7.5387769859353915E-2</v>
      </c>
      <c r="J8" s="50"/>
      <c r="K8" s="50"/>
    </row>
    <row r="9" spans="1:11" x14ac:dyDescent="0.25">
      <c r="A9" s="27" t="s">
        <v>12</v>
      </c>
      <c r="B9">
        <v>6</v>
      </c>
      <c r="D9" s="28">
        <f>SUM('Week of June 27th:Week of July 25th'!D8)</f>
        <v>10577767.27</v>
      </c>
      <c r="E9" s="28">
        <f>SUM('Week of June 27th:Week of July 25th'!E8)</f>
        <v>5776817.1999999993</v>
      </c>
      <c r="F9" s="29"/>
      <c r="G9" s="24">
        <f>(D9/'July 2015'!D9)-1</f>
        <v>-0.32766787707332234</v>
      </c>
      <c r="H9" s="24">
        <f>(E9/'July 2015'!E9)-1</f>
        <v>-0.28685246914252371</v>
      </c>
      <c r="J9" s="50"/>
      <c r="K9" s="50"/>
    </row>
    <row r="10" spans="1:11" x14ac:dyDescent="0.25">
      <c r="A10" s="27" t="s">
        <v>13</v>
      </c>
      <c r="B10">
        <v>7</v>
      </c>
      <c r="D10" s="28">
        <f>SUM('Week of June 27th:Week of July 25th'!D9)</f>
        <v>8442</v>
      </c>
      <c r="E10" s="28">
        <f>SUM('Week of June 27th:Week of July 25th'!E9)</f>
        <v>13350.050000000001</v>
      </c>
      <c r="F10" s="29"/>
      <c r="G10" s="24">
        <f>(D10/'July 2015'!D10)-1</f>
        <v>-0.38787940310628366</v>
      </c>
      <c r="H10" s="24">
        <f>(E10/'July 2015'!E10)-1</f>
        <v>0.46225800268353479</v>
      </c>
      <c r="J10" s="50"/>
      <c r="K10" s="50"/>
    </row>
    <row r="11" spans="1:11" x14ac:dyDescent="0.25">
      <c r="A11" s="27" t="s">
        <v>14</v>
      </c>
      <c r="B11">
        <v>8</v>
      </c>
      <c r="D11" s="28">
        <f>SUM('Week of June 27th:Week of July 25th'!D10)</f>
        <v>1117681.6000000001</v>
      </c>
      <c r="E11" s="28">
        <f>SUM('Week of June 27th:Week of July 25th'!E10)</f>
        <v>384900.25</v>
      </c>
      <c r="F11" s="29"/>
      <c r="G11" s="24">
        <f>(D11/'July 2015'!D11)-1</f>
        <v>-4.8229752281045868E-2</v>
      </c>
      <c r="H11" s="24">
        <f>(E11/'July 2015'!E11)-1</f>
        <v>-9.2388281181653653E-2</v>
      </c>
      <c r="J11" s="50"/>
      <c r="K11" s="50"/>
    </row>
    <row r="12" spans="1:11" x14ac:dyDescent="0.25">
      <c r="A12" s="27" t="s">
        <v>15</v>
      </c>
      <c r="B12">
        <v>9</v>
      </c>
      <c r="D12" s="28">
        <f>SUM('Week of June 27th:Week of July 25th'!D11)</f>
        <v>592413.5</v>
      </c>
      <c r="E12" s="28">
        <f>SUM('Week of June 27th:Week of July 25th'!E11)</f>
        <v>216321.69999999998</v>
      </c>
      <c r="F12" s="29"/>
      <c r="G12" s="24">
        <f>(D12/'July 2015'!D12)-1</f>
        <v>1.3755028017948812E-2</v>
      </c>
      <c r="H12" s="24">
        <f>(E12/'July 2015'!E12)-1</f>
        <v>-6.0611323655462845E-3</v>
      </c>
      <c r="J12" s="50"/>
      <c r="K12" s="50"/>
    </row>
    <row r="13" spans="1:11" x14ac:dyDescent="0.25">
      <c r="A13" s="27" t="s">
        <v>16</v>
      </c>
      <c r="B13">
        <v>10</v>
      </c>
      <c r="D13" s="28">
        <f>SUM('Week of June 27th:Week of July 25th'!D12)</f>
        <v>702579.5</v>
      </c>
      <c r="E13" s="28">
        <f>SUM('Week of June 27th:Week of July 25th'!E12)</f>
        <v>433884.14999999997</v>
      </c>
      <c r="F13" s="29"/>
      <c r="G13" s="24">
        <f>(D13/'July 2015'!D13)-1</f>
        <v>-0.44724397133357885</v>
      </c>
      <c r="H13" s="24">
        <f>(E13/'July 2015'!E13)-1</f>
        <v>-0.51807281842510799</v>
      </c>
      <c r="J13" s="50"/>
      <c r="K13" s="50"/>
    </row>
    <row r="14" spans="1:11" x14ac:dyDescent="0.25">
      <c r="A14" s="27" t="s">
        <v>17</v>
      </c>
      <c r="B14">
        <v>11</v>
      </c>
      <c r="D14" s="28">
        <f>SUM('Week of June 27th:Week of July 25th'!D13)</f>
        <v>4681092.5</v>
      </c>
      <c r="E14" s="28">
        <f>SUM('Week of June 27th:Week of July 25th'!E13)</f>
        <v>2235253.2999999998</v>
      </c>
      <c r="F14" s="29"/>
      <c r="G14" s="24">
        <f>(D14/'July 2015'!D14)-1</f>
        <v>-0.39969232691661005</v>
      </c>
      <c r="H14" s="24">
        <f>(E14/'July 2015'!E14)-1</f>
        <v>-0.12928471677721654</v>
      </c>
      <c r="J14" s="50"/>
      <c r="K14" s="50"/>
    </row>
    <row r="15" spans="1:11" x14ac:dyDescent="0.25">
      <c r="A15" s="27" t="s">
        <v>18</v>
      </c>
      <c r="B15">
        <v>12</v>
      </c>
      <c r="D15" s="28">
        <f>SUM('Week of June 27th:Week of July 25th'!D14)</f>
        <v>257168.8</v>
      </c>
      <c r="E15" s="28">
        <f>SUM('Week of June 27th:Week of July 25th'!E14)</f>
        <v>123664.8</v>
      </c>
      <c r="F15" s="29"/>
      <c r="G15" s="24">
        <f>(D15/'July 2015'!D15)-1</f>
        <v>0.99339124584239902</v>
      </c>
      <c r="H15" s="24">
        <f>(E15/'July 2015'!E15)-1</f>
        <v>0.618973433161353</v>
      </c>
      <c r="J15" s="50"/>
      <c r="K15" s="50"/>
    </row>
    <row r="16" spans="1:11" x14ac:dyDescent="0.25">
      <c r="A16" s="27" t="s">
        <v>19</v>
      </c>
      <c r="B16">
        <v>13</v>
      </c>
      <c r="D16" s="28">
        <f>SUM('Week of June 27th:Week of July 25th'!D15)</f>
        <v>13258798.800000001</v>
      </c>
      <c r="E16" s="28">
        <f>SUM('Week of June 27th:Week of July 25th'!E15)</f>
        <v>9062940.5999999996</v>
      </c>
      <c r="F16" s="29"/>
      <c r="G16" s="24">
        <f>(D16/'July 2015'!D16)-1</f>
        <v>-0.25482958853525972</v>
      </c>
      <c r="H16" s="24">
        <f>(E16/'July 2015'!E16)-1</f>
        <v>-0.16537482025695283</v>
      </c>
      <c r="J16" s="50"/>
      <c r="K16" s="50"/>
    </row>
    <row r="17" spans="1:11" x14ac:dyDescent="0.25">
      <c r="A17" s="27" t="s">
        <v>20</v>
      </c>
      <c r="B17">
        <v>14</v>
      </c>
      <c r="D17" s="28">
        <f>SUM('Week of June 27th:Week of July 25th'!D16)</f>
        <v>42345.100000000006</v>
      </c>
      <c r="E17" s="28">
        <f>SUM('Week of June 27th:Week of July 25th'!E16)</f>
        <v>16459.05</v>
      </c>
      <c r="F17" s="29"/>
      <c r="G17" s="24">
        <f>(D17/'July 2015'!D17)-1</f>
        <v>-0.70806368326311575</v>
      </c>
      <c r="H17" s="24">
        <f>(E17/'July 2015'!E17)-1</f>
        <v>-0.49567422228690927</v>
      </c>
      <c r="J17" s="50"/>
      <c r="K17" s="50"/>
    </row>
    <row r="18" spans="1:11" x14ac:dyDescent="0.25">
      <c r="A18" s="27" t="s">
        <v>21</v>
      </c>
      <c r="B18">
        <v>15</v>
      </c>
      <c r="D18" s="28">
        <f>SUM('Week of June 27th:Week of July 25th'!D17)</f>
        <v>22257.9</v>
      </c>
      <c r="E18" s="28">
        <f>SUM('Week of June 27th:Week of July 25th'!E17)</f>
        <v>6611.15</v>
      </c>
      <c r="F18" s="29"/>
      <c r="G18" s="24">
        <f>(D18/'July 2015'!D18)-1</f>
        <v>-0.20067873303167416</v>
      </c>
      <c r="H18" s="24">
        <f>(E18/'July 2015'!E18)-1</f>
        <v>-0.44345904537418979</v>
      </c>
      <c r="J18" s="50"/>
      <c r="K18" s="50"/>
    </row>
    <row r="19" spans="1:11" x14ac:dyDescent="0.25">
      <c r="A19" s="27" t="s">
        <v>22</v>
      </c>
      <c r="B19">
        <v>16</v>
      </c>
      <c r="D19" s="28">
        <f>SUM('Week of June 27th:Week of July 25th'!D18)</f>
        <v>5038580.4000000004</v>
      </c>
      <c r="E19" s="28">
        <f>SUM('Week of June 27th:Week of July 25th'!E18)</f>
        <v>2713286.45</v>
      </c>
      <c r="F19" s="29"/>
      <c r="G19" s="24">
        <f>(D19/'July 2015'!D19)-1</f>
        <v>-0.34109685007734669</v>
      </c>
      <c r="H19" s="24">
        <f>(E19/'July 2015'!E19)-1</f>
        <v>-0.30186440931343717</v>
      </c>
      <c r="J19" s="50"/>
      <c r="K19" s="50"/>
    </row>
    <row r="20" spans="1:11" x14ac:dyDescent="0.25">
      <c r="A20" s="27" t="s">
        <v>23</v>
      </c>
      <c r="B20">
        <v>17</v>
      </c>
      <c r="D20" s="28">
        <f>SUM('Week of June 27th:Week of July 25th'!D19)</f>
        <v>1214949.3999999999</v>
      </c>
      <c r="E20" s="28">
        <f>SUM('Week of June 27th:Week of July 25th'!E19)</f>
        <v>730600.85000000009</v>
      </c>
      <c r="F20" s="29"/>
      <c r="G20" s="24">
        <f>(D20/'July 2015'!D20)-1</f>
        <v>-2.5241128482420994E-2</v>
      </c>
      <c r="H20" s="24">
        <f>(E20/'July 2015'!E20)-1</f>
        <v>0.23019671422012999</v>
      </c>
      <c r="J20" s="50"/>
      <c r="K20" s="50"/>
    </row>
    <row r="21" spans="1:11" x14ac:dyDescent="0.25">
      <c r="A21" s="27" t="s">
        <v>24</v>
      </c>
      <c r="B21">
        <v>18</v>
      </c>
      <c r="D21" s="28">
        <f>SUM('Week of June 27th:Week of July 25th'!D20)</f>
        <v>635704.5</v>
      </c>
      <c r="E21" s="28">
        <f>SUM('Week of June 27th:Week of July 25th'!E20)</f>
        <v>276319.05</v>
      </c>
      <c r="F21" s="29"/>
      <c r="G21" s="24">
        <f>(D21/'July 2015'!D21)-1</f>
        <v>-0.14053742732238816</v>
      </c>
      <c r="H21" s="24">
        <f>(E21/'July 2015'!E21)-1</f>
        <v>-0.15433345151853717</v>
      </c>
      <c r="J21" s="50"/>
      <c r="K21" s="50"/>
    </row>
    <row r="22" spans="1:11" x14ac:dyDescent="0.25">
      <c r="A22" s="27" t="s">
        <v>25</v>
      </c>
      <c r="B22">
        <v>19</v>
      </c>
      <c r="D22" s="28">
        <f>SUM('Week of June 27th:Week of July 25th'!D21)</f>
        <v>77672.7</v>
      </c>
      <c r="E22" s="28">
        <f>SUM('Week of June 27th:Week of July 25th'!E21)</f>
        <v>36905.050000000003</v>
      </c>
      <c r="F22" s="29"/>
      <c r="G22" s="24">
        <f>(D22/'July 2015'!D22)-1</f>
        <v>-0.20501945162885016</v>
      </c>
      <c r="H22" s="24">
        <f>(E22/'July 2015'!E22)-1</f>
        <v>0.25460170146945105</v>
      </c>
      <c r="J22" s="50"/>
      <c r="K22" s="50"/>
    </row>
    <row r="23" spans="1:11" x14ac:dyDescent="0.25">
      <c r="A23" s="27" t="s">
        <v>26</v>
      </c>
      <c r="B23">
        <v>20</v>
      </c>
      <c r="D23" s="28">
        <f>SUM('Week of June 27th:Week of July 25th'!D22)</f>
        <v>33615.399999999994</v>
      </c>
      <c r="E23" s="28">
        <f>SUM('Week of June 27th:Week of July 25th'!E22)</f>
        <v>24330.949999999997</v>
      </c>
      <c r="F23" s="29"/>
      <c r="G23" s="24">
        <f>(D23/'July 2015'!D23)-1</f>
        <v>-0.38460947010956636</v>
      </c>
      <c r="H23" s="24">
        <f>(E23/'July 2015'!E23)-1</f>
        <v>8.8891325459728776E-2</v>
      </c>
      <c r="J23" s="50"/>
      <c r="K23" s="50"/>
    </row>
    <row r="24" spans="1:11" x14ac:dyDescent="0.25">
      <c r="A24" s="27" t="s">
        <v>27</v>
      </c>
      <c r="B24">
        <v>21</v>
      </c>
      <c r="D24" s="28">
        <f>SUM('Week of June 27th:Week of July 25th'!D23)</f>
        <v>37191</v>
      </c>
      <c r="E24" s="28">
        <f>SUM('Week of June 27th:Week of July 25th'!E23)</f>
        <v>21362.949999999997</v>
      </c>
      <c r="F24" s="29"/>
      <c r="G24" s="24">
        <f>(D24/'July 2015'!D24)-1</f>
        <v>3.5510558724642927E-3</v>
      </c>
      <c r="H24" s="24">
        <f>(E24/'July 2015'!E24)-1</f>
        <v>-1.1930585683297412E-2</v>
      </c>
      <c r="J24" s="50"/>
      <c r="K24" s="50"/>
    </row>
    <row r="25" spans="1:11" x14ac:dyDescent="0.25">
      <c r="A25" s="27" t="s">
        <v>28</v>
      </c>
      <c r="B25">
        <v>22</v>
      </c>
      <c r="D25" s="28">
        <f>SUM('Week of June 27th:Week of July 25th'!D24)</f>
        <v>8232</v>
      </c>
      <c r="E25" s="28">
        <f>SUM('Week of June 27th:Week of July 25th'!E24)</f>
        <v>2223.5500000000002</v>
      </c>
      <c r="F25" s="29"/>
      <c r="G25" s="24">
        <f>(D25/'July 2015'!D25)-1</f>
        <v>-0.80107244954919909</v>
      </c>
      <c r="H25" s="24">
        <f>(E25/'July 2015'!E25)-1</f>
        <v>-0.89584562922158828</v>
      </c>
      <c r="J25" s="50"/>
      <c r="K25" s="50"/>
    </row>
    <row r="26" spans="1:11" x14ac:dyDescent="0.25">
      <c r="A26" s="27" t="s">
        <v>29</v>
      </c>
      <c r="B26">
        <v>23</v>
      </c>
      <c r="D26" s="28">
        <f>SUM('Week of June 27th:Week of July 25th'!D25)</f>
        <v>66775.8</v>
      </c>
      <c r="E26" s="28">
        <f>SUM('Week of June 27th:Week of July 25th'!E25)</f>
        <v>36102.85</v>
      </c>
      <c r="F26" s="29"/>
      <c r="G26" s="24">
        <f>(D26/'July 2015'!D26)-1</f>
        <v>-0.17089069670421364</v>
      </c>
      <c r="H26" s="24">
        <f>(E26/'July 2015'!E26)-1</f>
        <v>8.3723813326049168E-2</v>
      </c>
      <c r="J26" s="50"/>
      <c r="K26" s="50"/>
    </row>
    <row r="27" spans="1:11" x14ac:dyDescent="0.25">
      <c r="A27" s="27" t="s">
        <v>30</v>
      </c>
      <c r="B27">
        <v>24</v>
      </c>
      <c r="D27" s="28">
        <f>SUM('Week of June 27th:Week of July 25th'!D26)</f>
        <v>9241.6299999999992</v>
      </c>
      <c r="E27" s="28">
        <f>SUM('Week of June 27th:Week of July 25th'!E26)</f>
        <v>6657.3499999999995</v>
      </c>
      <c r="F27" s="29"/>
      <c r="G27" s="24">
        <f>(D27/'July 2015'!D27)-1</f>
        <v>-1.8778998778998912E-2</v>
      </c>
      <c r="H27" s="24">
        <f>(E27/'July 2015'!E27)-1</f>
        <v>0.38465458251437723</v>
      </c>
      <c r="J27" s="50"/>
      <c r="K27" s="50"/>
    </row>
    <row r="28" spans="1:11" x14ac:dyDescent="0.25">
      <c r="A28" s="27" t="s">
        <v>31</v>
      </c>
      <c r="B28">
        <v>25</v>
      </c>
      <c r="D28" s="28">
        <f>SUM('Week of June 27th:Week of July 25th'!D27)</f>
        <v>14112</v>
      </c>
      <c r="E28" s="28">
        <f>SUM('Week of June 27th:Week of July 25th'!E27)</f>
        <v>9805.6</v>
      </c>
      <c r="F28" s="29"/>
      <c r="G28" s="24">
        <f>(D28/'July 2015'!D28)-1</f>
        <v>-0.61005802707930368</v>
      </c>
      <c r="H28" s="24">
        <f>(E28/'July 2015'!E28)-1</f>
        <v>-0.67612683953157693</v>
      </c>
      <c r="J28" s="50"/>
      <c r="K28" s="50"/>
    </row>
    <row r="29" spans="1:11" x14ac:dyDescent="0.25">
      <c r="A29" s="27" t="s">
        <v>32</v>
      </c>
      <c r="B29">
        <v>26</v>
      </c>
      <c r="D29" s="28">
        <f>SUM('Week of June 27th:Week of July 25th'!D28)</f>
        <v>53986.100000000006</v>
      </c>
      <c r="E29" s="28">
        <f>SUM('Week of June 27th:Week of July 25th'!E28)</f>
        <v>10957.45</v>
      </c>
      <c r="F29" s="29"/>
      <c r="G29" s="24">
        <f>(D29/'July 2015'!D29)-1</f>
        <v>-0.84344798887614558</v>
      </c>
      <c r="H29" s="24">
        <f>(E29/'July 2015'!E29)-1</f>
        <v>-0.81929998730188047</v>
      </c>
      <c r="J29" s="50"/>
      <c r="K29" s="50"/>
    </row>
    <row r="30" spans="1:11" x14ac:dyDescent="0.25">
      <c r="A30" s="27" t="s">
        <v>33</v>
      </c>
      <c r="B30">
        <v>27</v>
      </c>
      <c r="D30" s="28">
        <f>SUM('Week of June 27th:Week of July 25th'!D29)</f>
        <v>594922.30000000005</v>
      </c>
      <c r="E30" s="28">
        <f>SUM('Week of June 27th:Week of July 25th'!E29)</f>
        <v>246166.9</v>
      </c>
      <c r="F30" s="29"/>
      <c r="G30" s="24">
        <f>(D30/'July 2015'!D30)-1</f>
        <v>-0.1398441801340804</v>
      </c>
      <c r="H30" s="24">
        <f>(E30/'July 2015'!E30)-1</f>
        <v>-0.19420607988121608</v>
      </c>
      <c r="J30" s="50"/>
      <c r="K30" s="50"/>
    </row>
    <row r="31" spans="1:11" x14ac:dyDescent="0.25">
      <c r="A31" s="27" t="s">
        <v>34</v>
      </c>
      <c r="B31">
        <v>28</v>
      </c>
      <c r="D31" s="28">
        <f>SUM('Week of June 27th:Week of July 25th'!D30)</f>
        <v>293507.90000000002</v>
      </c>
      <c r="E31" s="28">
        <f>SUM('Week of June 27th:Week of July 25th'!E30)</f>
        <v>130147.85</v>
      </c>
      <c r="F31" s="29"/>
      <c r="G31" s="24">
        <f>(D31/'July 2015'!D31)-1</f>
        <v>-0.27661926329536768</v>
      </c>
      <c r="H31" s="24">
        <f>(E31/'July 2015'!E31)-1</f>
        <v>-0.3657526092169876</v>
      </c>
      <c r="J31" s="50"/>
      <c r="K31" s="50"/>
    </row>
    <row r="32" spans="1:11" x14ac:dyDescent="0.25">
      <c r="A32" s="27" t="s">
        <v>35</v>
      </c>
      <c r="B32">
        <v>29</v>
      </c>
      <c r="D32" s="28">
        <f>SUM('Week of June 27th:Week of July 25th'!D31)</f>
        <v>9516528</v>
      </c>
      <c r="E32" s="28">
        <f>SUM('Week of June 27th:Week of July 25th'!E31)</f>
        <v>4364757.95</v>
      </c>
      <c r="F32" s="29"/>
      <c r="G32" s="24">
        <f>(D32/'July 2015'!D32)-1</f>
        <v>0.11069816917121078</v>
      </c>
      <c r="H32" s="24">
        <f>(E32/'July 2015'!E32)-1</f>
        <v>5.419403682664603E-2</v>
      </c>
      <c r="J32" s="50"/>
      <c r="K32" s="50"/>
    </row>
    <row r="33" spans="1:11" x14ac:dyDescent="0.25">
      <c r="A33" s="27" t="s">
        <v>36</v>
      </c>
      <c r="B33">
        <v>30</v>
      </c>
      <c r="D33" s="28">
        <f>SUM('Week of June 27th:Week of July 25th'!D32)</f>
        <v>13428.8</v>
      </c>
      <c r="E33" s="28">
        <f>SUM('Week of June 27th:Week of July 25th'!E32)</f>
        <v>6671.35</v>
      </c>
      <c r="F33" s="29"/>
      <c r="G33" s="24">
        <f>(D33/'July 2015'!D33)-1</f>
        <v>-0.53474159047364977</v>
      </c>
      <c r="H33" s="24">
        <f>(E33/'July 2015'!E33)-1</f>
        <v>-0.47676301847429237</v>
      </c>
      <c r="J33" s="50"/>
      <c r="K33" s="50"/>
    </row>
    <row r="34" spans="1:11" x14ac:dyDescent="0.25">
      <c r="A34" s="27" t="s">
        <v>37</v>
      </c>
      <c r="B34">
        <v>31</v>
      </c>
      <c r="D34" s="28">
        <f>SUM('Week of June 27th:Week of July 25th'!D33)</f>
        <v>1313066.7</v>
      </c>
      <c r="E34" s="28">
        <f>SUM('Week of June 27th:Week of July 25th'!E33)</f>
        <v>423465.1</v>
      </c>
      <c r="F34" s="29"/>
      <c r="G34" s="24">
        <f>(D34/'July 2015'!D34)-1</f>
        <v>5.6385556475521348E-2</v>
      </c>
      <c r="H34" s="24">
        <f>(E34/'July 2015'!E34)-1</f>
        <v>-7.3328372003781062E-2</v>
      </c>
      <c r="J34" s="50"/>
      <c r="K34" s="50"/>
    </row>
    <row r="35" spans="1:11" x14ac:dyDescent="0.25">
      <c r="A35" s="27" t="s">
        <v>38</v>
      </c>
      <c r="B35">
        <v>32</v>
      </c>
      <c r="D35" s="28">
        <f>SUM('Week of June 27th:Week of July 25th'!D34)</f>
        <v>28940.800000000003</v>
      </c>
      <c r="E35" s="28">
        <f>SUM('Week of June 27th:Week of July 25th'!E34)</f>
        <v>26095.65</v>
      </c>
      <c r="F35" s="29"/>
      <c r="G35" s="24">
        <f>(D35/'July 2015'!D35)-1</f>
        <v>-0.34736144216956855</v>
      </c>
      <c r="H35" s="24">
        <f>(E35/'July 2015'!E35)-1</f>
        <v>-0.8077677712777066</v>
      </c>
      <c r="J35" s="50"/>
      <c r="K35" s="50"/>
    </row>
    <row r="36" spans="1:11" x14ac:dyDescent="0.25">
      <c r="A36" s="27" t="s">
        <v>39</v>
      </c>
      <c r="B36">
        <v>33</v>
      </c>
      <c r="D36" s="28">
        <f>SUM('Week of June 27th:Week of July 25th'!D35)</f>
        <v>14655.900000000001</v>
      </c>
      <c r="E36" s="28">
        <f>SUM('Week of June 27th:Week of July 25th'!E35)</f>
        <v>9402.0500000000011</v>
      </c>
      <c r="F36" s="29"/>
      <c r="G36" s="24">
        <f>(D36/'July 2015'!D36)-1</f>
        <v>-0.76525921607319036</v>
      </c>
      <c r="H36" s="24">
        <f>(E36/'July 2015'!E36)-1</f>
        <v>-0.26228922941725696</v>
      </c>
      <c r="J36" s="50"/>
      <c r="K36" s="50"/>
    </row>
    <row r="37" spans="1:11" x14ac:dyDescent="0.25">
      <c r="A37" s="27" t="s">
        <v>40</v>
      </c>
      <c r="B37">
        <v>34</v>
      </c>
      <c r="D37" s="28">
        <f>SUM('Week of June 27th:Week of July 25th'!D36)</f>
        <v>1666</v>
      </c>
      <c r="E37" s="28">
        <f>SUM('Week of June 27th:Week of July 25th'!E36)</f>
        <v>336.7</v>
      </c>
      <c r="F37" s="29"/>
      <c r="G37" s="24">
        <f>(D37/'July 2015'!D37)-1</f>
        <v>-0.98475512112632757</v>
      </c>
      <c r="H37" s="24">
        <f>(E37/'July 2015'!E37)-1</f>
        <v>-0.73337028824833705</v>
      </c>
      <c r="J37" s="50"/>
      <c r="K37" s="50"/>
    </row>
    <row r="38" spans="1:11" x14ac:dyDescent="0.25">
      <c r="A38" s="27" t="s">
        <v>41</v>
      </c>
      <c r="B38">
        <v>35</v>
      </c>
      <c r="D38" s="28">
        <f>SUM('Week of June 27th:Week of July 25th'!D37)</f>
        <v>1962282.6999999997</v>
      </c>
      <c r="E38" s="28">
        <f>SUM('Week of June 27th:Week of July 25th'!E37)</f>
        <v>842105.95</v>
      </c>
      <c r="F38" s="29"/>
      <c r="G38" s="24">
        <f>(D38/'July 2015'!D38)-1</f>
        <v>-7.0118727120018431E-2</v>
      </c>
      <c r="H38" s="24">
        <f>(E38/'July 2015'!E38)-1</f>
        <v>5.719519097249659E-3</v>
      </c>
      <c r="J38" s="50"/>
      <c r="K38" s="50"/>
    </row>
    <row r="39" spans="1:11" x14ac:dyDescent="0.25">
      <c r="A39" s="27" t="s">
        <v>42</v>
      </c>
      <c r="B39">
        <v>36</v>
      </c>
      <c r="D39" s="28">
        <f>SUM('Week of June 27th:Week of July 25th'!D38)</f>
        <v>5971639.8000000007</v>
      </c>
      <c r="E39" s="28">
        <f>SUM('Week of June 27th:Week of July 25th'!E38)</f>
        <v>3033651.95</v>
      </c>
      <c r="F39" s="29"/>
      <c r="G39" s="24">
        <f>(D39/'July 2015'!D39)-1</f>
        <v>-0.25788415777658402</v>
      </c>
      <c r="H39" s="24">
        <f>(E39/'July 2015'!E39)-1</f>
        <v>-5.6501531137186811E-2</v>
      </c>
      <c r="J39" s="50"/>
      <c r="K39" s="50"/>
    </row>
    <row r="40" spans="1:11" x14ac:dyDescent="0.25">
      <c r="A40" s="27" t="s">
        <v>43</v>
      </c>
      <c r="B40">
        <v>37</v>
      </c>
      <c r="D40" s="28">
        <f>SUM('Week of June 27th:Week of July 25th'!D39)</f>
        <v>1009221.5</v>
      </c>
      <c r="E40" s="28">
        <f>SUM('Week of June 27th:Week of July 25th'!E39)</f>
        <v>547374.80000000005</v>
      </c>
      <c r="F40" s="29"/>
      <c r="G40" s="24">
        <f>(D40/'July 2015'!D40)-1</f>
        <v>-6.7920649338475081E-2</v>
      </c>
      <c r="H40" s="24">
        <f>(E40/'July 2015'!E40)-1</f>
        <v>-0.37921726966868363</v>
      </c>
      <c r="J40" s="50"/>
      <c r="K40" s="50"/>
    </row>
    <row r="41" spans="1:11" x14ac:dyDescent="0.25">
      <c r="A41" s="27" t="s">
        <v>44</v>
      </c>
      <c r="B41">
        <v>38</v>
      </c>
      <c r="D41" s="28">
        <f>SUM('Week of June 27th:Week of July 25th'!D40)</f>
        <v>104123.6</v>
      </c>
      <c r="E41" s="28">
        <f>SUM('Week of June 27th:Week of July 25th'!E40)</f>
        <v>29650.25</v>
      </c>
      <c r="F41" s="29"/>
      <c r="G41" s="24">
        <f>(D41/'July 2015'!D41)-1</f>
        <v>0.31398183809759384</v>
      </c>
      <c r="H41" s="24">
        <f>(E41/'July 2015'!E41)-1</f>
        <v>-0.20427006819334603</v>
      </c>
      <c r="J41" s="50"/>
      <c r="K41" s="50"/>
    </row>
    <row r="42" spans="1:11" x14ac:dyDescent="0.25">
      <c r="A42" s="27" t="s">
        <v>45</v>
      </c>
      <c r="B42">
        <v>39</v>
      </c>
      <c r="D42" s="28">
        <f>SUM('Week of June 27th:Week of July 25th'!D41)</f>
        <v>4057.2</v>
      </c>
      <c r="E42" s="28">
        <f>SUM('Week of June 27th:Week of July 25th'!E41)</f>
        <v>5737.9</v>
      </c>
      <c r="F42" s="29"/>
      <c r="G42" s="24">
        <f>(D42/'July 2015'!D42)-1</f>
        <v>-8.1021087680355319E-2</v>
      </c>
      <c r="H42" s="24">
        <f>(E42/'July 2015'!E42)-1</f>
        <v>0.38943978303246052</v>
      </c>
      <c r="J42" s="50"/>
      <c r="K42" s="50"/>
    </row>
    <row r="43" spans="1:11" x14ac:dyDescent="0.25">
      <c r="A43" s="27" t="s">
        <v>46</v>
      </c>
      <c r="B43">
        <v>40</v>
      </c>
      <c r="D43" s="28">
        <f>SUM('Week of June 27th:Week of July 25th'!D42)</f>
        <v>21025.199999999997</v>
      </c>
      <c r="E43" s="28">
        <f>SUM('Week of June 27th:Week of July 25th'!E42)</f>
        <v>11287.5</v>
      </c>
      <c r="F43" s="29"/>
      <c r="G43" s="24">
        <f>(D43/'July 2015'!D43)-1</f>
        <v>-0.85702453374460918</v>
      </c>
      <c r="H43" s="24">
        <f>(E43/'July 2015'!E43)-1</f>
        <v>-0.52496685815289434</v>
      </c>
      <c r="J43" s="50"/>
      <c r="K43" s="50"/>
    </row>
    <row r="44" spans="1:11" x14ac:dyDescent="0.25">
      <c r="A44" s="27" t="s">
        <v>47</v>
      </c>
      <c r="B44">
        <v>41</v>
      </c>
      <c r="D44" s="28">
        <f>SUM('Week of June 27th:Week of July 25th'!D43)</f>
        <v>2675155</v>
      </c>
      <c r="E44" s="28">
        <f>SUM('Week of June 27th:Week of July 25th'!E43)</f>
        <v>1155710.1499999999</v>
      </c>
      <c r="F44" s="29"/>
      <c r="G44" s="24">
        <f>(D44/'July 2015'!D44)-1</f>
        <v>-0.23223532796317603</v>
      </c>
      <c r="H44" s="24">
        <f>(E44/'July 2015'!E44)-1</f>
        <v>-0.13769248326192784</v>
      </c>
      <c r="J44" s="50"/>
      <c r="K44" s="50"/>
    </row>
    <row r="45" spans="1:11" x14ac:dyDescent="0.25">
      <c r="A45" s="27" t="s">
        <v>48</v>
      </c>
      <c r="B45">
        <v>42</v>
      </c>
      <c r="D45" s="28">
        <f>SUM('Week of June 27th:Week of July 25th'!D44)</f>
        <v>1182605.1000000001</v>
      </c>
      <c r="E45" s="28">
        <f>SUM('Week of June 27th:Week of July 25th'!E44)</f>
        <v>659207.41999999993</v>
      </c>
      <c r="F45" s="29"/>
      <c r="G45" s="24">
        <f>(D45/'July 2015'!D45)-1</f>
        <v>-0.21793704506332323</v>
      </c>
      <c r="H45" s="24">
        <f>(E45/'July 2015'!E45)-1</f>
        <v>-2.7751368499764451E-2</v>
      </c>
      <c r="J45" s="50"/>
      <c r="K45" s="50"/>
    </row>
    <row r="46" spans="1:11" x14ac:dyDescent="0.25">
      <c r="A46" s="27" t="s">
        <v>49</v>
      </c>
      <c r="B46">
        <v>43</v>
      </c>
      <c r="D46" s="28">
        <f>SUM('Week of June 27th:Week of July 25th'!D45)</f>
        <v>1416322.6</v>
      </c>
      <c r="E46" s="28">
        <f>SUM('Week of June 27th:Week of July 25th'!E45)</f>
        <v>607123.30000000005</v>
      </c>
      <c r="F46" s="29"/>
      <c r="G46" s="24">
        <f>(D46/'July 2015'!D46)-1</f>
        <v>-0.37453712047279164</v>
      </c>
      <c r="H46" s="24">
        <f>(E46/'July 2015'!E46)-1</f>
        <v>-4.98388223211228E-2</v>
      </c>
      <c r="J46" s="50"/>
      <c r="K46" s="50"/>
    </row>
    <row r="47" spans="1:11" x14ac:dyDescent="0.25">
      <c r="A47" s="27" t="s">
        <v>50</v>
      </c>
      <c r="B47">
        <v>44</v>
      </c>
      <c r="D47" s="28">
        <f>SUM('Week of June 27th:Week of July 25th'!D46)</f>
        <v>1165157.7</v>
      </c>
      <c r="E47" s="28">
        <f>SUM('Week of June 27th:Week of July 25th'!E46)</f>
        <v>385786.29</v>
      </c>
      <c r="F47" s="29"/>
      <c r="G47" s="24">
        <f>(D47/'July 2015'!D47)-1</f>
        <v>-0.44940514978925705</v>
      </c>
      <c r="H47" s="24">
        <f>(E47/'July 2015'!E47)-1</f>
        <v>-0.36055201670712533</v>
      </c>
      <c r="J47" s="50"/>
      <c r="K47" s="50"/>
    </row>
    <row r="48" spans="1:11" x14ac:dyDescent="0.25">
      <c r="A48" s="27" t="s">
        <v>51</v>
      </c>
      <c r="B48">
        <v>45</v>
      </c>
      <c r="D48" s="28">
        <f>SUM('Week of June 27th:Week of July 25th'!D47)</f>
        <v>547775.20000000007</v>
      </c>
      <c r="E48" s="28">
        <f>SUM('Week of June 27th:Week of July 25th'!E47)</f>
        <v>218345.4</v>
      </c>
      <c r="F48" s="29"/>
      <c r="G48" s="24">
        <f>(D48/'July 2015'!D48)-1</f>
        <v>-0.21029488776863958</v>
      </c>
      <c r="H48" s="24">
        <f>(E48/'July 2015'!E48)-1</f>
        <v>-0.37793076353164434</v>
      </c>
      <c r="J48" s="50"/>
      <c r="K48" s="50"/>
    </row>
    <row r="49" spans="1:11" x14ac:dyDescent="0.25">
      <c r="A49" s="27" t="s">
        <v>52</v>
      </c>
      <c r="B49">
        <v>46</v>
      </c>
      <c r="D49" s="28">
        <f>SUM('Week of June 27th:Week of July 25th'!D48)</f>
        <v>1084506.77</v>
      </c>
      <c r="E49" s="28">
        <f>SUM('Week of June 27th:Week of July 25th'!E48)</f>
        <v>498874.94999999995</v>
      </c>
      <c r="F49" s="29"/>
      <c r="G49" s="24">
        <f>(D49/'July 2015'!D49)-1</f>
        <v>-0.24200012308247598</v>
      </c>
      <c r="H49" s="24">
        <f>(E49/'July 2015'!E49)-1</f>
        <v>-0.31316007457454309</v>
      </c>
      <c r="J49" s="50"/>
      <c r="K49" s="50"/>
    </row>
    <row r="50" spans="1:11" x14ac:dyDescent="0.25">
      <c r="A50" s="27" t="s">
        <v>53</v>
      </c>
      <c r="B50">
        <v>47</v>
      </c>
      <c r="D50" s="28">
        <f>SUM('Week of June 27th:Week of July 25th'!D49)</f>
        <v>76694.799999999988</v>
      </c>
      <c r="E50" s="28">
        <f>SUM('Week of June 27th:Week of July 25th'!E49)</f>
        <v>29076.6</v>
      </c>
      <c r="F50" s="29"/>
      <c r="G50" s="24">
        <f>(D50/'July 2015'!D50)-1</f>
        <v>-0.63212817964490053</v>
      </c>
      <c r="H50" s="24">
        <f>(E50/'July 2015'!E50)-1</f>
        <v>-0.61189232623543588</v>
      </c>
      <c r="J50" s="50"/>
      <c r="K50" s="50"/>
    </row>
    <row r="51" spans="1:11" x14ac:dyDescent="0.25">
      <c r="A51" s="27" t="s">
        <v>54</v>
      </c>
      <c r="B51">
        <v>48</v>
      </c>
      <c r="D51" s="28">
        <f>SUM('Week of June 27th:Week of July 25th'!D50)</f>
        <v>9743779.5499999989</v>
      </c>
      <c r="E51" s="28">
        <f>SUM('Week of June 27th:Week of July 25th'!E50)</f>
        <v>4470287.7200000007</v>
      </c>
      <c r="F51" s="29"/>
      <c r="G51" s="24">
        <f>(D51/'July 2015'!D51)-1</f>
        <v>0.13177694801380202</v>
      </c>
      <c r="H51" s="24">
        <f>(E51/'July 2015'!E51)-1</f>
        <v>2.0743469543779147E-2</v>
      </c>
      <c r="J51" s="50"/>
      <c r="K51" s="50"/>
    </row>
    <row r="52" spans="1:11" x14ac:dyDescent="0.25">
      <c r="A52" s="27" t="s">
        <v>55</v>
      </c>
      <c r="B52">
        <v>49</v>
      </c>
      <c r="D52" s="28">
        <f>SUM('Week of June 27th:Week of July 25th'!D51)</f>
        <v>2218304.2000000002</v>
      </c>
      <c r="E52" s="28">
        <f>SUM('Week of June 27th:Week of July 25th'!E51)</f>
        <v>906003.7</v>
      </c>
      <c r="F52" s="29"/>
      <c r="G52" s="24">
        <f>(D52/'July 2015'!D52)-1</f>
        <v>-0.11711039052398509</v>
      </c>
      <c r="H52" s="24">
        <f>(E52/'July 2015'!E52)-1</f>
        <v>-0.22258285973649261</v>
      </c>
      <c r="J52" s="50"/>
      <c r="K52" s="50"/>
    </row>
    <row r="53" spans="1:11" x14ac:dyDescent="0.25">
      <c r="A53" s="27" t="s">
        <v>56</v>
      </c>
      <c r="B53">
        <v>50</v>
      </c>
      <c r="D53" s="28">
        <f>SUM('Week of June 27th:Week of July 25th'!D52)</f>
        <v>12099130.4</v>
      </c>
      <c r="E53" s="28">
        <f>SUM('Week of June 27th:Week of July 25th'!E52)</f>
        <v>4877396.3</v>
      </c>
      <c r="F53" s="29"/>
      <c r="G53" s="24">
        <f>(D53/'July 2015'!D53)-1</f>
        <v>-0.2919198023164864</v>
      </c>
      <c r="H53" s="24">
        <f>(E53/'July 2015'!E53)-1</f>
        <v>-0.20017716677903652</v>
      </c>
      <c r="J53" s="50"/>
      <c r="K53" s="50"/>
    </row>
    <row r="54" spans="1:11" x14ac:dyDescent="0.25">
      <c r="A54" s="27" t="s">
        <v>57</v>
      </c>
      <c r="B54">
        <v>51</v>
      </c>
      <c r="D54" s="28">
        <f>SUM('Week of June 27th:Week of July 25th'!D53)</f>
        <v>2224634.3000000003</v>
      </c>
      <c r="E54" s="28">
        <f>SUM('Week of June 27th:Week of July 25th'!E53)</f>
        <v>976869.95</v>
      </c>
      <c r="F54" s="29"/>
      <c r="G54" s="24">
        <f>(D54/'July 2015'!D54)-1</f>
        <v>-0.16551618382623046</v>
      </c>
      <c r="H54" s="24">
        <f>(E54/'July 2015'!E54)-1</f>
        <v>-0.18557531902998203</v>
      </c>
      <c r="J54" s="50"/>
      <c r="K54" s="50"/>
    </row>
    <row r="55" spans="1:11" x14ac:dyDescent="0.25">
      <c r="A55" s="27" t="s">
        <v>58</v>
      </c>
      <c r="B55">
        <v>52</v>
      </c>
      <c r="D55" s="28">
        <f>SUM('Week of June 27th:Week of July 25th'!D54)</f>
        <v>2977702</v>
      </c>
      <c r="E55" s="28">
        <f>SUM('Week of June 27th:Week of July 25th'!E54)</f>
        <v>1229230.8</v>
      </c>
      <c r="F55" s="29"/>
      <c r="G55" s="24">
        <f>(D55/'July 2015'!D55)-1</f>
        <v>-0.40645365456028537</v>
      </c>
      <c r="H55" s="24">
        <f>(E55/'July 2015'!E55)-1</f>
        <v>-0.53098806533418264</v>
      </c>
      <c r="J55" s="50"/>
      <c r="K55" s="50"/>
    </row>
    <row r="56" spans="1:11" x14ac:dyDescent="0.25">
      <c r="A56" s="27" t="s">
        <v>59</v>
      </c>
      <c r="B56">
        <v>53</v>
      </c>
      <c r="D56" s="28">
        <f>SUM('Week of June 27th:Week of July 25th'!D55)</f>
        <v>2085737.4999999998</v>
      </c>
      <c r="E56" s="28">
        <f>SUM('Week of June 27th:Week of July 25th'!E55)</f>
        <v>1039047.45</v>
      </c>
      <c r="F56" s="29"/>
      <c r="G56" s="24">
        <f>(D56/'July 2015'!D56)-1</f>
        <v>6.9265531753587961E-2</v>
      </c>
      <c r="H56" s="24">
        <f>(E56/'July 2015'!E56)-1</f>
        <v>0.2143490585718435</v>
      </c>
      <c r="J56" s="50"/>
      <c r="K56" s="50"/>
    </row>
    <row r="57" spans="1:11" x14ac:dyDescent="0.25">
      <c r="A57" s="27" t="s">
        <v>60</v>
      </c>
      <c r="B57">
        <v>54</v>
      </c>
      <c r="D57" s="28">
        <f>SUM('Week of June 27th:Week of July 25th'!D56)</f>
        <v>124352.12999999999</v>
      </c>
      <c r="E57" s="28">
        <f>SUM('Week of June 27th:Week of July 25th'!E56)</f>
        <v>61671.399999999994</v>
      </c>
      <c r="F57" s="29"/>
      <c r="G57" s="24">
        <f>(D57/'July 2015'!D57)-1</f>
        <v>-9.7389530249228917E-3</v>
      </c>
      <c r="H57" s="24">
        <f>(E57/'July 2015'!E57)-1</f>
        <v>0.27398795450766045</v>
      </c>
      <c r="J57" s="50"/>
      <c r="K57" s="50"/>
    </row>
    <row r="58" spans="1:11" x14ac:dyDescent="0.25">
      <c r="A58" s="27" t="s">
        <v>61</v>
      </c>
      <c r="B58">
        <v>55</v>
      </c>
      <c r="D58" s="28">
        <f>SUM('Week of June 27th:Week of July 25th'!D57)</f>
        <v>2386165.6</v>
      </c>
      <c r="E58" s="28">
        <f>SUM('Week of June 27th:Week of July 25th'!E57)</f>
        <v>1137073.3500000001</v>
      </c>
      <c r="F58" s="29"/>
      <c r="G58" s="24">
        <f>(D58/'July 2015'!D58)-1</f>
        <v>-0.20573154404325689</v>
      </c>
      <c r="H58" s="24">
        <f>(E58/'July 2015'!E58)-1</f>
        <v>-0.15843344609375654</v>
      </c>
      <c r="J58" s="50"/>
      <c r="K58" s="50"/>
    </row>
    <row r="59" spans="1:11" x14ac:dyDescent="0.25">
      <c r="A59" s="27" t="s">
        <v>62</v>
      </c>
      <c r="B59">
        <v>56</v>
      </c>
      <c r="D59" s="28">
        <f>SUM('Week of June 27th:Week of July 25th'!D58)</f>
        <v>1461370.4</v>
      </c>
      <c r="E59" s="28">
        <f>SUM('Week of June 27th:Week of July 25th'!E58)</f>
        <v>720795.6</v>
      </c>
      <c r="F59" s="29"/>
      <c r="G59" s="24">
        <f>(D59/'July 2015'!D59)-1</f>
        <v>-0.16134174265857881</v>
      </c>
      <c r="H59" s="24">
        <f>(E59/'July 2015'!E59)-1</f>
        <v>4.2599218031348585E-2</v>
      </c>
      <c r="J59" s="50"/>
      <c r="K59" s="50"/>
    </row>
    <row r="60" spans="1:11" x14ac:dyDescent="0.25">
      <c r="A60" s="27" t="s">
        <v>63</v>
      </c>
      <c r="B60">
        <v>57</v>
      </c>
      <c r="D60" s="28">
        <f>SUM('Week of June 27th:Week of July 25th'!D59)</f>
        <v>961537.5</v>
      </c>
      <c r="E60" s="28">
        <f>SUM('Week of June 27th:Week of July 25th'!E59)</f>
        <v>505599.15</v>
      </c>
      <c r="F60" s="29"/>
      <c r="G60" s="24">
        <f>(D60/'July 2015'!D60)-1</f>
        <v>-8.5896604915678521E-2</v>
      </c>
      <c r="H60" s="24">
        <f>(E60/'July 2015'!E60)-1</f>
        <v>-0.17526766124616833</v>
      </c>
      <c r="J60" s="50"/>
      <c r="K60" s="50"/>
    </row>
    <row r="61" spans="1:11" x14ac:dyDescent="0.25">
      <c r="A61" s="27" t="s">
        <v>64</v>
      </c>
      <c r="B61">
        <v>58</v>
      </c>
      <c r="D61" s="28">
        <f>SUM('Week of June 27th:Week of July 25th'!D60)</f>
        <v>3991452.29</v>
      </c>
      <c r="E61" s="28">
        <f>SUM('Week of June 27th:Week of July 25th'!E60)</f>
        <v>1353270.03</v>
      </c>
      <c r="F61" s="29"/>
      <c r="G61" s="24">
        <f>(D61/'July 2015'!D61)-1</f>
        <v>-8.7898116579074093E-2</v>
      </c>
      <c r="H61" s="24">
        <f>(E61/'July 2015'!E61)-1</f>
        <v>-3.366838046217413E-2</v>
      </c>
      <c r="J61" s="50"/>
      <c r="K61" s="50"/>
    </row>
    <row r="62" spans="1:11" x14ac:dyDescent="0.25">
      <c r="A62" s="27" t="s">
        <v>65</v>
      </c>
      <c r="B62">
        <v>59</v>
      </c>
      <c r="D62" s="28">
        <f>SUM('Week of June 27th:Week of July 25th'!D61)</f>
        <v>2483544</v>
      </c>
      <c r="E62" s="28">
        <f>SUM('Week of June 27th:Week of July 25th'!E61)</f>
        <v>1404484.5499999998</v>
      </c>
      <c r="F62" s="29"/>
      <c r="G62" s="24">
        <f>(D62/'July 2015'!D62)-1</f>
        <v>-0.2318139624022667</v>
      </c>
      <c r="H62" s="24">
        <f>(E62/'July 2015'!E62)-1</f>
        <v>-6.8532180577551616E-2</v>
      </c>
      <c r="J62" s="50"/>
      <c r="K62" s="50"/>
    </row>
    <row r="63" spans="1:11" x14ac:dyDescent="0.25">
      <c r="A63" s="27" t="s">
        <v>66</v>
      </c>
      <c r="B63">
        <v>60</v>
      </c>
      <c r="D63" s="28">
        <f>SUM('Week of June 27th:Week of July 25th'!D62)</f>
        <v>824392.8</v>
      </c>
      <c r="E63" s="28">
        <f>SUM('Week of June 27th:Week of July 25th'!E62)</f>
        <v>639555</v>
      </c>
      <c r="F63" s="29"/>
      <c r="G63" s="24">
        <f>(D63/'July 2015'!D63)-1</f>
        <v>-0.32915000512662751</v>
      </c>
      <c r="H63" s="24">
        <f>(E63/'July 2015'!E63)-1</f>
        <v>0.22438067364053738</v>
      </c>
      <c r="J63" s="50"/>
      <c r="K63" s="50"/>
    </row>
    <row r="64" spans="1:11" x14ac:dyDescent="0.25">
      <c r="A64" s="27" t="s">
        <v>67</v>
      </c>
      <c r="B64">
        <v>61</v>
      </c>
      <c r="D64" s="28">
        <f>SUM('Week of June 27th:Week of July 25th'!D63)</f>
        <v>62271.299999999996</v>
      </c>
      <c r="E64" s="28">
        <f>SUM('Week of June 27th:Week of July 25th'!E63)</f>
        <v>23970.449999999997</v>
      </c>
      <c r="F64" s="29"/>
      <c r="G64" s="24">
        <f>(D64/'July 2015'!D64)-1</f>
        <v>8.4546724840025123E-2</v>
      </c>
      <c r="H64" s="24">
        <f>(E64/'July 2015'!E64)-1</f>
        <v>-0.83347357323155657</v>
      </c>
      <c r="J64" s="50"/>
      <c r="K64" s="50"/>
    </row>
    <row r="65" spans="1:11" x14ac:dyDescent="0.25">
      <c r="A65" s="27" t="s">
        <v>68</v>
      </c>
      <c r="B65">
        <v>62</v>
      </c>
      <c r="D65" s="28">
        <f>SUM('Week of June 27th:Week of July 25th'!D64)</f>
        <v>41150.899999999994</v>
      </c>
      <c r="E65" s="28">
        <f>SUM('Week of June 27th:Week of July 25th'!E64)</f>
        <v>11703.3</v>
      </c>
      <c r="F65" s="29"/>
      <c r="G65" s="24">
        <f>(D65/'July 2015'!D65)-1</f>
        <v>-0.1255708102158295</v>
      </c>
      <c r="H65" s="24">
        <f>(E65/'July 2015'!E65)-1</f>
        <v>-0.23134568525585031</v>
      </c>
      <c r="J65" s="50"/>
      <c r="K65" s="50"/>
    </row>
    <row r="66" spans="1:11" x14ac:dyDescent="0.25">
      <c r="A66" s="27" t="s">
        <v>69</v>
      </c>
      <c r="B66">
        <v>63</v>
      </c>
      <c r="D66" s="28">
        <f>SUM('Week of June 27th:Week of July 25th'!D65)</f>
        <v>9604</v>
      </c>
      <c r="E66" s="28">
        <f>SUM('Week of June 27th:Week of July 25th'!E65)</f>
        <v>6090.35</v>
      </c>
      <c r="F66" s="29"/>
      <c r="G66" s="24">
        <f>(D66/'July 2015'!D66)-1</f>
        <v>0.16508152173913038</v>
      </c>
      <c r="H66" s="24">
        <f>(E66/'July 2015'!E66)-1</f>
        <v>-0.1844300712410949</v>
      </c>
      <c r="J66" s="50"/>
      <c r="K66" s="50"/>
    </row>
    <row r="67" spans="1:11" x14ac:dyDescent="0.25">
      <c r="A67" s="27" t="s">
        <v>70</v>
      </c>
      <c r="B67">
        <v>64</v>
      </c>
      <c r="D67" s="28">
        <f>SUM('Week of June 27th:Week of July 25th'!D66)</f>
        <v>2450503.6399999997</v>
      </c>
      <c r="E67" s="28">
        <f>SUM('Week of June 27th:Week of July 25th'!E66)</f>
        <v>1073832.56</v>
      </c>
      <c r="F67" s="29"/>
      <c r="G67" s="24">
        <f>(D67/'July 2015'!D67)-1</f>
        <v>-0.22965651222378325</v>
      </c>
      <c r="H67" s="24">
        <f>(E67/'July 2015'!E67)-1</f>
        <v>-0.15037421209942614</v>
      </c>
      <c r="J67" s="50"/>
      <c r="K67" s="50"/>
    </row>
    <row r="68" spans="1:11" x14ac:dyDescent="0.25">
      <c r="A68" s="27" t="s">
        <v>71</v>
      </c>
      <c r="B68">
        <v>65</v>
      </c>
      <c r="D68" s="28">
        <f>SUM('Week of June 27th:Week of July 25th'!D67)</f>
        <v>94142.3</v>
      </c>
      <c r="E68" s="28">
        <f>SUM('Week of June 27th:Week of July 25th'!E67)</f>
        <v>70016.800000000003</v>
      </c>
      <c r="F68" s="29"/>
      <c r="G68" s="24">
        <f>(D68/'July 2015'!D68)-1</f>
        <v>-7.8356393440375927E-2</v>
      </c>
      <c r="H68" s="24">
        <f>(E68/'July 2015'!E68)-1</f>
        <v>0.47792873660024959</v>
      </c>
      <c r="J68" s="50"/>
      <c r="K68" s="50"/>
    </row>
    <row r="69" spans="1:11" x14ac:dyDescent="0.25">
      <c r="A69" s="27" t="s">
        <v>72</v>
      </c>
      <c r="B69">
        <v>66</v>
      </c>
      <c r="D69" s="28">
        <f>SUM('Week of June 27th:Week of July 25th'!D68)</f>
        <v>1662028.2</v>
      </c>
      <c r="E69" s="28">
        <f>SUM('Week of June 27th:Week of July 25th'!E68)</f>
        <v>574770.69999999995</v>
      </c>
      <c r="F69" s="29"/>
      <c r="G69" s="24">
        <f>(D69/'July 2015'!D69)-1</f>
        <v>-2.1837420979105682E-2</v>
      </c>
      <c r="H69" s="24">
        <f>(E69/'July 2015'!E69)-1</f>
        <v>-0.23200148904170081</v>
      </c>
      <c r="J69" s="50"/>
      <c r="K69" s="50"/>
    </row>
    <row r="70" spans="1:11" x14ac:dyDescent="0.25">
      <c r="A70" t="s">
        <v>73</v>
      </c>
      <c r="B70">
        <v>67</v>
      </c>
      <c r="D70" s="28">
        <f>SUM('Week of June 27th:Week of July 25th'!D69)</f>
        <v>36248.1</v>
      </c>
      <c r="E70" s="28">
        <f>SUM('Week of June 27th:Week of July 25th'!E69)</f>
        <v>23527.350000000002</v>
      </c>
      <c r="G70" s="32">
        <f>(D70/'July 2015'!D70)-1</f>
        <v>-0.11586549719013428</v>
      </c>
      <c r="H70" s="32">
        <f>(E70/'July 2015'!E70)-1</f>
        <v>-0.11247689463955635</v>
      </c>
      <c r="J70" s="50"/>
      <c r="K70" s="50"/>
    </row>
    <row r="71" spans="1:11" x14ac:dyDescent="0.25">
      <c r="D71" s="28"/>
      <c r="E71" s="28"/>
    </row>
    <row r="72" spans="1:11" x14ac:dyDescent="0.25">
      <c r="A72" t="s">
        <v>74</v>
      </c>
      <c r="D72" s="28">
        <f>SUM(D4:D70)</f>
        <v>120499541.20999999</v>
      </c>
      <c r="E72" s="28">
        <f>SUM(E4:E70)</f>
        <v>59203483.820000008</v>
      </c>
      <c r="G72" s="33">
        <f>(D72/'July 2015'!D72)-1</f>
        <v>-0.21363659837429672</v>
      </c>
      <c r="H72" s="33">
        <f>(E72/'July 2015'!E72)-1</f>
        <v>-0.1584660654235408</v>
      </c>
      <c r="J72" s="51"/>
      <c r="K72" s="51"/>
    </row>
    <row r="73" spans="1:11" x14ac:dyDescent="0.25">
      <c r="A73" s="30"/>
      <c r="D73" s="28"/>
      <c r="E73" s="28"/>
      <c r="G73" s="18"/>
      <c r="H73" s="18"/>
    </row>
    <row r="74" spans="1:11" x14ac:dyDescent="0.25">
      <c r="A74" s="25" t="s">
        <v>77</v>
      </c>
      <c r="G74" s="18"/>
      <c r="H74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43" workbookViewId="0">
      <selection activeCell="B45" sqref="B45:D45"/>
    </sheetView>
  </sheetViews>
  <sheetFormatPr defaultRowHeight="12.75" x14ac:dyDescent="0.2"/>
  <cols>
    <col min="1" max="1" width="21.140625" style="42" customWidth="1"/>
    <col min="2" max="3" width="10.5703125" style="42" customWidth="1"/>
    <col min="4" max="6" width="18.42578125" style="42" customWidth="1"/>
    <col min="7" max="7" width="9.140625" style="42" customWidth="1"/>
    <col min="8" max="8" width="11.140625" style="42" bestFit="1" customWidth="1"/>
    <col min="9" max="9" width="19.5703125" style="42" bestFit="1" customWidth="1"/>
    <col min="10" max="11" width="14.28515625" style="42" bestFit="1" customWidth="1"/>
    <col min="12" max="16384" width="9.140625" style="42"/>
  </cols>
  <sheetData>
    <row r="1" spans="1:7" ht="13.15" customHeight="1" x14ac:dyDescent="0.2">
      <c r="A1" s="41" t="s">
        <v>0</v>
      </c>
      <c r="D1" s="43" t="s">
        <v>1</v>
      </c>
      <c r="E1" s="43" t="s">
        <v>2</v>
      </c>
      <c r="F1" s="43"/>
    </row>
    <row r="2" spans="1:7" x14ac:dyDescent="0.2">
      <c r="A2" s="42" t="s">
        <v>3</v>
      </c>
      <c r="B2" s="42" t="s">
        <v>4</v>
      </c>
      <c r="D2" s="4" t="s">
        <v>5</v>
      </c>
      <c r="E2" s="4" t="s">
        <v>6</v>
      </c>
      <c r="F2" s="4"/>
      <c r="G2" s="44"/>
    </row>
    <row r="3" spans="1:7" ht="13.15" customHeight="1" x14ac:dyDescent="0.25">
      <c r="A3" s="45" t="s">
        <v>7</v>
      </c>
      <c r="B3" s="42">
        <v>1</v>
      </c>
      <c r="G3" s="46"/>
    </row>
    <row r="4" spans="1:7" ht="13.15" customHeight="1" x14ac:dyDescent="0.2">
      <c r="A4" s="45" t="s">
        <v>8</v>
      </c>
      <c r="B4" s="42">
        <v>2</v>
      </c>
      <c r="G4" s="47"/>
    </row>
    <row r="5" spans="1:7" ht="13.15" customHeight="1" x14ac:dyDescent="0.2">
      <c r="A5" s="45" t="s">
        <v>9</v>
      </c>
      <c r="B5" s="42">
        <v>3</v>
      </c>
      <c r="G5" s="47"/>
    </row>
    <row r="6" spans="1:7" ht="13.15" customHeight="1" x14ac:dyDescent="0.2">
      <c r="A6" s="45" t="s">
        <v>10</v>
      </c>
      <c r="B6" s="42">
        <v>4</v>
      </c>
      <c r="G6" s="47"/>
    </row>
    <row r="7" spans="1:7" ht="13.15" customHeight="1" x14ac:dyDescent="0.2">
      <c r="A7" s="45" t="s">
        <v>11</v>
      </c>
      <c r="B7" s="42">
        <v>5</v>
      </c>
      <c r="G7" s="47"/>
    </row>
    <row r="8" spans="1:7" ht="13.15" customHeight="1" x14ac:dyDescent="0.2">
      <c r="A8" s="45" t="s">
        <v>12</v>
      </c>
      <c r="B8" s="42">
        <v>6</v>
      </c>
      <c r="G8" s="47"/>
    </row>
    <row r="9" spans="1:7" ht="13.15" customHeight="1" x14ac:dyDescent="0.2">
      <c r="A9" s="45" t="s">
        <v>13</v>
      </c>
      <c r="B9" s="42">
        <v>7</v>
      </c>
      <c r="D9" s="4"/>
      <c r="E9" s="4"/>
      <c r="F9" s="4"/>
      <c r="G9" s="47"/>
    </row>
    <row r="10" spans="1:7" ht="13.15" customHeight="1" x14ac:dyDescent="0.2">
      <c r="A10" s="45" t="s">
        <v>14</v>
      </c>
      <c r="B10" s="42">
        <v>8</v>
      </c>
      <c r="G10" s="47"/>
    </row>
    <row r="11" spans="1:7" ht="13.15" customHeight="1" x14ac:dyDescent="0.2">
      <c r="A11" s="45" t="s">
        <v>15</v>
      </c>
      <c r="B11" s="42">
        <v>9</v>
      </c>
      <c r="D11" s="42">
        <v>123099.2</v>
      </c>
      <c r="E11" s="42">
        <v>48407.1</v>
      </c>
      <c r="G11" s="47"/>
    </row>
    <row r="12" spans="1:7" ht="13.15" customHeight="1" x14ac:dyDescent="0.2">
      <c r="A12" s="45" t="s">
        <v>16</v>
      </c>
      <c r="B12" s="42">
        <v>10</v>
      </c>
      <c r="G12" s="47"/>
    </row>
    <row r="13" spans="1:7" ht="13.15" customHeight="1" x14ac:dyDescent="0.2">
      <c r="A13" s="45" t="s">
        <v>17</v>
      </c>
      <c r="B13" s="42">
        <v>11</v>
      </c>
      <c r="G13" s="47"/>
    </row>
    <row r="14" spans="1:7" ht="13.15" customHeight="1" x14ac:dyDescent="0.2">
      <c r="A14" s="45" t="s">
        <v>18</v>
      </c>
      <c r="B14" s="42">
        <v>12</v>
      </c>
      <c r="D14" s="4"/>
      <c r="E14" s="4"/>
      <c r="F14" s="4"/>
      <c r="G14" s="47"/>
    </row>
    <row r="15" spans="1:7" ht="13.15" customHeight="1" x14ac:dyDescent="0.2">
      <c r="A15" s="45" t="s">
        <v>19</v>
      </c>
      <c r="B15" s="42">
        <v>13</v>
      </c>
      <c r="G15" s="47"/>
    </row>
    <row r="16" spans="1:7" ht="13.15" customHeight="1" x14ac:dyDescent="0.2">
      <c r="A16" s="45" t="s">
        <v>20</v>
      </c>
      <c r="B16" s="42">
        <v>14</v>
      </c>
      <c r="G16" s="47"/>
    </row>
    <row r="17" spans="1:7" ht="13.15" customHeight="1" x14ac:dyDescent="0.2">
      <c r="A17" s="45" t="s">
        <v>21</v>
      </c>
      <c r="B17" s="42">
        <v>15</v>
      </c>
      <c r="G17" s="47"/>
    </row>
    <row r="18" spans="1:7" ht="13.15" customHeight="1" x14ac:dyDescent="0.2">
      <c r="A18" s="45" t="s">
        <v>22</v>
      </c>
      <c r="B18" s="42">
        <v>16</v>
      </c>
      <c r="G18" s="47"/>
    </row>
    <row r="19" spans="1:7" ht="13.15" customHeight="1" x14ac:dyDescent="0.2">
      <c r="A19" s="45" t="s">
        <v>23</v>
      </c>
      <c r="B19" s="42">
        <v>17</v>
      </c>
      <c r="G19" s="47"/>
    </row>
    <row r="20" spans="1:7" ht="13.15" customHeight="1" x14ac:dyDescent="0.2">
      <c r="A20" s="45" t="s">
        <v>24</v>
      </c>
      <c r="B20" s="42">
        <v>18</v>
      </c>
      <c r="G20" s="47"/>
    </row>
    <row r="21" spans="1:7" ht="13.15" customHeight="1" x14ac:dyDescent="0.2">
      <c r="A21" s="45" t="s">
        <v>25</v>
      </c>
      <c r="B21" s="42">
        <v>19</v>
      </c>
      <c r="D21" s="42">
        <v>15644.3</v>
      </c>
      <c r="E21" s="42">
        <v>7273</v>
      </c>
      <c r="G21" s="47"/>
    </row>
    <row r="22" spans="1:7" ht="13.15" customHeight="1" x14ac:dyDescent="0.2">
      <c r="A22" s="45" t="s">
        <v>26</v>
      </c>
      <c r="B22" s="42">
        <v>20</v>
      </c>
      <c r="G22" s="47"/>
    </row>
    <row r="23" spans="1:7" ht="13.15" customHeight="1" x14ac:dyDescent="0.2">
      <c r="A23" s="45" t="s">
        <v>27</v>
      </c>
      <c r="B23" s="42">
        <v>21</v>
      </c>
      <c r="G23" s="47"/>
    </row>
    <row r="24" spans="1:7" ht="13.15" customHeight="1" x14ac:dyDescent="0.2">
      <c r="A24" s="45" t="s">
        <v>28</v>
      </c>
      <c r="B24" s="42">
        <v>22</v>
      </c>
      <c r="G24" s="47"/>
    </row>
    <row r="25" spans="1:7" ht="13.15" customHeight="1" x14ac:dyDescent="0.2">
      <c r="A25" s="45" t="s">
        <v>29</v>
      </c>
      <c r="B25" s="42">
        <v>23</v>
      </c>
      <c r="G25" s="47"/>
    </row>
    <row r="26" spans="1:7" ht="13.15" customHeight="1" x14ac:dyDescent="0.2">
      <c r="A26" s="45" t="s">
        <v>30</v>
      </c>
      <c r="B26" s="42">
        <v>24</v>
      </c>
      <c r="G26" s="47"/>
    </row>
    <row r="27" spans="1:7" ht="13.15" customHeight="1" x14ac:dyDescent="0.2">
      <c r="A27" s="45" t="s">
        <v>31</v>
      </c>
      <c r="B27" s="42">
        <v>25</v>
      </c>
      <c r="G27" s="47"/>
    </row>
    <row r="28" spans="1:7" ht="13.15" customHeight="1" x14ac:dyDescent="0.2">
      <c r="A28" s="45" t="s">
        <v>32</v>
      </c>
      <c r="B28" s="42">
        <v>26</v>
      </c>
      <c r="G28" s="47"/>
    </row>
    <row r="29" spans="1:7" ht="13.15" customHeight="1" x14ac:dyDescent="0.2">
      <c r="A29" s="45" t="s">
        <v>33</v>
      </c>
      <c r="B29" s="42">
        <v>27</v>
      </c>
      <c r="G29" s="47"/>
    </row>
    <row r="30" spans="1:7" ht="13.15" customHeight="1" x14ac:dyDescent="0.2">
      <c r="A30" s="45" t="s">
        <v>34</v>
      </c>
      <c r="B30" s="42">
        <v>28</v>
      </c>
      <c r="D30" s="42">
        <v>74977</v>
      </c>
      <c r="E30" s="42">
        <v>29645.35</v>
      </c>
      <c r="G30" s="47"/>
    </row>
    <row r="31" spans="1:7" ht="13.15" customHeight="1" x14ac:dyDescent="0.2">
      <c r="A31" s="45" t="s">
        <v>35</v>
      </c>
      <c r="B31" s="42">
        <v>29</v>
      </c>
      <c r="G31" s="47"/>
    </row>
    <row r="32" spans="1:7" ht="13.15" customHeight="1" x14ac:dyDescent="0.2">
      <c r="A32" s="45" t="s">
        <v>36</v>
      </c>
      <c r="B32" s="42">
        <v>30</v>
      </c>
      <c r="G32" s="47"/>
    </row>
    <row r="33" spans="1:7" ht="13.15" customHeight="1" x14ac:dyDescent="0.2">
      <c r="A33" s="45" t="s">
        <v>37</v>
      </c>
      <c r="B33" s="42">
        <v>31</v>
      </c>
      <c r="G33" s="47"/>
    </row>
    <row r="34" spans="1:7" ht="13.15" customHeight="1" x14ac:dyDescent="0.2">
      <c r="A34" s="45" t="s">
        <v>38</v>
      </c>
      <c r="B34" s="42">
        <v>32</v>
      </c>
      <c r="G34" s="47"/>
    </row>
    <row r="35" spans="1:7" ht="13.15" customHeight="1" x14ac:dyDescent="0.2">
      <c r="A35" s="45" t="s">
        <v>39</v>
      </c>
      <c r="B35" s="42">
        <v>33</v>
      </c>
      <c r="D35" s="42">
        <v>3868.2</v>
      </c>
      <c r="E35" s="42">
        <v>227.5</v>
      </c>
      <c r="G35" s="47"/>
    </row>
    <row r="36" spans="1:7" ht="13.15" customHeight="1" x14ac:dyDescent="0.2">
      <c r="A36" s="45" t="s">
        <v>40</v>
      </c>
      <c r="B36" s="42">
        <v>34</v>
      </c>
      <c r="G36" s="47"/>
    </row>
    <row r="37" spans="1:7" ht="13.15" customHeight="1" x14ac:dyDescent="0.2">
      <c r="A37" s="45" t="s">
        <v>41</v>
      </c>
      <c r="B37" s="42">
        <v>35</v>
      </c>
      <c r="D37" s="42">
        <v>484934.1</v>
      </c>
      <c r="E37" s="42">
        <v>141898.04999999999</v>
      </c>
      <c r="G37" s="47"/>
    </row>
    <row r="38" spans="1:7" ht="13.15" customHeight="1" x14ac:dyDescent="0.2">
      <c r="A38" s="45" t="s">
        <v>42</v>
      </c>
      <c r="B38" s="42">
        <v>36</v>
      </c>
      <c r="D38" s="42">
        <v>1055252.8</v>
      </c>
      <c r="E38" s="42">
        <v>438325.65</v>
      </c>
      <c r="G38" s="47"/>
    </row>
    <row r="39" spans="1:7" ht="13.15" customHeight="1" x14ac:dyDescent="0.2">
      <c r="A39" s="45" t="s">
        <v>43</v>
      </c>
      <c r="B39" s="42">
        <v>37</v>
      </c>
      <c r="G39" s="47"/>
    </row>
    <row r="40" spans="1:7" ht="13.15" customHeight="1" x14ac:dyDescent="0.2">
      <c r="A40" s="45" t="s">
        <v>44</v>
      </c>
      <c r="B40" s="42">
        <v>38</v>
      </c>
      <c r="G40" s="47"/>
    </row>
    <row r="41" spans="1:7" ht="13.15" customHeight="1" x14ac:dyDescent="0.2">
      <c r="A41" s="45" t="s">
        <v>45</v>
      </c>
      <c r="B41" s="42">
        <v>39</v>
      </c>
      <c r="G41" s="47"/>
    </row>
    <row r="42" spans="1:7" ht="13.15" customHeight="1" x14ac:dyDescent="0.2">
      <c r="A42" s="45" t="s">
        <v>46</v>
      </c>
      <c r="B42" s="42">
        <v>40</v>
      </c>
      <c r="G42" s="47"/>
    </row>
    <row r="43" spans="1:7" ht="13.15" customHeight="1" x14ac:dyDescent="0.2">
      <c r="A43" s="45" t="s">
        <v>47</v>
      </c>
      <c r="B43" s="42">
        <v>41</v>
      </c>
      <c r="G43" s="47"/>
    </row>
    <row r="44" spans="1:7" ht="13.15" customHeight="1" x14ac:dyDescent="0.2">
      <c r="A44" s="45" t="s">
        <v>48</v>
      </c>
      <c r="B44" s="42">
        <v>42</v>
      </c>
      <c r="G44" s="47"/>
    </row>
    <row r="45" spans="1:7" ht="13.15" customHeight="1" x14ac:dyDescent="0.2">
      <c r="A45" s="45" t="s">
        <v>49</v>
      </c>
      <c r="B45" s="42">
        <v>43</v>
      </c>
      <c r="D45" s="42">
        <v>268624.3</v>
      </c>
      <c r="E45" s="42">
        <v>111904.1</v>
      </c>
      <c r="G45" s="47"/>
    </row>
    <row r="46" spans="1:7" ht="13.15" customHeight="1" x14ac:dyDescent="0.2">
      <c r="A46" s="45" t="s">
        <v>50</v>
      </c>
      <c r="B46" s="42">
        <v>44</v>
      </c>
      <c r="G46" s="47"/>
    </row>
    <row r="47" spans="1:7" ht="13.15" customHeight="1" x14ac:dyDescent="0.2">
      <c r="A47" s="45" t="s">
        <v>51</v>
      </c>
      <c r="B47" s="42">
        <v>45</v>
      </c>
      <c r="G47" s="47"/>
    </row>
    <row r="48" spans="1:7" ht="13.15" customHeight="1" x14ac:dyDescent="0.2">
      <c r="A48" s="45" t="s">
        <v>52</v>
      </c>
      <c r="B48" s="42">
        <v>46</v>
      </c>
      <c r="G48" s="47"/>
    </row>
    <row r="49" spans="1:7" ht="13.15" customHeight="1" x14ac:dyDescent="0.2">
      <c r="A49" s="45" t="s">
        <v>53</v>
      </c>
      <c r="B49" s="42">
        <v>47</v>
      </c>
      <c r="G49" s="47"/>
    </row>
    <row r="50" spans="1:7" ht="13.15" customHeight="1" x14ac:dyDescent="0.2">
      <c r="A50" s="45" t="s">
        <v>54</v>
      </c>
      <c r="B50" s="42">
        <v>48</v>
      </c>
      <c r="G50" s="47"/>
    </row>
    <row r="51" spans="1:7" ht="13.15" customHeight="1" x14ac:dyDescent="0.2">
      <c r="A51" s="45" t="s">
        <v>55</v>
      </c>
      <c r="B51" s="42">
        <v>49</v>
      </c>
      <c r="G51" s="47"/>
    </row>
    <row r="52" spans="1:7" ht="13.15" customHeight="1" x14ac:dyDescent="0.2">
      <c r="A52" s="45" t="s">
        <v>56</v>
      </c>
      <c r="B52" s="42">
        <v>50</v>
      </c>
      <c r="G52" s="47"/>
    </row>
    <row r="53" spans="1:7" ht="13.15" customHeight="1" x14ac:dyDescent="0.2">
      <c r="A53" s="45" t="s">
        <v>57</v>
      </c>
      <c r="B53" s="42">
        <v>51</v>
      </c>
      <c r="G53" s="47"/>
    </row>
    <row r="54" spans="1:7" ht="13.15" customHeight="1" x14ac:dyDescent="0.2">
      <c r="A54" s="45" t="s">
        <v>58</v>
      </c>
      <c r="B54" s="42">
        <v>52</v>
      </c>
      <c r="G54" s="47"/>
    </row>
    <row r="55" spans="1:7" ht="13.15" customHeight="1" x14ac:dyDescent="0.2">
      <c r="A55" s="45" t="s">
        <v>59</v>
      </c>
      <c r="B55" s="42">
        <v>53</v>
      </c>
      <c r="G55" s="47"/>
    </row>
    <row r="56" spans="1:7" ht="13.15" customHeight="1" x14ac:dyDescent="0.2">
      <c r="A56" s="45" t="s">
        <v>60</v>
      </c>
      <c r="B56" s="42">
        <v>54</v>
      </c>
      <c r="G56" s="47"/>
    </row>
    <row r="57" spans="1:7" ht="13.15" customHeight="1" x14ac:dyDescent="0.2">
      <c r="A57" s="45" t="s">
        <v>61</v>
      </c>
      <c r="B57" s="42">
        <v>55</v>
      </c>
      <c r="G57" s="47"/>
    </row>
    <row r="58" spans="1:7" ht="13.15" customHeight="1" x14ac:dyDescent="0.2">
      <c r="A58" s="45" t="s">
        <v>62</v>
      </c>
      <c r="B58" s="42">
        <v>56</v>
      </c>
      <c r="G58" s="47"/>
    </row>
    <row r="59" spans="1:7" ht="13.15" customHeight="1" x14ac:dyDescent="0.2">
      <c r="A59" s="45" t="s">
        <v>63</v>
      </c>
      <c r="B59" s="42">
        <v>57</v>
      </c>
      <c r="G59" s="47"/>
    </row>
    <row r="60" spans="1:7" ht="13.15" customHeight="1" x14ac:dyDescent="0.2">
      <c r="A60" s="45" t="s">
        <v>64</v>
      </c>
      <c r="B60" s="42">
        <v>58</v>
      </c>
      <c r="G60" s="47"/>
    </row>
    <row r="61" spans="1:7" ht="13.15" customHeight="1" x14ac:dyDescent="0.2">
      <c r="A61" s="45" t="s">
        <v>65</v>
      </c>
      <c r="B61" s="42">
        <v>59</v>
      </c>
      <c r="G61" s="47"/>
    </row>
    <row r="62" spans="1:7" ht="13.15" customHeight="1" x14ac:dyDescent="0.2">
      <c r="A62" s="45" t="s">
        <v>66</v>
      </c>
      <c r="B62" s="42">
        <v>60</v>
      </c>
      <c r="G62" s="47"/>
    </row>
    <row r="63" spans="1:7" ht="13.15" customHeight="1" x14ac:dyDescent="0.2">
      <c r="A63" s="45" t="s">
        <v>67</v>
      </c>
      <c r="B63" s="42">
        <v>61</v>
      </c>
      <c r="G63" s="47"/>
    </row>
    <row r="64" spans="1:7" ht="13.15" customHeight="1" x14ac:dyDescent="0.2">
      <c r="A64" s="45" t="s">
        <v>68</v>
      </c>
      <c r="B64" s="42">
        <v>62</v>
      </c>
      <c r="G64" s="47"/>
    </row>
    <row r="65" spans="1:12" ht="13.15" customHeight="1" x14ac:dyDescent="0.2">
      <c r="A65" s="45" t="s">
        <v>69</v>
      </c>
      <c r="B65" s="42">
        <v>63</v>
      </c>
      <c r="G65" s="47"/>
    </row>
    <row r="66" spans="1:12" ht="13.15" customHeight="1" x14ac:dyDescent="0.2">
      <c r="A66" s="45" t="s">
        <v>70</v>
      </c>
      <c r="B66" s="42">
        <v>64</v>
      </c>
      <c r="G66" s="47"/>
    </row>
    <row r="67" spans="1:12" ht="13.15" customHeight="1" x14ac:dyDescent="0.2">
      <c r="A67" s="45" t="s">
        <v>71</v>
      </c>
      <c r="B67" s="42">
        <v>65</v>
      </c>
      <c r="G67" s="47"/>
    </row>
    <row r="68" spans="1:12" ht="13.15" customHeight="1" x14ac:dyDescent="0.2">
      <c r="A68" s="45" t="s">
        <v>72</v>
      </c>
      <c r="B68" s="42">
        <v>66</v>
      </c>
      <c r="G68" s="47"/>
    </row>
    <row r="69" spans="1:12" ht="13.15" customHeight="1" x14ac:dyDescent="0.2">
      <c r="A69" s="45" t="s">
        <v>73</v>
      </c>
      <c r="B69" s="42">
        <v>67</v>
      </c>
      <c r="G69" s="47"/>
    </row>
    <row r="70" spans="1:12" ht="13.15" customHeight="1" x14ac:dyDescent="0.2"/>
    <row r="71" spans="1:12" ht="13.15" customHeight="1" x14ac:dyDescent="0.25">
      <c r="A71" s="42" t="s">
        <v>74</v>
      </c>
      <c r="D71" s="4">
        <f>SUM(D3:D69)</f>
        <v>2026399.9000000001</v>
      </c>
      <c r="E71" s="4">
        <f>SUM(E3:E69)</f>
        <v>777680.75</v>
      </c>
      <c r="F71" s="4"/>
      <c r="K71" s="40"/>
    </row>
    <row r="72" spans="1:12" ht="15" x14ac:dyDescent="0.25">
      <c r="L72" s="13"/>
    </row>
    <row r="73" spans="1:12" ht="15" x14ac:dyDescent="0.25">
      <c r="A73" s="48" t="s">
        <v>75</v>
      </c>
      <c r="L73" s="13"/>
    </row>
    <row r="74" spans="1:12" ht="15" x14ac:dyDescent="0.25">
      <c r="L74" s="15"/>
    </row>
    <row r="76" spans="1:12" ht="15" x14ac:dyDescent="0.25">
      <c r="K76" s="12"/>
    </row>
    <row r="78" spans="1:12" ht="15" x14ac:dyDescent="0.25">
      <c r="K78" s="13"/>
    </row>
    <row r="79" spans="1:12" ht="15" x14ac:dyDescent="0.25">
      <c r="K79" s="13"/>
    </row>
    <row r="80" spans="1:12" ht="15" x14ac:dyDescent="0.25">
      <c r="K80" s="14"/>
    </row>
    <row r="106" spans="9:10" ht="15" x14ac:dyDescent="0.25">
      <c r="I106" s="49"/>
      <c r="J106" s="49"/>
    </row>
    <row r="117" spans="9:10" ht="15" x14ac:dyDescent="0.25">
      <c r="I117" s="40"/>
      <c r="J117" s="40"/>
    </row>
    <row r="121" spans="9:10" ht="15" x14ac:dyDescent="0.25">
      <c r="I121" s="17"/>
    </row>
    <row r="122" spans="9:10" ht="15" x14ac:dyDescent="0.25">
      <c r="J122" s="12"/>
    </row>
    <row r="125" spans="9:10" ht="15" x14ac:dyDescent="0.25">
      <c r="J125" s="16"/>
    </row>
    <row r="126" spans="9:10" ht="15" x14ac:dyDescent="0.25">
      <c r="J126" s="14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F61" sqref="F61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1" width="14.28515625" style="2" bestFit="1" customWidth="1"/>
    <col min="12" max="16384" width="9.140625" style="2"/>
  </cols>
  <sheetData>
    <row r="1" spans="1:7" ht="13.15" customHeight="1" x14ac:dyDescent="0.2">
      <c r="A1" s="1" t="s">
        <v>81</v>
      </c>
      <c r="D1" s="3" t="s">
        <v>1</v>
      </c>
      <c r="E1" s="3" t="s">
        <v>2</v>
      </c>
      <c r="F1" s="3"/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4"/>
      <c r="G2" s="5"/>
    </row>
    <row r="3" spans="1:7" ht="13.15" customHeight="1" x14ac:dyDescent="0.25">
      <c r="A3" s="6" t="s">
        <v>7</v>
      </c>
      <c r="B3" s="2">
        <v>1</v>
      </c>
      <c r="D3" s="2">
        <v>231177.73</v>
      </c>
      <c r="E3" s="2">
        <v>249407.9</v>
      </c>
      <c r="G3" s="39"/>
    </row>
    <row r="4" spans="1:7" ht="13.15" customHeight="1" x14ac:dyDescent="0.2">
      <c r="A4" s="6" t="s">
        <v>8</v>
      </c>
      <c r="B4" s="2">
        <v>2</v>
      </c>
      <c r="D4" s="2">
        <v>39672.5</v>
      </c>
      <c r="E4" s="2">
        <v>14236.6</v>
      </c>
      <c r="G4" s="9"/>
    </row>
    <row r="5" spans="1:7" ht="13.15" customHeight="1" x14ac:dyDescent="0.2">
      <c r="A5" s="6" t="s">
        <v>9</v>
      </c>
      <c r="B5" s="2">
        <v>3</v>
      </c>
      <c r="D5" s="2">
        <v>341569.9</v>
      </c>
      <c r="E5" s="2">
        <v>141737.4</v>
      </c>
      <c r="G5" s="9"/>
    </row>
    <row r="6" spans="1:7" ht="13.15" customHeight="1" x14ac:dyDescent="0.2">
      <c r="A6" s="6" t="s">
        <v>10</v>
      </c>
      <c r="B6" s="2">
        <v>4</v>
      </c>
      <c r="D6" s="2">
        <v>8766.7999999999993</v>
      </c>
      <c r="E6" s="2">
        <v>7554.75</v>
      </c>
      <c r="G6" s="9"/>
    </row>
    <row r="7" spans="1:7" ht="13.15" customHeight="1" x14ac:dyDescent="0.2">
      <c r="A7" s="6" t="s">
        <v>11</v>
      </c>
      <c r="B7" s="2">
        <v>5</v>
      </c>
      <c r="D7" s="2">
        <v>776384</v>
      </c>
      <c r="E7" s="2">
        <v>430697.4</v>
      </c>
      <c r="G7" s="9"/>
    </row>
    <row r="8" spans="1:7" ht="13.15" customHeight="1" x14ac:dyDescent="0.2">
      <c r="A8" s="6" t="s">
        <v>12</v>
      </c>
      <c r="B8" s="2">
        <v>6</v>
      </c>
      <c r="D8" s="2">
        <v>2684700.27</v>
      </c>
      <c r="E8" s="2">
        <v>1506280.65</v>
      </c>
      <c r="G8" s="9"/>
    </row>
    <row r="9" spans="1:7" ht="13.15" customHeight="1" x14ac:dyDescent="0.2">
      <c r="A9" s="6" t="s">
        <v>13</v>
      </c>
      <c r="B9" s="2">
        <v>7</v>
      </c>
      <c r="D9" s="4">
        <v>5345.9</v>
      </c>
      <c r="E9" s="4">
        <v>11870.95</v>
      </c>
      <c r="F9" s="4"/>
      <c r="G9" s="9"/>
    </row>
    <row r="10" spans="1:7" ht="13.15" customHeight="1" x14ac:dyDescent="0.2">
      <c r="A10" s="6" t="s">
        <v>14</v>
      </c>
      <c r="B10" s="2">
        <v>8</v>
      </c>
      <c r="D10" s="2">
        <v>355819.1</v>
      </c>
      <c r="E10" s="2">
        <v>90658.05</v>
      </c>
      <c r="G10" s="9"/>
    </row>
    <row r="11" spans="1:7" ht="13.15" customHeight="1" x14ac:dyDescent="0.2">
      <c r="A11" s="6" t="s">
        <v>15</v>
      </c>
      <c r="B11" s="2">
        <v>9</v>
      </c>
      <c r="D11" s="2">
        <v>113187.2</v>
      </c>
      <c r="E11" s="2">
        <v>47110.7</v>
      </c>
      <c r="G11" s="9"/>
    </row>
    <row r="12" spans="1:7" ht="13.15" customHeight="1" x14ac:dyDescent="0.2">
      <c r="A12" s="6" t="s">
        <v>16</v>
      </c>
      <c r="B12" s="2">
        <v>10</v>
      </c>
      <c r="D12" s="2">
        <v>128054.5</v>
      </c>
      <c r="E12" s="2">
        <v>116171.3</v>
      </c>
      <c r="G12" s="9"/>
    </row>
    <row r="13" spans="1:7" ht="13.15" customHeight="1" x14ac:dyDescent="0.2">
      <c r="A13" s="6" t="s">
        <v>17</v>
      </c>
      <c r="B13" s="2">
        <v>11</v>
      </c>
      <c r="D13" s="2">
        <v>1223375.3</v>
      </c>
      <c r="E13" s="2">
        <v>747086.55</v>
      </c>
      <c r="G13" s="9"/>
    </row>
    <row r="14" spans="1:7" ht="13.15" customHeight="1" x14ac:dyDescent="0.2">
      <c r="A14" s="6" t="s">
        <v>18</v>
      </c>
      <c r="B14" s="2">
        <v>12</v>
      </c>
      <c r="D14" s="4">
        <v>24983</v>
      </c>
      <c r="E14" s="4">
        <v>15368.85</v>
      </c>
      <c r="F14" s="4"/>
      <c r="G14" s="9"/>
    </row>
    <row r="15" spans="1:7" ht="13.15" customHeight="1" x14ac:dyDescent="0.2">
      <c r="A15" s="6" t="s">
        <v>19</v>
      </c>
      <c r="B15" s="2">
        <v>13</v>
      </c>
      <c r="D15" s="2">
        <v>3012753.6</v>
      </c>
      <c r="E15" s="2">
        <v>1665633.2</v>
      </c>
      <c r="G15" s="9"/>
    </row>
    <row r="16" spans="1:7" ht="13.15" customHeight="1" x14ac:dyDescent="0.2">
      <c r="A16" s="6" t="s">
        <v>20</v>
      </c>
      <c r="B16" s="2">
        <v>14</v>
      </c>
      <c r="D16" s="2">
        <v>23068.5</v>
      </c>
      <c r="E16" s="2">
        <v>9580.5</v>
      </c>
      <c r="G16" s="9"/>
    </row>
    <row r="17" spans="1:7" ht="13.15" customHeight="1" x14ac:dyDescent="0.2">
      <c r="A17" s="6" t="s">
        <v>21</v>
      </c>
      <c r="B17" s="2">
        <v>15</v>
      </c>
      <c r="G17" s="9"/>
    </row>
    <row r="18" spans="1:7" ht="13.15" customHeight="1" x14ac:dyDescent="0.2">
      <c r="A18" s="6" t="s">
        <v>22</v>
      </c>
      <c r="B18" s="2">
        <v>16</v>
      </c>
      <c r="D18" s="2">
        <v>867270.6</v>
      </c>
      <c r="E18" s="2">
        <v>733351.85</v>
      </c>
      <c r="G18" s="9"/>
    </row>
    <row r="19" spans="1:7" ht="13.15" customHeight="1" x14ac:dyDescent="0.2">
      <c r="A19" s="6" t="s">
        <v>23</v>
      </c>
      <c r="B19" s="2">
        <v>17</v>
      </c>
      <c r="D19" s="2">
        <v>279757.8</v>
      </c>
      <c r="E19" s="2">
        <v>181977.25</v>
      </c>
      <c r="G19" s="9"/>
    </row>
    <row r="20" spans="1:7" ht="13.15" customHeight="1" x14ac:dyDescent="0.2">
      <c r="A20" s="6" t="s">
        <v>24</v>
      </c>
      <c r="B20" s="2">
        <v>18</v>
      </c>
      <c r="D20" s="2">
        <v>148310.6</v>
      </c>
      <c r="E20" s="2">
        <v>58465.75</v>
      </c>
      <c r="G20" s="9"/>
    </row>
    <row r="21" spans="1:7" ht="13.15" customHeight="1" x14ac:dyDescent="0.2">
      <c r="A21" s="6" t="s">
        <v>25</v>
      </c>
      <c r="B21" s="2">
        <v>19</v>
      </c>
      <c r="G21" s="9"/>
    </row>
    <row r="22" spans="1:7" ht="13.15" customHeight="1" x14ac:dyDescent="0.2">
      <c r="A22" s="6" t="s">
        <v>26</v>
      </c>
      <c r="B22" s="2">
        <v>20</v>
      </c>
      <c r="D22" s="2">
        <v>4837.7</v>
      </c>
      <c r="E22" s="2">
        <v>3346.7</v>
      </c>
      <c r="G22" s="9"/>
    </row>
    <row r="23" spans="1:7" ht="13.15" customHeight="1" x14ac:dyDescent="0.2">
      <c r="A23" s="6" t="s">
        <v>27</v>
      </c>
      <c r="B23" s="2">
        <v>21</v>
      </c>
      <c r="D23" s="2">
        <v>3150</v>
      </c>
      <c r="E23" s="2">
        <v>2790.2</v>
      </c>
      <c r="G23" s="9"/>
    </row>
    <row r="24" spans="1:7" ht="13.15" customHeight="1" x14ac:dyDescent="0.2">
      <c r="A24" s="6" t="s">
        <v>28</v>
      </c>
      <c r="B24" s="2">
        <v>22</v>
      </c>
      <c r="D24" s="2">
        <v>5882.1</v>
      </c>
      <c r="E24" s="2">
        <v>1737.4</v>
      </c>
      <c r="G24" s="9"/>
    </row>
    <row r="25" spans="1:7" ht="13.15" customHeight="1" x14ac:dyDescent="0.2">
      <c r="A25" s="6" t="s">
        <v>29</v>
      </c>
      <c r="B25" s="2">
        <v>23</v>
      </c>
      <c r="D25" s="2">
        <v>16594.2</v>
      </c>
      <c r="E25" s="2">
        <v>12841.5</v>
      </c>
      <c r="G25" s="9"/>
    </row>
    <row r="26" spans="1:7" ht="13.15" customHeight="1" x14ac:dyDescent="0.2">
      <c r="A26" s="6" t="s">
        <v>30</v>
      </c>
      <c r="B26" s="2">
        <v>24</v>
      </c>
      <c r="D26" s="2">
        <v>1919.4</v>
      </c>
      <c r="E26" s="2">
        <v>1391.6</v>
      </c>
      <c r="G26" s="9"/>
    </row>
    <row r="27" spans="1:7" ht="13.15" customHeight="1" x14ac:dyDescent="0.2">
      <c r="A27" s="6" t="s">
        <v>31</v>
      </c>
      <c r="B27" s="2">
        <v>25</v>
      </c>
      <c r="D27" s="2">
        <v>1442.7</v>
      </c>
      <c r="E27" s="2">
        <v>683.55</v>
      </c>
      <c r="G27" s="9"/>
    </row>
    <row r="28" spans="1:7" ht="13.15" customHeight="1" x14ac:dyDescent="0.2">
      <c r="A28" s="6" t="s">
        <v>32</v>
      </c>
      <c r="B28" s="2">
        <v>26</v>
      </c>
      <c r="D28" s="2">
        <v>6270.6</v>
      </c>
      <c r="E28" s="2">
        <v>2021.95</v>
      </c>
      <c r="G28" s="9"/>
    </row>
    <row r="29" spans="1:7" ht="13.15" customHeight="1" x14ac:dyDescent="0.2">
      <c r="A29" s="6" t="s">
        <v>33</v>
      </c>
      <c r="B29" s="2">
        <v>27</v>
      </c>
      <c r="D29" s="2">
        <v>150134.6</v>
      </c>
      <c r="E29" s="2">
        <v>63793.8</v>
      </c>
      <c r="G29" s="9"/>
    </row>
    <row r="30" spans="1:7" ht="13.15" customHeight="1" x14ac:dyDescent="0.2">
      <c r="A30" s="6" t="s">
        <v>34</v>
      </c>
      <c r="B30" s="2">
        <v>28</v>
      </c>
      <c r="G30" s="9"/>
    </row>
    <row r="31" spans="1:7" ht="13.15" customHeight="1" x14ac:dyDescent="0.2">
      <c r="A31" s="6" t="s">
        <v>35</v>
      </c>
      <c r="B31" s="2">
        <v>29</v>
      </c>
      <c r="D31" s="2">
        <v>2459933</v>
      </c>
      <c r="E31" s="2">
        <v>844093.25</v>
      </c>
      <c r="G31" s="9"/>
    </row>
    <row r="32" spans="1:7" ht="13.15" customHeight="1" x14ac:dyDescent="0.2">
      <c r="A32" s="6" t="s">
        <v>36</v>
      </c>
      <c r="B32" s="2">
        <v>30</v>
      </c>
      <c r="D32" s="2">
        <v>2500.4</v>
      </c>
      <c r="E32" s="2">
        <v>1378.6499999999999</v>
      </c>
      <c r="G32" s="9"/>
    </row>
    <row r="33" spans="1:7" ht="13.15" customHeight="1" x14ac:dyDescent="0.2">
      <c r="A33" s="6" t="s">
        <v>37</v>
      </c>
      <c r="B33" s="2">
        <v>31</v>
      </c>
      <c r="D33" s="2">
        <v>331396.8</v>
      </c>
      <c r="E33" s="2">
        <v>93183.3</v>
      </c>
      <c r="G33" s="9"/>
    </row>
    <row r="34" spans="1:7" ht="13.15" customHeight="1" x14ac:dyDescent="0.2">
      <c r="A34" s="6" t="s">
        <v>38</v>
      </c>
      <c r="B34" s="2">
        <v>32</v>
      </c>
      <c r="D34" s="2">
        <v>6190.1</v>
      </c>
      <c r="E34" s="2">
        <v>8742.65</v>
      </c>
      <c r="G34" s="9"/>
    </row>
    <row r="35" spans="1:7" ht="13.15" customHeight="1" x14ac:dyDescent="0.2">
      <c r="A35" s="6" t="s">
        <v>39</v>
      </c>
      <c r="B35" s="2">
        <v>33</v>
      </c>
      <c r="G35" s="9"/>
    </row>
    <row r="36" spans="1:7" ht="13.15" customHeight="1" x14ac:dyDescent="0.2">
      <c r="A36" s="6" t="s">
        <v>40</v>
      </c>
      <c r="B36" s="2">
        <v>34</v>
      </c>
      <c r="D36" s="2">
        <v>340.9</v>
      </c>
      <c r="E36" s="2">
        <v>217</v>
      </c>
      <c r="G36" s="9"/>
    </row>
    <row r="37" spans="1:7" ht="13.15" customHeight="1" x14ac:dyDescent="0.2">
      <c r="A37" s="6" t="s">
        <v>41</v>
      </c>
      <c r="B37" s="2">
        <v>35</v>
      </c>
      <c r="G37" s="9"/>
    </row>
    <row r="38" spans="1:7" ht="13.15" customHeight="1" x14ac:dyDescent="0.2">
      <c r="A38" s="6" t="s">
        <v>42</v>
      </c>
      <c r="B38" s="2">
        <v>36</v>
      </c>
      <c r="G38" s="9"/>
    </row>
    <row r="39" spans="1:7" ht="13.15" customHeight="1" x14ac:dyDescent="0.2">
      <c r="A39" s="6" t="s">
        <v>43</v>
      </c>
      <c r="B39" s="2">
        <v>37</v>
      </c>
      <c r="D39" s="2">
        <v>294256.2</v>
      </c>
      <c r="E39" s="2">
        <v>136542.70000000001</v>
      </c>
      <c r="G39" s="9"/>
    </row>
    <row r="40" spans="1:7" ht="13.15" customHeight="1" x14ac:dyDescent="0.2">
      <c r="A40" s="6" t="s">
        <v>44</v>
      </c>
      <c r="B40" s="2">
        <v>38</v>
      </c>
      <c r="D40" s="2">
        <v>28326.9</v>
      </c>
      <c r="E40" s="2">
        <v>9306.5</v>
      </c>
      <c r="G40" s="9"/>
    </row>
    <row r="41" spans="1:7" ht="13.15" customHeight="1" x14ac:dyDescent="0.2">
      <c r="A41" s="6" t="s">
        <v>45</v>
      </c>
      <c r="B41" s="2">
        <v>39</v>
      </c>
      <c r="D41" s="2">
        <v>1598.8</v>
      </c>
      <c r="E41" s="2">
        <v>1954.05</v>
      </c>
      <c r="G41" s="9"/>
    </row>
    <row r="42" spans="1:7" ht="13.15" customHeight="1" x14ac:dyDescent="0.2">
      <c r="A42" s="6" t="s">
        <v>46</v>
      </c>
      <c r="B42" s="2">
        <v>40</v>
      </c>
      <c r="G42" s="9"/>
    </row>
    <row r="43" spans="1:7" ht="13.15" customHeight="1" x14ac:dyDescent="0.2">
      <c r="A43" s="6" t="s">
        <v>47</v>
      </c>
      <c r="B43" s="2">
        <v>41</v>
      </c>
      <c r="D43" s="2">
        <v>775495.7</v>
      </c>
      <c r="E43" s="2">
        <v>293857.2</v>
      </c>
      <c r="G43" s="9"/>
    </row>
    <row r="44" spans="1:7" ht="13.15" customHeight="1" x14ac:dyDescent="0.2">
      <c r="A44" s="6" t="s">
        <v>48</v>
      </c>
      <c r="B44" s="2">
        <v>42</v>
      </c>
      <c r="D44" s="2">
        <v>292756.8</v>
      </c>
      <c r="E44" s="2">
        <v>135327.54999999999</v>
      </c>
      <c r="G44" s="9"/>
    </row>
    <row r="45" spans="1:7" ht="13.15" customHeight="1" x14ac:dyDescent="0.2">
      <c r="A45" s="6" t="s">
        <v>49</v>
      </c>
      <c r="B45" s="2">
        <v>43</v>
      </c>
      <c r="D45" s="2">
        <v>264335.40000000002</v>
      </c>
      <c r="E45" s="2">
        <v>117032.3</v>
      </c>
      <c r="G45" s="9"/>
    </row>
    <row r="46" spans="1:7" ht="13.15" customHeight="1" x14ac:dyDescent="0.2">
      <c r="A46" s="6" t="s">
        <v>50</v>
      </c>
      <c r="B46" s="2">
        <v>44</v>
      </c>
      <c r="D46" s="2">
        <v>587636.69999999995</v>
      </c>
      <c r="E46" s="2">
        <v>198317</v>
      </c>
      <c r="G46" s="9"/>
    </row>
    <row r="47" spans="1:7" ht="13.15" customHeight="1" x14ac:dyDescent="0.2">
      <c r="A47" s="6" t="s">
        <v>51</v>
      </c>
      <c r="B47" s="2">
        <v>45</v>
      </c>
      <c r="D47" s="2">
        <v>138571.29999999999</v>
      </c>
      <c r="E47" s="2">
        <v>51071.3</v>
      </c>
      <c r="G47" s="9"/>
    </row>
    <row r="48" spans="1:7" ht="13.15" customHeight="1" x14ac:dyDescent="0.2">
      <c r="A48" s="6" t="s">
        <v>52</v>
      </c>
      <c r="B48" s="2">
        <v>46</v>
      </c>
      <c r="D48" s="2">
        <v>293401.92</v>
      </c>
      <c r="E48" s="2">
        <v>138201.35</v>
      </c>
      <c r="G48" s="9"/>
    </row>
    <row r="49" spans="1:7" ht="13.15" customHeight="1" x14ac:dyDescent="0.2">
      <c r="A49" s="6" t="s">
        <v>53</v>
      </c>
      <c r="B49" s="2">
        <v>47</v>
      </c>
      <c r="D49" s="2">
        <v>26267.5</v>
      </c>
      <c r="E49" s="2">
        <v>7045.5</v>
      </c>
      <c r="G49" s="9"/>
    </row>
    <row r="50" spans="1:7" ht="13.15" customHeight="1" x14ac:dyDescent="0.2">
      <c r="A50" s="6" t="s">
        <v>54</v>
      </c>
      <c r="B50" s="2">
        <v>48</v>
      </c>
      <c r="D50" s="2">
        <v>2184933.15</v>
      </c>
      <c r="E50" s="2">
        <v>1324374.8</v>
      </c>
      <c r="G50" s="9"/>
    </row>
    <row r="51" spans="1:7" ht="13.15" customHeight="1" x14ac:dyDescent="0.2">
      <c r="A51" s="6" t="s">
        <v>55</v>
      </c>
      <c r="B51" s="2">
        <v>49</v>
      </c>
      <c r="D51" s="2">
        <v>694035.3</v>
      </c>
      <c r="E51" s="2">
        <v>272960.8</v>
      </c>
      <c r="G51" s="9"/>
    </row>
    <row r="52" spans="1:7" ht="13.15" customHeight="1" x14ac:dyDescent="0.2">
      <c r="A52" s="6" t="s">
        <v>56</v>
      </c>
      <c r="B52" s="2">
        <v>50</v>
      </c>
      <c r="D52" s="2">
        <v>3295138</v>
      </c>
      <c r="E52" s="2">
        <v>1079032.8500000001</v>
      </c>
      <c r="G52" s="9"/>
    </row>
    <row r="53" spans="1:7" ht="13.15" customHeight="1" x14ac:dyDescent="0.2">
      <c r="A53" s="6" t="s">
        <v>57</v>
      </c>
      <c r="B53" s="2">
        <v>51</v>
      </c>
      <c r="D53" s="2">
        <v>707344.4</v>
      </c>
      <c r="E53" s="2">
        <v>326812.5</v>
      </c>
      <c r="G53" s="9"/>
    </row>
    <row r="54" spans="1:7" ht="13.15" customHeight="1" x14ac:dyDescent="0.2">
      <c r="A54" s="6" t="s">
        <v>58</v>
      </c>
      <c r="B54" s="2">
        <v>52</v>
      </c>
      <c r="G54" s="9"/>
    </row>
    <row r="55" spans="1:7" ht="13.15" customHeight="1" x14ac:dyDescent="0.2">
      <c r="A55" s="6" t="s">
        <v>59</v>
      </c>
      <c r="B55" s="2">
        <v>53</v>
      </c>
      <c r="D55" s="2">
        <v>395969.7</v>
      </c>
      <c r="E55" s="2">
        <v>222860.05</v>
      </c>
      <c r="G55" s="9"/>
    </row>
    <row r="56" spans="1:7" ht="13.15" customHeight="1" x14ac:dyDescent="0.2">
      <c r="A56" s="6" t="s">
        <v>60</v>
      </c>
      <c r="B56" s="2">
        <v>54</v>
      </c>
      <c r="D56" s="2">
        <v>23965.200000000001</v>
      </c>
      <c r="E56" s="2">
        <v>8403.5</v>
      </c>
      <c r="G56" s="9"/>
    </row>
    <row r="57" spans="1:7" ht="13.15" customHeight="1" x14ac:dyDescent="0.2">
      <c r="A57" s="6" t="s">
        <v>61</v>
      </c>
      <c r="B57" s="2">
        <v>55</v>
      </c>
      <c r="D57" s="2">
        <v>735585.9</v>
      </c>
      <c r="E57" s="2">
        <v>344139.95</v>
      </c>
      <c r="G57" s="9"/>
    </row>
    <row r="58" spans="1:7" ht="13.15" customHeight="1" x14ac:dyDescent="0.2">
      <c r="A58" s="6" t="s">
        <v>62</v>
      </c>
      <c r="B58" s="2">
        <v>56</v>
      </c>
      <c r="D58" s="2">
        <v>404019.7</v>
      </c>
      <c r="E58" s="2">
        <v>140732.9</v>
      </c>
      <c r="G58" s="9"/>
    </row>
    <row r="59" spans="1:7" ht="13.15" customHeight="1" x14ac:dyDescent="0.2">
      <c r="A59" s="6" t="s">
        <v>63</v>
      </c>
      <c r="B59" s="2">
        <v>57</v>
      </c>
      <c r="D59" s="2">
        <v>501071.2</v>
      </c>
      <c r="E59" s="2">
        <v>246674.05</v>
      </c>
      <c r="G59" s="9"/>
    </row>
    <row r="60" spans="1:7" ht="13.15" customHeight="1" x14ac:dyDescent="0.2">
      <c r="A60" s="6" t="s">
        <v>64</v>
      </c>
      <c r="B60" s="2">
        <v>58</v>
      </c>
      <c r="D60" s="2">
        <v>808928.4</v>
      </c>
      <c r="E60" s="2">
        <v>271856.83</v>
      </c>
      <c r="G60" s="9"/>
    </row>
    <row r="61" spans="1:7" ht="13.15" customHeight="1" x14ac:dyDescent="0.2">
      <c r="A61" s="6" t="s">
        <v>65</v>
      </c>
      <c r="B61" s="2">
        <v>59</v>
      </c>
      <c r="D61" s="2">
        <v>972998.6</v>
      </c>
      <c r="E61" s="2">
        <v>406363.65</v>
      </c>
      <c r="G61" s="9"/>
    </row>
    <row r="62" spans="1:7" ht="13.15" customHeight="1" x14ac:dyDescent="0.2">
      <c r="A62" s="6" t="s">
        <v>66</v>
      </c>
      <c r="B62" s="2">
        <v>60</v>
      </c>
      <c r="G62" s="9"/>
    </row>
    <row r="63" spans="1:7" ht="13.15" customHeight="1" x14ac:dyDescent="0.2">
      <c r="A63" s="6" t="s">
        <v>67</v>
      </c>
      <c r="B63" s="2">
        <v>61</v>
      </c>
      <c r="D63" s="2">
        <v>10997</v>
      </c>
      <c r="E63" s="2">
        <v>10170.299999999999</v>
      </c>
      <c r="G63" s="9"/>
    </row>
    <row r="64" spans="1:7" ht="13.15" customHeight="1" x14ac:dyDescent="0.2">
      <c r="A64" s="6" t="s">
        <v>68</v>
      </c>
      <c r="B64" s="2">
        <v>62</v>
      </c>
      <c r="D64" s="2">
        <v>8914.5</v>
      </c>
      <c r="E64" s="2">
        <v>4440.45</v>
      </c>
      <c r="G64" s="9"/>
    </row>
    <row r="65" spans="1:12" ht="13.15" customHeight="1" x14ac:dyDescent="0.2">
      <c r="A65" s="6" t="s">
        <v>69</v>
      </c>
      <c r="B65" s="2">
        <v>63</v>
      </c>
      <c r="G65" s="9"/>
    </row>
    <row r="66" spans="1:12" ht="13.15" customHeight="1" x14ac:dyDescent="0.2">
      <c r="A66" s="6" t="s">
        <v>70</v>
      </c>
      <c r="B66" s="2">
        <v>64</v>
      </c>
      <c r="D66" s="2">
        <v>663180.69999999995</v>
      </c>
      <c r="E66" s="2">
        <v>272372.02</v>
      </c>
      <c r="G66" s="9"/>
    </row>
    <row r="67" spans="1:12" ht="13.15" customHeight="1" x14ac:dyDescent="0.2">
      <c r="A67" s="6" t="s">
        <v>71</v>
      </c>
      <c r="B67" s="2">
        <v>65</v>
      </c>
      <c r="D67" s="2">
        <v>21579.599999999999</v>
      </c>
      <c r="E67" s="2">
        <v>10652.95</v>
      </c>
      <c r="G67" s="9"/>
    </row>
    <row r="68" spans="1:12" ht="13.15" customHeight="1" x14ac:dyDescent="0.2">
      <c r="A68" s="6" t="s">
        <v>72</v>
      </c>
      <c r="B68" s="2">
        <v>66</v>
      </c>
      <c r="D68" s="2">
        <v>349154.4</v>
      </c>
      <c r="E68" s="2">
        <v>167820.79999999999</v>
      </c>
      <c r="G68" s="9"/>
    </row>
    <row r="69" spans="1:12" ht="13.15" customHeight="1" x14ac:dyDescent="0.2">
      <c r="A69" s="6" t="s">
        <v>73</v>
      </c>
      <c r="B69" s="2">
        <v>67</v>
      </c>
      <c r="D69" s="2">
        <v>5649</v>
      </c>
      <c r="E69" s="2">
        <v>6006</v>
      </c>
      <c r="G69" s="9"/>
    </row>
    <row r="70" spans="1:12" ht="13.15" customHeight="1" x14ac:dyDescent="0.25">
      <c r="I70" s="8"/>
      <c r="J70" s="8"/>
    </row>
    <row r="71" spans="1:12" ht="13.15" customHeight="1" x14ac:dyDescent="0.25">
      <c r="A71" s="2" t="s">
        <v>74</v>
      </c>
      <c r="D71" s="4">
        <f>SUM(D3:D69)</f>
        <v>27740901.769999992</v>
      </c>
      <c r="E71" s="4">
        <f>SUM(E3:E69)</f>
        <v>13267741.050000001</v>
      </c>
      <c r="F71" s="4"/>
      <c r="K71" s="40"/>
    </row>
    <row r="72" spans="1:12" ht="15" x14ac:dyDescent="0.25">
      <c r="L72" s="13"/>
    </row>
    <row r="73" spans="1:12" ht="15" x14ac:dyDescent="0.25">
      <c r="A73" s="11" t="s">
        <v>75</v>
      </c>
      <c r="L73" s="13"/>
    </row>
    <row r="74" spans="1:12" ht="15" x14ac:dyDescent="0.25">
      <c r="L74" s="15"/>
    </row>
    <row r="76" spans="1:12" ht="15" x14ac:dyDescent="0.25">
      <c r="K76" s="12"/>
    </row>
    <row r="78" spans="1:12" ht="15" x14ac:dyDescent="0.25">
      <c r="K78" s="13"/>
    </row>
    <row r="79" spans="1:12" ht="15" x14ac:dyDescent="0.25">
      <c r="K79" s="13"/>
    </row>
    <row r="80" spans="1:12" ht="15" x14ac:dyDescent="0.25">
      <c r="K80" s="14"/>
    </row>
    <row r="81" spans="9:10" ht="15" x14ac:dyDescent="0.25">
      <c r="I81" s="40"/>
      <c r="J81" s="40"/>
    </row>
    <row r="85" spans="9:10" ht="15" x14ac:dyDescent="0.25">
      <c r="I85" s="17"/>
    </row>
    <row r="86" spans="9:10" ht="15" x14ac:dyDescent="0.25">
      <c r="J86" s="12"/>
    </row>
    <row r="89" spans="9:10" ht="15" x14ac:dyDescent="0.25">
      <c r="J89" s="16"/>
    </row>
    <row r="90" spans="9:10" ht="15" x14ac:dyDescent="0.25">
      <c r="J90" s="14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9"/>
  <sheetViews>
    <sheetView workbookViewId="0">
      <selection activeCell="E26" sqref="E26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1" width="14.28515625" style="2" bestFit="1" customWidth="1"/>
    <col min="12" max="16384" width="9.140625" style="2"/>
  </cols>
  <sheetData>
    <row r="1" spans="1:7" ht="13.15" customHeight="1" x14ac:dyDescent="0.2">
      <c r="A1" s="1" t="s">
        <v>80</v>
      </c>
      <c r="D1" s="3" t="s">
        <v>1</v>
      </c>
      <c r="E1" s="3" t="s">
        <v>2</v>
      </c>
      <c r="F1" s="3"/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4"/>
      <c r="G2" s="5"/>
    </row>
    <row r="3" spans="1:7" ht="13.15" customHeight="1" x14ac:dyDescent="0.25">
      <c r="A3" s="6" t="s">
        <v>7</v>
      </c>
      <c r="B3" s="2">
        <v>1</v>
      </c>
      <c r="D3" s="2">
        <v>224800.8</v>
      </c>
      <c r="E3" s="2">
        <v>218688.75</v>
      </c>
      <c r="F3" s="5"/>
      <c r="G3" s="39"/>
    </row>
    <row r="4" spans="1:7" ht="13.15" customHeight="1" x14ac:dyDescent="0.2">
      <c r="A4" s="6" t="s">
        <v>8</v>
      </c>
      <c r="B4" s="2">
        <v>2</v>
      </c>
      <c r="D4" s="2">
        <v>15097.6</v>
      </c>
      <c r="E4" s="2">
        <v>7754.6</v>
      </c>
      <c r="F4" s="5"/>
      <c r="G4" s="9"/>
    </row>
    <row r="5" spans="1:7" ht="13.15" customHeight="1" x14ac:dyDescent="0.2">
      <c r="A5" s="6" t="s">
        <v>9</v>
      </c>
      <c r="B5" s="2">
        <v>3</v>
      </c>
      <c r="D5" s="2">
        <v>166985.70000000001</v>
      </c>
      <c r="E5" s="2">
        <v>99074.85</v>
      </c>
      <c r="F5" s="5"/>
      <c r="G5" s="9"/>
    </row>
    <row r="6" spans="1:7" ht="13.15" customHeight="1" x14ac:dyDescent="0.2">
      <c r="A6" s="6" t="s">
        <v>10</v>
      </c>
      <c r="B6" s="2">
        <v>4</v>
      </c>
      <c r="D6" s="2">
        <v>4902.1000000000004</v>
      </c>
      <c r="E6" s="2">
        <v>4228.7</v>
      </c>
      <c r="F6" s="5"/>
      <c r="G6" s="9"/>
    </row>
    <row r="7" spans="1:7" ht="13.15" customHeight="1" x14ac:dyDescent="0.2">
      <c r="A7" s="6" t="s">
        <v>11</v>
      </c>
      <c r="B7" s="2">
        <v>5</v>
      </c>
      <c r="D7" s="2">
        <v>1148945.7</v>
      </c>
      <c r="E7" s="2">
        <v>464467.85</v>
      </c>
      <c r="F7" s="5"/>
      <c r="G7" s="9"/>
    </row>
    <row r="8" spans="1:7" ht="13.15" customHeight="1" x14ac:dyDescent="0.2">
      <c r="A8" s="6" t="s">
        <v>12</v>
      </c>
      <c r="B8" s="2">
        <v>6</v>
      </c>
      <c r="D8" s="2">
        <v>2046222.5</v>
      </c>
      <c r="E8" s="2">
        <v>1072361.1499999999</v>
      </c>
      <c r="F8" s="5"/>
      <c r="G8" s="9"/>
    </row>
    <row r="9" spans="1:7" ht="13.15" customHeight="1" x14ac:dyDescent="0.2">
      <c r="A9" s="6" t="s">
        <v>13</v>
      </c>
      <c r="B9" s="2">
        <v>7</v>
      </c>
      <c r="D9" s="4">
        <v>846.3</v>
      </c>
      <c r="E9" s="4">
        <v>87.5</v>
      </c>
      <c r="F9" s="5"/>
      <c r="G9" s="9"/>
    </row>
    <row r="10" spans="1:7" ht="13.15" customHeight="1" x14ac:dyDescent="0.2">
      <c r="A10" s="6" t="s">
        <v>14</v>
      </c>
      <c r="B10" s="2">
        <v>8</v>
      </c>
      <c r="D10" s="2">
        <v>367308.9</v>
      </c>
      <c r="E10" s="2">
        <v>133561.4</v>
      </c>
      <c r="F10" s="5"/>
      <c r="G10" s="9"/>
    </row>
    <row r="11" spans="1:7" ht="13.15" customHeight="1" x14ac:dyDescent="0.2">
      <c r="A11" s="6" t="s">
        <v>15</v>
      </c>
      <c r="B11" s="2">
        <v>9</v>
      </c>
      <c r="D11" s="2">
        <v>159336.1</v>
      </c>
      <c r="E11" s="2">
        <v>38882.550000000003</v>
      </c>
      <c r="F11" s="5"/>
      <c r="G11" s="9"/>
    </row>
    <row r="12" spans="1:7" ht="13.15" customHeight="1" x14ac:dyDescent="0.2">
      <c r="A12" s="6" t="s">
        <v>16</v>
      </c>
      <c r="B12" s="2">
        <v>10</v>
      </c>
      <c r="D12" s="2">
        <v>221623.5</v>
      </c>
      <c r="E12" s="2">
        <v>97884.5</v>
      </c>
      <c r="F12" s="5"/>
      <c r="G12" s="9"/>
    </row>
    <row r="13" spans="1:7" ht="13.15" customHeight="1" x14ac:dyDescent="0.2">
      <c r="A13" s="6" t="s">
        <v>17</v>
      </c>
      <c r="B13" s="2">
        <v>11</v>
      </c>
      <c r="D13" s="2">
        <v>1280361.6000000001</v>
      </c>
      <c r="E13" s="2">
        <v>572378.80000000005</v>
      </c>
      <c r="F13" s="5"/>
      <c r="G13" s="9"/>
    </row>
    <row r="14" spans="1:7" ht="13.15" customHeight="1" x14ac:dyDescent="0.2">
      <c r="A14" s="6" t="s">
        <v>18</v>
      </c>
      <c r="B14" s="2">
        <v>12</v>
      </c>
      <c r="D14" s="4">
        <v>23489.200000000001</v>
      </c>
      <c r="E14" s="4">
        <v>10301.200000000001</v>
      </c>
      <c r="F14" s="5"/>
      <c r="G14" s="9"/>
    </row>
    <row r="15" spans="1:7" ht="13.15" customHeight="1" x14ac:dyDescent="0.2">
      <c r="A15" s="6" t="s">
        <v>19</v>
      </c>
      <c r="B15" s="2">
        <v>13</v>
      </c>
      <c r="D15" s="2">
        <v>3495859.2</v>
      </c>
      <c r="E15" s="2">
        <v>1943676.35</v>
      </c>
      <c r="F15" s="5"/>
      <c r="G15" s="9"/>
    </row>
    <row r="16" spans="1:7" ht="13.15" customHeight="1" x14ac:dyDescent="0.2">
      <c r="A16" s="6" t="s">
        <v>20</v>
      </c>
      <c r="B16" s="2">
        <v>14</v>
      </c>
      <c r="D16" s="2">
        <v>8751.4</v>
      </c>
      <c r="E16" s="2">
        <v>2464.35</v>
      </c>
      <c r="F16" s="5"/>
      <c r="G16" s="9"/>
    </row>
    <row r="17" spans="1:7" ht="13.15" customHeight="1" x14ac:dyDescent="0.2">
      <c r="A17" s="6" t="s">
        <v>21</v>
      </c>
      <c r="B17" s="2">
        <v>15</v>
      </c>
      <c r="F17" s="5"/>
      <c r="G17" s="9"/>
    </row>
    <row r="18" spans="1:7" ht="13.15" customHeight="1" x14ac:dyDescent="0.2">
      <c r="A18" s="6" t="s">
        <v>22</v>
      </c>
      <c r="B18" s="2">
        <v>16</v>
      </c>
      <c r="D18" s="2">
        <v>971275.9</v>
      </c>
      <c r="E18" s="2">
        <v>634290.65</v>
      </c>
      <c r="F18" s="5"/>
      <c r="G18" s="9"/>
    </row>
    <row r="19" spans="1:7" ht="13.15" customHeight="1" x14ac:dyDescent="0.2">
      <c r="A19" s="6" t="s">
        <v>23</v>
      </c>
      <c r="B19" s="2">
        <v>17</v>
      </c>
      <c r="D19" s="2">
        <v>568236.9</v>
      </c>
      <c r="E19" s="2">
        <v>306780.59999999998</v>
      </c>
      <c r="F19" s="5"/>
      <c r="G19" s="9"/>
    </row>
    <row r="20" spans="1:7" ht="13.15" customHeight="1" x14ac:dyDescent="0.2">
      <c r="A20" s="6" t="s">
        <v>24</v>
      </c>
      <c r="B20" s="2">
        <v>18</v>
      </c>
      <c r="D20" s="2">
        <v>221442.9</v>
      </c>
      <c r="E20" s="2">
        <v>92842.05</v>
      </c>
      <c r="F20" s="5"/>
      <c r="G20" s="9"/>
    </row>
    <row r="21" spans="1:7" ht="13.15" customHeight="1" x14ac:dyDescent="0.2">
      <c r="A21" s="6" t="s">
        <v>25</v>
      </c>
      <c r="B21" s="2">
        <v>19</v>
      </c>
      <c r="F21" s="5"/>
      <c r="G21" s="9"/>
    </row>
    <row r="22" spans="1:7" ht="13.15" customHeight="1" x14ac:dyDescent="0.2">
      <c r="A22" s="6" t="s">
        <v>26</v>
      </c>
      <c r="B22" s="2">
        <v>20</v>
      </c>
      <c r="D22" s="2">
        <v>11254.6</v>
      </c>
      <c r="E22" s="2">
        <v>5429.55</v>
      </c>
      <c r="F22" s="5"/>
      <c r="G22" s="9"/>
    </row>
    <row r="23" spans="1:7" ht="13.15" customHeight="1" x14ac:dyDescent="0.2">
      <c r="A23" s="6" t="s">
        <v>27</v>
      </c>
      <c r="B23" s="2">
        <v>21</v>
      </c>
      <c r="D23" s="2">
        <v>17691.099999999999</v>
      </c>
      <c r="E23" s="2">
        <v>10165.4</v>
      </c>
      <c r="F23" s="5"/>
      <c r="G23" s="9"/>
    </row>
    <row r="24" spans="1:7" ht="13.15" customHeight="1" x14ac:dyDescent="0.2">
      <c r="A24" s="6" t="s">
        <v>28</v>
      </c>
      <c r="B24" s="2">
        <v>22</v>
      </c>
      <c r="D24" s="2">
        <v>132.30000000000001</v>
      </c>
      <c r="F24" s="5"/>
      <c r="G24" s="9"/>
    </row>
    <row r="25" spans="1:7" ht="13.15" customHeight="1" x14ac:dyDescent="0.2">
      <c r="A25" s="6" t="s">
        <v>29</v>
      </c>
      <c r="B25" s="2">
        <v>23</v>
      </c>
      <c r="D25" s="2">
        <v>20973.399999999998</v>
      </c>
      <c r="E25" s="2">
        <v>11744.949999999999</v>
      </c>
      <c r="F25" s="5"/>
      <c r="G25" s="9"/>
    </row>
    <row r="26" spans="1:7" ht="13.15" customHeight="1" x14ac:dyDescent="0.2">
      <c r="A26" s="6" t="s">
        <v>30</v>
      </c>
      <c r="B26" s="2">
        <v>24</v>
      </c>
      <c r="D26" s="2">
        <v>1084.3</v>
      </c>
      <c r="E26" s="2">
        <v>2458.4</v>
      </c>
      <c r="F26" s="5"/>
      <c r="G26" s="9"/>
    </row>
    <row r="27" spans="1:7" ht="13.15" customHeight="1" x14ac:dyDescent="0.2">
      <c r="A27" s="6" t="s">
        <v>31</v>
      </c>
      <c r="B27" s="2">
        <v>25</v>
      </c>
      <c r="F27" s="5"/>
      <c r="G27" s="9"/>
    </row>
    <row r="28" spans="1:7" ht="13.15" customHeight="1" x14ac:dyDescent="0.2">
      <c r="A28" s="6" t="s">
        <v>32</v>
      </c>
      <c r="B28" s="2">
        <v>26</v>
      </c>
      <c r="D28" s="2">
        <v>15451.1</v>
      </c>
      <c r="E28" s="2">
        <v>6433.35</v>
      </c>
      <c r="F28" s="5"/>
      <c r="G28" s="9"/>
    </row>
    <row r="29" spans="1:7" ht="13.15" customHeight="1" x14ac:dyDescent="0.2">
      <c r="A29" s="6" t="s">
        <v>33</v>
      </c>
      <c r="B29" s="2">
        <v>27</v>
      </c>
      <c r="D29" s="2">
        <v>134488.9</v>
      </c>
      <c r="E29" s="2">
        <v>50420.65</v>
      </c>
      <c r="F29" s="5"/>
      <c r="G29" s="9"/>
    </row>
    <row r="30" spans="1:7" ht="13.15" customHeight="1" x14ac:dyDescent="0.2">
      <c r="A30" s="6" t="s">
        <v>34</v>
      </c>
      <c r="B30" s="2">
        <v>28</v>
      </c>
      <c r="D30" s="2">
        <v>62343.4</v>
      </c>
      <c r="E30" s="2">
        <v>29054.9</v>
      </c>
      <c r="F30" s="5"/>
      <c r="G30" s="9"/>
    </row>
    <row r="31" spans="1:7" ht="13.15" customHeight="1" x14ac:dyDescent="0.2">
      <c r="A31" s="6" t="s">
        <v>35</v>
      </c>
      <c r="B31" s="2">
        <v>29</v>
      </c>
      <c r="D31" s="2">
        <v>2796757.6</v>
      </c>
      <c r="E31" s="2">
        <v>1068583.25</v>
      </c>
      <c r="F31" s="5"/>
      <c r="G31" s="9"/>
    </row>
    <row r="32" spans="1:7" ht="13.15" customHeight="1" x14ac:dyDescent="0.2">
      <c r="A32" s="6" t="s">
        <v>36</v>
      </c>
      <c r="B32" s="2">
        <v>30</v>
      </c>
      <c r="D32" s="2">
        <v>3309.6</v>
      </c>
      <c r="E32" s="2">
        <v>1453.9</v>
      </c>
      <c r="F32" s="5"/>
      <c r="G32" s="9"/>
    </row>
    <row r="33" spans="1:7" ht="13.15" customHeight="1" x14ac:dyDescent="0.2">
      <c r="A33" s="6" t="s">
        <v>37</v>
      </c>
      <c r="B33" s="2">
        <v>31</v>
      </c>
      <c r="D33" s="2">
        <v>295950.90000000002</v>
      </c>
      <c r="E33" s="2">
        <v>108458</v>
      </c>
      <c r="F33" s="5"/>
      <c r="G33" s="9"/>
    </row>
    <row r="34" spans="1:7" ht="13.15" customHeight="1" x14ac:dyDescent="0.2">
      <c r="A34" s="6" t="s">
        <v>38</v>
      </c>
      <c r="B34" s="2">
        <v>32</v>
      </c>
      <c r="D34" s="2">
        <v>10339.700000000001</v>
      </c>
      <c r="E34" s="2">
        <v>12946.5</v>
      </c>
      <c r="F34" s="5"/>
      <c r="G34" s="9"/>
    </row>
    <row r="35" spans="1:7" ht="13.15" customHeight="1" x14ac:dyDescent="0.2">
      <c r="A35" s="6" t="s">
        <v>39</v>
      </c>
      <c r="B35" s="2">
        <v>33</v>
      </c>
      <c r="D35" s="2">
        <v>3013.5</v>
      </c>
      <c r="E35" s="2">
        <v>2827.65</v>
      </c>
      <c r="F35" s="5"/>
      <c r="G35" s="9"/>
    </row>
    <row r="36" spans="1:7" ht="13.15" customHeight="1" x14ac:dyDescent="0.2">
      <c r="A36" s="6" t="s">
        <v>40</v>
      </c>
      <c r="B36" s="2">
        <v>34</v>
      </c>
      <c r="D36" s="2">
        <v>1325.1</v>
      </c>
      <c r="E36" s="2">
        <v>119.7</v>
      </c>
      <c r="F36" s="5"/>
      <c r="G36" s="9"/>
    </row>
    <row r="37" spans="1:7" ht="13.15" customHeight="1" x14ac:dyDescent="0.2">
      <c r="A37" s="6" t="s">
        <v>41</v>
      </c>
      <c r="B37" s="2">
        <v>35</v>
      </c>
      <c r="D37" s="2">
        <v>760715.2</v>
      </c>
      <c r="E37" s="2">
        <v>369826.45</v>
      </c>
      <c r="F37" s="5"/>
      <c r="G37" s="9"/>
    </row>
    <row r="38" spans="1:7" ht="13.15" customHeight="1" x14ac:dyDescent="0.2">
      <c r="A38" s="6" t="s">
        <v>42</v>
      </c>
      <c r="B38" s="2">
        <v>36</v>
      </c>
      <c r="D38" s="2">
        <v>1677254.6</v>
      </c>
      <c r="E38" s="2">
        <v>814941.4</v>
      </c>
      <c r="F38" s="5"/>
      <c r="G38" s="9"/>
    </row>
    <row r="39" spans="1:7" ht="13.15" customHeight="1" x14ac:dyDescent="0.2">
      <c r="A39" s="6" t="s">
        <v>43</v>
      </c>
      <c r="B39" s="2">
        <v>37</v>
      </c>
      <c r="D39" s="2">
        <v>200832.1</v>
      </c>
      <c r="E39" s="2">
        <v>176981.35</v>
      </c>
      <c r="F39" s="5"/>
      <c r="G39" s="9"/>
    </row>
    <row r="40" spans="1:7" ht="13.15" customHeight="1" x14ac:dyDescent="0.2">
      <c r="A40" s="6" t="s">
        <v>44</v>
      </c>
      <c r="B40" s="2">
        <v>38</v>
      </c>
      <c r="D40" s="2">
        <v>30965.9</v>
      </c>
      <c r="E40" s="2">
        <v>10340.049999999999</v>
      </c>
      <c r="F40" s="5"/>
      <c r="G40" s="9"/>
    </row>
    <row r="41" spans="1:7" ht="13.15" customHeight="1" x14ac:dyDescent="0.2">
      <c r="A41" s="6" t="s">
        <v>45</v>
      </c>
      <c r="B41" s="2">
        <v>39</v>
      </c>
      <c r="D41" s="2">
        <v>991.9</v>
      </c>
      <c r="E41" s="2">
        <v>587.29999999999995</v>
      </c>
      <c r="F41" s="5"/>
      <c r="G41" s="9"/>
    </row>
    <row r="42" spans="1:7" ht="13.15" customHeight="1" x14ac:dyDescent="0.2">
      <c r="A42" s="6" t="s">
        <v>46</v>
      </c>
      <c r="B42" s="2">
        <v>40</v>
      </c>
      <c r="D42" s="2">
        <v>21025.199999999997</v>
      </c>
      <c r="E42" s="2">
        <v>11287.5</v>
      </c>
      <c r="F42" s="5"/>
      <c r="G42" s="9"/>
    </row>
    <row r="43" spans="1:7" ht="13.15" customHeight="1" x14ac:dyDescent="0.2">
      <c r="A43" s="6" t="s">
        <v>47</v>
      </c>
      <c r="B43" s="2">
        <v>41</v>
      </c>
      <c r="F43" s="5"/>
      <c r="G43" s="9"/>
    </row>
    <row r="44" spans="1:7" ht="13.15" customHeight="1" x14ac:dyDescent="0.2">
      <c r="A44" s="6" t="s">
        <v>48</v>
      </c>
      <c r="B44" s="2">
        <v>42</v>
      </c>
      <c r="F44" s="5"/>
      <c r="G44" s="9"/>
    </row>
    <row r="45" spans="1:7" ht="13.15" customHeight="1" x14ac:dyDescent="0.2">
      <c r="A45" s="6" t="s">
        <v>49</v>
      </c>
      <c r="B45" s="2">
        <v>43</v>
      </c>
      <c r="D45" s="2">
        <v>263458.3</v>
      </c>
      <c r="E45" s="2">
        <v>127517.95</v>
      </c>
      <c r="F45" s="5"/>
      <c r="G45" s="9"/>
    </row>
    <row r="46" spans="1:7" ht="13.15" customHeight="1" x14ac:dyDescent="0.2">
      <c r="A46" s="6" t="s">
        <v>50</v>
      </c>
      <c r="B46" s="2">
        <v>44</v>
      </c>
      <c r="F46" s="5"/>
      <c r="G46" s="9"/>
    </row>
    <row r="47" spans="1:7" ht="13.15" customHeight="1" x14ac:dyDescent="0.2">
      <c r="A47" s="6" t="s">
        <v>51</v>
      </c>
      <c r="B47" s="2">
        <v>45</v>
      </c>
      <c r="D47" s="2">
        <v>159476.1</v>
      </c>
      <c r="E47" s="2">
        <v>69109.95</v>
      </c>
      <c r="F47" s="5"/>
      <c r="G47" s="9"/>
    </row>
    <row r="48" spans="1:7" ht="13.15" customHeight="1" x14ac:dyDescent="0.2">
      <c r="A48" s="6" t="s">
        <v>52</v>
      </c>
      <c r="B48" s="2">
        <v>46</v>
      </c>
      <c r="D48" s="2">
        <v>294018.59000000003</v>
      </c>
      <c r="E48" s="2">
        <v>135296</v>
      </c>
      <c r="F48" s="5"/>
      <c r="G48" s="9"/>
    </row>
    <row r="49" spans="1:7" ht="13.15" customHeight="1" x14ac:dyDescent="0.2">
      <c r="A49" s="6" t="s">
        <v>53</v>
      </c>
      <c r="B49" s="2">
        <v>47</v>
      </c>
      <c r="D49" s="2">
        <v>7599.2</v>
      </c>
      <c r="E49" s="2">
        <v>3017.35</v>
      </c>
      <c r="F49" s="5"/>
      <c r="G49" s="9"/>
    </row>
    <row r="50" spans="1:7" ht="13.15" customHeight="1" x14ac:dyDescent="0.2">
      <c r="A50" s="6" t="s">
        <v>54</v>
      </c>
      <c r="B50" s="2">
        <v>48</v>
      </c>
      <c r="D50" s="2">
        <v>2766148.7</v>
      </c>
      <c r="E50" s="2">
        <v>1389077.77</v>
      </c>
      <c r="F50" s="5"/>
      <c r="G50" s="9"/>
    </row>
    <row r="51" spans="1:7" ht="13.15" customHeight="1" x14ac:dyDescent="0.2">
      <c r="A51" s="6" t="s">
        <v>55</v>
      </c>
      <c r="B51" s="2">
        <v>49</v>
      </c>
      <c r="F51" s="5"/>
      <c r="G51" s="9"/>
    </row>
    <row r="52" spans="1:7" ht="13.15" customHeight="1" x14ac:dyDescent="0.2">
      <c r="A52" s="6" t="s">
        <v>56</v>
      </c>
      <c r="B52" s="2">
        <v>50</v>
      </c>
      <c r="D52" s="2">
        <v>3272154.9</v>
      </c>
      <c r="E52" s="2">
        <v>1442369.95</v>
      </c>
      <c r="F52" s="5"/>
      <c r="G52" s="9"/>
    </row>
    <row r="53" spans="1:7" ht="13.15" customHeight="1" x14ac:dyDescent="0.2">
      <c r="A53" s="6" t="s">
        <v>57</v>
      </c>
      <c r="B53" s="2">
        <v>51</v>
      </c>
      <c r="D53" s="2">
        <v>595197.4</v>
      </c>
      <c r="E53" s="2">
        <v>229570.25</v>
      </c>
      <c r="F53" s="5"/>
      <c r="G53" s="9"/>
    </row>
    <row r="54" spans="1:7" ht="13.15" customHeight="1" x14ac:dyDescent="0.2">
      <c r="A54" s="6" t="s">
        <v>58</v>
      </c>
      <c r="B54" s="2">
        <v>52</v>
      </c>
      <c r="D54" s="2">
        <v>2977702</v>
      </c>
      <c r="E54" s="2">
        <v>1229230.8</v>
      </c>
      <c r="F54" s="5"/>
      <c r="G54" s="9"/>
    </row>
    <row r="55" spans="1:7" ht="13.15" customHeight="1" x14ac:dyDescent="0.2">
      <c r="A55" s="6" t="s">
        <v>59</v>
      </c>
      <c r="B55" s="2">
        <v>53</v>
      </c>
      <c r="D55" s="2">
        <v>719467.7</v>
      </c>
      <c r="E55" s="2">
        <v>313978.34999999998</v>
      </c>
      <c r="F55" s="5"/>
      <c r="G55" s="9"/>
    </row>
    <row r="56" spans="1:7" ht="13.15" customHeight="1" x14ac:dyDescent="0.2">
      <c r="A56" s="6" t="s">
        <v>60</v>
      </c>
      <c r="B56" s="2">
        <v>54</v>
      </c>
      <c r="D56" s="2">
        <v>22659</v>
      </c>
      <c r="E56" s="2">
        <v>14867.65</v>
      </c>
      <c r="F56" s="5"/>
      <c r="G56" s="9"/>
    </row>
    <row r="57" spans="1:7" ht="13.15" customHeight="1" x14ac:dyDescent="0.2">
      <c r="A57" s="6" t="s">
        <v>61</v>
      </c>
      <c r="B57" s="2">
        <v>55</v>
      </c>
      <c r="D57" s="2">
        <v>493362.8</v>
      </c>
      <c r="E57" s="2">
        <v>262718.75</v>
      </c>
      <c r="F57" s="5"/>
      <c r="G57" s="9"/>
    </row>
    <row r="58" spans="1:7" ht="13.15" customHeight="1" x14ac:dyDescent="0.2">
      <c r="A58" s="6" t="s">
        <v>62</v>
      </c>
      <c r="B58" s="2">
        <v>56</v>
      </c>
      <c r="D58" s="2">
        <v>471314.2</v>
      </c>
      <c r="E58" s="2">
        <v>176862.7</v>
      </c>
      <c r="F58" s="5"/>
      <c r="G58" s="9"/>
    </row>
    <row r="59" spans="1:7" ht="13.15" customHeight="1" x14ac:dyDescent="0.2">
      <c r="A59" s="6" t="s">
        <v>63</v>
      </c>
      <c r="B59" s="2">
        <v>57</v>
      </c>
      <c r="F59" s="5"/>
      <c r="G59" s="9"/>
    </row>
    <row r="60" spans="1:7" ht="13.15" customHeight="1" x14ac:dyDescent="0.2">
      <c r="A60" s="6" t="s">
        <v>64</v>
      </c>
      <c r="B60" s="2">
        <v>58</v>
      </c>
      <c r="D60" s="2">
        <v>1254059.8400000001</v>
      </c>
      <c r="E60" s="2">
        <v>464828</v>
      </c>
      <c r="F60" s="5"/>
      <c r="G60" s="9"/>
    </row>
    <row r="61" spans="1:7" ht="13.15" customHeight="1" x14ac:dyDescent="0.2">
      <c r="A61" s="6" t="s">
        <v>65</v>
      </c>
      <c r="B61" s="2">
        <v>59</v>
      </c>
      <c r="D61" s="2">
        <v>574438.9</v>
      </c>
      <c r="E61" s="2">
        <v>484399.3</v>
      </c>
      <c r="F61" s="5"/>
      <c r="G61" s="9"/>
    </row>
    <row r="62" spans="1:7" ht="13.15" customHeight="1" x14ac:dyDescent="0.2">
      <c r="A62" s="6" t="s">
        <v>66</v>
      </c>
      <c r="B62" s="2">
        <v>60</v>
      </c>
      <c r="D62" s="2">
        <v>257161.1</v>
      </c>
      <c r="E62" s="2">
        <v>85842.4</v>
      </c>
      <c r="F62" s="5"/>
      <c r="G62" s="9"/>
    </row>
    <row r="63" spans="1:7" ht="13.15" customHeight="1" x14ac:dyDescent="0.2">
      <c r="A63" s="6" t="s">
        <v>67</v>
      </c>
      <c r="B63" s="2">
        <v>61</v>
      </c>
      <c r="D63" s="2">
        <v>12747.7</v>
      </c>
      <c r="E63" s="2">
        <v>2321.5500000000002</v>
      </c>
      <c r="F63" s="5"/>
      <c r="G63" s="9"/>
    </row>
    <row r="64" spans="1:7" ht="13.15" customHeight="1" x14ac:dyDescent="0.2">
      <c r="A64" s="6" t="s">
        <v>68</v>
      </c>
      <c r="B64" s="2">
        <v>62</v>
      </c>
      <c r="D64" s="2">
        <v>6838.3</v>
      </c>
      <c r="E64" s="2">
        <v>1657.25</v>
      </c>
      <c r="F64" s="5"/>
      <c r="G64" s="9"/>
    </row>
    <row r="65" spans="1:12" ht="13.15" customHeight="1" x14ac:dyDescent="0.2">
      <c r="A65" s="6" t="s">
        <v>69</v>
      </c>
      <c r="B65" s="2">
        <v>63</v>
      </c>
      <c r="F65" s="5"/>
      <c r="G65" s="9"/>
    </row>
    <row r="66" spans="1:12" ht="13.15" customHeight="1" x14ac:dyDescent="0.2">
      <c r="A66" s="6" t="s">
        <v>70</v>
      </c>
      <c r="B66" s="2">
        <v>64</v>
      </c>
      <c r="D66" s="2">
        <v>518147.49</v>
      </c>
      <c r="E66" s="2">
        <v>225758.4</v>
      </c>
      <c r="F66" s="5"/>
      <c r="G66" s="9"/>
      <c r="H66" s="6"/>
      <c r="I66" s="6"/>
      <c r="J66" s="6"/>
    </row>
    <row r="67" spans="1:12" ht="13.15" customHeight="1" x14ac:dyDescent="0.2">
      <c r="A67" s="6" t="s">
        <v>71</v>
      </c>
      <c r="B67" s="2">
        <v>65</v>
      </c>
      <c r="D67" s="2">
        <v>14060.9</v>
      </c>
      <c r="E67" s="2">
        <v>10857.7</v>
      </c>
      <c r="F67" s="5"/>
      <c r="G67" s="9"/>
    </row>
    <row r="68" spans="1:12" ht="13.15" customHeight="1" x14ac:dyDescent="0.2">
      <c r="A68" s="6" t="s">
        <v>72</v>
      </c>
      <c r="B68" s="2">
        <v>66</v>
      </c>
      <c r="D68" s="2">
        <v>436224.6</v>
      </c>
      <c r="E68" s="2">
        <v>138079.9</v>
      </c>
      <c r="F68" s="5"/>
      <c r="G68" s="9"/>
    </row>
    <row r="69" spans="1:12" ht="13.15" customHeight="1" x14ac:dyDescent="0.2">
      <c r="A69" s="6" t="s">
        <v>73</v>
      </c>
      <c r="B69" s="2">
        <v>67</v>
      </c>
      <c r="D69" s="2">
        <v>3589.6</v>
      </c>
      <c r="E69" s="2">
        <v>2670.85</v>
      </c>
      <c r="F69" s="5"/>
      <c r="G69" s="9"/>
    </row>
    <row r="70" spans="1:12" ht="13.15" customHeight="1" x14ac:dyDescent="0.2"/>
    <row r="71" spans="1:12" ht="13.15" customHeight="1" x14ac:dyDescent="0.25">
      <c r="A71" s="2" t="s">
        <v>74</v>
      </c>
      <c r="D71" s="4">
        <f>SUM(D3:D69)</f>
        <v>32111214.019999992</v>
      </c>
      <c r="E71" s="4">
        <f>SUM(E3:E69)</f>
        <v>15203818.92</v>
      </c>
      <c r="F71" s="4"/>
      <c r="I71" s="10"/>
      <c r="J71" s="10"/>
      <c r="K71" s="40"/>
    </row>
    <row r="72" spans="1:12" ht="15" x14ac:dyDescent="0.25">
      <c r="L72" s="13"/>
    </row>
    <row r="73" spans="1:12" ht="15" x14ac:dyDescent="0.25">
      <c r="A73" s="11" t="s">
        <v>75</v>
      </c>
      <c r="L73" s="13"/>
    </row>
    <row r="74" spans="1:12" ht="15" x14ac:dyDescent="0.25">
      <c r="L74" s="15"/>
    </row>
    <row r="76" spans="1:12" ht="15" x14ac:dyDescent="0.25">
      <c r="K76" s="12"/>
    </row>
    <row r="78" spans="1:12" ht="15" x14ac:dyDescent="0.25">
      <c r="K78" s="13"/>
    </row>
    <row r="79" spans="1:12" ht="15" x14ac:dyDescent="0.25">
      <c r="I79" s="8"/>
      <c r="J79" s="8"/>
      <c r="K79" s="13"/>
    </row>
    <row r="80" spans="1:12" ht="15" x14ac:dyDescent="0.25">
      <c r="K80" s="14"/>
    </row>
    <row r="90" spans="9:10" ht="15" x14ac:dyDescent="0.25">
      <c r="I90" s="40"/>
      <c r="J90" s="40"/>
    </row>
    <row r="94" spans="9:10" ht="15" x14ac:dyDescent="0.25">
      <c r="I94" s="17"/>
    </row>
    <row r="95" spans="9:10" ht="15" x14ac:dyDescent="0.25">
      <c r="J95" s="12"/>
    </row>
    <row r="98" spans="10:10" ht="15" x14ac:dyDescent="0.25">
      <c r="J98" s="16"/>
    </row>
    <row r="99" spans="10:10" ht="15" x14ac:dyDescent="0.25">
      <c r="J99" s="14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6"/>
  <sheetViews>
    <sheetView workbookViewId="0">
      <selection activeCell="E22" sqref="E22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1" width="14.28515625" style="2" bestFit="1" customWidth="1"/>
    <col min="12" max="16384" width="9.140625" style="2"/>
  </cols>
  <sheetData>
    <row r="1" spans="1:7" ht="13.15" customHeight="1" x14ac:dyDescent="0.2">
      <c r="A1" s="1" t="s">
        <v>78</v>
      </c>
      <c r="D1" s="3" t="s">
        <v>1</v>
      </c>
      <c r="E1" s="3" t="s">
        <v>2</v>
      </c>
      <c r="F1" s="3"/>
    </row>
    <row r="2" spans="1:7" x14ac:dyDescent="0.2">
      <c r="A2" s="2" t="s">
        <v>3</v>
      </c>
      <c r="B2" s="2" t="s">
        <v>4</v>
      </c>
      <c r="D2" s="4" t="s">
        <v>5</v>
      </c>
      <c r="E2" s="4" t="s">
        <v>6</v>
      </c>
      <c r="F2" s="4"/>
      <c r="G2" s="5"/>
    </row>
    <row r="3" spans="1:7" ht="13.15" customHeight="1" x14ac:dyDescent="0.25">
      <c r="A3" s="6" t="s">
        <v>7</v>
      </c>
      <c r="B3" s="2">
        <v>1</v>
      </c>
      <c r="D3" s="2">
        <v>172996.6</v>
      </c>
      <c r="E3" s="2">
        <v>117814.2</v>
      </c>
      <c r="F3" s="5"/>
      <c r="G3" s="39"/>
    </row>
    <row r="4" spans="1:7" ht="13.15" customHeight="1" x14ac:dyDescent="0.2">
      <c r="A4" s="6" t="s">
        <v>8</v>
      </c>
      <c r="B4" s="2">
        <v>2</v>
      </c>
      <c r="D4" s="2">
        <v>17294.199999999997</v>
      </c>
      <c r="E4" s="2">
        <v>10200.049999999999</v>
      </c>
      <c r="F4" s="5"/>
      <c r="G4" s="9"/>
    </row>
    <row r="5" spans="1:7" ht="13.15" customHeight="1" x14ac:dyDescent="0.2">
      <c r="A5" s="6" t="s">
        <v>9</v>
      </c>
      <c r="B5" s="2">
        <v>3</v>
      </c>
      <c r="D5" s="2">
        <v>267058.40000000002</v>
      </c>
      <c r="E5" s="2">
        <v>95612.65</v>
      </c>
      <c r="F5" s="5"/>
      <c r="G5" s="9"/>
    </row>
    <row r="6" spans="1:7" ht="13.15" customHeight="1" x14ac:dyDescent="0.2">
      <c r="A6" s="6" t="s">
        <v>10</v>
      </c>
      <c r="B6" s="2">
        <v>4</v>
      </c>
      <c r="D6" s="2">
        <v>24643.5</v>
      </c>
      <c r="E6" s="2">
        <v>8118.25</v>
      </c>
      <c r="F6" s="5"/>
      <c r="G6" s="9"/>
    </row>
    <row r="7" spans="1:7" ht="13.15" customHeight="1" x14ac:dyDescent="0.2">
      <c r="A7" s="6" t="s">
        <v>11</v>
      </c>
      <c r="B7" s="2">
        <v>5</v>
      </c>
      <c r="D7" s="2">
        <v>629978.30000000005</v>
      </c>
      <c r="E7" s="2">
        <v>349899.2</v>
      </c>
      <c r="F7" s="5"/>
      <c r="G7" s="9"/>
    </row>
    <row r="8" spans="1:7" ht="13.15" customHeight="1" x14ac:dyDescent="0.2">
      <c r="A8" s="6" t="s">
        <v>12</v>
      </c>
      <c r="B8" s="2">
        <v>6</v>
      </c>
      <c r="D8" s="2">
        <v>3689531.3</v>
      </c>
      <c r="E8" s="2">
        <v>2135680.75</v>
      </c>
      <c r="F8" s="5"/>
      <c r="G8" s="9"/>
    </row>
    <row r="9" spans="1:7" ht="13.15" customHeight="1" x14ac:dyDescent="0.2">
      <c r="A9" s="6" t="s">
        <v>13</v>
      </c>
      <c r="B9" s="2">
        <v>7</v>
      </c>
      <c r="D9" s="4">
        <v>417.9</v>
      </c>
      <c r="E9" s="4">
        <v>163.1</v>
      </c>
      <c r="F9" s="5"/>
      <c r="G9" s="9"/>
    </row>
    <row r="10" spans="1:7" ht="13.15" customHeight="1" x14ac:dyDescent="0.2">
      <c r="A10" s="6" t="s">
        <v>14</v>
      </c>
      <c r="B10" s="2">
        <v>8</v>
      </c>
      <c r="D10" s="2">
        <v>177712.5</v>
      </c>
      <c r="E10" s="2">
        <v>72119.25</v>
      </c>
      <c r="F10" s="5"/>
      <c r="G10" s="9"/>
    </row>
    <row r="11" spans="1:7" ht="13.15" customHeight="1" x14ac:dyDescent="0.2">
      <c r="A11" s="6" t="s">
        <v>15</v>
      </c>
      <c r="B11" s="2">
        <v>9</v>
      </c>
      <c r="D11" s="2">
        <v>107141.3</v>
      </c>
      <c r="E11" s="2">
        <v>44773.75</v>
      </c>
      <c r="F11" s="5"/>
      <c r="G11" s="9"/>
    </row>
    <row r="12" spans="1:7" ht="13.15" customHeight="1" x14ac:dyDescent="0.2">
      <c r="A12" s="6" t="s">
        <v>16</v>
      </c>
      <c r="B12" s="2">
        <v>10</v>
      </c>
      <c r="D12" s="2">
        <v>153980.4</v>
      </c>
      <c r="E12" s="2">
        <v>114090.9</v>
      </c>
      <c r="F12" s="5"/>
      <c r="G12" s="9"/>
    </row>
    <row r="13" spans="1:7" ht="13.15" customHeight="1" x14ac:dyDescent="0.2">
      <c r="A13" s="6" t="s">
        <v>17</v>
      </c>
      <c r="B13" s="2">
        <v>11</v>
      </c>
      <c r="D13" s="2">
        <v>1166048.1000000001</v>
      </c>
      <c r="E13" s="2">
        <v>449467.9</v>
      </c>
      <c r="F13" s="5"/>
      <c r="G13" s="9"/>
    </row>
    <row r="14" spans="1:7" ht="13.15" customHeight="1" x14ac:dyDescent="0.2">
      <c r="A14" s="6" t="s">
        <v>18</v>
      </c>
      <c r="B14" s="2">
        <v>12</v>
      </c>
      <c r="D14" s="4">
        <v>180156.9</v>
      </c>
      <c r="E14" s="4">
        <v>82615.75</v>
      </c>
      <c r="F14" s="5"/>
      <c r="G14" s="9"/>
    </row>
    <row r="15" spans="1:7" ht="13.15" customHeight="1" x14ac:dyDescent="0.2">
      <c r="A15" s="6" t="s">
        <v>19</v>
      </c>
      <c r="B15" s="2">
        <v>13</v>
      </c>
      <c r="D15" s="2">
        <v>3535416.6</v>
      </c>
      <c r="E15" s="2">
        <v>3580402</v>
      </c>
      <c r="F15" s="5"/>
      <c r="G15" s="9"/>
    </row>
    <row r="16" spans="1:7" ht="13.15" customHeight="1" x14ac:dyDescent="0.2">
      <c r="A16" s="6" t="s">
        <v>20</v>
      </c>
      <c r="B16" s="2">
        <v>14</v>
      </c>
      <c r="D16" s="2">
        <v>10525.2</v>
      </c>
      <c r="E16" s="2">
        <v>4414.2</v>
      </c>
      <c r="F16" s="5"/>
      <c r="G16" s="9"/>
    </row>
    <row r="17" spans="1:7" ht="13.15" customHeight="1" x14ac:dyDescent="0.2">
      <c r="A17" s="6" t="s">
        <v>21</v>
      </c>
      <c r="B17" s="2">
        <v>15</v>
      </c>
      <c r="D17" s="2">
        <v>22257.9</v>
      </c>
      <c r="E17" s="2">
        <v>6611.15</v>
      </c>
      <c r="F17" s="5"/>
      <c r="G17" s="9"/>
    </row>
    <row r="18" spans="1:7" ht="13.15" customHeight="1" x14ac:dyDescent="0.2">
      <c r="A18" s="6" t="s">
        <v>22</v>
      </c>
      <c r="B18" s="2">
        <v>16</v>
      </c>
      <c r="D18" s="2">
        <v>1402221.1</v>
      </c>
      <c r="E18" s="2">
        <v>505243.55</v>
      </c>
      <c r="F18" s="5"/>
      <c r="G18" s="9"/>
    </row>
    <row r="19" spans="1:7" ht="13.15" customHeight="1" x14ac:dyDescent="0.2">
      <c r="A19" s="6" t="s">
        <v>23</v>
      </c>
      <c r="B19" s="2">
        <v>17</v>
      </c>
      <c r="D19" s="2">
        <v>155959.29999999999</v>
      </c>
      <c r="E19" s="2">
        <v>104978.3</v>
      </c>
      <c r="F19" s="5"/>
      <c r="G19" s="9"/>
    </row>
    <row r="20" spans="1:7" ht="13.15" customHeight="1" x14ac:dyDescent="0.2">
      <c r="A20" s="6" t="s">
        <v>24</v>
      </c>
      <c r="B20" s="2">
        <v>18</v>
      </c>
      <c r="D20" s="2">
        <v>123724.3</v>
      </c>
      <c r="E20" s="2">
        <v>51913.75</v>
      </c>
      <c r="F20" s="5"/>
      <c r="G20" s="9"/>
    </row>
    <row r="21" spans="1:7" ht="13.15" customHeight="1" x14ac:dyDescent="0.2">
      <c r="A21" s="6" t="s">
        <v>25</v>
      </c>
      <c r="B21" s="2">
        <v>19</v>
      </c>
      <c r="D21" s="2">
        <v>38238.9</v>
      </c>
      <c r="E21" s="2">
        <v>14878.15</v>
      </c>
      <c r="F21" s="5"/>
      <c r="G21" s="9"/>
    </row>
    <row r="22" spans="1:7" ht="13.15" customHeight="1" x14ac:dyDescent="0.2">
      <c r="A22" s="6" t="s">
        <v>26</v>
      </c>
      <c r="B22" s="2">
        <v>20</v>
      </c>
      <c r="D22" s="2">
        <v>10312.4</v>
      </c>
      <c r="E22" s="2">
        <v>8380.0499999999993</v>
      </c>
      <c r="F22" s="5"/>
      <c r="G22" s="9"/>
    </row>
    <row r="23" spans="1:7" ht="13.15" customHeight="1" x14ac:dyDescent="0.2">
      <c r="A23" s="6" t="s">
        <v>27</v>
      </c>
      <c r="B23" s="2">
        <v>21</v>
      </c>
      <c r="D23" s="2">
        <v>2377.1999999999998</v>
      </c>
      <c r="E23" s="2">
        <v>2755.2</v>
      </c>
      <c r="F23" s="5"/>
      <c r="G23" s="9"/>
    </row>
    <row r="24" spans="1:7" ht="13.15" customHeight="1" x14ac:dyDescent="0.2">
      <c r="A24" s="6" t="s">
        <v>28</v>
      </c>
      <c r="B24" s="2">
        <v>22</v>
      </c>
      <c r="D24" s="2">
        <v>2217.6</v>
      </c>
      <c r="E24" s="2">
        <v>486.15</v>
      </c>
      <c r="F24" s="5"/>
      <c r="G24" s="9"/>
    </row>
    <row r="25" spans="1:7" ht="13.15" customHeight="1" x14ac:dyDescent="0.2">
      <c r="A25" s="6" t="s">
        <v>29</v>
      </c>
      <c r="B25" s="2">
        <v>23</v>
      </c>
      <c r="D25" s="2">
        <v>7380.8</v>
      </c>
      <c r="E25" s="2">
        <v>3988.95</v>
      </c>
      <c r="F25" s="5"/>
      <c r="G25" s="9"/>
    </row>
    <row r="26" spans="1:7" ht="13.15" customHeight="1" x14ac:dyDescent="0.2">
      <c r="A26" s="6" t="s">
        <v>30</v>
      </c>
      <c r="B26" s="2">
        <v>24</v>
      </c>
      <c r="D26" s="2">
        <v>2263.1</v>
      </c>
      <c r="E26" s="2">
        <v>302.39999999999998</v>
      </c>
      <c r="F26" s="5"/>
      <c r="G26" s="9"/>
    </row>
    <row r="27" spans="1:7" ht="13.15" customHeight="1" x14ac:dyDescent="0.2">
      <c r="A27" s="6" t="s">
        <v>31</v>
      </c>
      <c r="B27" s="2">
        <v>25</v>
      </c>
      <c r="D27" s="2">
        <v>9423.4</v>
      </c>
      <c r="E27" s="2">
        <v>7606.55</v>
      </c>
      <c r="F27" s="5"/>
      <c r="G27" s="9"/>
    </row>
    <row r="28" spans="1:7" ht="13.15" customHeight="1" x14ac:dyDescent="0.2">
      <c r="A28" s="6" t="s">
        <v>32</v>
      </c>
      <c r="B28" s="2">
        <v>26</v>
      </c>
      <c r="D28" s="2">
        <v>16868.599999999999</v>
      </c>
      <c r="E28" s="2">
        <v>1385.65</v>
      </c>
      <c r="F28" s="5"/>
      <c r="G28" s="9"/>
    </row>
    <row r="29" spans="1:7" ht="13.15" customHeight="1" x14ac:dyDescent="0.2">
      <c r="A29" s="6" t="s">
        <v>33</v>
      </c>
      <c r="B29" s="2">
        <v>27</v>
      </c>
      <c r="D29" s="2">
        <v>165771.20000000001</v>
      </c>
      <c r="E29" s="2">
        <v>70354.55</v>
      </c>
      <c r="F29" s="5"/>
      <c r="G29" s="9"/>
    </row>
    <row r="30" spans="1:7" ht="13.15" customHeight="1" x14ac:dyDescent="0.2">
      <c r="A30" s="6" t="s">
        <v>34</v>
      </c>
      <c r="B30" s="2">
        <v>28</v>
      </c>
      <c r="D30" s="2">
        <v>43792</v>
      </c>
      <c r="E30" s="2">
        <v>17815</v>
      </c>
      <c r="F30" s="5"/>
      <c r="G30" s="9"/>
    </row>
    <row r="31" spans="1:7" ht="13.15" customHeight="1" x14ac:dyDescent="0.2">
      <c r="A31" s="6" t="s">
        <v>35</v>
      </c>
      <c r="B31" s="2">
        <v>29</v>
      </c>
      <c r="D31" s="2">
        <v>4259837.4000000004</v>
      </c>
      <c r="E31" s="2">
        <v>2452081.4500000002</v>
      </c>
      <c r="F31" s="5"/>
      <c r="G31" s="9"/>
    </row>
    <row r="32" spans="1:7" ht="13.15" customHeight="1" x14ac:dyDescent="0.2">
      <c r="A32" s="6" t="s">
        <v>36</v>
      </c>
      <c r="B32" s="2">
        <v>30</v>
      </c>
      <c r="F32" s="5"/>
      <c r="G32" s="9"/>
    </row>
    <row r="33" spans="1:7" ht="13.15" customHeight="1" x14ac:dyDescent="0.2">
      <c r="A33" s="6" t="s">
        <v>37</v>
      </c>
      <c r="B33" s="2">
        <v>31</v>
      </c>
      <c r="D33" s="2">
        <v>381898.7</v>
      </c>
      <c r="E33" s="2">
        <v>110846.75</v>
      </c>
      <c r="F33" s="5"/>
      <c r="G33" s="9"/>
    </row>
    <row r="34" spans="1:7" ht="13.15" customHeight="1" x14ac:dyDescent="0.2">
      <c r="A34" s="6" t="s">
        <v>38</v>
      </c>
      <c r="B34" s="2">
        <v>32</v>
      </c>
      <c r="D34" s="2">
        <v>12411</v>
      </c>
      <c r="E34" s="2">
        <v>4406.5</v>
      </c>
      <c r="F34" s="5"/>
      <c r="G34" s="9"/>
    </row>
    <row r="35" spans="1:7" ht="13.15" customHeight="1" x14ac:dyDescent="0.2">
      <c r="A35" s="6" t="s">
        <v>39</v>
      </c>
      <c r="B35" s="2">
        <v>33</v>
      </c>
      <c r="D35" s="2">
        <v>4147.5</v>
      </c>
      <c r="E35" s="2">
        <v>3583.3</v>
      </c>
      <c r="F35" s="5"/>
      <c r="G35" s="9"/>
    </row>
    <row r="36" spans="1:7" ht="13.15" customHeight="1" x14ac:dyDescent="0.2">
      <c r="A36" s="6" t="s">
        <v>40</v>
      </c>
      <c r="B36" s="2">
        <v>34</v>
      </c>
      <c r="F36" s="5"/>
      <c r="G36" s="9"/>
    </row>
    <row r="37" spans="1:7" ht="13.15" customHeight="1" x14ac:dyDescent="0.2">
      <c r="A37" s="6" t="s">
        <v>41</v>
      </c>
      <c r="B37" s="2">
        <v>35</v>
      </c>
      <c r="F37" s="5"/>
      <c r="G37" s="9"/>
    </row>
    <row r="38" spans="1:7" ht="13.15" customHeight="1" x14ac:dyDescent="0.2">
      <c r="A38" s="6" t="s">
        <v>42</v>
      </c>
      <c r="B38" s="2">
        <v>36</v>
      </c>
      <c r="D38" s="2">
        <v>881848.1</v>
      </c>
      <c r="E38" s="2">
        <v>823749.5</v>
      </c>
      <c r="F38" s="5"/>
      <c r="G38" s="9"/>
    </row>
    <row r="39" spans="1:7" ht="13.15" customHeight="1" x14ac:dyDescent="0.2">
      <c r="A39" s="6" t="s">
        <v>43</v>
      </c>
      <c r="B39" s="2">
        <v>37</v>
      </c>
      <c r="D39" s="2">
        <v>365225.7</v>
      </c>
      <c r="E39" s="2">
        <v>144331.95000000001</v>
      </c>
      <c r="F39" s="5"/>
      <c r="G39" s="9"/>
    </row>
    <row r="40" spans="1:7" ht="13.15" customHeight="1" x14ac:dyDescent="0.2">
      <c r="A40" s="6" t="s">
        <v>44</v>
      </c>
      <c r="B40" s="2">
        <v>38</v>
      </c>
      <c r="D40" s="2">
        <v>23884</v>
      </c>
      <c r="E40" s="2">
        <v>5173.7</v>
      </c>
      <c r="F40" s="5"/>
      <c r="G40" s="9"/>
    </row>
    <row r="41" spans="1:7" ht="13.15" customHeight="1" x14ac:dyDescent="0.2">
      <c r="A41" s="6" t="s">
        <v>45</v>
      </c>
      <c r="B41" s="2">
        <v>39</v>
      </c>
      <c r="D41" s="2">
        <v>86.1</v>
      </c>
      <c r="E41" s="2">
        <v>859.95</v>
      </c>
      <c r="F41" s="5"/>
      <c r="G41" s="9"/>
    </row>
    <row r="42" spans="1:7" ht="13.15" customHeight="1" x14ac:dyDescent="0.2">
      <c r="A42" s="6" t="s">
        <v>46</v>
      </c>
      <c r="B42" s="2">
        <v>40</v>
      </c>
      <c r="F42" s="5"/>
      <c r="G42" s="9"/>
    </row>
    <row r="43" spans="1:7" ht="13.15" customHeight="1" x14ac:dyDescent="0.2">
      <c r="A43" s="6" t="s">
        <v>47</v>
      </c>
      <c r="B43" s="2">
        <v>41</v>
      </c>
      <c r="D43" s="2">
        <v>1270314.5</v>
      </c>
      <c r="E43" s="2">
        <v>579683.30000000005</v>
      </c>
      <c r="F43" s="5"/>
      <c r="G43" s="9"/>
    </row>
    <row r="44" spans="1:7" ht="13.15" customHeight="1" x14ac:dyDescent="0.2">
      <c r="A44" s="6" t="s">
        <v>48</v>
      </c>
      <c r="B44" s="2">
        <v>42</v>
      </c>
      <c r="D44" s="2">
        <v>624173.19999999995</v>
      </c>
      <c r="E44" s="2">
        <v>427148.4</v>
      </c>
      <c r="F44" s="5"/>
      <c r="G44" s="9"/>
    </row>
    <row r="45" spans="1:7" ht="13.15" customHeight="1" x14ac:dyDescent="0.2">
      <c r="A45" s="6" t="s">
        <v>49</v>
      </c>
      <c r="B45" s="2">
        <v>43</v>
      </c>
      <c r="D45" s="2">
        <v>385286.3</v>
      </c>
      <c r="E45" s="2">
        <v>147371</v>
      </c>
      <c r="F45" s="5"/>
      <c r="G45" s="9"/>
    </row>
    <row r="46" spans="1:7" ht="13.15" customHeight="1" x14ac:dyDescent="0.2">
      <c r="A46" s="6" t="s">
        <v>50</v>
      </c>
      <c r="B46" s="2">
        <v>44</v>
      </c>
      <c r="D46" s="2">
        <v>341552.4</v>
      </c>
      <c r="E46" s="2">
        <v>107800.35</v>
      </c>
      <c r="F46" s="5"/>
      <c r="G46" s="9"/>
    </row>
    <row r="47" spans="1:7" ht="13.15" customHeight="1" x14ac:dyDescent="0.2">
      <c r="A47" s="6" t="s">
        <v>51</v>
      </c>
      <c r="B47" s="2">
        <v>45</v>
      </c>
      <c r="D47" s="2">
        <v>113957.9</v>
      </c>
      <c r="E47" s="2">
        <v>54784.800000000003</v>
      </c>
      <c r="F47" s="5"/>
      <c r="G47" s="9"/>
    </row>
    <row r="48" spans="1:7" ht="13.15" customHeight="1" x14ac:dyDescent="0.2">
      <c r="A48" s="6" t="s">
        <v>52</v>
      </c>
      <c r="B48" s="2">
        <v>46</v>
      </c>
      <c r="D48" s="2">
        <v>181343.86</v>
      </c>
      <c r="E48" s="2">
        <v>94421.25</v>
      </c>
      <c r="F48" s="5"/>
      <c r="G48" s="9"/>
    </row>
    <row r="49" spans="1:7" ht="13.15" customHeight="1" x14ac:dyDescent="0.2">
      <c r="A49" s="6" t="s">
        <v>53</v>
      </c>
      <c r="B49" s="2">
        <v>47</v>
      </c>
      <c r="D49" s="2">
        <v>11051.6</v>
      </c>
      <c r="E49" s="2">
        <v>10172.75</v>
      </c>
      <c r="F49" s="5"/>
      <c r="G49" s="9"/>
    </row>
    <row r="50" spans="1:7" ht="13.15" customHeight="1" x14ac:dyDescent="0.2">
      <c r="A50" s="6" t="s">
        <v>54</v>
      </c>
      <c r="B50" s="2">
        <v>48</v>
      </c>
      <c r="D50" s="2">
        <v>1849286.6</v>
      </c>
      <c r="E50" s="2">
        <v>801745</v>
      </c>
      <c r="F50" s="5"/>
      <c r="G50" s="9"/>
    </row>
    <row r="51" spans="1:7" ht="13.15" customHeight="1" x14ac:dyDescent="0.2">
      <c r="A51" s="6" t="s">
        <v>55</v>
      </c>
      <c r="B51" s="2">
        <v>49</v>
      </c>
      <c r="D51" s="2">
        <v>1014519.8</v>
      </c>
      <c r="E51" s="2">
        <v>403099.19999999995</v>
      </c>
      <c r="F51" s="5"/>
      <c r="G51" s="9"/>
    </row>
    <row r="52" spans="1:7" ht="13.15" customHeight="1" x14ac:dyDescent="0.2">
      <c r="A52" s="6" t="s">
        <v>56</v>
      </c>
      <c r="B52" s="2">
        <v>50</v>
      </c>
      <c r="D52" s="2">
        <v>3159450</v>
      </c>
      <c r="E52" s="2">
        <v>1341848.55</v>
      </c>
      <c r="F52" s="5"/>
      <c r="G52" s="9"/>
    </row>
    <row r="53" spans="1:7" ht="13.15" customHeight="1" x14ac:dyDescent="0.2">
      <c r="A53" s="6" t="s">
        <v>57</v>
      </c>
      <c r="B53" s="2">
        <v>51</v>
      </c>
      <c r="D53" s="2">
        <v>437326.4</v>
      </c>
      <c r="E53" s="2">
        <v>200049.85</v>
      </c>
      <c r="F53" s="5"/>
      <c r="G53" s="9"/>
    </row>
    <row r="54" spans="1:7" ht="13.15" customHeight="1" x14ac:dyDescent="0.2">
      <c r="A54" s="6" t="s">
        <v>58</v>
      </c>
      <c r="B54" s="2">
        <v>52</v>
      </c>
      <c r="F54" s="5"/>
      <c r="G54" s="9"/>
    </row>
    <row r="55" spans="1:7" ht="13.15" customHeight="1" x14ac:dyDescent="0.2">
      <c r="A55" s="6" t="s">
        <v>59</v>
      </c>
      <c r="B55" s="2">
        <v>53</v>
      </c>
      <c r="D55" s="2">
        <v>461553.4</v>
      </c>
      <c r="E55" s="2">
        <v>289283.40000000002</v>
      </c>
      <c r="F55" s="5"/>
      <c r="G55" s="9"/>
    </row>
    <row r="56" spans="1:7" ht="13.15" customHeight="1" x14ac:dyDescent="0.2">
      <c r="A56" s="6" t="s">
        <v>60</v>
      </c>
      <c r="B56" s="2">
        <v>54</v>
      </c>
      <c r="D56" s="2">
        <v>37298.1</v>
      </c>
      <c r="E56" s="2">
        <v>22387.05</v>
      </c>
      <c r="F56" s="5"/>
      <c r="G56" s="9"/>
    </row>
    <row r="57" spans="1:7" ht="13.15" customHeight="1" x14ac:dyDescent="0.2">
      <c r="A57" s="6" t="s">
        <v>61</v>
      </c>
      <c r="B57" s="2">
        <v>55</v>
      </c>
      <c r="D57" s="2">
        <v>614694.5</v>
      </c>
      <c r="E57" s="2">
        <v>289148.3</v>
      </c>
      <c r="F57" s="5"/>
      <c r="G57" s="9"/>
    </row>
    <row r="58" spans="1:7" ht="13.15" customHeight="1" x14ac:dyDescent="0.2">
      <c r="A58" s="6" t="s">
        <v>62</v>
      </c>
      <c r="B58" s="2">
        <v>56</v>
      </c>
      <c r="D58" s="2">
        <v>351598.1</v>
      </c>
      <c r="E58" s="2">
        <v>318562.65000000002</v>
      </c>
      <c r="F58" s="5"/>
      <c r="G58" s="9"/>
    </row>
    <row r="59" spans="1:7" ht="13.15" customHeight="1" x14ac:dyDescent="0.2">
      <c r="A59" s="6" t="s">
        <v>63</v>
      </c>
      <c r="B59" s="2">
        <v>57</v>
      </c>
      <c r="F59" s="5"/>
      <c r="G59" s="9"/>
    </row>
    <row r="60" spans="1:7" ht="13.15" customHeight="1" x14ac:dyDescent="0.2">
      <c r="A60" s="6" t="s">
        <v>64</v>
      </c>
      <c r="B60" s="2">
        <v>58</v>
      </c>
      <c r="D60" s="2">
        <v>838449.85</v>
      </c>
      <c r="E60" s="2">
        <v>324018.45</v>
      </c>
      <c r="F60" s="5"/>
      <c r="G60" s="9"/>
    </row>
    <row r="61" spans="1:7" ht="13.15" customHeight="1" x14ac:dyDescent="0.2">
      <c r="A61" s="6" t="s">
        <v>65</v>
      </c>
      <c r="B61" s="2">
        <v>59</v>
      </c>
      <c r="D61" s="2">
        <v>441056.7</v>
      </c>
      <c r="E61" s="2">
        <v>244322.75</v>
      </c>
      <c r="F61" s="5"/>
      <c r="G61" s="9"/>
    </row>
    <row r="62" spans="1:7" ht="13.15" customHeight="1" x14ac:dyDescent="0.2">
      <c r="A62" s="6" t="s">
        <v>66</v>
      </c>
      <c r="B62" s="2">
        <v>60</v>
      </c>
      <c r="D62" s="2">
        <v>366226</v>
      </c>
      <c r="E62" s="2">
        <v>115716.65</v>
      </c>
      <c r="F62" s="5"/>
      <c r="G62" s="9"/>
    </row>
    <row r="63" spans="1:7" ht="13.15" customHeight="1" x14ac:dyDescent="0.2">
      <c r="A63" s="6" t="s">
        <v>67</v>
      </c>
      <c r="B63" s="2">
        <v>61</v>
      </c>
      <c r="D63" s="2">
        <v>24643.5</v>
      </c>
      <c r="E63" s="2">
        <v>7120.75</v>
      </c>
      <c r="F63" s="5"/>
      <c r="G63" s="9"/>
    </row>
    <row r="64" spans="1:7" ht="13.15" customHeight="1" x14ac:dyDescent="0.2">
      <c r="A64" s="6" t="s">
        <v>68</v>
      </c>
      <c r="B64" s="2">
        <v>62</v>
      </c>
      <c r="D64" s="2">
        <v>22521.1</v>
      </c>
      <c r="E64" s="2">
        <v>1974.35</v>
      </c>
      <c r="F64" s="5"/>
      <c r="G64" s="9"/>
    </row>
    <row r="65" spans="1:12" ht="13.15" customHeight="1" x14ac:dyDescent="0.2">
      <c r="A65" s="6" t="s">
        <v>69</v>
      </c>
      <c r="B65" s="2">
        <v>63</v>
      </c>
      <c r="F65" s="5"/>
      <c r="G65" s="9"/>
    </row>
    <row r="66" spans="1:12" ht="13.15" customHeight="1" x14ac:dyDescent="0.2">
      <c r="A66" s="6" t="s">
        <v>70</v>
      </c>
      <c r="B66" s="2">
        <v>64</v>
      </c>
      <c r="D66" s="2">
        <v>523707.7</v>
      </c>
      <c r="E66" s="2">
        <v>222685.14</v>
      </c>
      <c r="F66" s="5"/>
      <c r="G66" s="9"/>
    </row>
    <row r="67" spans="1:12" ht="13.15" customHeight="1" x14ac:dyDescent="0.2">
      <c r="A67" s="6" t="s">
        <v>71</v>
      </c>
      <c r="B67" s="2">
        <v>65</v>
      </c>
      <c r="D67" s="2">
        <v>17979.5</v>
      </c>
      <c r="E67" s="2">
        <v>10746.4</v>
      </c>
      <c r="F67" s="5"/>
      <c r="G67" s="9"/>
    </row>
    <row r="68" spans="1:12" ht="13.15" customHeight="1" x14ac:dyDescent="0.2">
      <c r="A68" s="6" t="s">
        <v>72</v>
      </c>
      <c r="B68" s="2">
        <v>66</v>
      </c>
      <c r="D68" s="2">
        <v>337732.5</v>
      </c>
      <c r="E68" s="2">
        <v>109622.45</v>
      </c>
      <c r="F68" s="5"/>
      <c r="G68" s="9"/>
    </row>
    <row r="69" spans="1:12" ht="13.15" customHeight="1" x14ac:dyDescent="0.2">
      <c r="A69" s="6" t="s">
        <v>73</v>
      </c>
      <c r="B69" s="2">
        <v>67</v>
      </c>
      <c r="D69" s="2">
        <v>22240.400000000001</v>
      </c>
      <c r="E69" s="2">
        <v>8608.9500000000007</v>
      </c>
      <c r="F69" s="5"/>
      <c r="G69" s="9"/>
    </row>
    <row r="70" spans="1:12" ht="13.15" customHeight="1" x14ac:dyDescent="0.2"/>
    <row r="71" spans="1:12" ht="13.15" customHeight="1" x14ac:dyDescent="0.25">
      <c r="A71" s="2" t="s">
        <v>74</v>
      </c>
      <c r="D71" s="4">
        <f>SUM(D3:D69)</f>
        <v>31513011.410000004</v>
      </c>
      <c r="E71" s="4">
        <f>SUM(E3:E69)</f>
        <v>17539426.190000001</v>
      </c>
      <c r="F71" s="4"/>
      <c r="I71" s="10"/>
      <c r="J71" s="10"/>
      <c r="K71" s="40"/>
    </row>
    <row r="72" spans="1:12" ht="15" x14ac:dyDescent="0.25">
      <c r="L72" s="13"/>
    </row>
    <row r="73" spans="1:12" ht="15" x14ac:dyDescent="0.25">
      <c r="A73" s="11" t="s">
        <v>75</v>
      </c>
      <c r="H73" s="6"/>
      <c r="I73" s="6"/>
      <c r="J73" s="6"/>
      <c r="L73" s="13"/>
    </row>
    <row r="74" spans="1:12" ht="15" x14ac:dyDescent="0.25">
      <c r="L74" s="15"/>
    </row>
    <row r="76" spans="1:12" ht="15" x14ac:dyDescent="0.25">
      <c r="K76" s="12"/>
    </row>
    <row r="78" spans="1:12" ht="15" x14ac:dyDescent="0.25">
      <c r="H78" s="2" t="s">
        <v>79</v>
      </c>
      <c r="I78" s="10">
        <v>32111214.019999992</v>
      </c>
      <c r="J78" s="10">
        <v>15203818.92</v>
      </c>
      <c r="K78" s="13"/>
    </row>
    <row r="79" spans="1:12" ht="15" x14ac:dyDescent="0.25">
      <c r="K79" s="13"/>
    </row>
    <row r="80" spans="1:12" ht="15" x14ac:dyDescent="0.25">
      <c r="K80" s="14"/>
    </row>
    <row r="86" spans="9:10" ht="15" x14ac:dyDescent="0.25">
      <c r="I86" s="8"/>
      <c r="J86" s="8"/>
    </row>
    <row r="97" spans="9:10" ht="15" x14ac:dyDescent="0.25">
      <c r="I97" s="40"/>
      <c r="J97" s="40"/>
    </row>
    <row r="101" spans="9:10" ht="15" x14ac:dyDescent="0.25">
      <c r="I101" s="17"/>
    </row>
    <row r="102" spans="9:10" ht="15" x14ac:dyDescent="0.25">
      <c r="J102" s="12"/>
    </row>
    <row r="105" spans="9:10" ht="15" x14ac:dyDescent="0.25">
      <c r="J105" s="16"/>
    </row>
    <row r="106" spans="9:10" ht="15" x14ac:dyDescent="0.25">
      <c r="J106" s="14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G15" sqref="G15"/>
    </sheetView>
  </sheetViews>
  <sheetFormatPr defaultRowHeight="12.75" x14ac:dyDescent="0.2"/>
  <cols>
    <col min="1" max="1" width="21.140625" style="2" customWidth="1"/>
    <col min="2" max="3" width="10.5703125" style="2" customWidth="1"/>
    <col min="4" max="5" width="18.42578125" style="2" customWidth="1"/>
    <col min="6" max="6" width="9.140625" style="2" customWidth="1"/>
    <col min="7" max="7" width="11.140625" style="2" bestFit="1" customWidth="1"/>
    <col min="8" max="8" width="10" style="2" bestFit="1" customWidth="1"/>
    <col min="9" max="9" width="19.5703125" style="2" bestFit="1" customWidth="1"/>
    <col min="10" max="10" width="19.140625" style="2" bestFit="1" customWidth="1"/>
    <col min="11" max="16384" width="9.140625" style="2"/>
  </cols>
  <sheetData>
    <row r="1" spans="1:6" ht="13.15" customHeight="1" x14ac:dyDescent="0.2">
      <c r="A1" s="1" t="s">
        <v>82</v>
      </c>
      <c r="D1" s="3" t="s">
        <v>1</v>
      </c>
      <c r="E1" s="3" t="s">
        <v>2</v>
      </c>
    </row>
    <row r="2" spans="1:6" x14ac:dyDescent="0.2">
      <c r="A2" s="2" t="s">
        <v>3</v>
      </c>
      <c r="B2" s="2" t="s">
        <v>4</v>
      </c>
      <c r="D2" s="4" t="s">
        <v>5</v>
      </c>
      <c r="E2" s="4" t="s">
        <v>6</v>
      </c>
      <c r="F2" s="5"/>
    </row>
    <row r="3" spans="1:6" ht="13.15" customHeight="1" x14ac:dyDescent="0.2">
      <c r="A3" s="6" t="s">
        <v>7</v>
      </c>
      <c r="B3" s="2">
        <v>1</v>
      </c>
      <c r="D3" s="2">
        <v>155976.1</v>
      </c>
      <c r="E3" s="2">
        <v>80463.25</v>
      </c>
      <c r="F3" s="7"/>
    </row>
    <row r="4" spans="1:6" ht="13.15" customHeight="1" x14ac:dyDescent="0.2">
      <c r="A4" s="6" t="s">
        <v>8</v>
      </c>
      <c r="B4" s="2">
        <v>2</v>
      </c>
      <c r="D4" s="2">
        <v>2422</v>
      </c>
      <c r="E4" s="2">
        <v>5220.95</v>
      </c>
      <c r="F4" s="9"/>
    </row>
    <row r="5" spans="1:6" ht="13.15" customHeight="1" x14ac:dyDescent="0.2">
      <c r="A5" s="6" t="s">
        <v>9</v>
      </c>
      <c r="B5" s="2">
        <v>3</v>
      </c>
      <c r="D5" s="2">
        <v>323227.8</v>
      </c>
      <c r="E5" s="2">
        <v>101706.5</v>
      </c>
      <c r="F5" s="9"/>
    </row>
    <row r="6" spans="1:6" ht="13.15" customHeight="1" x14ac:dyDescent="0.2">
      <c r="A6" s="6" t="s">
        <v>10</v>
      </c>
      <c r="B6" s="2">
        <v>4</v>
      </c>
      <c r="F6" s="9"/>
    </row>
    <row r="7" spans="1:6" ht="13.15" customHeight="1" x14ac:dyDescent="0.2">
      <c r="A7" s="6" t="s">
        <v>11</v>
      </c>
      <c r="B7" s="2">
        <v>5</v>
      </c>
      <c r="D7" s="2">
        <v>561698.9</v>
      </c>
      <c r="E7" s="2">
        <v>321673.09999999998</v>
      </c>
      <c r="F7" s="9"/>
    </row>
    <row r="8" spans="1:6" ht="13.15" customHeight="1" x14ac:dyDescent="0.2">
      <c r="A8" s="6" t="s">
        <v>12</v>
      </c>
      <c r="B8" s="2">
        <v>6</v>
      </c>
      <c r="D8" s="2">
        <v>2157313.2000000002</v>
      </c>
      <c r="E8" s="2">
        <v>1062494.6499999999</v>
      </c>
      <c r="F8" s="9"/>
    </row>
    <row r="9" spans="1:6" ht="13.15" customHeight="1" x14ac:dyDescent="0.2">
      <c r="A9" s="6" t="s">
        <v>13</v>
      </c>
      <c r="B9" s="2">
        <v>7</v>
      </c>
      <c r="D9" s="4">
        <v>1831.9</v>
      </c>
      <c r="E9" s="4">
        <v>1228.5</v>
      </c>
      <c r="F9" s="9"/>
    </row>
    <row r="10" spans="1:6" ht="13.15" customHeight="1" x14ac:dyDescent="0.2">
      <c r="A10" s="6" t="s">
        <v>14</v>
      </c>
      <c r="B10" s="2">
        <v>8</v>
      </c>
      <c r="D10" s="2">
        <v>216841.1</v>
      </c>
      <c r="E10" s="2">
        <v>88561.55</v>
      </c>
      <c r="F10" s="9"/>
    </row>
    <row r="11" spans="1:6" ht="13.15" customHeight="1" x14ac:dyDescent="0.2">
      <c r="A11" s="6" t="s">
        <v>15</v>
      </c>
      <c r="B11" s="2">
        <v>9</v>
      </c>
      <c r="D11" s="2">
        <v>89649.7</v>
      </c>
      <c r="E11" s="2">
        <v>37147.599999999999</v>
      </c>
      <c r="F11" s="9"/>
    </row>
    <row r="12" spans="1:6" ht="13.15" customHeight="1" x14ac:dyDescent="0.2">
      <c r="A12" s="6" t="s">
        <v>16</v>
      </c>
      <c r="B12" s="2">
        <v>10</v>
      </c>
      <c r="D12" s="2">
        <v>198921.1</v>
      </c>
      <c r="E12" s="2">
        <v>105737.45</v>
      </c>
      <c r="F12" s="9"/>
    </row>
    <row r="13" spans="1:6" ht="13.15" customHeight="1" x14ac:dyDescent="0.2">
      <c r="A13" s="6" t="s">
        <v>17</v>
      </c>
      <c r="B13" s="2">
        <v>11</v>
      </c>
      <c r="D13" s="2">
        <v>1011307.5</v>
      </c>
      <c r="E13" s="2">
        <v>466320.05</v>
      </c>
      <c r="F13" s="9"/>
    </row>
    <row r="14" spans="1:6" ht="13.15" customHeight="1" x14ac:dyDescent="0.2">
      <c r="A14" s="6" t="s">
        <v>18</v>
      </c>
      <c r="B14" s="2">
        <v>12</v>
      </c>
      <c r="D14" s="4">
        <v>28539.7</v>
      </c>
      <c r="E14" s="4">
        <v>15379</v>
      </c>
      <c r="F14" s="9"/>
    </row>
    <row r="15" spans="1:6" ht="13.15" customHeight="1" x14ac:dyDescent="0.2">
      <c r="A15" s="6" t="s">
        <v>19</v>
      </c>
      <c r="B15" s="2">
        <v>13</v>
      </c>
      <c r="D15" s="2">
        <v>3214769.4</v>
      </c>
      <c r="E15" s="2">
        <v>1873229.05</v>
      </c>
      <c r="F15" s="9"/>
    </row>
    <row r="16" spans="1:6" ht="13.15" customHeight="1" x14ac:dyDescent="0.2">
      <c r="A16" s="6" t="s">
        <v>20</v>
      </c>
      <c r="B16" s="2">
        <v>14</v>
      </c>
      <c r="F16" s="9"/>
    </row>
    <row r="17" spans="1:6" ht="13.15" customHeight="1" x14ac:dyDescent="0.2">
      <c r="A17" s="6" t="s">
        <v>21</v>
      </c>
      <c r="B17" s="2">
        <v>15</v>
      </c>
      <c r="F17" s="9"/>
    </row>
    <row r="18" spans="1:6" ht="13.15" customHeight="1" x14ac:dyDescent="0.2">
      <c r="A18" s="6" t="s">
        <v>22</v>
      </c>
      <c r="B18" s="2">
        <v>16</v>
      </c>
      <c r="D18" s="2">
        <v>1797812.8</v>
      </c>
      <c r="E18" s="2">
        <v>840400.4</v>
      </c>
      <c r="F18" s="9"/>
    </row>
    <row r="19" spans="1:6" ht="13.15" customHeight="1" x14ac:dyDescent="0.2">
      <c r="A19" s="6" t="s">
        <v>23</v>
      </c>
      <c r="B19" s="2">
        <v>17</v>
      </c>
      <c r="D19" s="2">
        <v>210995.4</v>
      </c>
      <c r="E19" s="2">
        <v>136864.70000000001</v>
      </c>
      <c r="F19" s="9"/>
    </row>
    <row r="20" spans="1:6" ht="13.15" customHeight="1" x14ac:dyDescent="0.2">
      <c r="A20" s="6" t="s">
        <v>24</v>
      </c>
      <c r="B20" s="2">
        <v>18</v>
      </c>
      <c r="D20" s="2">
        <v>142226.70000000001</v>
      </c>
      <c r="E20" s="2">
        <v>73097.5</v>
      </c>
      <c r="F20" s="9"/>
    </row>
    <row r="21" spans="1:6" ht="13.15" customHeight="1" x14ac:dyDescent="0.2">
      <c r="A21" s="6" t="s">
        <v>25</v>
      </c>
      <c r="B21" s="2">
        <v>19</v>
      </c>
      <c r="D21" s="2">
        <v>23789.5</v>
      </c>
      <c r="E21" s="2">
        <v>14753.9</v>
      </c>
      <c r="F21" s="9"/>
    </row>
    <row r="22" spans="1:6" ht="13.15" customHeight="1" x14ac:dyDescent="0.2">
      <c r="A22" s="6" t="s">
        <v>26</v>
      </c>
      <c r="B22" s="2">
        <v>20</v>
      </c>
      <c r="D22" s="2">
        <v>7210.7</v>
      </c>
      <c r="E22" s="2">
        <v>7174.65</v>
      </c>
      <c r="F22" s="9"/>
    </row>
    <row r="23" spans="1:6" ht="13.15" customHeight="1" x14ac:dyDescent="0.2">
      <c r="A23" s="6" t="s">
        <v>27</v>
      </c>
      <c r="B23" s="2">
        <v>21</v>
      </c>
      <c r="D23" s="2">
        <v>13972.7</v>
      </c>
      <c r="E23" s="2">
        <v>5652.15</v>
      </c>
      <c r="F23" s="9"/>
    </row>
    <row r="24" spans="1:6" ht="13.15" customHeight="1" x14ac:dyDescent="0.2">
      <c r="A24" s="6" t="s">
        <v>28</v>
      </c>
      <c r="B24" s="2">
        <v>22</v>
      </c>
      <c r="F24" s="9"/>
    </row>
    <row r="25" spans="1:6" ht="13.15" customHeight="1" x14ac:dyDescent="0.2">
      <c r="A25" s="6" t="s">
        <v>29</v>
      </c>
      <c r="B25" s="2">
        <v>23</v>
      </c>
      <c r="D25" s="2">
        <v>21827.4</v>
      </c>
      <c r="E25" s="2">
        <v>7527.45</v>
      </c>
      <c r="F25" s="9"/>
    </row>
    <row r="26" spans="1:6" ht="13.15" customHeight="1" x14ac:dyDescent="0.2">
      <c r="A26" s="6" t="s">
        <v>30</v>
      </c>
      <c r="B26" s="2">
        <v>24</v>
      </c>
      <c r="D26" s="2">
        <v>3974.83</v>
      </c>
      <c r="E26" s="2">
        <v>2504.9499999999998</v>
      </c>
      <c r="F26" s="9"/>
    </row>
    <row r="27" spans="1:6" ht="13.15" customHeight="1" x14ac:dyDescent="0.2">
      <c r="A27" s="6" t="s">
        <v>31</v>
      </c>
      <c r="B27" s="2">
        <v>25</v>
      </c>
      <c r="D27" s="2">
        <v>3245.9</v>
      </c>
      <c r="E27" s="2">
        <v>1515.5</v>
      </c>
      <c r="F27" s="9"/>
    </row>
    <row r="28" spans="1:6" ht="13.15" customHeight="1" x14ac:dyDescent="0.2">
      <c r="A28" s="6" t="s">
        <v>32</v>
      </c>
      <c r="B28" s="2">
        <v>26</v>
      </c>
      <c r="D28" s="2">
        <v>15395.8</v>
      </c>
      <c r="E28" s="2">
        <v>1116.5</v>
      </c>
      <c r="F28" s="9"/>
    </row>
    <row r="29" spans="1:6" ht="13.15" customHeight="1" x14ac:dyDescent="0.2">
      <c r="A29" s="6" t="s">
        <v>33</v>
      </c>
      <c r="B29" s="2">
        <v>27</v>
      </c>
      <c r="D29" s="2">
        <v>144527.6</v>
      </c>
      <c r="E29" s="2">
        <v>61597.9</v>
      </c>
      <c r="F29" s="9"/>
    </row>
    <row r="30" spans="1:6" ht="13.15" customHeight="1" x14ac:dyDescent="0.2">
      <c r="A30" s="6" t="s">
        <v>34</v>
      </c>
      <c r="B30" s="2">
        <v>28</v>
      </c>
      <c r="D30" s="2">
        <v>112395.5</v>
      </c>
      <c r="E30" s="2">
        <v>53632.6</v>
      </c>
      <c r="F30" s="9"/>
    </row>
    <row r="31" spans="1:6" ht="13.15" customHeight="1" x14ac:dyDescent="0.2">
      <c r="A31" s="6" t="s">
        <v>35</v>
      </c>
      <c r="B31" s="2">
        <v>29</v>
      </c>
      <c r="F31" s="9"/>
    </row>
    <row r="32" spans="1:6" ht="13.15" customHeight="1" x14ac:dyDescent="0.2">
      <c r="A32" s="6" t="s">
        <v>36</v>
      </c>
      <c r="B32" s="2">
        <v>30</v>
      </c>
      <c r="D32" s="2">
        <v>7618.7999999999993</v>
      </c>
      <c r="E32" s="2">
        <v>3838.8</v>
      </c>
      <c r="F32" s="9"/>
    </row>
    <row r="33" spans="1:6" ht="13.15" customHeight="1" x14ac:dyDescent="0.2">
      <c r="A33" s="6" t="s">
        <v>37</v>
      </c>
      <c r="B33" s="2">
        <v>31</v>
      </c>
      <c r="D33" s="2">
        <v>303820.3</v>
      </c>
      <c r="E33" s="2">
        <v>110977.05</v>
      </c>
      <c r="F33" s="9"/>
    </row>
    <row r="34" spans="1:6" ht="13.15" customHeight="1" x14ac:dyDescent="0.2">
      <c r="A34" s="6" t="s">
        <v>38</v>
      </c>
      <c r="B34" s="2">
        <v>32</v>
      </c>
      <c r="F34" s="9"/>
    </row>
    <row r="35" spans="1:6" ht="13.15" customHeight="1" x14ac:dyDescent="0.2">
      <c r="A35" s="6" t="s">
        <v>39</v>
      </c>
      <c r="B35" s="2">
        <v>33</v>
      </c>
      <c r="D35" s="2">
        <v>3626.7</v>
      </c>
      <c r="E35" s="2">
        <v>2763.6</v>
      </c>
      <c r="F35" s="9"/>
    </row>
    <row r="36" spans="1:6" ht="13.15" customHeight="1" x14ac:dyDescent="0.2">
      <c r="A36" s="6" t="s">
        <v>40</v>
      </c>
      <c r="B36" s="2">
        <v>34</v>
      </c>
      <c r="F36" s="9"/>
    </row>
    <row r="37" spans="1:6" ht="13.15" customHeight="1" x14ac:dyDescent="0.2">
      <c r="A37" s="6" t="s">
        <v>41</v>
      </c>
      <c r="B37" s="2">
        <v>35</v>
      </c>
      <c r="D37" s="2">
        <v>716633.4</v>
      </c>
      <c r="E37" s="2">
        <v>330381.44999999995</v>
      </c>
      <c r="F37" s="9"/>
    </row>
    <row r="38" spans="1:6" ht="13.15" customHeight="1" x14ac:dyDescent="0.2">
      <c r="A38" s="6" t="s">
        <v>42</v>
      </c>
      <c r="B38" s="2">
        <v>36</v>
      </c>
      <c r="D38" s="2">
        <v>2357284.2999999998</v>
      </c>
      <c r="E38" s="2">
        <v>956635.4</v>
      </c>
      <c r="F38" s="9"/>
    </row>
    <row r="39" spans="1:6" ht="13.15" customHeight="1" x14ac:dyDescent="0.2">
      <c r="A39" s="6" t="s">
        <v>43</v>
      </c>
      <c r="B39" s="2">
        <v>37</v>
      </c>
      <c r="D39" s="2">
        <v>148907.5</v>
      </c>
      <c r="E39" s="2">
        <v>89518.8</v>
      </c>
      <c r="F39" s="9"/>
    </row>
    <row r="40" spans="1:6" ht="13.15" customHeight="1" x14ac:dyDescent="0.2">
      <c r="A40" s="6" t="s">
        <v>44</v>
      </c>
      <c r="B40" s="2">
        <v>38</v>
      </c>
      <c r="D40" s="2">
        <v>20946.8</v>
      </c>
      <c r="E40" s="2">
        <v>4830</v>
      </c>
      <c r="F40" s="9"/>
    </row>
    <row r="41" spans="1:6" ht="13.15" customHeight="1" x14ac:dyDescent="0.2">
      <c r="A41" s="6" t="s">
        <v>45</v>
      </c>
      <c r="B41" s="2">
        <v>39</v>
      </c>
      <c r="D41" s="2">
        <v>1380.4</v>
      </c>
      <c r="E41" s="2">
        <v>2336.6</v>
      </c>
      <c r="F41" s="9"/>
    </row>
    <row r="42" spans="1:6" ht="13.15" customHeight="1" x14ac:dyDescent="0.2">
      <c r="A42" s="6" t="s">
        <v>46</v>
      </c>
      <c r="B42" s="2">
        <v>40</v>
      </c>
      <c r="F42" s="9"/>
    </row>
    <row r="43" spans="1:6" ht="13.15" customHeight="1" x14ac:dyDescent="0.2">
      <c r="A43" s="6" t="s">
        <v>47</v>
      </c>
      <c r="B43" s="2">
        <v>41</v>
      </c>
      <c r="D43" s="2">
        <v>629344.80000000005</v>
      </c>
      <c r="E43" s="2">
        <v>282169.65000000002</v>
      </c>
      <c r="F43" s="9"/>
    </row>
    <row r="44" spans="1:6" ht="13.15" customHeight="1" x14ac:dyDescent="0.2">
      <c r="A44" s="6" t="s">
        <v>48</v>
      </c>
      <c r="B44" s="2">
        <v>42</v>
      </c>
      <c r="D44" s="2">
        <v>265675.09999999998</v>
      </c>
      <c r="E44" s="2">
        <v>96731.47</v>
      </c>
      <c r="F44" s="9"/>
    </row>
    <row r="45" spans="1:6" ht="13.15" customHeight="1" x14ac:dyDescent="0.2">
      <c r="A45" s="6" t="s">
        <v>49</v>
      </c>
      <c r="B45" s="2">
        <v>43</v>
      </c>
      <c r="D45" s="2">
        <v>234618.3</v>
      </c>
      <c r="E45" s="2">
        <v>103297.95</v>
      </c>
      <c r="F45" s="9"/>
    </row>
    <row r="46" spans="1:6" ht="13.15" customHeight="1" x14ac:dyDescent="0.2">
      <c r="A46" s="6" t="s">
        <v>50</v>
      </c>
      <c r="B46" s="2">
        <v>44</v>
      </c>
      <c r="D46" s="2">
        <v>235968.6</v>
      </c>
      <c r="E46" s="2">
        <v>79668.94</v>
      </c>
      <c r="F46" s="9"/>
    </row>
    <row r="47" spans="1:6" ht="13.15" customHeight="1" x14ac:dyDescent="0.2">
      <c r="A47" s="6" t="s">
        <v>51</v>
      </c>
      <c r="B47" s="2">
        <v>45</v>
      </c>
      <c r="D47" s="2">
        <v>135769.9</v>
      </c>
      <c r="E47" s="2">
        <v>43379.35</v>
      </c>
      <c r="F47" s="9"/>
    </row>
    <row r="48" spans="1:6" ht="13.15" customHeight="1" x14ac:dyDescent="0.2">
      <c r="A48" s="6" t="s">
        <v>52</v>
      </c>
      <c r="B48" s="2">
        <v>46</v>
      </c>
      <c r="D48" s="2">
        <v>315742.40000000002</v>
      </c>
      <c r="E48" s="2">
        <v>130956.35</v>
      </c>
      <c r="F48" s="9"/>
    </row>
    <row r="49" spans="1:6" ht="13.15" customHeight="1" x14ac:dyDescent="0.2">
      <c r="A49" s="6" t="s">
        <v>53</v>
      </c>
      <c r="B49" s="2">
        <v>47</v>
      </c>
      <c r="D49" s="2">
        <v>31776.5</v>
      </c>
      <c r="E49" s="2">
        <v>8841</v>
      </c>
      <c r="F49" s="9"/>
    </row>
    <row r="50" spans="1:6" ht="13.15" customHeight="1" x14ac:dyDescent="0.2">
      <c r="A50" s="6" t="s">
        <v>54</v>
      </c>
      <c r="B50" s="2">
        <v>48</v>
      </c>
      <c r="D50" s="2">
        <v>2943411.1</v>
      </c>
      <c r="E50" s="2">
        <v>955090.15</v>
      </c>
      <c r="F50" s="9"/>
    </row>
    <row r="51" spans="1:6" ht="13.15" customHeight="1" x14ac:dyDescent="0.2">
      <c r="A51" s="6" t="s">
        <v>55</v>
      </c>
      <c r="B51" s="2">
        <v>49</v>
      </c>
      <c r="D51" s="2">
        <v>509749.1</v>
      </c>
      <c r="E51" s="2">
        <v>229943.7</v>
      </c>
      <c r="F51" s="9"/>
    </row>
    <row r="52" spans="1:6" ht="13.15" customHeight="1" x14ac:dyDescent="0.2">
      <c r="A52" s="6" t="s">
        <v>56</v>
      </c>
      <c r="B52" s="2">
        <v>50</v>
      </c>
      <c r="D52" s="2">
        <v>2372387.5</v>
      </c>
      <c r="E52" s="2">
        <v>1014144.95</v>
      </c>
      <c r="F52" s="9"/>
    </row>
    <row r="53" spans="1:6" ht="13.15" customHeight="1" x14ac:dyDescent="0.2">
      <c r="A53" s="6" t="s">
        <v>57</v>
      </c>
      <c r="B53" s="2">
        <v>51</v>
      </c>
      <c r="D53" s="2">
        <v>484766.1</v>
      </c>
      <c r="E53" s="2">
        <v>220437.35</v>
      </c>
      <c r="F53" s="9"/>
    </row>
    <row r="54" spans="1:6" ht="13.15" customHeight="1" x14ac:dyDescent="0.2">
      <c r="A54" s="6" t="s">
        <v>58</v>
      </c>
      <c r="B54" s="2">
        <v>52</v>
      </c>
      <c r="F54" s="9"/>
    </row>
    <row r="55" spans="1:6" ht="13.15" customHeight="1" x14ac:dyDescent="0.2">
      <c r="A55" s="6" t="s">
        <v>59</v>
      </c>
      <c r="B55" s="2">
        <v>53</v>
      </c>
      <c r="D55" s="2">
        <v>508746.7</v>
      </c>
      <c r="E55" s="2">
        <v>212925.65</v>
      </c>
      <c r="F55" s="9"/>
    </row>
    <row r="56" spans="1:6" ht="13.15" customHeight="1" x14ac:dyDescent="0.2">
      <c r="A56" s="6" t="s">
        <v>60</v>
      </c>
      <c r="B56" s="2">
        <v>54</v>
      </c>
      <c r="D56" s="2">
        <v>40429.83</v>
      </c>
      <c r="E56" s="2">
        <v>16013.2</v>
      </c>
      <c r="F56" s="9"/>
    </row>
    <row r="57" spans="1:6" ht="13.15" customHeight="1" x14ac:dyDescent="0.2">
      <c r="A57" s="6" t="s">
        <v>61</v>
      </c>
      <c r="B57" s="2">
        <v>55</v>
      </c>
      <c r="D57" s="2">
        <v>542522.4</v>
      </c>
      <c r="E57" s="2">
        <v>241066.35</v>
      </c>
      <c r="F57" s="9"/>
    </row>
    <row r="58" spans="1:6" ht="13.15" customHeight="1" x14ac:dyDescent="0.2">
      <c r="A58" s="6" t="s">
        <v>62</v>
      </c>
      <c r="B58" s="2">
        <v>56</v>
      </c>
      <c r="D58" s="2">
        <v>234438.39999999999</v>
      </c>
      <c r="E58" s="2">
        <v>84637.35</v>
      </c>
      <c r="F58" s="9"/>
    </row>
    <row r="59" spans="1:6" ht="13.15" customHeight="1" x14ac:dyDescent="0.2">
      <c r="A59" s="6" t="s">
        <v>63</v>
      </c>
      <c r="B59" s="2">
        <v>57</v>
      </c>
      <c r="D59" s="2">
        <v>460466.3</v>
      </c>
      <c r="E59" s="2">
        <v>258925.1</v>
      </c>
      <c r="F59" s="9"/>
    </row>
    <row r="60" spans="1:6" ht="13.15" customHeight="1" x14ac:dyDescent="0.2">
      <c r="A60" s="6" t="s">
        <v>64</v>
      </c>
      <c r="B60" s="2">
        <v>58</v>
      </c>
      <c r="D60" s="2">
        <v>1090014.2</v>
      </c>
      <c r="E60" s="2">
        <v>292566.75</v>
      </c>
      <c r="F60" s="9"/>
    </row>
    <row r="61" spans="1:6" ht="13.15" customHeight="1" x14ac:dyDescent="0.2">
      <c r="A61" s="6" t="s">
        <v>65</v>
      </c>
      <c r="B61" s="2">
        <v>59</v>
      </c>
      <c r="D61" s="2">
        <v>495049.8</v>
      </c>
      <c r="E61" s="2">
        <v>269398.84999999998</v>
      </c>
      <c r="F61" s="9"/>
    </row>
    <row r="62" spans="1:6" ht="13.15" customHeight="1" x14ac:dyDescent="0.2">
      <c r="A62" s="6" t="s">
        <v>66</v>
      </c>
      <c r="B62" s="2">
        <v>60</v>
      </c>
      <c r="D62" s="2">
        <v>201005.7</v>
      </c>
      <c r="E62" s="2">
        <v>437995.95</v>
      </c>
      <c r="F62" s="9"/>
    </row>
    <row r="63" spans="1:6" ht="13.15" customHeight="1" x14ac:dyDescent="0.2">
      <c r="A63" s="6" t="s">
        <v>67</v>
      </c>
      <c r="B63" s="2">
        <v>61</v>
      </c>
      <c r="D63" s="2">
        <v>13883.1</v>
      </c>
      <c r="E63" s="2">
        <v>4357.8500000000004</v>
      </c>
      <c r="F63" s="9"/>
    </row>
    <row r="64" spans="1:6" ht="13.15" customHeight="1" x14ac:dyDescent="0.2">
      <c r="A64" s="6" t="s">
        <v>68</v>
      </c>
      <c r="B64" s="2">
        <v>62</v>
      </c>
      <c r="D64" s="2">
        <v>2877</v>
      </c>
      <c r="E64" s="2">
        <v>3631.25</v>
      </c>
      <c r="F64" s="7"/>
    </row>
    <row r="65" spans="1:11" ht="13.15" customHeight="1" x14ac:dyDescent="0.2">
      <c r="A65" s="6" t="s">
        <v>69</v>
      </c>
      <c r="B65" s="2">
        <v>63</v>
      </c>
      <c r="D65" s="2">
        <v>9604</v>
      </c>
      <c r="E65" s="2">
        <v>6090.35</v>
      </c>
      <c r="F65" s="7"/>
    </row>
    <row r="66" spans="1:11" ht="13.15" customHeight="1" x14ac:dyDescent="0.2">
      <c r="A66" s="6" t="s">
        <v>70</v>
      </c>
      <c r="B66" s="2">
        <v>64</v>
      </c>
      <c r="D66" s="2">
        <v>745467.75</v>
      </c>
      <c r="E66" s="2">
        <v>353017</v>
      </c>
      <c r="F66" s="7"/>
    </row>
    <row r="67" spans="1:11" ht="13.15" customHeight="1" x14ac:dyDescent="0.2">
      <c r="A67" s="6" t="s">
        <v>71</v>
      </c>
      <c r="B67" s="2">
        <v>65</v>
      </c>
      <c r="D67" s="2">
        <v>40522.300000000003</v>
      </c>
      <c r="E67" s="2">
        <v>37759.75</v>
      </c>
      <c r="F67" s="7"/>
    </row>
    <row r="68" spans="1:11" ht="13.15" customHeight="1" x14ac:dyDescent="0.2">
      <c r="A68" s="6" t="s">
        <v>72</v>
      </c>
      <c r="B68" s="2">
        <v>66</v>
      </c>
      <c r="D68" s="2">
        <v>538916.69999999995</v>
      </c>
      <c r="E68" s="2">
        <v>159247.54999999999</v>
      </c>
      <c r="F68" s="7"/>
    </row>
    <row r="69" spans="1:11" ht="13.15" customHeight="1" x14ac:dyDescent="0.2">
      <c r="A69" s="6" t="s">
        <v>73</v>
      </c>
      <c r="B69" s="2">
        <v>67</v>
      </c>
      <c r="D69" s="2">
        <v>4769.1000000000004</v>
      </c>
      <c r="E69" s="2">
        <v>6241.55</v>
      </c>
      <c r="F69" s="7"/>
    </row>
    <row r="70" spans="1:11" ht="13.15" customHeight="1" x14ac:dyDescent="0.25">
      <c r="I70" s="10"/>
      <c r="J70" s="10"/>
    </row>
    <row r="71" spans="1:11" ht="13.15" customHeight="1" x14ac:dyDescent="0.2">
      <c r="A71" s="2" t="s">
        <v>74</v>
      </c>
      <c r="D71" s="4">
        <f>SUM(D3:D69)</f>
        <v>27108014.110000003</v>
      </c>
      <c r="E71" s="4">
        <f>SUM(E3:E69)</f>
        <v>12414816.909999998</v>
      </c>
    </row>
    <row r="72" spans="1:11" ht="15" x14ac:dyDescent="0.25">
      <c r="K72" s="13"/>
    </row>
    <row r="73" spans="1:11" ht="15" x14ac:dyDescent="0.25">
      <c r="A73" s="11" t="s">
        <v>75</v>
      </c>
      <c r="K73" s="13"/>
    </row>
    <row r="74" spans="1:11" ht="15" x14ac:dyDescent="0.25">
      <c r="K74" s="15"/>
    </row>
    <row r="80" spans="1:11" ht="15" x14ac:dyDescent="0.25">
      <c r="H80" s="40"/>
      <c r="I80" s="40"/>
      <c r="J80" s="40"/>
    </row>
    <row r="84" spans="8:10" ht="15" x14ac:dyDescent="0.25">
      <c r="H84" s="17"/>
    </row>
    <row r="85" spans="8:10" ht="15" x14ac:dyDescent="0.25">
      <c r="I85" s="12"/>
      <c r="J85" s="12"/>
    </row>
    <row r="87" spans="8:10" ht="15" x14ac:dyDescent="0.25">
      <c r="J87" s="13"/>
    </row>
    <row r="88" spans="8:10" ht="15" x14ac:dyDescent="0.25">
      <c r="I88" s="16"/>
      <c r="J88" s="13"/>
    </row>
    <row r="89" spans="8:10" ht="15" x14ac:dyDescent="0.25">
      <c r="I89" s="14"/>
      <c r="J89" s="14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topLeftCell="A49" workbookViewId="0">
      <selection activeCell="J68" sqref="J68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18" customWidth="1"/>
    <col min="8" max="8" width="18.28515625" style="18" customWidth="1"/>
    <col min="9" max="16384" width="9.140625" style="2"/>
  </cols>
  <sheetData>
    <row r="1" spans="1:8" x14ac:dyDescent="0.25">
      <c r="A1" s="1" t="s">
        <v>83</v>
      </c>
    </row>
    <row r="2" spans="1:8" x14ac:dyDescent="0.25">
      <c r="D2" s="3" t="s">
        <v>1</v>
      </c>
      <c r="E2" s="3" t="s">
        <v>2</v>
      </c>
      <c r="G2" s="19" t="s">
        <v>76</v>
      </c>
      <c r="H2" s="20"/>
    </row>
    <row r="3" spans="1:8" ht="12.75" x14ac:dyDescent="0.2">
      <c r="A3" s="2" t="s">
        <v>3</v>
      </c>
      <c r="B3" s="2" t="s">
        <v>4</v>
      </c>
      <c r="D3" s="3" t="s">
        <v>5</v>
      </c>
      <c r="E3" s="3" t="s">
        <v>6</v>
      </c>
      <c r="F3" s="5"/>
      <c r="G3" s="21" t="s">
        <v>1</v>
      </c>
      <c r="H3" s="22" t="s">
        <v>2</v>
      </c>
    </row>
    <row r="4" spans="1:8" x14ac:dyDescent="0.25">
      <c r="A4" s="6" t="s">
        <v>7</v>
      </c>
      <c r="B4" s="2">
        <v>1</v>
      </c>
      <c r="D4" s="23">
        <v>964962</v>
      </c>
      <c r="E4" s="23">
        <v>724969.35</v>
      </c>
      <c r="F4" s="7"/>
      <c r="G4" s="24">
        <v>7.9086996064699822E-2</v>
      </c>
      <c r="H4" s="24">
        <v>0.49187992019648363</v>
      </c>
    </row>
    <row r="5" spans="1:8" x14ac:dyDescent="0.25">
      <c r="A5" s="6" t="s">
        <v>8</v>
      </c>
      <c r="B5" s="2">
        <v>2</v>
      </c>
      <c r="D5" s="23">
        <v>89701.5</v>
      </c>
      <c r="E5" s="23">
        <v>37799.300000000003</v>
      </c>
      <c r="F5" s="7"/>
      <c r="G5" s="24">
        <v>1.6449462321203736</v>
      </c>
      <c r="H5" s="24">
        <v>0.11025670021485912</v>
      </c>
    </row>
    <row r="6" spans="1:8" x14ac:dyDescent="0.25">
      <c r="A6" s="6" t="s">
        <v>9</v>
      </c>
      <c r="B6" s="2">
        <v>3</v>
      </c>
      <c r="D6" s="23">
        <v>1409159.5</v>
      </c>
      <c r="E6" s="23">
        <v>489893.60000000003</v>
      </c>
      <c r="F6" s="7"/>
      <c r="G6" s="24">
        <v>0.54290363275998699</v>
      </c>
      <c r="H6" s="24">
        <v>0.26797151155101151</v>
      </c>
    </row>
    <row r="7" spans="1:8" x14ac:dyDescent="0.25">
      <c r="A7" s="6" t="s">
        <v>10</v>
      </c>
      <c r="B7" s="2">
        <v>4</v>
      </c>
      <c r="D7" s="23">
        <v>32657.8</v>
      </c>
      <c r="E7" s="23">
        <v>23890.65</v>
      </c>
      <c r="F7" s="7"/>
      <c r="G7" s="24">
        <v>-0.33684898794632701</v>
      </c>
      <c r="H7" s="24">
        <v>0.13691100784490073</v>
      </c>
    </row>
    <row r="8" spans="1:8" x14ac:dyDescent="0.25">
      <c r="A8" s="6" t="s">
        <v>11</v>
      </c>
      <c r="B8" s="2">
        <v>5</v>
      </c>
      <c r="D8" s="23">
        <v>3661588.6999999997</v>
      </c>
      <c r="E8" s="23">
        <v>1456904.7500000002</v>
      </c>
      <c r="F8" s="7"/>
      <c r="G8" s="24">
        <v>0.23935516506480692</v>
      </c>
      <c r="H8" s="24">
        <v>0.28576754662337334</v>
      </c>
    </row>
    <row r="9" spans="1:8" x14ac:dyDescent="0.25">
      <c r="A9" s="6" t="s">
        <v>12</v>
      </c>
      <c r="B9" s="2">
        <v>6</v>
      </c>
      <c r="D9" s="23">
        <v>15732949.4</v>
      </c>
      <c r="E9" s="23">
        <v>8100451.7999999998</v>
      </c>
      <c r="F9" s="7"/>
      <c r="G9" s="24">
        <v>0.13317492217707305</v>
      </c>
      <c r="H9" s="24">
        <v>0.24826328491040472</v>
      </c>
    </row>
    <row r="10" spans="1:8" x14ac:dyDescent="0.25">
      <c r="A10" s="6" t="s">
        <v>13</v>
      </c>
      <c r="B10" s="2">
        <v>7</v>
      </c>
      <c r="D10" s="23">
        <v>13791.400000000001</v>
      </c>
      <c r="E10" s="23">
        <v>9129.75</v>
      </c>
      <c r="F10" s="7"/>
      <c r="G10" s="24">
        <v>0.62450527704485492</v>
      </c>
      <c r="H10" s="24">
        <v>0.52099125364431487</v>
      </c>
    </row>
    <row r="11" spans="1:8" x14ac:dyDescent="0.25">
      <c r="A11" s="6" t="s">
        <v>14</v>
      </c>
      <c r="B11" s="2">
        <v>8</v>
      </c>
      <c r="D11" s="23">
        <v>1174318.7</v>
      </c>
      <c r="E11" s="23">
        <v>424080.30000000005</v>
      </c>
      <c r="F11" s="7"/>
      <c r="G11" s="24">
        <v>0.13568343108456182</v>
      </c>
      <c r="H11" s="24">
        <v>0.66513881153196563</v>
      </c>
    </row>
    <row r="12" spans="1:8" x14ac:dyDescent="0.25">
      <c r="A12" s="6" t="s">
        <v>15</v>
      </c>
      <c r="B12" s="2">
        <v>9</v>
      </c>
      <c r="D12" s="23">
        <v>584375.39999999991</v>
      </c>
      <c r="E12" s="23">
        <v>217640.84999999998</v>
      </c>
      <c r="F12" s="7"/>
      <c r="G12" s="24">
        <v>1.5858065929251763E-2</v>
      </c>
      <c r="H12" s="24">
        <v>0.21550839456508331</v>
      </c>
    </row>
    <row r="13" spans="1:8" x14ac:dyDescent="0.25">
      <c r="A13" s="6" t="s">
        <v>16</v>
      </c>
      <c r="B13" s="2">
        <v>10</v>
      </c>
      <c r="D13" s="23">
        <v>1271048.0999999999</v>
      </c>
      <c r="E13" s="23">
        <v>900310.59999999986</v>
      </c>
      <c r="F13" s="7"/>
      <c r="G13" s="24">
        <v>1.0726649483712336</v>
      </c>
      <c r="H13" s="24">
        <v>0.88830086279211207</v>
      </c>
    </row>
    <row r="14" spans="1:8" x14ac:dyDescent="0.25">
      <c r="A14" s="6" t="s">
        <v>17</v>
      </c>
      <c r="B14" s="2">
        <v>11</v>
      </c>
      <c r="D14" s="23">
        <v>7797822.1999999993</v>
      </c>
      <c r="E14" s="23">
        <v>2567146.0499999998</v>
      </c>
      <c r="F14" s="7"/>
      <c r="G14" s="24">
        <v>0.16102804811726767</v>
      </c>
      <c r="H14" s="24">
        <v>0.41213670421863813</v>
      </c>
    </row>
    <row r="15" spans="1:8" x14ac:dyDescent="0.25">
      <c r="A15" s="6" t="s">
        <v>18</v>
      </c>
      <c r="B15" s="2">
        <v>12</v>
      </c>
      <c r="D15" s="23">
        <v>129010.7</v>
      </c>
      <c r="E15" s="23">
        <v>76384.7</v>
      </c>
      <c r="F15" s="7"/>
      <c r="G15" s="24">
        <v>0.22391637834284084</v>
      </c>
      <c r="H15" s="24">
        <v>4.8267713131565637E-2</v>
      </c>
    </row>
    <row r="16" spans="1:8" x14ac:dyDescent="0.25">
      <c r="A16" s="6" t="s">
        <v>19</v>
      </c>
      <c r="B16" s="2">
        <v>13</v>
      </c>
      <c r="D16" s="23">
        <v>17792975.399999999</v>
      </c>
      <c r="E16" s="23">
        <v>10858695.4</v>
      </c>
      <c r="F16" s="7"/>
      <c r="G16" s="24">
        <v>7.2863366268294261E-3</v>
      </c>
      <c r="H16" s="24">
        <v>0.50653128907623102</v>
      </c>
    </row>
    <row r="17" spans="1:8" x14ac:dyDescent="0.25">
      <c r="A17" s="6" t="s">
        <v>20</v>
      </c>
      <c r="B17" s="2">
        <v>14</v>
      </c>
      <c r="D17" s="23">
        <v>145049.1</v>
      </c>
      <c r="E17" s="23">
        <v>32635.75</v>
      </c>
      <c r="F17" s="7"/>
      <c r="G17" s="24">
        <v>2.1003201867257166</v>
      </c>
      <c r="H17" s="24">
        <v>0.86385624050531717</v>
      </c>
    </row>
    <row r="18" spans="1:8" x14ac:dyDescent="0.25">
      <c r="A18" s="6" t="s">
        <v>21</v>
      </c>
      <c r="B18" s="2">
        <v>15</v>
      </c>
      <c r="D18" s="23">
        <v>27846</v>
      </c>
      <c r="E18" s="23">
        <v>11879</v>
      </c>
      <c r="F18" s="7"/>
      <c r="G18" s="24">
        <v>0.45066005397126374</v>
      </c>
      <c r="H18" s="24">
        <v>1.161645755047449</v>
      </c>
    </row>
    <row r="19" spans="1:8" x14ac:dyDescent="0.25">
      <c r="A19" s="6" t="s">
        <v>22</v>
      </c>
      <c r="B19" s="2">
        <v>16</v>
      </c>
      <c r="D19" s="23">
        <v>7646921.0999999996</v>
      </c>
      <c r="E19" s="23">
        <v>3886474.9</v>
      </c>
      <c r="F19" s="7"/>
      <c r="G19" s="24">
        <v>4.0353535560356812E-2</v>
      </c>
      <c r="H19" s="24">
        <v>0.21475806334276726</v>
      </c>
    </row>
    <row r="20" spans="1:8" x14ac:dyDescent="0.25">
      <c r="A20" s="6" t="s">
        <v>23</v>
      </c>
      <c r="B20" s="2">
        <v>17</v>
      </c>
      <c r="D20" s="23">
        <v>1246410.2</v>
      </c>
      <c r="E20" s="23">
        <v>593889.44999999995</v>
      </c>
      <c r="F20" s="7"/>
      <c r="G20" s="24">
        <v>0.48570355783993024</v>
      </c>
      <c r="H20" s="24">
        <v>0.53339333786982102</v>
      </c>
    </row>
    <row r="21" spans="1:8" x14ac:dyDescent="0.25">
      <c r="A21" s="6" t="s">
        <v>24</v>
      </c>
      <c r="B21" s="2">
        <v>18</v>
      </c>
      <c r="D21" s="23">
        <v>739653.5</v>
      </c>
      <c r="E21" s="23">
        <v>326747.05000000005</v>
      </c>
      <c r="F21" s="7"/>
      <c r="G21" s="24">
        <v>2.7611804788441274E-2</v>
      </c>
      <c r="H21" s="24">
        <v>0.20096971599336722</v>
      </c>
    </row>
    <row r="22" spans="1:8" x14ac:dyDescent="0.25">
      <c r="A22" s="6" t="s">
        <v>25</v>
      </c>
      <c r="B22" s="2">
        <v>19</v>
      </c>
      <c r="D22" s="23">
        <v>97703.900000000009</v>
      </c>
      <c r="E22" s="23">
        <v>29415.75</v>
      </c>
      <c r="F22" s="7"/>
      <c r="G22" s="24">
        <v>0.64852128312939983</v>
      </c>
      <c r="H22" s="24">
        <v>0.29164873670621483</v>
      </c>
    </row>
    <row r="23" spans="1:8" x14ac:dyDescent="0.25">
      <c r="A23" s="6" t="s">
        <v>26</v>
      </c>
      <c r="B23" s="2">
        <v>20</v>
      </c>
      <c r="D23" s="23">
        <v>54624.5</v>
      </c>
      <c r="E23" s="23">
        <v>22344.699999999997</v>
      </c>
      <c r="F23" s="7"/>
      <c r="G23" s="24">
        <v>0.14039574443210379</v>
      </c>
      <c r="H23" s="24">
        <v>0.82395291697617279</v>
      </c>
    </row>
    <row r="24" spans="1:8" x14ac:dyDescent="0.25">
      <c r="A24" s="6" t="s">
        <v>27</v>
      </c>
      <c r="B24" s="2">
        <v>21</v>
      </c>
      <c r="D24" s="23">
        <v>37059.399999999994</v>
      </c>
      <c r="E24" s="23">
        <v>21620.9</v>
      </c>
      <c r="F24" s="7"/>
      <c r="G24" s="24">
        <v>-0.80491274099404519</v>
      </c>
      <c r="H24" s="24">
        <v>0.22906428443524818</v>
      </c>
    </row>
    <row r="25" spans="1:8" x14ac:dyDescent="0.25">
      <c r="A25" s="6" t="s">
        <v>28</v>
      </c>
      <c r="B25" s="2">
        <v>22</v>
      </c>
      <c r="D25" s="23">
        <v>41381.900000000009</v>
      </c>
      <c r="E25" s="23">
        <v>21348.600000000002</v>
      </c>
      <c r="F25" s="7"/>
      <c r="G25" s="24">
        <v>1.243444271564647</v>
      </c>
      <c r="H25" s="24">
        <v>1.1747780511284631</v>
      </c>
    </row>
    <row r="26" spans="1:8" x14ac:dyDescent="0.25">
      <c r="A26" s="6" t="s">
        <v>29</v>
      </c>
      <c r="B26" s="2">
        <v>23</v>
      </c>
      <c r="D26" s="23">
        <v>80539.200000000012</v>
      </c>
      <c r="E26" s="23">
        <v>33313.699999999997</v>
      </c>
      <c r="F26" s="7"/>
      <c r="G26" s="24">
        <v>0.28137563898386264</v>
      </c>
      <c r="H26" s="24">
        <v>0.35188262530714276</v>
      </c>
    </row>
    <row r="27" spans="1:8" x14ac:dyDescent="0.25">
      <c r="A27" s="6" t="s">
        <v>30</v>
      </c>
      <c r="B27" s="2">
        <v>24</v>
      </c>
      <c r="D27" s="23">
        <v>9418.5</v>
      </c>
      <c r="E27" s="23">
        <v>4807.95</v>
      </c>
      <c r="F27" s="7"/>
      <c r="G27" s="24">
        <v>0.26314307172362006</v>
      </c>
      <c r="H27" s="24">
        <v>0.85134770889487865</v>
      </c>
    </row>
    <row r="28" spans="1:8" x14ac:dyDescent="0.25">
      <c r="A28" s="6" t="s">
        <v>31</v>
      </c>
      <c r="B28" s="2">
        <v>25</v>
      </c>
      <c r="D28" s="23">
        <v>36190</v>
      </c>
      <c r="E28" s="23">
        <v>30276.050000000003</v>
      </c>
      <c r="F28" s="7"/>
      <c r="G28" s="24">
        <v>-0.16057801591167398</v>
      </c>
      <c r="H28" s="24">
        <v>1.0025696823779984</v>
      </c>
    </row>
    <row r="29" spans="1:8" x14ac:dyDescent="0.25">
      <c r="A29" s="6" t="s">
        <v>32</v>
      </c>
      <c r="B29" s="2">
        <v>26</v>
      </c>
      <c r="D29" s="23">
        <v>344844.5</v>
      </c>
      <c r="E29" s="23">
        <v>60638.899999999994</v>
      </c>
      <c r="F29" s="7"/>
      <c r="G29" s="24">
        <v>1.5670583506098583</v>
      </c>
      <c r="H29" s="24">
        <v>0.219875234112064</v>
      </c>
    </row>
    <row r="30" spans="1:8" x14ac:dyDescent="0.25">
      <c r="A30" s="6" t="s">
        <v>33</v>
      </c>
      <c r="B30" s="2">
        <v>27</v>
      </c>
      <c r="D30" s="23">
        <v>691644.8</v>
      </c>
      <c r="E30" s="23">
        <v>305496.09999999998</v>
      </c>
      <c r="F30" s="7"/>
      <c r="G30" s="24">
        <v>0.38317479649189123</v>
      </c>
      <c r="H30" s="24">
        <v>0.43479490155208755</v>
      </c>
    </row>
    <row r="31" spans="1:8" x14ac:dyDescent="0.25">
      <c r="A31" s="6" t="s">
        <v>34</v>
      </c>
      <c r="B31" s="2">
        <v>28</v>
      </c>
      <c r="D31" s="23">
        <v>405744.7</v>
      </c>
      <c r="E31" s="23">
        <v>205200.45</v>
      </c>
      <c r="F31" s="7"/>
      <c r="G31" s="24">
        <v>0.5307729948120925</v>
      </c>
      <c r="H31" s="24">
        <v>0.7858541860217183</v>
      </c>
    </row>
    <row r="32" spans="1:8" x14ac:dyDescent="0.25">
      <c r="A32" s="6" t="s">
        <v>35</v>
      </c>
      <c r="B32" s="2">
        <v>29</v>
      </c>
      <c r="D32" s="23">
        <v>8568059.5</v>
      </c>
      <c r="E32" s="23">
        <v>4140374.3499999996</v>
      </c>
      <c r="F32" s="7"/>
      <c r="G32" s="24">
        <v>0.4790481714427266</v>
      </c>
      <c r="H32" s="24">
        <v>0.43113578164584609</v>
      </c>
    </row>
    <row r="33" spans="1:8" x14ac:dyDescent="0.25">
      <c r="A33" s="6" t="s">
        <v>36</v>
      </c>
      <c r="B33" s="2">
        <v>30</v>
      </c>
      <c r="D33" s="23">
        <v>28863.1</v>
      </c>
      <c r="E33" s="23">
        <v>12750.15</v>
      </c>
      <c r="F33" s="7"/>
      <c r="G33" s="24">
        <v>0.11104225048501815</v>
      </c>
      <c r="H33" s="24">
        <v>-0.12709366688232338</v>
      </c>
    </row>
    <row r="34" spans="1:8" x14ac:dyDescent="0.25">
      <c r="A34" s="6" t="s">
        <v>37</v>
      </c>
      <c r="B34" s="2">
        <v>31</v>
      </c>
      <c r="D34" s="23">
        <v>1242980.5500000003</v>
      </c>
      <c r="E34" s="23">
        <v>456974.27999999997</v>
      </c>
      <c r="F34" s="7"/>
      <c r="G34" s="24">
        <v>7.7987473953793796E-2</v>
      </c>
      <c r="H34" s="24">
        <v>0.39327352489534229</v>
      </c>
    </row>
    <row r="35" spans="1:8" x14ac:dyDescent="0.25">
      <c r="A35" s="6" t="s">
        <v>38</v>
      </c>
      <c r="B35" s="2">
        <v>32</v>
      </c>
      <c r="D35" s="23">
        <v>44344.3</v>
      </c>
      <c r="E35" s="23">
        <v>135750.65</v>
      </c>
      <c r="F35" s="7"/>
      <c r="G35" s="24">
        <v>0.44943486020226064</v>
      </c>
      <c r="H35" s="24">
        <v>5.290897589775196</v>
      </c>
    </row>
    <row r="36" spans="1:8" x14ac:dyDescent="0.25">
      <c r="A36" s="6" t="s">
        <v>39</v>
      </c>
      <c r="B36" s="2">
        <v>33</v>
      </c>
      <c r="D36" s="23">
        <v>62434.399999999994</v>
      </c>
      <c r="E36" s="23">
        <v>12744.9</v>
      </c>
      <c r="F36" s="7"/>
      <c r="G36" s="24">
        <v>1.2696897982034248</v>
      </c>
      <c r="H36" s="24">
        <v>-0.15485308452861712</v>
      </c>
    </row>
    <row r="37" spans="1:8" x14ac:dyDescent="0.25">
      <c r="A37" s="6" t="s">
        <v>40</v>
      </c>
      <c r="B37" s="2">
        <v>34</v>
      </c>
      <c r="D37" s="23">
        <v>109282.6</v>
      </c>
      <c r="E37" s="23">
        <v>1262.8</v>
      </c>
      <c r="F37" s="7"/>
      <c r="G37" s="24">
        <v>0.68212477103760372</v>
      </c>
      <c r="H37" s="24">
        <v>-0.49742303942053212</v>
      </c>
    </row>
    <row r="38" spans="1:8" x14ac:dyDescent="0.25">
      <c r="A38" s="6" t="s">
        <v>41</v>
      </c>
      <c r="B38" s="2">
        <v>35</v>
      </c>
      <c r="D38" s="23">
        <v>2110250.8000000003</v>
      </c>
      <c r="E38" s="23">
        <v>837316.9</v>
      </c>
      <c r="F38" s="7"/>
      <c r="G38" s="24">
        <v>0.68865955011934066</v>
      </c>
      <c r="H38" s="24">
        <v>0.51917082126008784</v>
      </c>
    </row>
    <row r="39" spans="1:8" x14ac:dyDescent="0.25">
      <c r="A39" s="6" t="s">
        <v>42</v>
      </c>
      <c r="B39" s="2">
        <v>36</v>
      </c>
      <c r="D39" s="23">
        <v>8046775.7999999989</v>
      </c>
      <c r="E39" s="23">
        <v>3215322.6000000006</v>
      </c>
      <c r="F39" s="7"/>
      <c r="G39" s="24">
        <v>0.71303101768884192</v>
      </c>
      <c r="H39" s="24">
        <v>1.3025731591593011</v>
      </c>
    </row>
    <row r="40" spans="1:8" x14ac:dyDescent="0.25">
      <c r="A40" s="6" t="s">
        <v>43</v>
      </c>
      <c r="B40" s="2">
        <v>37</v>
      </c>
      <c r="D40" s="23">
        <v>1082763.5</v>
      </c>
      <c r="E40" s="23">
        <v>881749.4</v>
      </c>
      <c r="F40" s="7"/>
      <c r="G40" s="24">
        <v>0.21622429154063227</v>
      </c>
      <c r="H40" s="24">
        <v>0.55641058907113949</v>
      </c>
    </row>
    <row r="41" spans="1:8" x14ac:dyDescent="0.25">
      <c r="A41" s="6" t="s">
        <v>44</v>
      </c>
      <c r="B41" s="2">
        <v>38</v>
      </c>
      <c r="D41" s="23">
        <v>79242.8</v>
      </c>
      <c r="E41" s="23">
        <v>37261.700000000004</v>
      </c>
      <c r="F41" s="7"/>
      <c r="G41" s="24">
        <v>-2.5883729735311167E-2</v>
      </c>
      <c r="H41" s="24">
        <v>0.17496054475824696</v>
      </c>
    </row>
    <row r="42" spans="1:8" x14ac:dyDescent="0.25">
      <c r="A42" s="6" t="s">
        <v>45</v>
      </c>
      <c r="B42" s="2">
        <v>39</v>
      </c>
      <c r="D42" s="23">
        <v>4414.9000000000005</v>
      </c>
      <c r="E42" s="23">
        <v>4129.6499999999996</v>
      </c>
      <c r="F42" s="7"/>
      <c r="G42" s="24">
        <v>-0.20466582597730132</v>
      </c>
      <c r="H42" s="24">
        <v>2.4638912489378662E-3</v>
      </c>
    </row>
    <row r="43" spans="1:8" x14ac:dyDescent="0.25">
      <c r="A43" s="6" t="s">
        <v>46</v>
      </c>
      <c r="B43" s="2">
        <v>40</v>
      </c>
      <c r="D43" s="23">
        <v>147054.6</v>
      </c>
      <c r="E43" s="23">
        <v>23761.5</v>
      </c>
      <c r="F43" s="7"/>
      <c r="G43" s="24">
        <v>13.204056795131846</v>
      </c>
      <c r="H43" s="24">
        <v>0.76150073947225061</v>
      </c>
    </row>
    <row r="44" spans="1:8" x14ac:dyDescent="0.25">
      <c r="A44" s="6" t="s">
        <v>47</v>
      </c>
      <c r="B44" s="2">
        <v>41</v>
      </c>
      <c r="D44" s="23">
        <v>3484342.4</v>
      </c>
      <c r="E44" s="23">
        <v>1340252.9000000001</v>
      </c>
      <c r="F44" s="7"/>
      <c r="G44" s="24">
        <v>0.2921624475750304</v>
      </c>
      <c r="H44" s="24">
        <v>0.29456123186519512</v>
      </c>
    </row>
    <row r="45" spans="1:8" x14ac:dyDescent="0.25">
      <c r="A45" s="6" t="s">
        <v>48</v>
      </c>
      <c r="B45" s="2">
        <v>42</v>
      </c>
      <c r="D45" s="23">
        <v>1512161</v>
      </c>
      <c r="E45" s="23">
        <v>678023.5</v>
      </c>
      <c r="F45" s="7"/>
      <c r="G45" s="24">
        <v>0.55861338334877675</v>
      </c>
      <c r="H45" s="24">
        <v>1.1087998505105556</v>
      </c>
    </row>
    <row r="46" spans="1:8" x14ac:dyDescent="0.25">
      <c r="A46" s="6" t="s">
        <v>49</v>
      </c>
      <c r="B46" s="2">
        <v>43</v>
      </c>
      <c r="D46" s="23">
        <v>2264439.1</v>
      </c>
      <c r="E46" s="23">
        <v>638968.75</v>
      </c>
      <c r="F46" s="7"/>
      <c r="G46" s="24">
        <v>1.0231306020648372</v>
      </c>
      <c r="H46" s="24">
        <v>0.97775382415391943</v>
      </c>
    </row>
    <row r="47" spans="1:8" x14ac:dyDescent="0.25">
      <c r="A47" s="6" t="s">
        <v>50</v>
      </c>
      <c r="B47" s="2">
        <v>44</v>
      </c>
      <c r="D47" s="23">
        <v>2116179.7999999998</v>
      </c>
      <c r="E47" s="23">
        <v>603311.44999999995</v>
      </c>
      <c r="F47" s="7"/>
      <c r="G47" s="24">
        <v>0.18212805526347786</v>
      </c>
      <c r="H47" s="24">
        <v>0.11599291453212146</v>
      </c>
    </row>
    <row r="48" spans="1:8" x14ac:dyDescent="0.25">
      <c r="A48" s="6" t="s">
        <v>51</v>
      </c>
      <c r="B48" s="2">
        <v>45</v>
      </c>
      <c r="D48" s="23">
        <v>693645.25</v>
      </c>
      <c r="E48" s="23">
        <v>350998.55000000005</v>
      </c>
      <c r="F48" s="7"/>
      <c r="G48" s="24">
        <v>0.51379832310196671</v>
      </c>
      <c r="H48" s="24">
        <v>0.67038602732972241</v>
      </c>
    </row>
    <row r="49" spans="1:8" x14ac:dyDescent="0.25">
      <c r="A49" s="6" t="s">
        <v>52</v>
      </c>
      <c r="B49" s="2">
        <v>46</v>
      </c>
      <c r="D49" s="23">
        <v>1430747.9500000002</v>
      </c>
      <c r="E49" s="23">
        <v>726333.65</v>
      </c>
      <c r="F49" s="7"/>
      <c r="G49" s="24">
        <v>0.24712446202290295</v>
      </c>
      <c r="H49" s="24">
        <v>0.30583796511580363</v>
      </c>
    </row>
    <row r="50" spans="1:8" x14ac:dyDescent="0.25">
      <c r="A50" s="6" t="s">
        <v>53</v>
      </c>
      <c r="B50" s="2">
        <v>47</v>
      </c>
      <c r="D50" s="23">
        <v>208482.40000000002</v>
      </c>
      <c r="E50" s="23">
        <v>74918.899999999994</v>
      </c>
      <c r="F50" s="7"/>
      <c r="G50" s="24">
        <v>0.11397783504576253</v>
      </c>
      <c r="H50" s="24">
        <v>1.2993812572508912</v>
      </c>
    </row>
    <row r="51" spans="1:8" x14ac:dyDescent="0.25">
      <c r="A51" s="6" t="s">
        <v>54</v>
      </c>
      <c r="B51" s="2">
        <v>48</v>
      </c>
      <c r="D51" s="23">
        <v>8609275.5</v>
      </c>
      <c r="E51" s="23">
        <v>4379442.88</v>
      </c>
      <c r="F51" s="7"/>
      <c r="G51" s="24">
        <v>-0.11527466559243815</v>
      </c>
      <c r="H51" s="24">
        <v>-8.5943392586499523E-2</v>
      </c>
    </row>
    <row r="52" spans="1:8" x14ac:dyDescent="0.25">
      <c r="A52" s="6" t="s">
        <v>55</v>
      </c>
      <c r="B52" s="2">
        <v>49</v>
      </c>
      <c r="D52" s="23">
        <v>2512549.9</v>
      </c>
      <c r="E52" s="23">
        <v>1165402.27</v>
      </c>
      <c r="F52" s="7"/>
      <c r="G52" s="24">
        <v>0.44736689299098908</v>
      </c>
      <c r="H52" s="24">
        <v>1.2669945379427112</v>
      </c>
    </row>
    <row r="53" spans="1:8" x14ac:dyDescent="0.25">
      <c r="A53" s="6" t="s">
        <v>56</v>
      </c>
      <c r="B53" s="2">
        <v>50</v>
      </c>
      <c r="D53" s="23">
        <v>17087231.699999999</v>
      </c>
      <c r="E53" s="23">
        <v>6098095.8500000006</v>
      </c>
      <c r="F53" s="7"/>
      <c r="G53" s="24">
        <v>9.1472322989153865E-2</v>
      </c>
      <c r="H53" s="24">
        <v>0.30792022579864731</v>
      </c>
    </row>
    <row r="54" spans="1:8" x14ac:dyDescent="0.25">
      <c r="A54" s="6" t="s">
        <v>57</v>
      </c>
      <c r="B54" s="2">
        <v>51</v>
      </c>
      <c r="D54" s="23">
        <v>2665880.7000000002</v>
      </c>
      <c r="E54" s="23">
        <v>1199460.1500000001</v>
      </c>
      <c r="F54" s="7"/>
      <c r="G54" s="24">
        <v>0.74464647371601278</v>
      </c>
      <c r="H54" s="24">
        <v>0.57060441864525879</v>
      </c>
    </row>
    <row r="55" spans="1:8" x14ac:dyDescent="0.25">
      <c r="A55" s="6" t="s">
        <v>58</v>
      </c>
      <c r="B55" s="2">
        <v>52</v>
      </c>
      <c r="D55" s="23">
        <v>5016797.8</v>
      </c>
      <c r="E55" s="23">
        <v>2620894.5</v>
      </c>
      <c r="F55" s="7"/>
      <c r="G55" s="24" t="e">
        <v>#DIV/0!</v>
      </c>
      <c r="H55" s="24" t="e">
        <v>#DIV/0!</v>
      </c>
    </row>
    <row r="56" spans="1:8" x14ac:dyDescent="0.25">
      <c r="A56" s="6" t="s">
        <v>59</v>
      </c>
      <c r="B56" s="2">
        <v>53</v>
      </c>
      <c r="D56" s="23">
        <v>1950626.33</v>
      </c>
      <c r="E56" s="23">
        <v>855641.5</v>
      </c>
      <c r="F56" s="7"/>
      <c r="G56" s="24">
        <v>-1.3683288503199442E-2</v>
      </c>
      <c r="H56" s="24">
        <v>-2.4636925425334244E-2</v>
      </c>
    </row>
    <row r="57" spans="1:8" x14ac:dyDescent="0.25">
      <c r="A57" s="6" t="s">
        <v>60</v>
      </c>
      <c r="B57" s="2">
        <v>54</v>
      </c>
      <c r="D57" s="23">
        <v>125575.09999999999</v>
      </c>
      <c r="E57" s="23">
        <v>48408.149999999994</v>
      </c>
      <c r="F57" s="7"/>
      <c r="G57" s="24">
        <v>0.49901398800073538</v>
      </c>
      <c r="H57" s="24">
        <v>0.59048988040478356</v>
      </c>
    </row>
    <row r="58" spans="1:8" x14ac:dyDescent="0.25">
      <c r="A58" s="6" t="s">
        <v>61</v>
      </c>
      <c r="B58" s="2">
        <v>55</v>
      </c>
      <c r="D58" s="23">
        <v>3004230.6</v>
      </c>
      <c r="E58" s="23">
        <v>1351138.95</v>
      </c>
      <c r="F58" s="7"/>
      <c r="G58" s="24">
        <v>0.3364600123065884</v>
      </c>
      <c r="H58" s="24">
        <v>0.59801576657129218</v>
      </c>
    </row>
    <row r="59" spans="1:8" x14ac:dyDescent="0.25">
      <c r="A59" s="6" t="s">
        <v>62</v>
      </c>
      <c r="B59" s="2">
        <v>56</v>
      </c>
      <c r="D59" s="23">
        <v>1742510</v>
      </c>
      <c r="E59" s="23">
        <v>691344.85</v>
      </c>
      <c r="F59" s="7"/>
      <c r="G59" s="24">
        <v>0.36479793939799343</v>
      </c>
      <c r="H59" s="24">
        <v>0.17555362467193159</v>
      </c>
    </row>
    <row r="60" spans="1:8" x14ac:dyDescent="0.25">
      <c r="A60" s="6" t="s">
        <v>63</v>
      </c>
      <c r="B60" s="2">
        <v>57</v>
      </c>
      <c r="D60" s="23">
        <v>1051891.3999999999</v>
      </c>
      <c r="E60" s="23">
        <v>613046.35</v>
      </c>
      <c r="F60" s="7"/>
      <c r="G60" s="24">
        <v>0.12357263771167437</v>
      </c>
      <c r="H60" s="24">
        <v>8.8466940094456881E-2</v>
      </c>
    </row>
    <row r="61" spans="1:8" x14ac:dyDescent="0.25">
      <c r="A61" s="6" t="s">
        <v>64</v>
      </c>
      <c r="B61" s="2">
        <v>58</v>
      </c>
      <c r="D61" s="23">
        <v>4376103.55</v>
      </c>
      <c r="E61" s="23">
        <v>1400419.9</v>
      </c>
      <c r="F61" s="7"/>
      <c r="G61" s="24">
        <v>0.18611740701571833</v>
      </c>
      <c r="H61" s="24">
        <v>0.23204971132053198</v>
      </c>
    </row>
    <row r="62" spans="1:8" x14ac:dyDescent="0.25">
      <c r="A62" s="6" t="s">
        <v>65</v>
      </c>
      <c r="B62" s="2">
        <v>59</v>
      </c>
      <c r="D62" s="23">
        <v>3232998.0999999996</v>
      </c>
      <c r="E62" s="23">
        <v>1507818.65</v>
      </c>
      <c r="F62" s="7"/>
      <c r="G62" s="24">
        <v>0.77955949970316585</v>
      </c>
      <c r="H62" s="24">
        <v>0.86467698933209691</v>
      </c>
    </row>
    <row r="63" spans="1:8" x14ac:dyDescent="0.25">
      <c r="A63" s="6" t="s">
        <v>66</v>
      </c>
      <c r="B63" s="2">
        <v>60</v>
      </c>
      <c r="D63" s="23">
        <v>1228877.9999999998</v>
      </c>
      <c r="E63" s="23">
        <v>522349.8</v>
      </c>
      <c r="F63" s="7"/>
      <c r="G63" s="24">
        <v>1.7773379411820667E-2</v>
      </c>
      <c r="H63" s="24">
        <v>0.56460150271892129</v>
      </c>
    </row>
    <row r="64" spans="1:8" x14ac:dyDescent="0.25">
      <c r="A64" s="6" t="s">
        <v>67</v>
      </c>
      <c r="B64" s="2">
        <v>61</v>
      </c>
      <c r="D64" s="23">
        <v>57416.89</v>
      </c>
      <c r="E64" s="23">
        <v>143943.81999999998</v>
      </c>
      <c r="F64" s="7"/>
      <c r="G64" s="24">
        <v>-0.25997442120665748</v>
      </c>
      <c r="H64" s="24">
        <v>3.5418260344417387</v>
      </c>
    </row>
    <row r="65" spans="1:8" x14ac:dyDescent="0.25">
      <c r="A65" s="6" t="s">
        <v>68</v>
      </c>
      <c r="B65" s="2">
        <v>62</v>
      </c>
      <c r="D65" s="23">
        <v>47060.299999999996</v>
      </c>
      <c r="E65" s="23">
        <v>15225.699999999999</v>
      </c>
      <c r="F65" s="7"/>
      <c r="G65" s="24">
        <v>0.9495708154506437</v>
      </c>
      <c r="H65" s="24">
        <v>0.22251573741007169</v>
      </c>
    </row>
    <row r="66" spans="1:8" x14ac:dyDescent="0.25">
      <c r="A66" s="6" t="s">
        <v>69</v>
      </c>
      <c r="B66" s="2">
        <v>63</v>
      </c>
      <c r="D66" s="23">
        <v>8243.2000000000007</v>
      </c>
      <c r="E66" s="23">
        <v>7467.6</v>
      </c>
      <c r="F66" s="7"/>
      <c r="G66" s="24">
        <v>-0.48675034867503475</v>
      </c>
      <c r="H66" s="24">
        <v>-0.10156644770085888</v>
      </c>
    </row>
    <row r="67" spans="1:8" x14ac:dyDescent="0.25">
      <c r="A67" s="6" t="s">
        <v>70</v>
      </c>
      <c r="B67" s="2">
        <v>64</v>
      </c>
      <c r="D67" s="23">
        <v>3181053.23</v>
      </c>
      <c r="E67" s="23">
        <v>1263888.8499999999</v>
      </c>
      <c r="F67" s="7"/>
      <c r="G67" s="24">
        <v>0.79011720012392073</v>
      </c>
      <c r="H67" s="24">
        <v>0.90902968130070105</v>
      </c>
    </row>
    <row r="68" spans="1:8" x14ac:dyDescent="0.25">
      <c r="A68" s="6" t="s">
        <v>71</v>
      </c>
      <c r="B68" s="2">
        <v>65</v>
      </c>
      <c r="D68" s="23">
        <v>102146.09999999999</v>
      </c>
      <c r="E68" s="23">
        <v>47374.950000000004</v>
      </c>
      <c r="F68" s="7"/>
      <c r="G68" s="24">
        <v>0.37366444191322512</v>
      </c>
      <c r="H68" s="24">
        <v>0.3109001985376012</v>
      </c>
    </row>
    <row r="69" spans="1:8" x14ac:dyDescent="0.25">
      <c r="A69" s="6" t="s">
        <v>72</v>
      </c>
      <c r="B69" s="2">
        <v>66</v>
      </c>
      <c r="D69" s="23">
        <v>1699132.8800000001</v>
      </c>
      <c r="E69" s="23">
        <v>748400.8</v>
      </c>
      <c r="F69" s="7"/>
      <c r="G69" s="24">
        <v>7.4724840723560337E-2</v>
      </c>
      <c r="H69" s="24">
        <v>0.62868041337623115</v>
      </c>
    </row>
    <row r="70" spans="1:8" x14ac:dyDescent="0.25">
      <c r="A70" s="6" t="s">
        <v>73</v>
      </c>
      <c r="B70" s="2">
        <v>67</v>
      </c>
      <c r="D70" s="23">
        <v>40998.400000000001</v>
      </c>
      <c r="E70" s="23">
        <v>26509</v>
      </c>
      <c r="F70" s="7"/>
      <c r="G70" s="24">
        <v>-1.513153311569293E-2</v>
      </c>
      <c r="H70" s="24">
        <v>6.947190059305286E-2</v>
      </c>
    </row>
    <row r="71" spans="1:8" x14ac:dyDescent="0.25">
      <c r="D71" s="23"/>
      <c r="E71" s="23"/>
      <c r="G71" s="24"/>
      <c r="H71" s="24"/>
    </row>
    <row r="72" spans="1:8" x14ac:dyDescent="0.25">
      <c r="A72" s="2" t="s">
        <v>74</v>
      </c>
      <c r="D72" s="23">
        <v>153236456.52999997</v>
      </c>
      <c r="E72" s="23">
        <v>70351867.449999973</v>
      </c>
      <c r="G72" s="24">
        <v>0.23951846257051335</v>
      </c>
      <c r="H72" s="24">
        <v>0.43760966040871208</v>
      </c>
    </row>
    <row r="74" spans="1:8" x14ac:dyDescent="0.25">
      <c r="A74" s="11" t="s">
        <v>77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2020-06-21T03:05:16+00:00</_EndDate>
    <Subsite xmlns="49dd70ed-5133-4753-9c09-07253e2e7b43"/>
    <StartDate xmlns="http://schemas.microsoft.com/sharepoint/v3">2020-06-21T03:05:16+00:00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BFC49-1396-48D5-95B8-402D83ED9EC7}"/>
</file>

<file path=customXml/itemProps2.xml><?xml version="1.0" encoding="utf-8"?>
<ds:datastoreItem xmlns:ds="http://schemas.openxmlformats.org/officeDocument/2006/customXml" ds:itemID="{D2BD1D1D-89E9-48F3-9CEC-1A381CB24DAD}"/>
</file>

<file path=customXml/itemProps3.xml><?xml version="1.0" encoding="utf-8"?>
<ds:datastoreItem xmlns:ds="http://schemas.openxmlformats.org/officeDocument/2006/customXml" ds:itemID="{98A7F397-061B-4EE3-9F71-E5DFF7C91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2016</vt:lpstr>
      <vt:lpstr>Week of June 27th</vt:lpstr>
      <vt:lpstr>Week of July 4th</vt:lpstr>
      <vt:lpstr>Week of July 11th</vt:lpstr>
      <vt:lpstr>Week of July 18th</vt:lpstr>
      <vt:lpstr>Week of July 25th</vt:lpstr>
      <vt:lpstr>July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2016-08-10T15:45:38Z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