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rkerTh\Desktop\"/>
    </mc:Choice>
  </mc:AlternateContent>
  <bookViews>
    <workbookView xWindow="600" yWindow="615" windowWidth="14595" windowHeight="7875"/>
  </bookViews>
  <sheets>
    <sheet name="May 2016" sheetId="8" r:id="rId1"/>
    <sheet name="Week of May 02th" sheetId="40" r:id="rId2"/>
    <sheet name="Week of May 09th" sheetId="41" r:id="rId3"/>
    <sheet name="Week of May 16th" sheetId="42" r:id="rId4"/>
    <sheet name="Week of May 23th" sheetId="43" r:id="rId5"/>
    <sheet name="Week of May 30th" sheetId="44" r:id="rId6"/>
    <sheet name="May 2015" sheetId="10" r:id="rId7"/>
  </sheets>
  <calcPr calcId="162913"/>
</workbook>
</file>

<file path=xl/calcChain.xml><?xml version="1.0" encoding="utf-8"?>
<calcChain xmlns="http://schemas.openxmlformats.org/spreadsheetml/2006/main">
  <c r="G10" i="8" l="1"/>
  <c r="D71" i="44" l="1"/>
  <c r="E71" i="44"/>
  <c r="E71" i="43"/>
  <c r="D71" i="43"/>
  <c r="E71" i="42"/>
  <c r="D71" i="42"/>
  <c r="E71" i="41"/>
  <c r="D71" i="41"/>
  <c r="D71" i="40"/>
  <c r="E71" i="40"/>
  <c r="D5" i="8" l="1"/>
  <c r="E5" i="8"/>
  <c r="D6" i="8"/>
  <c r="E6" i="8"/>
  <c r="D7" i="8"/>
  <c r="E7" i="8"/>
  <c r="D8" i="8"/>
  <c r="E8" i="8"/>
  <c r="D9" i="8"/>
  <c r="E9" i="8"/>
  <c r="D10" i="8"/>
  <c r="E10" i="8"/>
  <c r="D11" i="8"/>
  <c r="E11" i="8"/>
  <c r="D12" i="8"/>
  <c r="E12" i="8"/>
  <c r="D13" i="8"/>
  <c r="E13" i="8"/>
  <c r="D14" i="8"/>
  <c r="E14" i="8"/>
  <c r="D15" i="8"/>
  <c r="E15" i="8"/>
  <c r="D16" i="8"/>
  <c r="E16" i="8"/>
  <c r="D17" i="8"/>
  <c r="E17" i="8"/>
  <c r="D18" i="8"/>
  <c r="E18" i="8"/>
  <c r="D19" i="8"/>
  <c r="E19" i="8"/>
  <c r="D20" i="8"/>
  <c r="E20" i="8"/>
  <c r="D21" i="8"/>
  <c r="E21" i="8"/>
  <c r="D22" i="8"/>
  <c r="E22" i="8"/>
  <c r="D23" i="8"/>
  <c r="E23" i="8"/>
  <c r="D24" i="8"/>
  <c r="E24" i="8"/>
  <c r="D25" i="8"/>
  <c r="E25" i="8"/>
  <c r="D26" i="8"/>
  <c r="E26" i="8"/>
  <c r="D27" i="8"/>
  <c r="E27" i="8"/>
  <c r="D28" i="8"/>
  <c r="E28" i="8"/>
  <c r="D29" i="8"/>
  <c r="E29" i="8"/>
  <c r="D30" i="8"/>
  <c r="E30" i="8"/>
  <c r="D31" i="8"/>
  <c r="E31" i="8"/>
  <c r="D32" i="8"/>
  <c r="E32" i="8"/>
  <c r="D33" i="8"/>
  <c r="E33" i="8"/>
  <c r="D34" i="8"/>
  <c r="E34" i="8"/>
  <c r="D35" i="8"/>
  <c r="E35" i="8"/>
  <c r="D36" i="8"/>
  <c r="E36" i="8"/>
  <c r="D37" i="8"/>
  <c r="E37" i="8"/>
  <c r="D38" i="8"/>
  <c r="E38" i="8"/>
  <c r="D39" i="8"/>
  <c r="E39" i="8"/>
  <c r="D40" i="8"/>
  <c r="E40" i="8"/>
  <c r="D41" i="8"/>
  <c r="E41" i="8"/>
  <c r="D42" i="8"/>
  <c r="E42" i="8"/>
  <c r="D43" i="8"/>
  <c r="E43" i="8"/>
  <c r="D44" i="8"/>
  <c r="E44" i="8"/>
  <c r="D45" i="8"/>
  <c r="E45" i="8"/>
  <c r="D46" i="8"/>
  <c r="E46" i="8"/>
  <c r="D47" i="8"/>
  <c r="E47" i="8"/>
  <c r="D48" i="8"/>
  <c r="E48" i="8"/>
  <c r="D49" i="8"/>
  <c r="E49" i="8"/>
  <c r="D50" i="8"/>
  <c r="E50" i="8"/>
  <c r="D51" i="8"/>
  <c r="E51" i="8"/>
  <c r="D52" i="8"/>
  <c r="E52" i="8"/>
  <c r="D53" i="8"/>
  <c r="E53" i="8"/>
  <c r="D54" i="8"/>
  <c r="E54" i="8"/>
  <c r="D55" i="8"/>
  <c r="E55" i="8"/>
  <c r="D56" i="8"/>
  <c r="E56" i="8"/>
  <c r="D57" i="8"/>
  <c r="E57" i="8"/>
  <c r="D58" i="8"/>
  <c r="E58" i="8"/>
  <c r="D59" i="8"/>
  <c r="E59" i="8"/>
  <c r="D60" i="8"/>
  <c r="E60" i="8"/>
  <c r="D61" i="8"/>
  <c r="E61" i="8"/>
  <c r="D62" i="8"/>
  <c r="E62" i="8"/>
  <c r="D63" i="8"/>
  <c r="E63" i="8"/>
  <c r="D64" i="8"/>
  <c r="E64" i="8"/>
  <c r="D65" i="8"/>
  <c r="E65" i="8"/>
  <c r="D66" i="8"/>
  <c r="E66" i="8"/>
  <c r="D67" i="8"/>
  <c r="E67" i="8"/>
  <c r="D68" i="8"/>
  <c r="E68" i="8"/>
  <c r="D69" i="8"/>
  <c r="E69" i="8"/>
  <c r="D70" i="8"/>
  <c r="E70" i="8"/>
  <c r="E4" i="8"/>
  <c r="D4" i="8"/>
  <c r="G7" i="8" l="1"/>
  <c r="H7" i="8"/>
  <c r="G8" i="8"/>
  <c r="H8" i="8"/>
  <c r="H9" i="8"/>
  <c r="H10" i="8"/>
  <c r="G11" i="8"/>
  <c r="H11" i="8"/>
  <c r="G12" i="8"/>
  <c r="H14" i="8"/>
  <c r="G15" i="8"/>
  <c r="H15" i="8"/>
  <c r="G16" i="8"/>
  <c r="G17" i="8"/>
  <c r="G18" i="8"/>
  <c r="H18" i="8"/>
  <c r="G19" i="8"/>
  <c r="H19" i="8"/>
  <c r="G20" i="8"/>
  <c r="G21" i="8"/>
  <c r="H21" i="8"/>
  <c r="G22" i="8"/>
  <c r="H22" i="8"/>
  <c r="G23" i="8"/>
  <c r="H23" i="8"/>
  <c r="G24" i="8"/>
  <c r="G25" i="8"/>
  <c r="H25" i="8"/>
  <c r="G26" i="8"/>
  <c r="H26" i="8"/>
  <c r="G27" i="8"/>
  <c r="H27" i="8"/>
  <c r="G28" i="8"/>
  <c r="G29" i="8"/>
  <c r="H29" i="8"/>
  <c r="G30" i="8"/>
  <c r="H30" i="8"/>
  <c r="G31" i="8"/>
  <c r="H31" i="8"/>
  <c r="G32" i="8"/>
  <c r="G33" i="8"/>
  <c r="H33" i="8"/>
  <c r="G34" i="8"/>
  <c r="H34" i="8"/>
  <c r="G35" i="8"/>
  <c r="H35" i="8"/>
  <c r="G36" i="8"/>
  <c r="G37" i="8"/>
  <c r="H37" i="8"/>
  <c r="G38" i="8"/>
  <c r="H38" i="8"/>
  <c r="G39" i="8"/>
  <c r="H39" i="8"/>
  <c r="H40" i="8"/>
  <c r="H41" i="8"/>
  <c r="G42" i="8"/>
  <c r="H42" i="8"/>
  <c r="G43" i="8"/>
  <c r="G44" i="8"/>
  <c r="H44" i="8"/>
  <c r="G45" i="8"/>
  <c r="H45" i="8"/>
  <c r="G46" i="8"/>
  <c r="H46" i="8"/>
  <c r="G47" i="8"/>
  <c r="H48" i="8"/>
  <c r="G49" i="8"/>
  <c r="H49" i="8"/>
  <c r="G50" i="8"/>
  <c r="H50" i="8"/>
  <c r="G51" i="8"/>
  <c r="H51" i="8"/>
  <c r="G52" i="8"/>
  <c r="H52" i="8"/>
  <c r="G53" i="8"/>
  <c r="H53" i="8"/>
  <c r="G54" i="8"/>
  <c r="H54" i="8"/>
  <c r="G55" i="8"/>
  <c r="H55" i="8"/>
  <c r="H56" i="8"/>
  <c r="G57" i="8"/>
  <c r="H57" i="8"/>
  <c r="G58" i="8"/>
  <c r="H58" i="8"/>
  <c r="G59" i="8"/>
  <c r="G60" i="8"/>
  <c r="H60" i="8"/>
  <c r="G61" i="8"/>
  <c r="H61" i="8"/>
  <c r="G62" i="8"/>
  <c r="H62" i="8"/>
  <c r="G63" i="8"/>
  <c r="H63" i="8"/>
  <c r="G64" i="8"/>
  <c r="H64" i="8"/>
  <c r="G65" i="8"/>
  <c r="H65" i="8"/>
  <c r="G66" i="8"/>
  <c r="H66" i="8"/>
  <c r="G67" i="8"/>
  <c r="H67" i="8"/>
  <c r="G68" i="8"/>
  <c r="H68" i="8"/>
  <c r="G69" i="8"/>
  <c r="H69" i="8"/>
  <c r="G70" i="8"/>
  <c r="H70" i="8"/>
  <c r="H4" i="8"/>
  <c r="H5" i="8"/>
  <c r="G6" i="8"/>
  <c r="H6" i="8"/>
  <c r="G13" i="8"/>
  <c r="H17" i="8"/>
  <c r="H43" i="8"/>
  <c r="G5" i="8"/>
  <c r="G14" i="8"/>
  <c r="H47" i="8"/>
  <c r="H20" i="8"/>
  <c r="H12" i="8"/>
  <c r="H36" i="8"/>
  <c r="H28" i="8"/>
  <c r="H24" i="8"/>
  <c r="G9" i="8"/>
  <c r="G41" i="8"/>
  <c r="G40" i="8"/>
  <c r="H59" i="8"/>
  <c r="G48" i="8"/>
  <c r="H16" i="8"/>
  <c r="G56" i="8"/>
  <c r="H13" i="8"/>
  <c r="H32" i="8"/>
  <c r="D72" i="8" l="1"/>
  <c r="G72" i="8" s="1"/>
  <c r="E72" i="8"/>
  <c r="H72" i="8" s="1"/>
  <c r="G4" i="8"/>
</calcChain>
</file>

<file path=xl/sharedStrings.xml><?xml version="1.0" encoding="utf-8"?>
<sst xmlns="http://schemas.openxmlformats.org/spreadsheetml/2006/main" count="538" uniqueCount="83">
  <si>
    <t xml:space="preserve">County </t>
  </si>
  <si>
    <t>County Code</t>
  </si>
  <si>
    <t>ALACHUA</t>
  </si>
  <si>
    <t>BAKER</t>
  </si>
  <si>
    <t>BAY</t>
  </si>
  <si>
    <t>BRADFORD</t>
  </si>
  <si>
    <t>BREVARD</t>
  </si>
  <si>
    <t>BROWARD</t>
  </si>
  <si>
    <t>CALHOUN</t>
  </si>
  <si>
    <t>CHARLOTTE</t>
  </si>
  <si>
    <t>CITRUS</t>
  </si>
  <si>
    <t>CLAY</t>
  </si>
  <si>
    <t>COLLIER</t>
  </si>
  <si>
    <t>COLUMBIA</t>
  </si>
  <si>
    <t>DADE*</t>
  </si>
  <si>
    <t>DESOTO</t>
  </si>
  <si>
    <t>DIXIE</t>
  </si>
  <si>
    <t>DUVAL</t>
  </si>
  <si>
    <t>ESCAMBIA</t>
  </si>
  <si>
    <t>FLAGLER</t>
  </si>
  <si>
    <t>FRANKLIN</t>
  </si>
  <si>
    <t>GADSDEN</t>
  </si>
  <si>
    <t>GILCHRIST</t>
  </si>
  <si>
    <t>GLADES</t>
  </si>
  <si>
    <t>GULF</t>
  </si>
  <si>
    <t>HAMILTON</t>
  </si>
  <si>
    <t>HARDEE</t>
  </si>
  <si>
    <t>HENDRY</t>
  </si>
  <si>
    <t>HERNANDO</t>
  </si>
  <si>
    <t>HIGHLANDS</t>
  </si>
  <si>
    <t>HILLSBOROUGH</t>
  </si>
  <si>
    <t>HOLMES</t>
  </si>
  <si>
    <t>INDIAN RIVER</t>
  </si>
  <si>
    <t>JACKSON</t>
  </si>
  <si>
    <t>JEFFERSON</t>
  </si>
  <si>
    <t>LAFAYETTE</t>
  </si>
  <si>
    <t>LAKE</t>
  </si>
  <si>
    <t>LEE</t>
  </si>
  <si>
    <t>LEON</t>
  </si>
  <si>
    <t>LEVY</t>
  </si>
  <si>
    <t>LIBERTY</t>
  </si>
  <si>
    <t>MADISON</t>
  </si>
  <si>
    <t>MANATEE</t>
  </si>
  <si>
    <t>MARION</t>
  </si>
  <si>
    <t>MARTIN</t>
  </si>
  <si>
    <t>MONROE</t>
  </si>
  <si>
    <t>NASSAU</t>
  </si>
  <si>
    <t>OKALOOSA</t>
  </si>
  <si>
    <t>OKEECHOBEE</t>
  </si>
  <si>
    <t>ORANGE</t>
  </si>
  <si>
    <t>OSCEOLA</t>
  </si>
  <si>
    <t>PALM BEACH</t>
  </si>
  <si>
    <t>PASCO</t>
  </si>
  <si>
    <t>PINELLAS</t>
  </si>
  <si>
    <t>POLK</t>
  </si>
  <si>
    <t>PUTNAM</t>
  </si>
  <si>
    <t>ST. JOHNS</t>
  </si>
  <si>
    <t>ST. LUCIE</t>
  </si>
  <si>
    <t>SANTA ROSA</t>
  </si>
  <si>
    <t>SARASOTA</t>
  </si>
  <si>
    <t>SEMINOLE</t>
  </si>
  <si>
    <t>SUMTER</t>
  </si>
  <si>
    <t>SUWANNEE</t>
  </si>
  <si>
    <t>TAYLOR</t>
  </si>
  <si>
    <t>Union</t>
  </si>
  <si>
    <t>VOLUSIA</t>
  </si>
  <si>
    <t>WAKULLA</t>
  </si>
  <si>
    <t>WALTON</t>
  </si>
  <si>
    <t>WASHINGTON</t>
  </si>
  <si>
    <t>Florida</t>
  </si>
  <si>
    <t>70 cents Tax on Deeds</t>
  </si>
  <si>
    <t>35 cents Tax on Notes</t>
  </si>
  <si>
    <t>Tax Collected*</t>
  </si>
  <si>
    <t>Tax Collected</t>
  </si>
  <si>
    <t>* Miami-Dade's Tax Rate on Deeds is 60cents/$100</t>
  </si>
  <si>
    <t>Percentage Change Over Same Month, Previous Year</t>
  </si>
  <si>
    <t>* Miami-Dade's Tax Rate on Deeds is 60 cents / $100</t>
  </si>
  <si>
    <t>May 1 - 31</t>
  </si>
  <si>
    <t>Week of 5/02/2016</t>
  </si>
  <si>
    <t>Week of 5/09/2016</t>
  </si>
  <si>
    <t>Week of 5/16/2016</t>
  </si>
  <si>
    <t>Week of 5/23/2016</t>
  </si>
  <si>
    <t>Week of 5/30/2016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</si>
</sst>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&quot;$&quot;* #,##0_);_(&quot;$&quot;* \(#,##0\);_(&quot;$&quot;* &quot;-&quot;??_);_(@_)"/>
    <numFmt numFmtId="166" formatCode="_(* #,##0_);_(* \(#,##0\);_(* &quot;-&quot;??_);_(@_)"/>
  </numFmts>
  <fonts count="27" x14ac:knownFonts="1">
    <font>
      <sz val="10"/>
      <name val="Times New Roman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Times New Roman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20">
    <xf numFmtId="0" fontId="0" fillId="0" borderId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2" fillId="27" borderId="3" applyNumberFormat="0" applyAlignment="0" applyProtection="0"/>
    <xf numFmtId="0" fontId="12" fillId="27" borderId="3" applyNumberFormat="0" applyAlignment="0" applyProtection="0"/>
    <xf numFmtId="0" fontId="12" fillId="27" borderId="3" applyNumberFormat="0" applyAlignment="0" applyProtection="0"/>
    <xf numFmtId="0" fontId="12" fillId="27" borderId="3" applyNumberFormat="0" applyAlignment="0" applyProtection="0"/>
    <xf numFmtId="0" fontId="12" fillId="27" borderId="3" applyNumberFormat="0" applyAlignment="0" applyProtection="0"/>
    <xf numFmtId="0" fontId="12" fillId="27" borderId="3" applyNumberFormat="0" applyAlignment="0" applyProtection="0"/>
    <xf numFmtId="0" fontId="12" fillId="27" borderId="3" applyNumberFormat="0" applyAlignment="0" applyProtection="0"/>
    <xf numFmtId="0" fontId="12" fillId="27" borderId="3" applyNumberFormat="0" applyAlignment="0" applyProtection="0"/>
    <xf numFmtId="0" fontId="12" fillId="27" borderId="3" applyNumberFormat="0" applyAlignment="0" applyProtection="0"/>
    <xf numFmtId="0" fontId="12" fillId="27" borderId="3" applyNumberFormat="0" applyAlignment="0" applyProtection="0"/>
    <xf numFmtId="0" fontId="12" fillId="27" borderId="3" applyNumberFormat="0" applyAlignment="0" applyProtection="0"/>
    <xf numFmtId="0" fontId="12" fillId="27" borderId="3" applyNumberFormat="0" applyAlignment="0" applyProtection="0"/>
    <xf numFmtId="0" fontId="13" fillId="28" borderId="4" applyNumberFormat="0" applyAlignment="0" applyProtection="0"/>
    <xf numFmtId="0" fontId="13" fillId="28" borderId="4" applyNumberFormat="0" applyAlignment="0" applyProtection="0"/>
    <xf numFmtId="0" fontId="13" fillId="28" borderId="4" applyNumberFormat="0" applyAlignment="0" applyProtection="0"/>
    <xf numFmtId="0" fontId="13" fillId="28" borderId="4" applyNumberFormat="0" applyAlignment="0" applyProtection="0"/>
    <xf numFmtId="0" fontId="13" fillId="28" borderId="4" applyNumberFormat="0" applyAlignment="0" applyProtection="0"/>
    <xf numFmtId="0" fontId="13" fillId="28" borderId="4" applyNumberFormat="0" applyAlignment="0" applyProtection="0"/>
    <xf numFmtId="0" fontId="13" fillId="28" borderId="4" applyNumberFormat="0" applyAlignment="0" applyProtection="0"/>
    <xf numFmtId="0" fontId="13" fillId="28" borderId="4" applyNumberFormat="0" applyAlignment="0" applyProtection="0"/>
    <xf numFmtId="0" fontId="13" fillId="28" borderId="4" applyNumberFormat="0" applyAlignment="0" applyProtection="0"/>
    <xf numFmtId="0" fontId="13" fillId="28" borderId="4" applyNumberFormat="0" applyAlignment="0" applyProtection="0"/>
    <xf numFmtId="0" fontId="13" fillId="28" borderId="4" applyNumberFormat="0" applyAlignment="0" applyProtection="0"/>
    <xf numFmtId="0" fontId="13" fillId="28" borderId="4" applyNumberFormat="0" applyAlignment="0" applyProtection="0"/>
    <xf numFmtId="44" fontId="7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30" borderId="3" applyNumberFormat="0" applyAlignment="0" applyProtection="0"/>
    <xf numFmtId="0" fontId="19" fillId="30" borderId="3" applyNumberFormat="0" applyAlignment="0" applyProtection="0"/>
    <xf numFmtId="0" fontId="19" fillId="30" borderId="3" applyNumberFormat="0" applyAlignment="0" applyProtection="0"/>
    <xf numFmtId="0" fontId="19" fillId="30" borderId="3" applyNumberFormat="0" applyAlignment="0" applyProtection="0"/>
    <xf numFmtId="0" fontId="19" fillId="30" borderId="3" applyNumberFormat="0" applyAlignment="0" applyProtection="0"/>
    <xf numFmtId="0" fontId="19" fillId="30" borderId="3" applyNumberFormat="0" applyAlignment="0" applyProtection="0"/>
    <xf numFmtId="0" fontId="19" fillId="30" borderId="3" applyNumberFormat="0" applyAlignment="0" applyProtection="0"/>
    <xf numFmtId="0" fontId="19" fillId="30" borderId="3" applyNumberFormat="0" applyAlignment="0" applyProtection="0"/>
    <xf numFmtId="0" fontId="19" fillId="30" borderId="3" applyNumberFormat="0" applyAlignment="0" applyProtection="0"/>
    <xf numFmtId="0" fontId="19" fillId="30" borderId="3" applyNumberFormat="0" applyAlignment="0" applyProtection="0"/>
    <xf numFmtId="0" fontId="19" fillId="30" borderId="3" applyNumberFormat="0" applyAlignment="0" applyProtection="0"/>
    <xf numFmtId="0" fontId="19" fillId="30" borderId="3" applyNumberFormat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32" borderId="9" applyNumberFormat="0" applyFont="0" applyAlignment="0" applyProtection="0"/>
    <xf numFmtId="0" fontId="9" fillId="32" borderId="9" applyNumberFormat="0" applyFont="0" applyAlignment="0" applyProtection="0"/>
    <xf numFmtId="0" fontId="9" fillId="32" borderId="9" applyNumberFormat="0" applyFont="0" applyAlignment="0" applyProtection="0"/>
    <xf numFmtId="0" fontId="9" fillId="32" borderId="9" applyNumberFormat="0" applyFont="0" applyAlignment="0" applyProtection="0"/>
    <xf numFmtId="0" fontId="9" fillId="32" borderId="9" applyNumberFormat="0" applyFont="0" applyAlignment="0" applyProtection="0"/>
    <xf numFmtId="0" fontId="9" fillId="32" borderId="9" applyNumberFormat="0" applyFont="0" applyAlignment="0" applyProtection="0"/>
    <xf numFmtId="0" fontId="9" fillId="32" borderId="9" applyNumberFormat="0" applyFont="0" applyAlignment="0" applyProtection="0"/>
    <xf numFmtId="0" fontId="9" fillId="32" borderId="9" applyNumberFormat="0" applyFont="0" applyAlignment="0" applyProtection="0"/>
    <xf numFmtId="0" fontId="9" fillId="32" borderId="9" applyNumberFormat="0" applyFont="0" applyAlignment="0" applyProtection="0"/>
    <xf numFmtId="0" fontId="9" fillId="32" borderId="9" applyNumberFormat="0" applyFont="0" applyAlignment="0" applyProtection="0"/>
    <xf numFmtId="0" fontId="9" fillId="32" borderId="9" applyNumberFormat="0" applyFont="0" applyAlignment="0" applyProtection="0"/>
    <xf numFmtId="0" fontId="22" fillId="27" borderId="10" applyNumberFormat="0" applyAlignment="0" applyProtection="0"/>
    <xf numFmtId="0" fontId="22" fillId="27" borderId="10" applyNumberFormat="0" applyAlignment="0" applyProtection="0"/>
    <xf numFmtId="0" fontId="22" fillId="27" borderId="10" applyNumberFormat="0" applyAlignment="0" applyProtection="0"/>
    <xf numFmtId="0" fontId="22" fillId="27" borderId="10" applyNumberFormat="0" applyAlignment="0" applyProtection="0"/>
    <xf numFmtId="0" fontId="22" fillId="27" borderId="10" applyNumberFormat="0" applyAlignment="0" applyProtection="0"/>
    <xf numFmtId="0" fontId="22" fillId="27" borderId="10" applyNumberFormat="0" applyAlignment="0" applyProtection="0"/>
    <xf numFmtId="0" fontId="22" fillId="27" borderId="10" applyNumberFormat="0" applyAlignment="0" applyProtection="0"/>
    <xf numFmtId="0" fontId="22" fillId="27" borderId="10" applyNumberFormat="0" applyAlignment="0" applyProtection="0"/>
    <xf numFmtId="0" fontId="22" fillId="27" borderId="10" applyNumberFormat="0" applyAlignment="0" applyProtection="0"/>
    <xf numFmtId="0" fontId="22" fillId="27" borderId="10" applyNumberFormat="0" applyAlignment="0" applyProtection="0"/>
    <xf numFmtId="0" fontId="22" fillId="27" borderId="10" applyNumberFormat="0" applyAlignment="0" applyProtection="0"/>
    <xf numFmtId="0" fontId="22" fillId="27" borderId="10" applyNumberFormat="0" applyAlignment="0" applyProtection="0"/>
    <xf numFmtId="9" fontId="7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5" fillId="29" borderId="0" applyNumberFormat="0" applyBorder="0" applyAlignment="0" applyProtection="0"/>
    <xf numFmtId="0" fontId="11" fillId="26" borderId="0" applyNumberFormat="0" applyBorder="0" applyAlignment="0" applyProtection="0"/>
    <xf numFmtId="0" fontId="21" fillId="31" borderId="0" applyNumberFormat="0" applyBorder="0" applyAlignment="0" applyProtection="0"/>
    <xf numFmtId="0" fontId="19" fillId="30" borderId="3" applyNumberFormat="0" applyAlignment="0" applyProtection="0"/>
    <xf numFmtId="0" fontId="22" fillId="27" borderId="10" applyNumberFormat="0" applyAlignment="0" applyProtection="0"/>
    <xf numFmtId="0" fontId="12" fillId="27" borderId="3" applyNumberFormat="0" applyAlignment="0" applyProtection="0"/>
    <xf numFmtId="0" fontId="20" fillId="0" borderId="8" applyNumberFormat="0" applyFill="0" applyAlignment="0" applyProtection="0"/>
    <xf numFmtId="0" fontId="13" fillId="28" borderId="4" applyNumberFormat="0" applyAlignment="0" applyProtection="0"/>
    <xf numFmtId="0" fontId="2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4" fillId="0" borderId="11" applyNumberFormat="0" applyFill="0" applyAlignment="0" applyProtection="0"/>
    <xf numFmtId="0" fontId="10" fillId="20" borderId="0" applyNumberFormat="0" applyBorder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10" fillId="15" borderId="0" applyNumberFormat="0" applyBorder="0" applyAlignment="0" applyProtection="0"/>
    <xf numFmtId="0" fontId="10" fillId="22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10" fillId="16" borderId="0" applyNumberFormat="0" applyBorder="0" applyAlignment="0" applyProtection="0"/>
    <xf numFmtId="0" fontId="10" fillId="23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10" fillId="17" borderId="0" applyNumberFormat="0" applyBorder="0" applyAlignment="0" applyProtection="0"/>
    <xf numFmtId="0" fontId="10" fillId="24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10" fillId="18" borderId="0" applyNumberFormat="0" applyBorder="0" applyAlignment="0" applyProtection="0"/>
    <xf numFmtId="0" fontId="10" fillId="25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10" fillId="19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2" borderId="9" applyNumberFormat="0" applyFont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2" borderId="9" applyNumberFormat="0" applyFont="0" applyAlignment="0" applyProtection="0"/>
    <xf numFmtId="0" fontId="5" fillId="32" borderId="9" applyNumberFormat="0" applyFont="0" applyAlignment="0" applyProtection="0"/>
    <xf numFmtId="0" fontId="5" fillId="32" borderId="9" applyNumberFormat="0" applyFont="0" applyAlignment="0" applyProtection="0"/>
    <xf numFmtId="0" fontId="5" fillId="32" borderId="9" applyNumberFormat="0" applyFont="0" applyAlignment="0" applyProtection="0"/>
    <xf numFmtId="0" fontId="5" fillId="32" borderId="9" applyNumberFormat="0" applyFont="0" applyAlignment="0" applyProtection="0"/>
    <xf numFmtId="0" fontId="5" fillId="32" borderId="9" applyNumberFormat="0" applyFont="0" applyAlignment="0" applyProtection="0"/>
    <xf numFmtId="0" fontId="5" fillId="32" borderId="9" applyNumberFormat="0" applyFont="0" applyAlignment="0" applyProtection="0"/>
    <xf numFmtId="0" fontId="5" fillId="32" borderId="9" applyNumberFormat="0" applyFont="0" applyAlignment="0" applyProtection="0"/>
    <xf numFmtId="0" fontId="5" fillId="32" borderId="9" applyNumberFormat="0" applyFont="0" applyAlignment="0" applyProtection="0"/>
    <xf numFmtId="0" fontId="5" fillId="32" borderId="9" applyNumberFormat="0" applyFont="0" applyAlignment="0" applyProtection="0"/>
    <xf numFmtId="0" fontId="5" fillId="32" borderId="9" applyNumberFormat="0" applyFont="0" applyAlignment="0" applyProtection="0"/>
    <xf numFmtId="0" fontId="5" fillId="32" borderId="9" applyNumberFormat="0" applyFont="0" applyAlignment="0" applyProtection="0"/>
    <xf numFmtId="0" fontId="5" fillId="32" borderId="9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43" fontId="2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1">
    <xf numFmtId="0" fontId="0" fillId="0" borderId="0" xfId="0"/>
    <xf numFmtId="0" fontId="0" fillId="0" borderId="0" xfId="0" applyBorder="1"/>
    <xf numFmtId="0" fontId="8" fillId="0" borderId="0" xfId="0" applyFont="1"/>
    <xf numFmtId="7" fontId="8" fillId="0" borderId="0" xfId="0" applyNumberFormat="1" applyFont="1" applyAlignment="1">
      <alignment horizontal="center"/>
    </xf>
    <xf numFmtId="10" fontId="0" fillId="0" borderId="0" xfId="0" applyNumberFormat="1"/>
    <xf numFmtId="0" fontId="0" fillId="0" borderId="0" xfId="0" applyAlignment="1">
      <alignment horizontal="center"/>
    </xf>
    <xf numFmtId="164" fontId="0" fillId="0" borderId="0" xfId="0" applyNumberFormat="1"/>
    <xf numFmtId="9" fontId="8" fillId="0" borderId="1" xfId="497" applyFont="1" applyBorder="1" applyAlignment="1">
      <alignment horizontal="left"/>
    </xf>
    <xf numFmtId="9" fontId="8" fillId="0" borderId="1" xfId="497" applyFont="1" applyBorder="1" applyAlignment="1">
      <alignment horizontal="center"/>
    </xf>
    <xf numFmtId="9" fontId="8" fillId="0" borderId="0" xfId="497" applyFont="1" applyBorder="1" applyAlignment="1">
      <alignment horizontal="center"/>
    </xf>
    <xf numFmtId="9" fontId="0" fillId="0" borderId="0" xfId="497" applyFont="1"/>
    <xf numFmtId="9" fontId="0" fillId="0" borderId="0" xfId="497" applyFont="1" applyBorder="1" applyAlignment="1">
      <alignment horizontal="center"/>
    </xf>
    <xf numFmtId="9" fontId="0" fillId="0" borderId="2" xfId="497" applyFont="1" applyBorder="1"/>
    <xf numFmtId="9" fontId="0" fillId="0" borderId="0" xfId="497" applyFont="1" applyBorder="1"/>
    <xf numFmtId="9" fontId="8" fillId="0" borderId="0" xfId="497" applyFont="1" applyBorder="1" applyAlignment="1">
      <alignment horizontal="left"/>
    </xf>
    <xf numFmtId="0" fontId="7" fillId="0" borderId="0" xfId="0" applyFont="1"/>
    <xf numFmtId="164" fontId="0" fillId="0" borderId="0" xfId="0" applyNumberFormat="1"/>
    <xf numFmtId="164" fontId="7" fillId="0" borderId="0" xfId="361" applyNumberFormat="1" applyFont="1" applyBorder="1"/>
    <xf numFmtId="0" fontId="1" fillId="0" borderId="0" xfId="815" applyNumberFormat="1"/>
    <xf numFmtId="0" fontId="1" fillId="0" borderId="0" xfId="816" applyAlignment="1">
      <alignment horizontal="left"/>
    </xf>
    <xf numFmtId="165" fontId="0" fillId="0" borderId="0" xfId="361" applyNumberFormat="1" applyFont="1"/>
    <xf numFmtId="0" fontId="1" fillId="0" borderId="0" xfId="817" applyAlignment="1">
      <alignment horizontal="left"/>
    </xf>
    <xf numFmtId="0" fontId="1" fillId="0" borderId="0" xfId="818" applyAlignment="1">
      <alignment horizontal="left"/>
    </xf>
    <xf numFmtId="166" fontId="0" fillId="0" borderId="0" xfId="814" applyNumberFormat="1" applyFont="1"/>
    <xf numFmtId="44" fontId="0" fillId="0" borderId="0" xfId="361" applyFont="1"/>
    <xf numFmtId="0" fontId="1" fillId="0" borderId="0" xfId="816" applyNumberFormat="1"/>
    <xf numFmtId="165" fontId="0" fillId="0" borderId="0" xfId="361" applyNumberFormat="1" applyFont="1" applyAlignment="1">
      <alignment horizontal="left"/>
    </xf>
    <xf numFmtId="0" fontId="0" fillId="0" borderId="0" xfId="0" applyNumberFormat="1"/>
    <xf numFmtId="0" fontId="0" fillId="0" borderId="0" xfId="0" applyAlignment="1">
      <alignment horizontal="left"/>
    </xf>
    <xf numFmtId="0" fontId="1" fillId="0" borderId="0" xfId="819" applyNumberFormat="1"/>
    <xf numFmtId="1" fontId="0" fillId="0" borderId="0" xfId="0" applyNumberFormat="1"/>
  </cellXfs>
  <cellStyles count="820">
    <cellStyle name="20% - Accent1" xfId="540" builtinId="30" customBuiltin="1"/>
    <cellStyle name="20% - Accent1 10" xfId="1"/>
    <cellStyle name="20% - Accent1 10 2" xfId="582"/>
    <cellStyle name="20% - Accent1 11" xfId="2"/>
    <cellStyle name="20% - Accent1 11 2" xfId="567"/>
    <cellStyle name="20% - Accent1 12" xfId="3"/>
    <cellStyle name="20% - Accent1 12 2" xfId="576"/>
    <cellStyle name="20% - Accent1 13" xfId="4"/>
    <cellStyle name="20% - Accent1 13 2" xfId="566"/>
    <cellStyle name="20% - Accent1 2" xfId="5"/>
    <cellStyle name="20% - Accent1 2 2" xfId="6"/>
    <cellStyle name="20% - Accent1 2 2 2" xfId="578"/>
    <cellStyle name="20% - Accent1 2 3" xfId="574"/>
    <cellStyle name="20% - Accent1 3" xfId="7"/>
    <cellStyle name="20% - Accent1 3 2" xfId="8"/>
    <cellStyle name="20% - Accent1 3 2 2" xfId="571"/>
    <cellStyle name="20% - Accent1 3 3" xfId="575"/>
    <cellStyle name="20% - Accent1 4" xfId="9"/>
    <cellStyle name="20% - Accent1 4 2" xfId="10"/>
    <cellStyle name="20% - Accent1 4 2 2" xfId="569"/>
    <cellStyle name="20% - Accent1 4 3" xfId="570"/>
    <cellStyle name="20% - Accent1 5" xfId="11"/>
    <cellStyle name="20% - Accent1 5 2" xfId="572"/>
    <cellStyle name="20% - Accent1 5 3" xfId="568"/>
    <cellStyle name="20% - Accent1 6" xfId="12"/>
    <cellStyle name="20% - Accent1 6 2" xfId="579"/>
    <cellStyle name="20% - Accent1 6 3" xfId="581"/>
    <cellStyle name="20% - Accent1 7" xfId="13"/>
    <cellStyle name="20% - Accent1 7 2" xfId="577"/>
    <cellStyle name="20% - Accent1 8" xfId="14"/>
    <cellStyle name="20% - Accent1 8 2" xfId="573"/>
    <cellStyle name="20% - Accent1 9" xfId="15"/>
    <cellStyle name="20% - Accent1 9 2" xfId="603"/>
    <cellStyle name="20% - Accent2" xfId="544" builtinId="34" customBuiltin="1"/>
    <cellStyle name="20% - Accent2 10" xfId="16"/>
    <cellStyle name="20% - Accent2 10 2" xfId="599"/>
    <cellStyle name="20% - Accent2 11" xfId="17"/>
    <cellStyle name="20% - Accent2 11 2" xfId="595"/>
    <cellStyle name="20% - Accent2 12" xfId="18"/>
    <cellStyle name="20% - Accent2 12 2" xfId="591"/>
    <cellStyle name="20% - Accent2 13" xfId="19"/>
    <cellStyle name="20% - Accent2 13 2" xfId="587"/>
    <cellStyle name="20% - Accent2 2" xfId="20"/>
    <cellStyle name="20% - Accent2 2 2" xfId="21"/>
    <cellStyle name="20% - Accent2 2 2 2" xfId="606"/>
    <cellStyle name="20% - Accent2 2 3" xfId="583"/>
    <cellStyle name="20% - Accent2 3" xfId="22"/>
    <cellStyle name="20% - Accent2 3 2" xfId="23"/>
    <cellStyle name="20% - Accent2 3 2 2" xfId="598"/>
    <cellStyle name="20% - Accent2 3 3" xfId="602"/>
    <cellStyle name="20% - Accent2 4" xfId="24"/>
    <cellStyle name="20% - Accent2 4 2" xfId="25"/>
    <cellStyle name="20% - Accent2 4 2 2" xfId="590"/>
    <cellStyle name="20% - Accent2 4 3" xfId="594"/>
    <cellStyle name="20% - Accent2 5" xfId="26"/>
    <cellStyle name="20% - Accent2 5 2" xfId="605"/>
    <cellStyle name="20% - Accent2 5 3" xfId="586"/>
    <cellStyle name="20% - Accent2 6" xfId="27"/>
    <cellStyle name="20% - Accent2 6 2" xfId="597"/>
    <cellStyle name="20% - Accent2 6 3" xfId="601"/>
    <cellStyle name="20% - Accent2 7" xfId="28"/>
    <cellStyle name="20% - Accent2 7 2" xfId="593"/>
    <cellStyle name="20% - Accent2 8" xfId="29"/>
    <cellStyle name="20% - Accent2 8 2" xfId="589"/>
    <cellStyle name="20% - Accent2 9" xfId="30"/>
    <cellStyle name="20% - Accent2 9 2" xfId="585"/>
    <cellStyle name="20% - Accent3" xfId="548" builtinId="38" customBuiltin="1"/>
    <cellStyle name="20% - Accent3 10" xfId="31"/>
    <cellStyle name="20% - Accent3 10 2" xfId="604"/>
    <cellStyle name="20% - Accent3 11" xfId="32"/>
    <cellStyle name="20% - Accent3 11 2" xfId="600"/>
    <cellStyle name="20% - Accent3 12" xfId="33"/>
    <cellStyle name="20% - Accent3 12 2" xfId="596"/>
    <cellStyle name="20% - Accent3 13" xfId="34"/>
    <cellStyle name="20% - Accent3 13 2" xfId="592"/>
    <cellStyle name="20% - Accent3 2" xfId="35"/>
    <cellStyle name="20% - Accent3 2 2" xfId="36"/>
    <cellStyle name="20% - Accent3 2 2 2" xfId="584"/>
    <cellStyle name="20% - Accent3 2 3" xfId="588"/>
    <cellStyle name="20% - Accent3 3" xfId="37"/>
    <cellStyle name="20% - Accent3 3 2" xfId="38"/>
    <cellStyle name="20% - Accent3 3 2 2" xfId="608"/>
    <cellStyle name="20% - Accent3 3 3" xfId="607"/>
    <cellStyle name="20% - Accent3 4" xfId="39"/>
    <cellStyle name="20% - Accent3 4 2" xfId="40"/>
    <cellStyle name="20% - Accent3 4 2 2" xfId="610"/>
    <cellStyle name="20% - Accent3 4 3" xfId="609"/>
    <cellStyle name="20% - Accent3 5" xfId="41"/>
    <cellStyle name="20% - Accent3 5 2" xfId="612"/>
    <cellStyle name="20% - Accent3 5 3" xfId="611"/>
    <cellStyle name="20% - Accent3 6" xfId="42"/>
    <cellStyle name="20% - Accent3 6 2" xfId="614"/>
    <cellStyle name="20% - Accent3 6 3" xfId="613"/>
    <cellStyle name="20% - Accent3 7" xfId="43"/>
    <cellStyle name="20% - Accent3 7 2" xfId="615"/>
    <cellStyle name="20% - Accent3 8" xfId="44"/>
    <cellStyle name="20% - Accent3 8 2" xfId="616"/>
    <cellStyle name="20% - Accent3 9" xfId="45"/>
    <cellStyle name="20% - Accent3 9 2" xfId="617"/>
    <cellStyle name="20% - Accent4" xfId="552" builtinId="42" customBuiltin="1"/>
    <cellStyle name="20% - Accent4 10" xfId="46"/>
    <cellStyle name="20% - Accent4 10 2" xfId="618"/>
    <cellStyle name="20% - Accent4 11" xfId="47"/>
    <cellStyle name="20% - Accent4 11 2" xfId="619"/>
    <cellStyle name="20% - Accent4 12" xfId="48"/>
    <cellStyle name="20% - Accent4 12 2" xfId="620"/>
    <cellStyle name="20% - Accent4 13" xfId="49"/>
    <cellStyle name="20% - Accent4 13 2" xfId="621"/>
    <cellStyle name="20% - Accent4 2" xfId="50"/>
    <cellStyle name="20% - Accent4 2 2" xfId="51"/>
    <cellStyle name="20% - Accent4 2 2 2" xfId="623"/>
    <cellStyle name="20% - Accent4 2 3" xfId="622"/>
    <cellStyle name="20% - Accent4 3" xfId="52"/>
    <cellStyle name="20% - Accent4 3 2" xfId="53"/>
    <cellStyle name="20% - Accent4 3 2 2" xfId="625"/>
    <cellStyle name="20% - Accent4 3 3" xfId="624"/>
    <cellStyle name="20% - Accent4 4" xfId="54"/>
    <cellStyle name="20% - Accent4 4 2" xfId="55"/>
    <cellStyle name="20% - Accent4 4 2 2" xfId="627"/>
    <cellStyle name="20% - Accent4 4 3" xfId="626"/>
    <cellStyle name="20% - Accent4 5" xfId="56"/>
    <cellStyle name="20% - Accent4 5 2" xfId="629"/>
    <cellStyle name="20% - Accent4 5 3" xfId="628"/>
    <cellStyle name="20% - Accent4 6" xfId="57"/>
    <cellStyle name="20% - Accent4 6 2" xfId="631"/>
    <cellStyle name="20% - Accent4 6 3" xfId="630"/>
    <cellStyle name="20% - Accent4 7" xfId="58"/>
    <cellStyle name="20% - Accent4 7 2" xfId="632"/>
    <cellStyle name="20% - Accent4 8" xfId="59"/>
    <cellStyle name="20% - Accent4 8 2" xfId="633"/>
    <cellStyle name="20% - Accent4 9" xfId="60"/>
    <cellStyle name="20% - Accent4 9 2" xfId="634"/>
    <cellStyle name="20% - Accent5" xfId="556" builtinId="46" customBuiltin="1"/>
    <cellStyle name="20% - Accent5 10" xfId="61"/>
    <cellStyle name="20% - Accent5 10 2" xfId="635"/>
    <cellStyle name="20% - Accent5 11" xfId="62"/>
    <cellStyle name="20% - Accent5 11 2" xfId="636"/>
    <cellStyle name="20% - Accent5 12" xfId="63"/>
    <cellStyle name="20% - Accent5 12 2" xfId="637"/>
    <cellStyle name="20% - Accent5 13" xfId="64"/>
    <cellStyle name="20% - Accent5 13 2" xfId="638"/>
    <cellStyle name="20% - Accent5 2" xfId="65"/>
    <cellStyle name="20% - Accent5 2 2" xfId="66"/>
    <cellStyle name="20% - Accent5 2 2 2" xfId="640"/>
    <cellStyle name="20% - Accent5 2 3" xfId="639"/>
    <cellStyle name="20% - Accent5 3" xfId="67"/>
    <cellStyle name="20% - Accent5 3 2" xfId="68"/>
    <cellStyle name="20% - Accent5 3 2 2" xfId="642"/>
    <cellStyle name="20% - Accent5 3 3" xfId="641"/>
    <cellStyle name="20% - Accent5 4" xfId="69"/>
    <cellStyle name="20% - Accent5 4 2" xfId="70"/>
    <cellStyle name="20% - Accent5 4 2 2" xfId="644"/>
    <cellStyle name="20% - Accent5 4 3" xfId="643"/>
    <cellStyle name="20% - Accent5 5" xfId="71"/>
    <cellStyle name="20% - Accent5 5 2" xfId="646"/>
    <cellStyle name="20% - Accent5 5 3" xfId="645"/>
    <cellStyle name="20% - Accent5 6" xfId="72"/>
    <cellStyle name="20% - Accent5 6 2" xfId="648"/>
    <cellStyle name="20% - Accent5 6 3" xfId="647"/>
    <cellStyle name="20% - Accent5 7" xfId="73"/>
    <cellStyle name="20% - Accent5 7 2" xfId="649"/>
    <cellStyle name="20% - Accent5 8" xfId="74"/>
    <cellStyle name="20% - Accent5 8 2" xfId="650"/>
    <cellStyle name="20% - Accent5 9" xfId="75"/>
    <cellStyle name="20% - Accent5 9 2" xfId="651"/>
    <cellStyle name="20% - Accent6" xfId="560" builtinId="50" customBuiltin="1"/>
    <cellStyle name="20% - Accent6 10" xfId="76"/>
    <cellStyle name="20% - Accent6 10 2" xfId="652"/>
    <cellStyle name="20% - Accent6 11" xfId="77"/>
    <cellStyle name="20% - Accent6 11 2" xfId="653"/>
    <cellStyle name="20% - Accent6 12" xfId="78"/>
    <cellStyle name="20% - Accent6 12 2" xfId="654"/>
    <cellStyle name="20% - Accent6 13" xfId="79"/>
    <cellStyle name="20% - Accent6 13 2" xfId="655"/>
    <cellStyle name="20% - Accent6 2" xfId="80"/>
    <cellStyle name="20% - Accent6 2 2" xfId="81"/>
    <cellStyle name="20% - Accent6 2 2 2" xfId="657"/>
    <cellStyle name="20% - Accent6 2 3" xfId="656"/>
    <cellStyle name="20% - Accent6 3" xfId="82"/>
    <cellStyle name="20% - Accent6 3 2" xfId="83"/>
    <cellStyle name="20% - Accent6 3 2 2" xfId="659"/>
    <cellStyle name="20% - Accent6 3 3" xfId="658"/>
    <cellStyle name="20% - Accent6 4" xfId="84"/>
    <cellStyle name="20% - Accent6 4 2" xfId="85"/>
    <cellStyle name="20% - Accent6 4 2 2" xfId="661"/>
    <cellStyle name="20% - Accent6 4 3" xfId="660"/>
    <cellStyle name="20% - Accent6 5" xfId="86"/>
    <cellStyle name="20% - Accent6 5 2" xfId="663"/>
    <cellStyle name="20% - Accent6 5 3" xfId="662"/>
    <cellStyle name="20% - Accent6 6" xfId="87"/>
    <cellStyle name="20% - Accent6 6 2" xfId="665"/>
    <cellStyle name="20% - Accent6 6 3" xfId="664"/>
    <cellStyle name="20% - Accent6 7" xfId="88"/>
    <cellStyle name="20% - Accent6 7 2" xfId="666"/>
    <cellStyle name="20% - Accent6 8" xfId="89"/>
    <cellStyle name="20% - Accent6 8 2" xfId="667"/>
    <cellStyle name="20% - Accent6 9" xfId="90"/>
    <cellStyle name="20% - Accent6 9 2" xfId="668"/>
    <cellStyle name="40% - Accent1" xfId="541" builtinId="31" customBuiltin="1"/>
    <cellStyle name="40% - Accent1 10" xfId="91"/>
    <cellStyle name="40% - Accent1 10 2" xfId="669"/>
    <cellStyle name="40% - Accent1 11" xfId="92"/>
    <cellStyle name="40% - Accent1 11 2" xfId="670"/>
    <cellStyle name="40% - Accent1 12" xfId="93"/>
    <cellStyle name="40% - Accent1 12 2" xfId="671"/>
    <cellStyle name="40% - Accent1 13" xfId="94"/>
    <cellStyle name="40% - Accent1 13 2" xfId="672"/>
    <cellStyle name="40% - Accent1 2" xfId="95"/>
    <cellStyle name="40% - Accent1 2 2" xfId="96"/>
    <cellStyle name="40% - Accent1 2 2 2" xfId="674"/>
    <cellStyle name="40% - Accent1 2 3" xfId="673"/>
    <cellStyle name="40% - Accent1 3" xfId="97"/>
    <cellStyle name="40% - Accent1 3 2" xfId="98"/>
    <cellStyle name="40% - Accent1 3 2 2" xfId="676"/>
    <cellStyle name="40% - Accent1 3 3" xfId="675"/>
    <cellStyle name="40% - Accent1 4" xfId="99"/>
    <cellStyle name="40% - Accent1 4 2" xfId="100"/>
    <cellStyle name="40% - Accent1 4 2 2" xfId="678"/>
    <cellStyle name="40% - Accent1 4 3" xfId="677"/>
    <cellStyle name="40% - Accent1 5" xfId="101"/>
    <cellStyle name="40% - Accent1 5 2" xfId="680"/>
    <cellStyle name="40% - Accent1 5 3" xfId="679"/>
    <cellStyle name="40% - Accent1 6" xfId="102"/>
    <cellStyle name="40% - Accent1 6 2" xfId="682"/>
    <cellStyle name="40% - Accent1 6 3" xfId="681"/>
    <cellStyle name="40% - Accent1 7" xfId="103"/>
    <cellStyle name="40% - Accent1 7 2" xfId="683"/>
    <cellStyle name="40% - Accent1 8" xfId="104"/>
    <cellStyle name="40% - Accent1 8 2" xfId="684"/>
    <cellStyle name="40% - Accent1 9" xfId="105"/>
    <cellStyle name="40% - Accent1 9 2" xfId="685"/>
    <cellStyle name="40% - Accent2" xfId="545" builtinId="35" customBuiltin="1"/>
    <cellStyle name="40% - Accent2 10" xfId="106"/>
    <cellStyle name="40% - Accent2 10 2" xfId="686"/>
    <cellStyle name="40% - Accent2 11" xfId="107"/>
    <cellStyle name="40% - Accent2 11 2" xfId="687"/>
    <cellStyle name="40% - Accent2 12" xfId="108"/>
    <cellStyle name="40% - Accent2 12 2" xfId="688"/>
    <cellStyle name="40% - Accent2 13" xfId="109"/>
    <cellStyle name="40% - Accent2 13 2" xfId="689"/>
    <cellStyle name="40% - Accent2 2" xfId="110"/>
    <cellStyle name="40% - Accent2 2 2" xfId="111"/>
    <cellStyle name="40% - Accent2 2 2 2" xfId="691"/>
    <cellStyle name="40% - Accent2 2 3" xfId="690"/>
    <cellStyle name="40% - Accent2 3" xfId="112"/>
    <cellStyle name="40% - Accent2 3 2" xfId="113"/>
    <cellStyle name="40% - Accent2 3 2 2" xfId="693"/>
    <cellStyle name="40% - Accent2 3 3" xfId="692"/>
    <cellStyle name="40% - Accent2 4" xfId="114"/>
    <cellStyle name="40% - Accent2 4 2" xfId="115"/>
    <cellStyle name="40% - Accent2 4 2 2" xfId="695"/>
    <cellStyle name="40% - Accent2 4 3" xfId="694"/>
    <cellStyle name="40% - Accent2 5" xfId="116"/>
    <cellStyle name="40% - Accent2 5 2" xfId="697"/>
    <cellStyle name="40% - Accent2 5 3" xfId="696"/>
    <cellStyle name="40% - Accent2 6" xfId="117"/>
    <cellStyle name="40% - Accent2 6 2" xfId="699"/>
    <cellStyle name="40% - Accent2 6 3" xfId="698"/>
    <cellStyle name="40% - Accent2 7" xfId="118"/>
    <cellStyle name="40% - Accent2 7 2" xfId="700"/>
    <cellStyle name="40% - Accent2 8" xfId="119"/>
    <cellStyle name="40% - Accent2 8 2" xfId="701"/>
    <cellStyle name="40% - Accent2 9" xfId="120"/>
    <cellStyle name="40% - Accent2 9 2" xfId="702"/>
    <cellStyle name="40% - Accent3" xfId="549" builtinId="39" customBuiltin="1"/>
    <cellStyle name="40% - Accent3 10" xfId="121"/>
    <cellStyle name="40% - Accent3 10 2" xfId="703"/>
    <cellStyle name="40% - Accent3 11" xfId="122"/>
    <cellStyle name="40% - Accent3 11 2" xfId="704"/>
    <cellStyle name="40% - Accent3 12" xfId="123"/>
    <cellStyle name="40% - Accent3 12 2" xfId="705"/>
    <cellStyle name="40% - Accent3 13" xfId="124"/>
    <cellStyle name="40% - Accent3 13 2" xfId="706"/>
    <cellStyle name="40% - Accent3 2" xfId="125"/>
    <cellStyle name="40% - Accent3 2 2" xfId="126"/>
    <cellStyle name="40% - Accent3 2 2 2" xfId="708"/>
    <cellStyle name="40% - Accent3 2 3" xfId="707"/>
    <cellStyle name="40% - Accent3 3" xfId="127"/>
    <cellStyle name="40% - Accent3 3 2" xfId="128"/>
    <cellStyle name="40% - Accent3 3 2 2" xfId="710"/>
    <cellStyle name="40% - Accent3 3 3" xfId="709"/>
    <cellStyle name="40% - Accent3 4" xfId="129"/>
    <cellStyle name="40% - Accent3 4 2" xfId="130"/>
    <cellStyle name="40% - Accent3 4 2 2" xfId="712"/>
    <cellStyle name="40% - Accent3 4 3" xfId="711"/>
    <cellStyle name="40% - Accent3 5" xfId="131"/>
    <cellStyle name="40% - Accent3 5 2" xfId="714"/>
    <cellStyle name="40% - Accent3 5 3" xfId="713"/>
    <cellStyle name="40% - Accent3 6" xfId="132"/>
    <cellStyle name="40% - Accent3 6 2" xfId="716"/>
    <cellStyle name="40% - Accent3 6 3" xfId="715"/>
    <cellStyle name="40% - Accent3 7" xfId="133"/>
    <cellStyle name="40% - Accent3 7 2" xfId="717"/>
    <cellStyle name="40% - Accent3 8" xfId="134"/>
    <cellStyle name="40% - Accent3 8 2" xfId="718"/>
    <cellStyle name="40% - Accent3 9" xfId="135"/>
    <cellStyle name="40% - Accent3 9 2" xfId="719"/>
    <cellStyle name="40% - Accent4" xfId="553" builtinId="43" customBuiltin="1"/>
    <cellStyle name="40% - Accent4 10" xfId="136"/>
    <cellStyle name="40% - Accent4 10 2" xfId="720"/>
    <cellStyle name="40% - Accent4 11" xfId="137"/>
    <cellStyle name="40% - Accent4 11 2" xfId="721"/>
    <cellStyle name="40% - Accent4 12" xfId="138"/>
    <cellStyle name="40% - Accent4 12 2" xfId="722"/>
    <cellStyle name="40% - Accent4 13" xfId="139"/>
    <cellStyle name="40% - Accent4 13 2" xfId="723"/>
    <cellStyle name="40% - Accent4 2" xfId="140"/>
    <cellStyle name="40% - Accent4 2 2" xfId="141"/>
    <cellStyle name="40% - Accent4 2 2 2" xfId="725"/>
    <cellStyle name="40% - Accent4 2 3" xfId="724"/>
    <cellStyle name="40% - Accent4 3" xfId="142"/>
    <cellStyle name="40% - Accent4 3 2" xfId="143"/>
    <cellStyle name="40% - Accent4 3 2 2" xfId="727"/>
    <cellStyle name="40% - Accent4 3 3" xfId="726"/>
    <cellStyle name="40% - Accent4 4" xfId="144"/>
    <cellStyle name="40% - Accent4 4 2" xfId="145"/>
    <cellStyle name="40% - Accent4 4 2 2" xfId="729"/>
    <cellStyle name="40% - Accent4 4 3" xfId="728"/>
    <cellStyle name="40% - Accent4 5" xfId="146"/>
    <cellStyle name="40% - Accent4 5 2" xfId="731"/>
    <cellStyle name="40% - Accent4 5 3" xfId="730"/>
    <cellStyle name="40% - Accent4 6" xfId="147"/>
    <cellStyle name="40% - Accent4 6 2" xfId="733"/>
    <cellStyle name="40% - Accent4 6 3" xfId="732"/>
    <cellStyle name="40% - Accent4 7" xfId="148"/>
    <cellStyle name="40% - Accent4 7 2" xfId="734"/>
    <cellStyle name="40% - Accent4 8" xfId="149"/>
    <cellStyle name="40% - Accent4 8 2" xfId="735"/>
    <cellStyle name="40% - Accent4 9" xfId="150"/>
    <cellStyle name="40% - Accent4 9 2" xfId="736"/>
    <cellStyle name="40% - Accent5" xfId="557" builtinId="47" customBuiltin="1"/>
    <cellStyle name="40% - Accent5 10" xfId="151"/>
    <cellStyle name="40% - Accent5 10 2" xfId="737"/>
    <cellStyle name="40% - Accent5 11" xfId="152"/>
    <cellStyle name="40% - Accent5 11 2" xfId="738"/>
    <cellStyle name="40% - Accent5 12" xfId="153"/>
    <cellStyle name="40% - Accent5 12 2" xfId="739"/>
    <cellStyle name="40% - Accent5 13" xfId="154"/>
    <cellStyle name="40% - Accent5 13 2" xfId="740"/>
    <cellStyle name="40% - Accent5 2" xfId="155"/>
    <cellStyle name="40% - Accent5 2 2" xfId="156"/>
    <cellStyle name="40% - Accent5 2 2 2" xfId="742"/>
    <cellStyle name="40% - Accent5 2 3" xfId="741"/>
    <cellStyle name="40% - Accent5 3" xfId="157"/>
    <cellStyle name="40% - Accent5 3 2" xfId="158"/>
    <cellStyle name="40% - Accent5 3 2 2" xfId="744"/>
    <cellStyle name="40% - Accent5 3 3" xfId="743"/>
    <cellStyle name="40% - Accent5 4" xfId="159"/>
    <cellStyle name="40% - Accent5 4 2" xfId="160"/>
    <cellStyle name="40% - Accent5 4 2 2" xfId="746"/>
    <cellStyle name="40% - Accent5 4 3" xfId="745"/>
    <cellStyle name="40% - Accent5 5" xfId="161"/>
    <cellStyle name="40% - Accent5 5 2" xfId="748"/>
    <cellStyle name="40% - Accent5 5 3" xfId="747"/>
    <cellStyle name="40% - Accent5 6" xfId="162"/>
    <cellStyle name="40% - Accent5 6 2" xfId="750"/>
    <cellStyle name="40% - Accent5 6 3" xfId="749"/>
    <cellStyle name="40% - Accent5 7" xfId="163"/>
    <cellStyle name="40% - Accent5 7 2" xfId="751"/>
    <cellStyle name="40% - Accent5 8" xfId="164"/>
    <cellStyle name="40% - Accent5 8 2" xfId="752"/>
    <cellStyle name="40% - Accent5 9" xfId="165"/>
    <cellStyle name="40% - Accent5 9 2" xfId="753"/>
    <cellStyle name="40% - Accent6" xfId="561" builtinId="51" customBuiltin="1"/>
    <cellStyle name="40% - Accent6 10" xfId="166"/>
    <cellStyle name="40% - Accent6 10 2" xfId="754"/>
    <cellStyle name="40% - Accent6 11" xfId="167"/>
    <cellStyle name="40% - Accent6 11 2" xfId="755"/>
    <cellStyle name="40% - Accent6 12" xfId="168"/>
    <cellStyle name="40% - Accent6 12 2" xfId="756"/>
    <cellStyle name="40% - Accent6 13" xfId="169"/>
    <cellStyle name="40% - Accent6 13 2" xfId="757"/>
    <cellStyle name="40% - Accent6 2" xfId="170"/>
    <cellStyle name="40% - Accent6 2 2" xfId="171"/>
    <cellStyle name="40% - Accent6 2 2 2" xfId="759"/>
    <cellStyle name="40% - Accent6 2 3" xfId="758"/>
    <cellStyle name="40% - Accent6 3" xfId="172"/>
    <cellStyle name="40% - Accent6 3 2" xfId="173"/>
    <cellStyle name="40% - Accent6 3 2 2" xfId="761"/>
    <cellStyle name="40% - Accent6 3 3" xfId="760"/>
    <cellStyle name="40% - Accent6 4" xfId="174"/>
    <cellStyle name="40% - Accent6 4 2" xfId="175"/>
    <cellStyle name="40% - Accent6 4 2 2" xfId="763"/>
    <cellStyle name="40% - Accent6 4 3" xfId="762"/>
    <cellStyle name="40% - Accent6 5" xfId="176"/>
    <cellStyle name="40% - Accent6 5 2" xfId="765"/>
    <cellStyle name="40% - Accent6 5 3" xfId="764"/>
    <cellStyle name="40% - Accent6 6" xfId="177"/>
    <cellStyle name="40% - Accent6 6 2" xfId="767"/>
    <cellStyle name="40% - Accent6 6 3" xfId="766"/>
    <cellStyle name="40% - Accent6 7" xfId="178"/>
    <cellStyle name="40% - Accent6 7 2" xfId="768"/>
    <cellStyle name="40% - Accent6 8" xfId="179"/>
    <cellStyle name="40% - Accent6 8 2" xfId="769"/>
    <cellStyle name="40% - Accent6 9" xfId="180"/>
    <cellStyle name="40% - Accent6 9 2" xfId="770"/>
    <cellStyle name="60% - Accent1" xfId="542" builtinId="32" customBuiltin="1"/>
    <cellStyle name="60% - Accent1 10" xfId="181"/>
    <cellStyle name="60% - Accent1 11" xfId="182"/>
    <cellStyle name="60% - Accent1 12" xfId="183"/>
    <cellStyle name="60% - Accent1 13" xfId="184"/>
    <cellStyle name="60% - Accent1 2" xfId="185"/>
    <cellStyle name="60% - Accent1 3" xfId="186"/>
    <cellStyle name="60% - Accent1 4" xfId="187"/>
    <cellStyle name="60% - Accent1 5" xfId="188"/>
    <cellStyle name="60% - Accent1 6" xfId="189"/>
    <cellStyle name="60% - Accent1 7" xfId="190"/>
    <cellStyle name="60% - Accent1 8" xfId="191"/>
    <cellStyle name="60% - Accent1 9" xfId="192"/>
    <cellStyle name="60% - Accent2" xfId="546" builtinId="36" customBuiltin="1"/>
    <cellStyle name="60% - Accent2 10" xfId="193"/>
    <cellStyle name="60% - Accent2 11" xfId="194"/>
    <cellStyle name="60% - Accent2 12" xfId="195"/>
    <cellStyle name="60% - Accent2 13" xfId="196"/>
    <cellStyle name="60% - Accent2 2" xfId="197"/>
    <cellStyle name="60% - Accent2 3" xfId="198"/>
    <cellStyle name="60% - Accent2 4" xfId="199"/>
    <cellStyle name="60% - Accent2 5" xfId="200"/>
    <cellStyle name="60% - Accent2 6" xfId="201"/>
    <cellStyle name="60% - Accent2 7" xfId="202"/>
    <cellStyle name="60% - Accent2 8" xfId="203"/>
    <cellStyle name="60% - Accent2 9" xfId="204"/>
    <cellStyle name="60% - Accent3" xfId="550" builtinId="40" customBuiltin="1"/>
    <cellStyle name="60% - Accent3 10" xfId="205"/>
    <cellStyle name="60% - Accent3 11" xfId="206"/>
    <cellStyle name="60% - Accent3 12" xfId="207"/>
    <cellStyle name="60% - Accent3 13" xfId="208"/>
    <cellStyle name="60% - Accent3 2" xfId="209"/>
    <cellStyle name="60% - Accent3 3" xfId="210"/>
    <cellStyle name="60% - Accent3 4" xfId="211"/>
    <cellStyle name="60% - Accent3 5" xfId="212"/>
    <cellStyle name="60% - Accent3 6" xfId="213"/>
    <cellStyle name="60% - Accent3 7" xfId="214"/>
    <cellStyle name="60% - Accent3 8" xfId="215"/>
    <cellStyle name="60% - Accent3 9" xfId="216"/>
    <cellStyle name="60% - Accent4" xfId="554" builtinId="44" customBuiltin="1"/>
    <cellStyle name="60% - Accent4 10" xfId="217"/>
    <cellStyle name="60% - Accent4 11" xfId="218"/>
    <cellStyle name="60% - Accent4 12" xfId="219"/>
    <cellStyle name="60% - Accent4 13" xfId="220"/>
    <cellStyle name="60% - Accent4 2" xfId="221"/>
    <cellStyle name="60% - Accent4 3" xfId="222"/>
    <cellStyle name="60% - Accent4 4" xfId="223"/>
    <cellStyle name="60% - Accent4 5" xfId="224"/>
    <cellStyle name="60% - Accent4 6" xfId="225"/>
    <cellStyle name="60% - Accent4 7" xfId="226"/>
    <cellStyle name="60% - Accent4 8" xfId="227"/>
    <cellStyle name="60% - Accent4 9" xfId="228"/>
    <cellStyle name="60% - Accent5" xfId="558" builtinId="48" customBuiltin="1"/>
    <cellStyle name="60% - Accent5 10" xfId="229"/>
    <cellStyle name="60% - Accent5 11" xfId="230"/>
    <cellStyle name="60% - Accent5 12" xfId="231"/>
    <cellStyle name="60% - Accent5 13" xfId="232"/>
    <cellStyle name="60% - Accent5 2" xfId="233"/>
    <cellStyle name="60% - Accent5 3" xfId="234"/>
    <cellStyle name="60% - Accent5 4" xfId="235"/>
    <cellStyle name="60% - Accent5 5" xfId="236"/>
    <cellStyle name="60% - Accent5 6" xfId="237"/>
    <cellStyle name="60% - Accent5 7" xfId="238"/>
    <cellStyle name="60% - Accent5 8" xfId="239"/>
    <cellStyle name="60% - Accent5 9" xfId="240"/>
    <cellStyle name="60% - Accent6" xfId="562" builtinId="52" customBuiltin="1"/>
    <cellStyle name="60% - Accent6 10" xfId="241"/>
    <cellStyle name="60% - Accent6 11" xfId="242"/>
    <cellStyle name="60% - Accent6 12" xfId="243"/>
    <cellStyle name="60% - Accent6 13" xfId="244"/>
    <cellStyle name="60% - Accent6 2" xfId="245"/>
    <cellStyle name="60% - Accent6 3" xfId="246"/>
    <cellStyle name="60% - Accent6 4" xfId="247"/>
    <cellStyle name="60% - Accent6 5" xfId="248"/>
    <cellStyle name="60% - Accent6 6" xfId="249"/>
    <cellStyle name="60% - Accent6 7" xfId="250"/>
    <cellStyle name="60% - Accent6 8" xfId="251"/>
    <cellStyle name="60% - Accent6 9" xfId="252"/>
    <cellStyle name="Accent1" xfId="539" builtinId="29" customBuiltin="1"/>
    <cellStyle name="Accent1 10" xfId="253"/>
    <cellStyle name="Accent1 11" xfId="254"/>
    <cellStyle name="Accent1 12" xfId="255"/>
    <cellStyle name="Accent1 13" xfId="256"/>
    <cellStyle name="Accent1 2" xfId="257"/>
    <cellStyle name="Accent1 3" xfId="258"/>
    <cellStyle name="Accent1 4" xfId="259"/>
    <cellStyle name="Accent1 5" xfId="260"/>
    <cellStyle name="Accent1 6" xfId="261"/>
    <cellStyle name="Accent1 7" xfId="262"/>
    <cellStyle name="Accent1 8" xfId="263"/>
    <cellStyle name="Accent1 9" xfId="264"/>
    <cellStyle name="Accent2" xfId="543" builtinId="33" customBuiltin="1"/>
    <cellStyle name="Accent2 10" xfId="265"/>
    <cellStyle name="Accent2 11" xfId="266"/>
    <cellStyle name="Accent2 12" xfId="267"/>
    <cellStyle name="Accent2 13" xfId="268"/>
    <cellStyle name="Accent2 2" xfId="269"/>
    <cellStyle name="Accent2 3" xfId="270"/>
    <cellStyle name="Accent2 4" xfId="271"/>
    <cellStyle name="Accent2 5" xfId="272"/>
    <cellStyle name="Accent2 6" xfId="273"/>
    <cellStyle name="Accent2 7" xfId="274"/>
    <cellStyle name="Accent2 8" xfId="275"/>
    <cellStyle name="Accent2 9" xfId="276"/>
    <cellStyle name="Accent3" xfId="547" builtinId="37" customBuiltin="1"/>
    <cellStyle name="Accent3 10" xfId="277"/>
    <cellStyle name="Accent3 11" xfId="278"/>
    <cellStyle name="Accent3 12" xfId="279"/>
    <cellStyle name="Accent3 13" xfId="280"/>
    <cellStyle name="Accent3 2" xfId="281"/>
    <cellStyle name="Accent3 3" xfId="282"/>
    <cellStyle name="Accent3 4" xfId="283"/>
    <cellStyle name="Accent3 5" xfId="284"/>
    <cellStyle name="Accent3 6" xfId="285"/>
    <cellStyle name="Accent3 7" xfId="286"/>
    <cellStyle name="Accent3 8" xfId="287"/>
    <cellStyle name="Accent3 9" xfId="288"/>
    <cellStyle name="Accent4" xfId="551" builtinId="41" customBuiltin="1"/>
    <cellStyle name="Accent4 10" xfId="289"/>
    <cellStyle name="Accent4 11" xfId="290"/>
    <cellStyle name="Accent4 12" xfId="291"/>
    <cellStyle name="Accent4 13" xfId="292"/>
    <cellStyle name="Accent4 2" xfId="293"/>
    <cellStyle name="Accent4 3" xfId="294"/>
    <cellStyle name="Accent4 4" xfId="295"/>
    <cellStyle name="Accent4 5" xfId="296"/>
    <cellStyle name="Accent4 6" xfId="297"/>
    <cellStyle name="Accent4 7" xfId="298"/>
    <cellStyle name="Accent4 8" xfId="299"/>
    <cellStyle name="Accent4 9" xfId="300"/>
    <cellStyle name="Accent5" xfId="555" builtinId="45" customBuiltin="1"/>
    <cellStyle name="Accent5 10" xfId="301"/>
    <cellStyle name="Accent5 11" xfId="302"/>
    <cellStyle name="Accent5 12" xfId="303"/>
    <cellStyle name="Accent5 13" xfId="304"/>
    <cellStyle name="Accent5 2" xfId="305"/>
    <cellStyle name="Accent5 3" xfId="306"/>
    <cellStyle name="Accent5 4" xfId="307"/>
    <cellStyle name="Accent5 5" xfId="308"/>
    <cellStyle name="Accent5 6" xfId="309"/>
    <cellStyle name="Accent5 7" xfId="310"/>
    <cellStyle name="Accent5 8" xfId="311"/>
    <cellStyle name="Accent5 9" xfId="312"/>
    <cellStyle name="Accent6" xfId="559" builtinId="49" customBuiltin="1"/>
    <cellStyle name="Accent6 10" xfId="313"/>
    <cellStyle name="Accent6 11" xfId="314"/>
    <cellStyle name="Accent6 12" xfId="315"/>
    <cellStyle name="Accent6 13" xfId="316"/>
    <cellStyle name="Accent6 2" xfId="317"/>
    <cellStyle name="Accent6 3" xfId="318"/>
    <cellStyle name="Accent6 4" xfId="319"/>
    <cellStyle name="Accent6 5" xfId="320"/>
    <cellStyle name="Accent6 6" xfId="321"/>
    <cellStyle name="Accent6 7" xfId="322"/>
    <cellStyle name="Accent6 8" xfId="323"/>
    <cellStyle name="Accent6 9" xfId="324"/>
    <cellStyle name="Bad" xfId="529" builtinId="27" customBuiltin="1"/>
    <cellStyle name="Bad 10" xfId="325"/>
    <cellStyle name="Bad 11" xfId="326"/>
    <cellStyle name="Bad 12" xfId="327"/>
    <cellStyle name="Bad 13" xfId="328"/>
    <cellStyle name="Bad 2" xfId="329"/>
    <cellStyle name="Bad 3" xfId="330"/>
    <cellStyle name="Bad 4" xfId="331"/>
    <cellStyle name="Bad 5" xfId="332"/>
    <cellStyle name="Bad 6" xfId="333"/>
    <cellStyle name="Bad 7" xfId="334"/>
    <cellStyle name="Bad 8" xfId="335"/>
    <cellStyle name="Bad 9" xfId="336"/>
    <cellStyle name="Calculation" xfId="533" builtinId="22" customBuiltin="1"/>
    <cellStyle name="Calculation 10" xfId="337"/>
    <cellStyle name="Calculation 11" xfId="338"/>
    <cellStyle name="Calculation 12" xfId="339"/>
    <cellStyle name="Calculation 13" xfId="340"/>
    <cellStyle name="Calculation 2" xfId="341"/>
    <cellStyle name="Calculation 3" xfId="342"/>
    <cellStyle name="Calculation 4" xfId="343"/>
    <cellStyle name="Calculation 5" xfId="344"/>
    <cellStyle name="Calculation 6" xfId="345"/>
    <cellStyle name="Calculation 7" xfId="346"/>
    <cellStyle name="Calculation 8" xfId="347"/>
    <cellStyle name="Calculation 9" xfId="348"/>
    <cellStyle name="Check Cell" xfId="535" builtinId="23" customBuiltin="1"/>
    <cellStyle name="Check Cell 10" xfId="349"/>
    <cellStyle name="Check Cell 11" xfId="350"/>
    <cellStyle name="Check Cell 12" xfId="351"/>
    <cellStyle name="Check Cell 13" xfId="352"/>
    <cellStyle name="Check Cell 2" xfId="353"/>
    <cellStyle name="Check Cell 3" xfId="354"/>
    <cellStyle name="Check Cell 4" xfId="355"/>
    <cellStyle name="Check Cell 5" xfId="356"/>
    <cellStyle name="Check Cell 6" xfId="357"/>
    <cellStyle name="Check Cell 7" xfId="358"/>
    <cellStyle name="Check Cell 8" xfId="359"/>
    <cellStyle name="Check Cell 9" xfId="360"/>
    <cellStyle name="Comma" xfId="814" builtinId="3"/>
    <cellStyle name="Currency 2" xfId="361"/>
    <cellStyle name="Explanatory Text" xfId="537" builtinId="53" customBuiltin="1"/>
    <cellStyle name="Explanatory Text 10" xfId="362"/>
    <cellStyle name="Explanatory Text 11" xfId="363"/>
    <cellStyle name="Explanatory Text 12" xfId="364"/>
    <cellStyle name="Explanatory Text 13" xfId="365"/>
    <cellStyle name="Explanatory Text 2" xfId="366"/>
    <cellStyle name="Explanatory Text 3" xfId="367"/>
    <cellStyle name="Explanatory Text 4" xfId="368"/>
    <cellStyle name="Explanatory Text 5" xfId="369"/>
    <cellStyle name="Explanatory Text 6" xfId="370"/>
    <cellStyle name="Explanatory Text 7" xfId="371"/>
    <cellStyle name="Explanatory Text 8" xfId="372"/>
    <cellStyle name="Explanatory Text 9" xfId="373"/>
    <cellStyle name="Good" xfId="528" builtinId="26" customBuiltin="1"/>
    <cellStyle name="Good 10" xfId="374"/>
    <cellStyle name="Good 11" xfId="375"/>
    <cellStyle name="Good 12" xfId="376"/>
    <cellStyle name="Good 13" xfId="377"/>
    <cellStyle name="Good 2" xfId="378"/>
    <cellStyle name="Good 3" xfId="379"/>
    <cellStyle name="Good 4" xfId="380"/>
    <cellStyle name="Good 5" xfId="381"/>
    <cellStyle name="Good 6" xfId="382"/>
    <cellStyle name="Good 7" xfId="383"/>
    <cellStyle name="Good 8" xfId="384"/>
    <cellStyle name="Good 9" xfId="385"/>
    <cellStyle name="Heading 1" xfId="524" builtinId="16" customBuiltin="1"/>
    <cellStyle name="Heading 1 10" xfId="386"/>
    <cellStyle name="Heading 1 11" xfId="387"/>
    <cellStyle name="Heading 1 12" xfId="388"/>
    <cellStyle name="Heading 1 13" xfId="389"/>
    <cellStyle name="Heading 1 2" xfId="390"/>
    <cellStyle name="Heading 1 3" xfId="391"/>
    <cellStyle name="Heading 1 4" xfId="392"/>
    <cellStyle name="Heading 1 5" xfId="393"/>
    <cellStyle name="Heading 1 6" xfId="394"/>
    <cellStyle name="Heading 1 7" xfId="395"/>
    <cellStyle name="Heading 1 8" xfId="396"/>
    <cellStyle name="Heading 1 9" xfId="397"/>
    <cellStyle name="Heading 2" xfId="525" builtinId="17" customBuiltin="1"/>
    <cellStyle name="Heading 2 10" xfId="398"/>
    <cellStyle name="Heading 2 11" xfId="399"/>
    <cellStyle name="Heading 2 12" xfId="400"/>
    <cellStyle name="Heading 2 13" xfId="401"/>
    <cellStyle name="Heading 2 2" xfId="402"/>
    <cellStyle name="Heading 2 3" xfId="403"/>
    <cellStyle name="Heading 2 4" xfId="404"/>
    <cellStyle name="Heading 2 5" xfId="405"/>
    <cellStyle name="Heading 2 6" xfId="406"/>
    <cellStyle name="Heading 2 7" xfId="407"/>
    <cellStyle name="Heading 2 8" xfId="408"/>
    <cellStyle name="Heading 2 9" xfId="409"/>
    <cellStyle name="Heading 3" xfId="526" builtinId="18" customBuiltin="1"/>
    <cellStyle name="Heading 3 10" xfId="410"/>
    <cellStyle name="Heading 3 11" xfId="411"/>
    <cellStyle name="Heading 3 12" xfId="412"/>
    <cellStyle name="Heading 3 13" xfId="413"/>
    <cellStyle name="Heading 3 2" xfId="414"/>
    <cellStyle name="Heading 3 3" xfId="415"/>
    <cellStyle name="Heading 3 4" xfId="416"/>
    <cellStyle name="Heading 3 5" xfId="417"/>
    <cellStyle name="Heading 3 6" xfId="418"/>
    <cellStyle name="Heading 3 7" xfId="419"/>
    <cellStyle name="Heading 3 8" xfId="420"/>
    <cellStyle name="Heading 3 9" xfId="421"/>
    <cellStyle name="Heading 4" xfId="527" builtinId="19" customBuiltin="1"/>
    <cellStyle name="Heading 4 10" xfId="422"/>
    <cellStyle name="Heading 4 11" xfId="423"/>
    <cellStyle name="Heading 4 12" xfId="424"/>
    <cellStyle name="Heading 4 13" xfId="425"/>
    <cellStyle name="Heading 4 2" xfId="426"/>
    <cellStyle name="Heading 4 3" xfId="427"/>
    <cellStyle name="Heading 4 4" xfId="428"/>
    <cellStyle name="Heading 4 5" xfId="429"/>
    <cellStyle name="Heading 4 6" xfId="430"/>
    <cellStyle name="Heading 4 7" xfId="431"/>
    <cellStyle name="Heading 4 8" xfId="432"/>
    <cellStyle name="Heading 4 9" xfId="433"/>
    <cellStyle name="Input" xfId="531" builtinId="20" customBuiltin="1"/>
    <cellStyle name="Input 10" xfId="434"/>
    <cellStyle name="Input 11" xfId="435"/>
    <cellStyle name="Input 12" xfId="436"/>
    <cellStyle name="Input 13" xfId="437"/>
    <cellStyle name="Input 2" xfId="438"/>
    <cellStyle name="Input 3" xfId="439"/>
    <cellStyle name="Input 4" xfId="440"/>
    <cellStyle name="Input 5" xfId="441"/>
    <cellStyle name="Input 6" xfId="442"/>
    <cellStyle name="Input 7" xfId="443"/>
    <cellStyle name="Input 8" xfId="444"/>
    <cellStyle name="Input 9" xfId="445"/>
    <cellStyle name="Linked Cell" xfId="534" builtinId="24" customBuiltin="1"/>
    <cellStyle name="Linked Cell 10" xfId="446"/>
    <cellStyle name="Linked Cell 11" xfId="447"/>
    <cellStyle name="Linked Cell 12" xfId="448"/>
    <cellStyle name="Linked Cell 13" xfId="449"/>
    <cellStyle name="Linked Cell 2" xfId="450"/>
    <cellStyle name="Linked Cell 3" xfId="451"/>
    <cellStyle name="Linked Cell 4" xfId="452"/>
    <cellStyle name="Linked Cell 5" xfId="453"/>
    <cellStyle name="Linked Cell 6" xfId="454"/>
    <cellStyle name="Linked Cell 7" xfId="455"/>
    <cellStyle name="Linked Cell 8" xfId="456"/>
    <cellStyle name="Linked Cell 9" xfId="457"/>
    <cellStyle name="Neutral" xfId="530" builtinId="28" customBuiltin="1"/>
    <cellStyle name="Neutral 10" xfId="458"/>
    <cellStyle name="Neutral 11" xfId="459"/>
    <cellStyle name="Neutral 12" xfId="460"/>
    <cellStyle name="Neutral 13" xfId="461"/>
    <cellStyle name="Neutral 2" xfId="462"/>
    <cellStyle name="Neutral 3" xfId="463"/>
    <cellStyle name="Neutral 4" xfId="464"/>
    <cellStyle name="Neutral 5" xfId="465"/>
    <cellStyle name="Neutral 6" xfId="466"/>
    <cellStyle name="Neutral 7" xfId="467"/>
    <cellStyle name="Neutral 8" xfId="468"/>
    <cellStyle name="Neutral 9" xfId="469"/>
    <cellStyle name="Normal" xfId="0" builtinId="0"/>
    <cellStyle name="Normal 10" xfId="803"/>
    <cellStyle name="Normal 11" xfId="809"/>
    <cellStyle name="Normal 12" xfId="810"/>
    <cellStyle name="Normal 13" xfId="808"/>
    <cellStyle name="Normal 13 2" xfId="818"/>
    <cellStyle name="Normal 2" xfId="470"/>
    <cellStyle name="Normal 2 2" xfId="771"/>
    <cellStyle name="Normal 3" xfId="523"/>
    <cellStyle name="Normal 3 2" xfId="471"/>
    <cellStyle name="Normal 3 2 2" xfId="772"/>
    <cellStyle name="Normal 3 3" xfId="563"/>
    <cellStyle name="Normal 3 4" xfId="790"/>
    <cellStyle name="Normal 3 5" xfId="797"/>
    <cellStyle name="Normal 3 6" xfId="804"/>
    <cellStyle name="Normal 3 7" xfId="819"/>
    <cellStyle name="Normal 4" xfId="564"/>
    <cellStyle name="Normal 4 2" xfId="472"/>
    <cellStyle name="Normal 4 2 2" xfId="773"/>
    <cellStyle name="Normal 4 3" xfId="791"/>
    <cellStyle name="Normal 4 4" xfId="798"/>
    <cellStyle name="Normal 4 5" xfId="805"/>
    <cellStyle name="Normal 4 6" xfId="815"/>
    <cellStyle name="Normal 5" xfId="565"/>
    <cellStyle name="Normal 5 2" xfId="473"/>
    <cellStyle name="Normal 5 2 2" xfId="774"/>
    <cellStyle name="Normal 5 3" xfId="792"/>
    <cellStyle name="Normal 6" xfId="793"/>
    <cellStyle name="Normal 6 2" xfId="775"/>
    <cellStyle name="Normal 6 3" xfId="800"/>
    <cellStyle name="Normal 7" xfId="794"/>
    <cellStyle name="Normal 7 2" xfId="776"/>
    <cellStyle name="Normal 7 3" xfId="799"/>
    <cellStyle name="Normal 7 4" xfId="806"/>
    <cellStyle name="Normal 7 5" xfId="816"/>
    <cellStyle name="Normal 8" xfId="795"/>
    <cellStyle name="Normal 8 2" xfId="801"/>
    <cellStyle name="Normal 8 3" xfId="807"/>
    <cellStyle name="Normal 8 4" xfId="817"/>
    <cellStyle name="Normal 9" xfId="796"/>
    <cellStyle name="Normal 9 2" xfId="802"/>
    <cellStyle name="Note 10" xfId="580"/>
    <cellStyle name="Note 11" xfId="811"/>
    <cellStyle name="Note 12" xfId="812"/>
    <cellStyle name="Note 13" xfId="813"/>
    <cellStyle name="Note 2" xfId="474"/>
    <cellStyle name="Note 2 2" xfId="777"/>
    <cellStyle name="Note 3" xfId="475"/>
    <cellStyle name="Note 3 2" xfId="476"/>
    <cellStyle name="Note 3 2 2" xfId="779"/>
    <cellStyle name="Note 3 3" xfId="778"/>
    <cellStyle name="Note 4" xfId="477"/>
    <cellStyle name="Note 4 2" xfId="478"/>
    <cellStyle name="Note 4 2 2" xfId="781"/>
    <cellStyle name="Note 4 3" xfId="780"/>
    <cellStyle name="Note 5" xfId="479"/>
    <cellStyle name="Note 5 2" xfId="480"/>
    <cellStyle name="Note 5 2 2" xfId="783"/>
    <cellStyle name="Note 5 3" xfId="782"/>
    <cellStyle name="Note 6" xfId="481"/>
    <cellStyle name="Note 6 2" xfId="785"/>
    <cellStyle name="Note 6 3" xfId="784"/>
    <cellStyle name="Note 7" xfId="482"/>
    <cellStyle name="Note 7 2" xfId="787"/>
    <cellStyle name="Note 7 3" xfId="786"/>
    <cellStyle name="Note 8" xfId="483"/>
    <cellStyle name="Note 8 2" xfId="788"/>
    <cellStyle name="Note 9" xfId="484"/>
    <cellStyle name="Note 9 2" xfId="789"/>
    <cellStyle name="Output" xfId="532" builtinId="21" customBuiltin="1"/>
    <cellStyle name="Output 10" xfId="485"/>
    <cellStyle name="Output 11" xfId="486"/>
    <cellStyle name="Output 12" xfId="487"/>
    <cellStyle name="Output 13" xfId="488"/>
    <cellStyle name="Output 2" xfId="489"/>
    <cellStyle name="Output 3" xfId="490"/>
    <cellStyle name="Output 4" xfId="491"/>
    <cellStyle name="Output 5" xfId="492"/>
    <cellStyle name="Output 6" xfId="493"/>
    <cellStyle name="Output 7" xfId="494"/>
    <cellStyle name="Output 8" xfId="495"/>
    <cellStyle name="Output 9" xfId="496"/>
    <cellStyle name="Percent" xfId="497" builtinId="5"/>
    <cellStyle name="Title" xfId="498" builtinId="15" customBuiltin="1"/>
    <cellStyle name="Total" xfId="538" builtinId="25" customBuiltin="1"/>
    <cellStyle name="Total 10" xfId="499"/>
    <cellStyle name="Total 11" xfId="500"/>
    <cellStyle name="Total 12" xfId="501"/>
    <cellStyle name="Total 13" xfId="502"/>
    <cellStyle name="Total 2" xfId="503"/>
    <cellStyle name="Total 3" xfId="504"/>
    <cellStyle name="Total 4" xfId="505"/>
    <cellStyle name="Total 5" xfId="506"/>
    <cellStyle name="Total 6" xfId="507"/>
    <cellStyle name="Total 7" xfId="508"/>
    <cellStyle name="Total 8" xfId="509"/>
    <cellStyle name="Total 9" xfId="510"/>
    <cellStyle name="Warning Text" xfId="536" builtinId="11" customBuiltin="1"/>
    <cellStyle name="Warning Text 10" xfId="511"/>
    <cellStyle name="Warning Text 11" xfId="512"/>
    <cellStyle name="Warning Text 12" xfId="513"/>
    <cellStyle name="Warning Text 13" xfId="514"/>
    <cellStyle name="Warning Text 2" xfId="515"/>
    <cellStyle name="Warning Text 3" xfId="516"/>
    <cellStyle name="Warning Text 4" xfId="517"/>
    <cellStyle name="Warning Text 5" xfId="518"/>
    <cellStyle name="Warning Text 6" xfId="519"/>
    <cellStyle name="Warning Text 7" xfId="520"/>
    <cellStyle name="Warning Text 8" xfId="521"/>
    <cellStyle name="Warning Text 9" xfId="52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4"/>
  <sheetViews>
    <sheetView tabSelected="1" workbookViewId="0">
      <selection activeCell="L8" sqref="L8"/>
    </sheetView>
  </sheetViews>
  <sheetFormatPr defaultRowHeight="12.75" x14ac:dyDescent="0.2"/>
  <cols>
    <col min="1" max="1" width="24.6640625" customWidth="1"/>
    <col min="2" max="3" width="12.33203125" customWidth="1"/>
    <col min="4" max="5" width="21.5" customWidth="1"/>
    <col min="6" max="6" width="4.33203125" customWidth="1"/>
    <col min="7" max="7" width="22.1640625" style="10" customWidth="1"/>
    <col min="8" max="8" width="21.33203125" style="10" customWidth="1"/>
  </cols>
  <sheetData>
    <row r="1" spans="1:8" x14ac:dyDescent="0.2">
      <c r="A1" s="15" t="s">
        <v>77</v>
      </c>
    </row>
    <row r="2" spans="1:8" x14ac:dyDescent="0.2">
      <c r="D2" s="3" t="s">
        <v>70</v>
      </c>
      <c r="E2" s="3" t="s">
        <v>71</v>
      </c>
      <c r="G2" s="7" t="s">
        <v>75</v>
      </c>
      <c r="H2" s="11"/>
    </row>
    <row r="3" spans="1:8" x14ac:dyDescent="0.2">
      <c r="A3" t="s">
        <v>0</v>
      </c>
      <c r="B3" t="s">
        <v>1</v>
      </c>
      <c r="D3" s="3" t="s">
        <v>72</v>
      </c>
      <c r="E3" s="3" t="s">
        <v>73</v>
      </c>
      <c r="F3" s="5"/>
      <c r="G3" s="8" t="s">
        <v>70</v>
      </c>
      <c r="H3" s="9" t="s">
        <v>71</v>
      </c>
    </row>
    <row r="4" spans="1:8" x14ac:dyDescent="0.2">
      <c r="A4" s="1" t="s">
        <v>2</v>
      </c>
      <c r="B4">
        <v>1</v>
      </c>
      <c r="D4" s="6">
        <f>SUM('Week of May 02th:Week of May 30th'!D3)</f>
        <v>940280.60000000009</v>
      </c>
      <c r="E4" s="6">
        <f>SUM('Week of May 02th:Week of May 30th'!E3)</f>
        <v>550264.75</v>
      </c>
      <c r="F4" s="4"/>
      <c r="G4" s="12">
        <f>(D4/'May 2015'!D4)-1</f>
        <v>0.13818254534485486</v>
      </c>
      <c r="H4" s="12">
        <f>(E4/'May 2015'!E4)-1</f>
        <v>0.17677315018037243</v>
      </c>
    </row>
    <row r="5" spans="1:8" x14ac:dyDescent="0.2">
      <c r="A5" s="1" t="s">
        <v>3</v>
      </c>
      <c r="B5">
        <v>2</v>
      </c>
      <c r="D5" s="6">
        <f>SUM('Week of May 02th:Week of May 30th'!D4)</f>
        <v>38629.5</v>
      </c>
      <c r="E5" s="6">
        <f>SUM('Week of May 02th:Week of May 30th'!E4)</f>
        <v>33870.200000000004</v>
      </c>
      <c r="F5" s="4"/>
      <c r="G5" s="12">
        <f>(D5/'May 2015'!D5)-1</f>
        <v>0.69102776245633368</v>
      </c>
      <c r="H5" s="12">
        <f>(E5/'May 2015'!E5)-1</f>
        <v>2.4372380478795201</v>
      </c>
    </row>
    <row r="6" spans="1:8" x14ac:dyDescent="0.2">
      <c r="A6" s="1" t="s">
        <v>4</v>
      </c>
      <c r="B6">
        <v>3</v>
      </c>
      <c r="D6" s="6">
        <f>SUM('Week of May 02th:Week of May 30th'!D5)</f>
        <v>952720.3</v>
      </c>
      <c r="E6" s="6">
        <f>SUM('Week of May 02th:Week of May 30th'!E5)</f>
        <v>361863.60000000003</v>
      </c>
      <c r="F6" s="4"/>
      <c r="G6" s="12">
        <f>(D6/'May 2015'!D6)-1</f>
        <v>3.5165204587182419E-2</v>
      </c>
      <c r="H6" s="12">
        <f>(E6/'May 2015'!E6)-1</f>
        <v>2.7897191987560799E-2</v>
      </c>
    </row>
    <row r="7" spans="1:8" x14ac:dyDescent="0.2">
      <c r="A7" s="1" t="s">
        <v>5</v>
      </c>
      <c r="B7">
        <v>4</v>
      </c>
      <c r="D7" s="6">
        <f>SUM('Week of May 02th:Week of May 30th'!D6)</f>
        <v>13711.6</v>
      </c>
      <c r="E7" s="6">
        <f>SUM('Week of May 02th:Week of May 30th'!E6)</f>
        <v>8442.35</v>
      </c>
      <c r="F7" s="4"/>
      <c r="G7" s="12">
        <f>(D7/'May 2015'!D7)-1</f>
        <v>2.0818124606670865</v>
      </c>
      <c r="H7" s="12">
        <f>(E7/'May 2015'!E7)-1</f>
        <v>0.79994030296246543</v>
      </c>
    </row>
    <row r="8" spans="1:8" x14ac:dyDescent="0.2">
      <c r="A8" s="1" t="s">
        <v>6</v>
      </c>
      <c r="B8">
        <v>5</v>
      </c>
      <c r="D8" s="6">
        <f>SUM('Week of May 02th:Week of May 30th'!D7)</f>
        <v>2427400.5</v>
      </c>
      <c r="E8" s="6">
        <f>SUM('Week of May 02th:Week of May 30th'!E7)</f>
        <v>1143806.9999999998</v>
      </c>
      <c r="F8" s="4"/>
      <c r="G8" s="12">
        <f>(D8/'May 2015'!D8)-1</f>
        <v>9.4921866736299654E-2</v>
      </c>
      <c r="H8" s="12">
        <f>(E8/'May 2015'!E8)-1</f>
        <v>0.10304571063656276</v>
      </c>
    </row>
    <row r="9" spans="1:8" x14ac:dyDescent="0.2">
      <c r="A9" s="1" t="s">
        <v>7</v>
      </c>
      <c r="B9">
        <v>6</v>
      </c>
      <c r="D9" s="6">
        <f>SUM('Week of May 02th:Week of May 30th'!D8)</f>
        <v>12123494.350000001</v>
      </c>
      <c r="E9" s="6">
        <f>SUM('Week of May 02th:Week of May 30th'!E8)</f>
        <v>4635953.3499999996</v>
      </c>
      <c r="F9" s="4"/>
      <c r="G9" s="12">
        <f>(D9/'May 2015'!D9)-1</f>
        <v>6.8310404795950186E-2</v>
      </c>
      <c r="H9" s="12">
        <f>(E9/'May 2015'!E9)-1</f>
        <v>3.3212603439585209E-2</v>
      </c>
    </row>
    <row r="10" spans="1:8" x14ac:dyDescent="0.2">
      <c r="A10" s="1" t="s">
        <v>8</v>
      </c>
      <c r="B10">
        <v>7</v>
      </c>
      <c r="D10" s="6">
        <f>SUM('Week of May 02th:Week of May 30th'!D9)</f>
        <v>12611.9</v>
      </c>
      <c r="E10" s="6">
        <f>SUM('Week of May 02th:Week of May 30th'!E9)</f>
        <v>7358.75</v>
      </c>
      <c r="F10" s="4"/>
      <c r="G10" s="12">
        <f>(D10/'May 2015'!D10)-1</f>
        <v>0.37628905354823905</v>
      </c>
      <c r="H10" s="12">
        <f>(E10/'May 2015'!E10)-1</f>
        <v>-0.72443576502660623</v>
      </c>
    </row>
    <row r="11" spans="1:8" x14ac:dyDescent="0.2">
      <c r="A11" s="1" t="s">
        <v>9</v>
      </c>
      <c r="B11">
        <v>8</v>
      </c>
      <c r="D11" s="6">
        <f>SUM('Week of May 02th:Week of May 30th'!D10)</f>
        <v>1576789.9</v>
      </c>
      <c r="E11" s="6">
        <f>SUM('Week of May 02th:Week of May 30th'!E10)</f>
        <v>553638.05000000005</v>
      </c>
      <c r="F11" s="4"/>
      <c r="G11" s="12">
        <f>(D11/'May 2015'!D11)-1</f>
        <v>0.27054364919104645</v>
      </c>
      <c r="H11" s="12">
        <f>(E11/'May 2015'!E11)-1</f>
        <v>0.57240117217631958</v>
      </c>
    </row>
    <row r="12" spans="1:8" x14ac:dyDescent="0.2">
      <c r="A12" s="1" t="s">
        <v>10</v>
      </c>
      <c r="B12">
        <v>9</v>
      </c>
      <c r="D12" s="6">
        <f>SUM('Week of May 02th:Week of May 30th'!D11)</f>
        <v>438021.5</v>
      </c>
      <c r="E12" s="6">
        <f>SUM('Week of May 02th:Week of May 30th'!E11)</f>
        <v>195524.7</v>
      </c>
      <c r="F12" s="4"/>
      <c r="G12" s="12">
        <f>(D12/'May 2015'!D12)-1</f>
        <v>-0.29167973140778858</v>
      </c>
      <c r="H12" s="12">
        <f>(E12/'May 2015'!E12)-1</f>
        <v>-0.21324565986770105</v>
      </c>
    </row>
    <row r="13" spans="1:8" x14ac:dyDescent="0.2">
      <c r="A13" s="1" t="s">
        <v>11</v>
      </c>
      <c r="B13">
        <v>10</v>
      </c>
      <c r="D13" s="6">
        <f>SUM('Week of May 02th:Week of May 30th'!D12)</f>
        <v>706283.9</v>
      </c>
      <c r="E13" s="6">
        <f>SUM('Week of May 02th:Week of May 30th'!E12)</f>
        <v>495423.25</v>
      </c>
      <c r="F13" s="4"/>
      <c r="G13" s="12">
        <f>(D13/'May 2015'!D13)-1</f>
        <v>0.23174257092142314</v>
      </c>
      <c r="H13" s="12">
        <f>(E13/'May 2015'!E13)-1</f>
        <v>0.489041750122027</v>
      </c>
    </row>
    <row r="14" spans="1:8" x14ac:dyDescent="0.2">
      <c r="A14" s="1" t="s">
        <v>12</v>
      </c>
      <c r="B14">
        <v>11</v>
      </c>
      <c r="D14" s="6">
        <f>SUM('Week of May 02th:Week of May 30th'!D13)</f>
        <v>6450457.2999999998</v>
      </c>
      <c r="E14" s="6">
        <f>SUM('Week of May 02th:Week of May 30th'!E13)</f>
        <v>1542238.2500000002</v>
      </c>
      <c r="F14" s="4"/>
      <c r="G14" s="12">
        <f>(D14/'May 2015'!D14)-1</f>
        <v>-0.27938434382329358</v>
      </c>
      <c r="H14" s="12">
        <f>(E14/'May 2015'!E14)-1</f>
        <v>-6.9223025096195379E-2</v>
      </c>
    </row>
    <row r="15" spans="1:8" x14ac:dyDescent="0.2">
      <c r="A15" s="1" t="s">
        <v>13</v>
      </c>
      <c r="B15">
        <v>12</v>
      </c>
      <c r="D15" s="6">
        <f>SUM('Week of May 02th:Week of May 30th'!D14)</f>
        <v>83205.5</v>
      </c>
      <c r="E15" s="6">
        <f>SUM('Week of May 02th:Week of May 30th'!E14)</f>
        <v>55625.150000000009</v>
      </c>
      <c r="F15" s="4"/>
      <c r="G15" s="12">
        <f>(D15/'May 2015'!D15)-1</f>
        <v>-0.63146210843776407</v>
      </c>
      <c r="H15" s="12">
        <f>(E15/'May 2015'!E15)-1</f>
        <v>-0.47618668703215938</v>
      </c>
    </row>
    <row r="16" spans="1:8" x14ac:dyDescent="0.2">
      <c r="A16" s="1" t="s">
        <v>14</v>
      </c>
      <c r="B16">
        <v>13</v>
      </c>
      <c r="D16" s="6">
        <f>SUM('Week of May 02th:Week of May 30th'!D15)</f>
        <v>14639683.199999999</v>
      </c>
      <c r="E16" s="6">
        <f>SUM('Week of May 02th:Week of May 30th'!E15)</f>
        <v>6321193.5499999989</v>
      </c>
      <c r="F16" s="4"/>
      <c r="G16" s="12">
        <f>(D16/'May 2015'!D16)-1</f>
        <v>-5.488963428550353E-2</v>
      </c>
      <c r="H16" s="12">
        <f>(E16/'May 2015'!E16)-1</f>
        <v>-4.9995862555757276E-3</v>
      </c>
    </row>
    <row r="17" spans="1:8" x14ac:dyDescent="0.2">
      <c r="A17" s="1" t="s">
        <v>15</v>
      </c>
      <c r="B17">
        <v>14</v>
      </c>
      <c r="D17" s="6">
        <f>SUM('Week of May 02th:Week of May 30th'!D16)</f>
        <v>63390.6</v>
      </c>
      <c r="E17" s="6">
        <f>SUM('Week of May 02th:Week of May 30th'!E16)</f>
        <v>21980.749999999996</v>
      </c>
      <c r="F17" s="4"/>
      <c r="G17" s="12">
        <f>(D17/'May 2015'!D17)-1</f>
        <v>-0.8875070354020651</v>
      </c>
      <c r="H17" s="12">
        <f>(E17/'May 2015'!E17)-1</f>
        <v>-0.16234770911058705</v>
      </c>
    </row>
    <row r="18" spans="1:8" x14ac:dyDescent="0.2">
      <c r="A18" s="1" t="s">
        <v>16</v>
      </c>
      <c r="B18">
        <v>15</v>
      </c>
      <c r="D18" s="6">
        <f>SUM('Week of May 02th:Week of May 30th'!D17)</f>
        <v>26210.1</v>
      </c>
      <c r="E18" s="6">
        <f>SUM('Week of May 02th:Week of May 30th'!E17)</f>
        <v>7889.7</v>
      </c>
      <c r="F18" s="4"/>
      <c r="G18" s="12">
        <f>(D18/'May 2015'!D18)-1</f>
        <v>0.18479258298262824</v>
      </c>
      <c r="H18" s="12">
        <f>(E18/'May 2015'!E18)-1</f>
        <v>0.27977744975587604</v>
      </c>
    </row>
    <row r="19" spans="1:8" x14ac:dyDescent="0.2">
      <c r="A19" s="1" t="s">
        <v>17</v>
      </c>
      <c r="B19">
        <v>16</v>
      </c>
      <c r="D19" s="6">
        <f>SUM('Week of May 02th:Week of May 30th'!D18)</f>
        <v>3101816.2</v>
      </c>
      <c r="E19" s="6">
        <f>SUM('Week of May 02th:Week of May 30th'!E18)</f>
        <v>1751623.65</v>
      </c>
      <c r="F19" s="4"/>
      <c r="G19" s="12">
        <f>(D19/'May 2015'!D19)-1</f>
        <v>-0.24524176056647495</v>
      </c>
      <c r="H19" s="12">
        <f>(E19/'May 2015'!E19)-1</f>
        <v>-0.24379988277674958</v>
      </c>
    </row>
    <row r="20" spans="1:8" x14ac:dyDescent="0.2">
      <c r="A20" s="1" t="s">
        <v>18</v>
      </c>
      <c r="B20">
        <v>17</v>
      </c>
      <c r="D20" s="6">
        <f>SUM('Week of May 02th:Week of May 30th'!D19)</f>
        <v>1016613.5</v>
      </c>
      <c r="E20" s="6">
        <f>SUM('Week of May 02th:Week of May 30th'!E19)</f>
        <v>601466.6</v>
      </c>
      <c r="F20" s="4"/>
      <c r="G20" s="12">
        <f>(D20/'May 2015'!D20)-1</f>
        <v>-0.14472793101783088</v>
      </c>
      <c r="H20" s="12">
        <f>(E20/'May 2015'!E20)-1</f>
        <v>3.2691435181707584E-2</v>
      </c>
    </row>
    <row r="21" spans="1:8" x14ac:dyDescent="0.2">
      <c r="A21" s="1" t="s">
        <v>19</v>
      </c>
      <c r="B21">
        <v>18</v>
      </c>
      <c r="D21" s="6">
        <f>SUM('Week of May 02th:Week of May 30th'!D20)</f>
        <v>640348.10000000009</v>
      </c>
      <c r="E21" s="6">
        <f>SUM('Week of May 02th:Week of May 30th'!E20)</f>
        <v>245485.1</v>
      </c>
      <c r="F21" s="4"/>
      <c r="G21" s="12">
        <f>(D21/'May 2015'!D21)-1</f>
        <v>2.7940776565930969E-2</v>
      </c>
      <c r="H21" s="12">
        <f>(E21/'May 2015'!E21)-1</f>
        <v>-2.8077400616366988E-2</v>
      </c>
    </row>
    <row r="22" spans="1:8" x14ac:dyDescent="0.2">
      <c r="A22" s="1" t="s">
        <v>20</v>
      </c>
      <c r="B22">
        <v>19</v>
      </c>
      <c r="D22" s="6">
        <f>SUM('Week of May 02th:Week of May 30th'!D21)</f>
        <v>61577.600000000006</v>
      </c>
      <c r="E22" s="6">
        <f>SUM('Week of May 02th:Week of May 30th'!E21)</f>
        <v>23307.200000000001</v>
      </c>
      <c r="F22" s="4"/>
      <c r="G22" s="12">
        <f>(D22/'May 2015'!D22)-1</f>
        <v>-0.58755556127115005</v>
      </c>
      <c r="H22" s="12">
        <f>(E22/'May 2015'!E22)-1</f>
        <v>-0.42562899455748282</v>
      </c>
    </row>
    <row r="23" spans="1:8" x14ac:dyDescent="0.2">
      <c r="A23" s="1" t="s">
        <v>21</v>
      </c>
      <c r="B23">
        <v>20</v>
      </c>
      <c r="D23" s="6">
        <f>SUM('Week of May 02th:Week of May 30th'!D22)</f>
        <v>59676.4</v>
      </c>
      <c r="E23" s="6">
        <f>SUM('Week of May 02th:Week of May 30th'!E22)</f>
        <v>21566.300000000003</v>
      </c>
      <c r="F23" s="4"/>
      <c r="G23" s="12">
        <f>(D23/'May 2015'!D23)-1</f>
        <v>0.7423969914977111</v>
      </c>
      <c r="H23" s="12">
        <f>(E23/'May 2015'!E23)-1</f>
        <v>-0.12311261011256736</v>
      </c>
    </row>
    <row r="24" spans="1:8" x14ac:dyDescent="0.2">
      <c r="A24" s="1" t="s">
        <v>22</v>
      </c>
      <c r="B24">
        <v>21</v>
      </c>
      <c r="D24" s="6">
        <f>SUM('Week of May 02th:Week of May 30th'!D23)</f>
        <v>21400.400000000001</v>
      </c>
      <c r="E24" s="6">
        <f>SUM('Week of May 02th:Week of May 30th'!E23)</f>
        <v>8269.4500000000007</v>
      </c>
      <c r="F24" s="4"/>
      <c r="G24" s="12">
        <f>(D24/'May 2015'!D24)-1</f>
        <v>-0.19311673572804777</v>
      </c>
      <c r="H24" s="12">
        <f>(E24/'May 2015'!E24)-1</f>
        <v>-3.1997705670271825E-2</v>
      </c>
    </row>
    <row r="25" spans="1:8" x14ac:dyDescent="0.2">
      <c r="A25" s="1" t="s">
        <v>23</v>
      </c>
      <c r="B25">
        <v>22</v>
      </c>
      <c r="D25" s="6">
        <f>SUM('Week of May 02th:Week of May 30th'!D24)</f>
        <v>22356.6</v>
      </c>
      <c r="E25" s="6">
        <f>SUM('Week of May 02th:Week of May 30th'!E24)</f>
        <v>3567.8999999999996</v>
      </c>
      <c r="F25" s="4"/>
      <c r="G25" s="12">
        <f>(D25/'May 2015'!D25)-1</f>
        <v>0.22777073001960568</v>
      </c>
      <c r="H25" s="12">
        <f>(E25/'May 2015'!E25)-1</f>
        <v>0.12703150912106098</v>
      </c>
    </row>
    <row r="26" spans="1:8" x14ac:dyDescent="0.2">
      <c r="A26" s="1" t="s">
        <v>24</v>
      </c>
      <c r="B26">
        <v>23</v>
      </c>
      <c r="D26" s="6">
        <f>SUM('Week of May 02th:Week of May 30th'!D25)</f>
        <v>101633</v>
      </c>
      <c r="E26" s="6">
        <f>SUM('Week of May 02th:Week of May 30th'!E25)</f>
        <v>27927.55</v>
      </c>
      <c r="F26" s="4"/>
      <c r="G26" s="12">
        <f>(D26/'May 2015'!D26)-1</f>
        <v>-2.7749876116624494E-2</v>
      </c>
      <c r="H26" s="12">
        <f>(E26/'May 2015'!E26)-1</f>
        <v>-0.33090997517944587</v>
      </c>
    </row>
    <row r="27" spans="1:8" x14ac:dyDescent="0.2">
      <c r="A27" s="1" t="s">
        <v>25</v>
      </c>
      <c r="B27">
        <v>24</v>
      </c>
      <c r="D27" s="6">
        <f>SUM('Week of May 02th:Week of May 30th'!D26)</f>
        <v>12229.7</v>
      </c>
      <c r="E27" s="6">
        <f>SUM('Week of May 02th:Week of May 30th'!E26)</f>
        <v>4620.7</v>
      </c>
      <c r="F27" s="4"/>
      <c r="G27" s="12">
        <f>(D27/'May 2015'!D27)-1</f>
        <v>-0.64946529965289623</v>
      </c>
      <c r="H27" s="12">
        <f>(E27/'May 2015'!E27)-1</f>
        <v>1.0709019607843135</v>
      </c>
    </row>
    <row r="28" spans="1:8" x14ac:dyDescent="0.2">
      <c r="A28" s="1" t="s">
        <v>26</v>
      </c>
      <c r="B28">
        <v>25</v>
      </c>
      <c r="D28" s="6">
        <f>SUM('Week of May 02th:Week of May 30th'!D27)</f>
        <v>27437.199999999997</v>
      </c>
      <c r="E28" s="6">
        <f>SUM('Week of May 02th:Week of May 30th'!E27)</f>
        <v>14039.9</v>
      </c>
      <c r="F28" s="4"/>
      <c r="G28" s="12">
        <f>(D28/'May 2015'!D28)-1</f>
        <v>-0.75437255209149301</v>
      </c>
      <c r="H28" s="12">
        <f>(E28/'May 2015'!E28)-1</f>
        <v>-0.32213528904810995</v>
      </c>
    </row>
    <row r="29" spans="1:8" x14ac:dyDescent="0.2">
      <c r="A29" s="1" t="s">
        <v>27</v>
      </c>
      <c r="B29">
        <v>26</v>
      </c>
      <c r="D29" s="6">
        <f>SUM('Week of May 02th:Week of May 30th'!D28)</f>
        <v>82956.659999999989</v>
      </c>
      <c r="E29" s="6">
        <f>SUM('Week of May 02th:Week of May 30th'!E28)</f>
        <v>16281.650000000001</v>
      </c>
      <c r="F29" s="4"/>
      <c r="G29" s="12">
        <f>(D29/'May 2015'!D29)-1</f>
        <v>0.19827012285796597</v>
      </c>
      <c r="H29" s="12">
        <f>(E29/'May 2015'!E29)-1</f>
        <v>0.15032146389713175</v>
      </c>
    </row>
    <row r="30" spans="1:8" x14ac:dyDescent="0.2">
      <c r="A30" s="1" t="s">
        <v>28</v>
      </c>
      <c r="B30">
        <v>27</v>
      </c>
      <c r="D30" s="6">
        <f>SUM('Week of May 02th:Week of May 30th'!D29)</f>
        <v>597013.19999999995</v>
      </c>
      <c r="E30" s="6">
        <f>SUM('Week of May 02th:Week of May 30th'!E29)</f>
        <v>225161.65</v>
      </c>
      <c r="F30" s="4"/>
      <c r="G30" s="12">
        <f>(D30/'May 2015'!D30)-1</f>
        <v>0.23790544394724256</v>
      </c>
      <c r="H30" s="12">
        <f>(E30/'May 2015'!E30)-1</f>
        <v>0.1999018918460187</v>
      </c>
    </row>
    <row r="31" spans="1:8" x14ac:dyDescent="0.2">
      <c r="A31" s="1" t="s">
        <v>29</v>
      </c>
      <c r="B31">
        <v>28</v>
      </c>
      <c r="D31" s="6">
        <f>SUM('Week of May 02th:Week of May 30th'!D30)</f>
        <v>326252.5</v>
      </c>
      <c r="E31" s="6">
        <f>SUM('Week of May 02th:Week of May 30th'!E30)</f>
        <v>107629.20000000001</v>
      </c>
      <c r="F31" s="4"/>
      <c r="G31" s="12">
        <f>(D31/'May 2015'!D31)-1</f>
        <v>0.49119663670888913</v>
      </c>
      <c r="H31" s="12">
        <f>(E31/'May 2015'!E31)-1</f>
        <v>0.41846562603786142</v>
      </c>
    </row>
    <row r="32" spans="1:8" x14ac:dyDescent="0.2">
      <c r="A32" s="1" t="s">
        <v>30</v>
      </c>
      <c r="B32">
        <v>29</v>
      </c>
      <c r="D32" s="6">
        <f>SUM('Week of May 02th:Week of May 30th'!D31)</f>
        <v>8348540.8999999994</v>
      </c>
      <c r="E32" s="6">
        <f>SUM('Week of May 02th:Week of May 30th'!E31)</f>
        <v>4485150.95</v>
      </c>
      <c r="F32" s="4"/>
      <c r="G32" s="12">
        <f>(D32/'May 2015'!D32)-1</f>
        <v>0.50960125927450473</v>
      </c>
      <c r="H32" s="12">
        <f>(E32/'May 2015'!E32)-1</f>
        <v>0.34013041435363167</v>
      </c>
    </row>
    <row r="33" spans="1:8" x14ac:dyDescent="0.2">
      <c r="A33" s="1" t="s">
        <v>31</v>
      </c>
      <c r="B33">
        <v>30</v>
      </c>
      <c r="D33" s="6">
        <f>SUM('Week of May 02th:Week of May 30th'!D32)</f>
        <v>15311.800000000001</v>
      </c>
      <c r="E33" s="6">
        <f>SUM('Week of May 02th:Week of May 30th'!E32)</f>
        <v>13537.650000000001</v>
      </c>
      <c r="F33" s="4"/>
      <c r="G33" s="12">
        <f>(D33/'May 2015'!D33)-1</f>
        <v>0.66913391835177416</v>
      </c>
      <c r="H33" s="12">
        <f>(E33/'May 2015'!E33)-1</f>
        <v>3.4648505136788641</v>
      </c>
    </row>
    <row r="34" spans="1:8" x14ac:dyDescent="0.2">
      <c r="A34" s="1" t="s">
        <v>32</v>
      </c>
      <c r="B34">
        <v>31</v>
      </c>
      <c r="D34" s="6">
        <f>SUM('Week of May 02th:Week of May 30th'!D33)</f>
        <v>1258914.5</v>
      </c>
      <c r="E34" s="6">
        <f>SUM('Week of May 02th:Week of May 30th'!E33)</f>
        <v>339152.8</v>
      </c>
      <c r="F34" s="4"/>
      <c r="G34" s="12">
        <f>(D34/'May 2015'!D34)-1</f>
        <v>-0.30636597894619921</v>
      </c>
      <c r="H34" s="12">
        <f>(E34/'May 2015'!E34)-1</f>
        <v>-4.3915395597705853E-2</v>
      </c>
    </row>
    <row r="35" spans="1:8" x14ac:dyDescent="0.2">
      <c r="A35" s="1" t="s">
        <v>33</v>
      </c>
      <c r="B35">
        <v>32</v>
      </c>
      <c r="D35" s="6">
        <f>SUM('Week of May 02th:Week of May 30th'!D34)</f>
        <v>10465.700000000001</v>
      </c>
      <c r="E35" s="6">
        <f>SUM('Week of May 02th:Week of May 30th'!E34)</f>
        <v>6448.4</v>
      </c>
      <c r="F35" s="4"/>
      <c r="G35" s="12">
        <f>(D35/'May 2015'!D35)-1</f>
        <v>-0.83724854132195414</v>
      </c>
      <c r="H35" s="12">
        <f>(E35/'May 2015'!E35)-1</f>
        <v>-0.75476520072409758</v>
      </c>
    </row>
    <row r="36" spans="1:8" x14ac:dyDescent="0.2">
      <c r="A36" s="1" t="s">
        <v>34</v>
      </c>
      <c r="B36">
        <v>33</v>
      </c>
      <c r="D36" s="6">
        <f>SUM('Week of May 02th:Week of May 30th'!D35)</f>
        <v>11352.6</v>
      </c>
      <c r="E36" s="6">
        <f>SUM('Week of May 02th:Week of May 30th'!E35)</f>
        <v>10693.9</v>
      </c>
      <c r="F36" s="4"/>
      <c r="G36" s="12">
        <f>(D36/'May 2015'!D36)-1</f>
        <v>-3.2627497763197066E-2</v>
      </c>
      <c r="H36" s="12">
        <f>(E36/'May 2015'!E36)-1</f>
        <v>-0.15986581610206774</v>
      </c>
    </row>
    <row r="37" spans="1:8" x14ac:dyDescent="0.2">
      <c r="A37" s="1" t="s">
        <v>35</v>
      </c>
      <c r="B37">
        <v>34</v>
      </c>
      <c r="D37" s="6">
        <f>SUM('Week of May 02th:Week of May 30th'!D36)</f>
        <v>3311.7</v>
      </c>
      <c r="E37" s="6">
        <f>SUM('Week of May 02th:Week of May 30th'!E36)</f>
        <v>2552.5500000000002</v>
      </c>
      <c r="F37" s="4"/>
      <c r="G37" s="12">
        <f>(D37/'May 2015'!D37)-1</f>
        <v>-0.75743437243642331</v>
      </c>
      <c r="H37" s="12">
        <f>(E37/'May 2015'!E37)-1</f>
        <v>-0.39497262319561965</v>
      </c>
    </row>
    <row r="38" spans="1:8" x14ac:dyDescent="0.2">
      <c r="A38" s="1" t="s">
        <v>36</v>
      </c>
      <c r="B38">
        <v>35</v>
      </c>
      <c r="D38" s="6">
        <f>SUM('Week of May 02th:Week of May 30th'!D37)</f>
        <v>1948357.6</v>
      </c>
      <c r="E38" s="6">
        <f>SUM('Week of May 02th:Week of May 30th'!E37)</f>
        <v>909631.1</v>
      </c>
      <c r="F38" s="4"/>
      <c r="G38" s="12">
        <f>(D38/'May 2015'!D38)-1</f>
        <v>0.58438299771396318</v>
      </c>
      <c r="H38" s="12">
        <f>(E38/'May 2015'!E38)-1</f>
        <v>0.63440921073814693</v>
      </c>
    </row>
    <row r="39" spans="1:8" x14ac:dyDescent="0.2">
      <c r="A39" s="1" t="s">
        <v>37</v>
      </c>
      <c r="B39">
        <v>36</v>
      </c>
      <c r="D39" s="6">
        <f>SUM('Week of May 02th:Week of May 30th'!D38)</f>
        <v>7208131.6999999993</v>
      </c>
      <c r="E39" s="6">
        <f>SUM('Week of May 02th:Week of May 30th'!E38)</f>
        <v>2378653.2000000002</v>
      </c>
      <c r="F39" s="4"/>
      <c r="G39" s="12">
        <f>(D39/'May 2015'!D39)-1</f>
        <v>-0.10749282363916102</v>
      </c>
      <c r="H39" s="12">
        <f>(E39/'May 2015'!E39)-1</f>
        <v>-1.6249327450068352E-2</v>
      </c>
    </row>
    <row r="40" spans="1:8" x14ac:dyDescent="0.2">
      <c r="A40" s="1" t="s">
        <v>38</v>
      </c>
      <c r="B40">
        <v>37</v>
      </c>
      <c r="D40" s="6">
        <f>SUM('Week of May 02th:Week of May 30th'!D39)</f>
        <v>1197350.7</v>
      </c>
      <c r="E40" s="6">
        <f>SUM('Week of May 02th:Week of May 30th'!E39)</f>
        <v>536603.55000000005</v>
      </c>
      <c r="F40" s="4"/>
      <c r="G40" s="12">
        <f>(D40/'May 2015'!D40)-1</f>
        <v>0.39055173288415146</v>
      </c>
      <c r="H40" s="12">
        <f>(E40/'May 2015'!E40)-1</f>
        <v>-0.17037983396265621</v>
      </c>
    </row>
    <row r="41" spans="1:8" x14ac:dyDescent="0.2">
      <c r="A41" s="1" t="s">
        <v>39</v>
      </c>
      <c r="B41">
        <v>38</v>
      </c>
      <c r="D41" s="6">
        <f>SUM('Week of May 02th:Week of May 30th'!D40)</f>
        <v>95016.6</v>
      </c>
      <c r="E41" s="6">
        <f>SUM('Week of May 02th:Week of May 30th'!E40)</f>
        <v>29599.85</v>
      </c>
      <c r="F41" s="4"/>
      <c r="G41" s="12">
        <f>(D41/'May 2015'!D41)-1</f>
        <v>0.78969991034228149</v>
      </c>
      <c r="H41" s="12">
        <f>(E41/'May 2015'!E41)-1</f>
        <v>-0.34104456097427949</v>
      </c>
    </row>
    <row r="42" spans="1:8" x14ac:dyDescent="0.2">
      <c r="A42" s="1" t="s">
        <v>40</v>
      </c>
      <c r="B42">
        <v>39</v>
      </c>
      <c r="D42" s="6">
        <f>SUM('Week of May 02th:Week of May 30th'!D41)</f>
        <v>8575.7000000000007</v>
      </c>
      <c r="E42" s="6">
        <f>SUM('Week of May 02th:Week of May 30th'!E41)</f>
        <v>4130.3500000000004</v>
      </c>
      <c r="F42" s="4"/>
      <c r="G42" s="12">
        <f>(D42/'May 2015'!D42)-1</f>
        <v>2.3012665049851799</v>
      </c>
      <c r="H42" s="12">
        <f>(E42/'May 2015'!E42)-1</f>
        <v>0.97539337127552739</v>
      </c>
    </row>
    <row r="43" spans="1:8" x14ac:dyDescent="0.2">
      <c r="A43" s="1" t="s">
        <v>41</v>
      </c>
      <c r="B43">
        <v>40</v>
      </c>
      <c r="D43" s="6">
        <f>SUM('Week of May 02th:Week of May 30th'!D42)</f>
        <v>12856.900000000001</v>
      </c>
      <c r="E43" s="6">
        <f>SUM('Week of May 02th:Week of May 30th'!E42)</f>
        <v>9122.4</v>
      </c>
      <c r="F43" s="4"/>
      <c r="G43" s="12">
        <f>(D43/'May 2015'!D43)-1</f>
        <v>0.26485779216307415</v>
      </c>
      <c r="H43" s="12">
        <f>(E43/'May 2015'!E43)-1</f>
        <v>0.21295606850335069</v>
      </c>
    </row>
    <row r="44" spans="1:8" x14ac:dyDescent="0.2">
      <c r="A44" s="1" t="s">
        <v>42</v>
      </c>
      <c r="B44">
        <v>41</v>
      </c>
      <c r="D44" s="6">
        <f>SUM('Week of May 02th:Week of May 30th'!D43)</f>
        <v>3453775.5</v>
      </c>
      <c r="E44" s="6">
        <f>SUM('Week of May 02th:Week of May 30th'!E43)</f>
        <v>1199138.1499999999</v>
      </c>
      <c r="F44" s="4"/>
      <c r="G44" s="12">
        <f>(D44/'May 2015'!D44)-1</f>
        <v>6.7334718239157931E-2</v>
      </c>
      <c r="H44" s="12">
        <f>(E44/'May 2015'!E44)-1</f>
        <v>-5.9040959010386529E-2</v>
      </c>
    </row>
    <row r="45" spans="1:8" x14ac:dyDescent="0.2">
      <c r="A45" s="1" t="s">
        <v>43</v>
      </c>
      <c r="B45">
        <v>42</v>
      </c>
      <c r="D45" s="6">
        <f>SUM('Week of May 02th:Week of May 30th'!D44)</f>
        <v>1412603.19</v>
      </c>
      <c r="E45" s="6">
        <f>SUM('Week of May 02th:Week of May 30th'!E44)</f>
        <v>839784.44</v>
      </c>
      <c r="F45" s="4"/>
      <c r="G45" s="12">
        <f>(D45/'May 2015'!D45)-1</f>
        <v>-0.13042465037037143</v>
      </c>
      <c r="H45" s="12">
        <f>(E45/'May 2015'!E45)-1</f>
        <v>0.40594560265874957</v>
      </c>
    </row>
    <row r="46" spans="1:8" x14ac:dyDescent="0.2">
      <c r="A46" s="1" t="s">
        <v>44</v>
      </c>
      <c r="B46">
        <v>43</v>
      </c>
      <c r="D46" s="6">
        <f>SUM('Week of May 02th:Week of May 30th'!D45)</f>
        <v>1305521.7</v>
      </c>
      <c r="E46" s="6">
        <f>SUM('Week of May 02th:Week of May 30th'!E45)</f>
        <v>461549.9</v>
      </c>
      <c r="F46" s="4"/>
      <c r="G46" s="12">
        <f>(D46/'May 2015'!D46)-1</f>
        <v>-0.14782266598676375</v>
      </c>
      <c r="H46" s="12">
        <f>(E46/'May 2015'!E46)-1</f>
        <v>-0.1591528748032921</v>
      </c>
    </row>
    <row r="47" spans="1:8" x14ac:dyDescent="0.2">
      <c r="A47" s="1" t="s">
        <v>45</v>
      </c>
      <c r="B47">
        <v>44</v>
      </c>
      <c r="D47" s="6">
        <f>SUM('Week of May 02th:Week of May 30th'!D46)</f>
        <v>2509467.7800000003</v>
      </c>
      <c r="E47" s="6">
        <f>SUM('Week of May 02th:Week of May 30th'!E46)</f>
        <v>732779.97</v>
      </c>
      <c r="F47" s="4"/>
      <c r="G47" s="12">
        <f>(D47/'May 2015'!D47)-1</f>
        <v>0.51726935894591874</v>
      </c>
      <c r="H47" s="12">
        <f>(E47/'May 2015'!E47)-1</f>
        <v>0.54175387923811114</v>
      </c>
    </row>
    <row r="48" spans="1:8" x14ac:dyDescent="0.2">
      <c r="A48" s="1" t="s">
        <v>46</v>
      </c>
      <c r="B48">
        <v>45</v>
      </c>
      <c r="D48" s="6">
        <f>SUM('Week of May 02th:Week of May 30th'!D47)</f>
        <v>520947</v>
      </c>
      <c r="E48" s="6">
        <f>SUM('Week of May 02th:Week of May 30th'!E47)</f>
        <v>221492.6</v>
      </c>
      <c r="F48" s="4"/>
      <c r="G48" s="12">
        <f>(D48/'May 2015'!D48)-1</f>
        <v>0.18047062742392161</v>
      </c>
      <c r="H48" s="12">
        <f>(E48/'May 2015'!E48)-1</f>
        <v>9.3874616050763304E-2</v>
      </c>
    </row>
    <row r="49" spans="1:8" x14ac:dyDescent="0.2">
      <c r="A49" s="1" t="s">
        <v>47</v>
      </c>
      <c r="B49">
        <v>46</v>
      </c>
      <c r="D49" s="6">
        <f>SUM('Week of May 02th:Week of May 30th'!D48)</f>
        <v>1124311.0900000001</v>
      </c>
      <c r="E49" s="6">
        <f>SUM('Week of May 02th:Week of May 30th'!E48)</f>
        <v>535103.79999999993</v>
      </c>
      <c r="F49" s="4"/>
      <c r="G49" s="12">
        <f>(D49/'May 2015'!D49)-1</f>
        <v>0.24921489013017317</v>
      </c>
      <c r="H49" s="12">
        <f>(E49/'May 2015'!E49)-1</f>
        <v>-0.11603900402702427</v>
      </c>
    </row>
    <row r="50" spans="1:8" x14ac:dyDescent="0.2">
      <c r="A50" s="1" t="s">
        <v>48</v>
      </c>
      <c r="B50">
        <v>47</v>
      </c>
      <c r="D50" s="6">
        <f>SUM('Week of May 02th:Week of May 30th'!D49)</f>
        <v>255413.90000000002</v>
      </c>
      <c r="E50" s="6">
        <f>SUM('Week of May 02th:Week of May 30th'!E49)</f>
        <v>36089.899999999994</v>
      </c>
      <c r="F50" s="4"/>
      <c r="G50" s="12">
        <f>(D50/'May 2015'!D50)-1</f>
        <v>2.8497256805233175</v>
      </c>
      <c r="H50" s="12">
        <f>(E50/'May 2015'!E50)-1</f>
        <v>0.17014105604793395</v>
      </c>
    </row>
    <row r="51" spans="1:8" x14ac:dyDescent="0.2">
      <c r="A51" s="1" t="s">
        <v>49</v>
      </c>
      <c r="B51">
        <v>48</v>
      </c>
      <c r="D51" s="6">
        <f>SUM('Week of May 02th:Week of May 30th'!D50)</f>
        <v>8515304.6999999993</v>
      </c>
      <c r="E51" s="6">
        <f>SUM('Week of May 02th:Week of May 30th'!E50)</f>
        <v>4103596.35</v>
      </c>
      <c r="F51" s="4"/>
      <c r="G51" s="12">
        <f>(D51/'May 2015'!D51)-1</f>
        <v>-0.30096046155481693</v>
      </c>
      <c r="H51" s="12">
        <f>(E51/'May 2015'!E51)-1</f>
        <v>-7.6477024526774184E-2</v>
      </c>
    </row>
    <row r="52" spans="1:8" x14ac:dyDescent="0.2">
      <c r="A52" s="1" t="s">
        <v>50</v>
      </c>
      <c r="B52">
        <v>49</v>
      </c>
      <c r="D52" s="6">
        <f>SUM('Week of May 02th:Week of May 30th'!D51)</f>
        <v>2245178.59</v>
      </c>
      <c r="E52" s="6">
        <f>SUM('Week of May 02th:Week of May 30th'!E51)</f>
        <v>1040350.89</v>
      </c>
      <c r="F52" s="4"/>
      <c r="G52" s="12">
        <f>(D52/'May 2015'!D52)-1</f>
        <v>0.75350533761274341</v>
      </c>
      <c r="H52" s="12">
        <f>(E52/'May 2015'!E52)-1</f>
        <v>1.2135026888922984</v>
      </c>
    </row>
    <row r="53" spans="1:8" x14ac:dyDescent="0.2">
      <c r="A53" s="1" t="s">
        <v>51</v>
      </c>
      <c r="B53">
        <v>50</v>
      </c>
      <c r="D53" s="6">
        <f>SUM('Week of May 02th:Week of May 30th'!D52)</f>
        <v>12972016.4</v>
      </c>
      <c r="E53" s="6">
        <f>SUM('Week of May 02th:Week of May 30th'!E52)</f>
        <v>4893446.9499999993</v>
      </c>
      <c r="F53" s="4"/>
      <c r="G53" s="12">
        <f>(D53/'May 2015'!D53)-1</f>
        <v>-5.8152421791862641E-2</v>
      </c>
      <c r="H53" s="12">
        <f>(E53/'May 2015'!E53)-1</f>
        <v>0.14443009353592751</v>
      </c>
    </row>
    <row r="54" spans="1:8" x14ac:dyDescent="0.2">
      <c r="A54" s="1" t="s">
        <v>52</v>
      </c>
      <c r="B54">
        <v>51</v>
      </c>
      <c r="D54" s="6">
        <f>SUM('Week of May 02th:Week of May 30th'!D53)</f>
        <v>1984103.0999999999</v>
      </c>
      <c r="E54" s="6">
        <f>SUM('Week of May 02th:Week of May 30th'!E53)</f>
        <v>853405.35000000009</v>
      </c>
      <c r="F54" s="4"/>
      <c r="G54" s="12">
        <f>(D54/'May 2015'!D54)-1</f>
        <v>0.10609213815064189</v>
      </c>
      <c r="H54" s="12">
        <f>(E54/'May 2015'!E54)-1</f>
        <v>4.1090678990838736E-2</v>
      </c>
    </row>
    <row r="55" spans="1:8" x14ac:dyDescent="0.2">
      <c r="A55" s="1" t="s">
        <v>53</v>
      </c>
      <c r="B55">
        <v>52</v>
      </c>
      <c r="D55" s="6">
        <f>SUM('Week of May 02th:Week of May 30th'!D54)</f>
        <v>10483338.6</v>
      </c>
      <c r="E55" s="6">
        <f>SUM('Week of May 02th:Week of May 30th'!E54)</f>
        <v>4633939.45</v>
      </c>
      <c r="F55" s="4"/>
      <c r="G55" s="12">
        <f>(D55/'May 2015'!D55)-1</f>
        <v>0.60583217324143801</v>
      </c>
      <c r="H55" s="12">
        <f>(E55/'May 2015'!E55)-1</f>
        <v>0.55449230075967981</v>
      </c>
    </row>
    <row r="56" spans="1:8" x14ac:dyDescent="0.2">
      <c r="A56" s="1" t="s">
        <v>54</v>
      </c>
      <c r="B56">
        <v>53</v>
      </c>
      <c r="D56" s="6">
        <f>SUM('Week of May 02th:Week of May 30th'!D55)</f>
        <v>2538417.1999999997</v>
      </c>
      <c r="E56" s="6">
        <f>SUM('Week of May 02th:Week of May 30th'!E55)</f>
        <v>1232820.3999999999</v>
      </c>
      <c r="F56" s="4"/>
      <c r="G56" s="12">
        <f>(D56/'May 2015'!D56)-1</f>
        <v>0.38553085695059575</v>
      </c>
      <c r="H56" s="12">
        <f>(E56/'May 2015'!E56)-1</f>
        <v>0.38704806346913512</v>
      </c>
    </row>
    <row r="57" spans="1:8" x14ac:dyDescent="0.2">
      <c r="A57" s="1" t="s">
        <v>55</v>
      </c>
      <c r="B57">
        <v>54</v>
      </c>
      <c r="D57" s="6">
        <f>SUM('Week of May 02th:Week of May 30th'!D56)</f>
        <v>156058</v>
      </c>
      <c r="E57" s="6">
        <f>SUM('Week of May 02th:Week of May 30th'!E56)</f>
        <v>63359.8</v>
      </c>
      <c r="F57" s="4"/>
      <c r="G57" s="12">
        <f>(D57/'May 2015'!D57)-1</f>
        <v>3.2642829737838941E-3</v>
      </c>
      <c r="H57" s="12">
        <f>(E57/'May 2015'!E57)-1</f>
        <v>0.37940808924380498</v>
      </c>
    </row>
    <row r="58" spans="1:8" x14ac:dyDescent="0.2">
      <c r="A58" s="1" t="s">
        <v>56</v>
      </c>
      <c r="B58">
        <v>55</v>
      </c>
      <c r="D58" s="6">
        <f>SUM('Week of May 02th:Week of May 30th'!D57)</f>
        <v>1943607.4</v>
      </c>
      <c r="E58" s="6">
        <f>SUM('Week of May 02th:Week of May 30th'!E57)</f>
        <v>910647.5</v>
      </c>
      <c r="F58" s="4"/>
      <c r="G58" s="12">
        <f>(D58/'May 2015'!D58)-1</f>
        <v>-0.17987342097435788</v>
      </c>
      <c r="H58" s="12">
        <f>(E58/'May 2015'!E58)-1</f>
        <v>-7.3571296572906397E-2</v>
      </c>
    </row>
    <row r="59" spans="1:8" x14ac:dyDescent="0.2">
      <c r="A59" s="1" t="s">
        <v>57</v>
      </c>
      <c r="B59">
        <v>56</v>
      </c>
      <c r="D59" s="6">
        <f>SUM('Week of May 02th:Week of May 30th'!D58)</f>
        <v>1393506.7999999998</v>
      </c>
      <c r="E59" s="6">
        <f>SUM('Week of May 02th:Week of May 30th'!E58)</f>
        <v>494240.25</v>
      </c>
      <c r="F59" s="4"/>
      <c r="G59" s="12">
        <f>(D59/'May 2015'!D59)-1</f>
        <v>-1.0002794854682695E-2</v>
      </c>
      <c r="H59" s="12">
        <f>(E59/'May 2015'!E59)-1</f>
        <v>3.5139842454577019E-2</v>
      </c>
    </row>
    <row r="60" spans="1:8" x14ac:dyDescent="0.2">
      <c r="A60" s="1" t="s">
        <v>58</v>
      </c>
      <c r="B60">
        <v>57</v>
      </c>
      <c r="D60" s="6">
        <f>SUM('Week of May 02th:Week of May 30th'!D59)</f>
        <v>734329.39999999991</v>
      </c>
      <c r="E60" s="6">
        <f>SUM('Week of May 02th:Week of May 30th'!E59)</f>
        <v>381043.94999999995</v>
      </c>
      <c r="F60" s="4"/>
      <c r="G60" s="12">
        <f>(D60/'May 2015'!D60)-1</f>
        <v>8.8319448911205356E-2</v>
      </c>
      <c r="H60" s="12">
        <f>(E60/'May 2015'!E60)-1</f>
        <v>2.8138607858525067E-2</v>
      </c>
    </row>
    <row r="61" spans="1:8" x14ac:dyDescent="0.2">
      <c r="A61" s="1" t="s">
        <v>59</v>
      </c>
      <c r="B61">
        <v>58</v>
      </c>
      <c r="D61" s="6">
        <f>SUM('Week of May 02th:Week of May 30th'!D60)</f>
        <v>4051210.4499999997</v>
      </c>
      <c r="E61" s="6">
        <f>SUM('Week of May 02th:Week of May 30th'!E60)</f>
        <v>1378104.73</v>
      </c>
      <c r="F61" s="4"/>
      <c r="G61" s="12">
        <f>(D61/'May 2015'!D61)-1</f>
        <v>9.7941504589353912E-3</v>
      </c>
      <c r="H61" s="12">
        <f>(E61/'May 2015'!E61)-1</f>
        <v>0.27301856255331325</v>
      </c>
    </row>
    <row r="62" spans="1:8" x14ac:dyDescent="0.2">
      <c r="A62" s="1" t="s">
        <v>60</v>
      </c>
      <c r="B62">
        <v>59</v>
      </c>
      <c r="D62" s="6">
        <f>SUM('Week of May 02th:Week of May 30th'!D61)</f>
        <v>2209601.2999999998</v>
      </c>
      <c r="E62" s="6">
        <f>SUM('Week of May 02th:Week of May 30th'!E61)</f>
        <v>1126926.1500000001</v>
      </c>
      <c r="F62" s="4"/>
      <c r="G62" s="12">
        <f>(D62/'May 2015'!D62)-1</f>
        <v>-0.13721183561924055</v>
      </c>
      <c r="H62" s="12">
        <f>(E62/'May 2015'!E62)-1</f>
        <v>2.6033318313600784E-2</v>
      </c>
    </row>
    <row r="63" spans="1:8" x14ac:dyDescent="0.2">
      <c r="A63" s="1" t="s">
        <v>61</v>
      </c>
      <c r="B63">
        <v>60</v>
      </c>
      <c r="D63" s="6">
        <f>SUM('Week of May 02th:Week of May 30th'!D62)</f>
        <v>1032005.0999999999</v>
      </c>
      <c r="E63" s="6">
        <f>SUM('Week of May 02th:Week of May 30th'!E62)</f>
        <v>394381.75</v>
      </c>
      <c r="F63" s="4"/>
      <c r="G63" s="12">
        <f>(D63/'May 2015'!D63)-1</f>
        <v>-0.13217257503979207</v>
      </c>
      <c r="H63" s="12">
        <f>(E63/'May 2015'!E63)-1</f>
        <v>7.2080643549990775E-2</v>
      </c>
    </row>
    <row r="64" spans="1:8" x14ac:dyDescent="0.2">
      <c r="A64" s="1" t="s">
        <v>62</v>
      </c>
      <c r="B64">
        <v>61</v>
      </c>
      <c r="D64" s="6">
        <f>SUM('Week of May 02th:Week of May 30th'!D63)</f>
        <v>52567.199999999997</v>
      </c>
      <c r="E64" s="6">
        <f>SUM('Week of May 02th:Week of May 30th'!E63)</f>
        <v>29527.050000000003</v>
      </c>
      <c r="F64" s="4"/>
      <c r="G64" s="12">
        <f>(D64/'May 2015'!D64)-1</f>
        <v>-0.47978248068996576</v>
      </c>
      <c r="H64" s="12">
        <f>(E64/'May 2015'!E64)-1</f>
        <v>0.19550214689585799</v>
      </c>
    </row>
    <row r="65" spans="1:8" x14ac:dyDescent="0.2">
      <c r="A65" s="1" t="s">
        <v>63</v>
      </c>
      <c r="B65">
        <v>62</v>
      </c>
      <c r="D65" s="6">
        <f>SUM('Week of May 02th:Week of May 30th'!D64)</f>
        <v>33909.399999999994</v>
      </c>
      <c r="E65" s="6">
        <f>SUM('Week of May 02th:Week of May 30th'!E64)</f>
        <v>12000.45</v>
      </c>
      <c r="F65" s="4"/>
      <c r="G65" s="12">
        <f>(D65/'May 2015'!D65)-1</f>
        <v>-0.16505222517149876</v>
      </c>
      <c r="H65" s="12">
        <f>(E65/'May 2015'!E65)-1</f>
        <v>-5.6494221243808429E-2</v>
      </c>
    </row>
    <row r="66" spans="1:8" x14ac:dyDescent="0.2">
      <c r="A66" s="1" t="s">
        <v>64</v>
      </c>
      <c r="B66">
        <v>63</v>
      </c>
      <c r="D66" s="6">
        <f>SUM('Week of May 02th:Week of May 30th'!D65)</f>
        <v>8848</v>
      </c>
      <c r="E66" s="6">
        <f>SUM('Week of May 02th:Week of May 30th'!E65)</f>
        <v>8653.4000000000015</v>
      </c>
      <c r="F66" s="4"/>
      <c r="G66" s="12">
        <f>(D66/'May 2015'!D66)-1</f>
        <v>-0.54873259550160658</v>
      </c>
      <c r="H66" s="12">
        <f>(E66/'May 2015'!E66)-1</f>
        <v>0.68545913150180704</v>
      </c>
    </row>
    <row r="67" spans="1:8" x14ac:dyDescent="0.2">
      <c r="A67" s="1" t="s">
        <v>65</v>
      </c>
      <c r="B67">
        <v>64</v>
      </c>
      <c r="D67" s="6">
        <f>SUM('Week of May 02th:Week of May 30th'!D66)</f>
        <v>2414216.94</v>
      </c>
      <c r="E67" s="6">
        <f>SUM('Week of May 02th:Week of May 30th'!E66)</f>
        <v>1148712.43</v>
      </c>
      <c r="F67" s="4"/>
      <c r="G67" s="12">
        <f>(D67/'May 2015'!D67)-1</f>
        <v>0.13976520359490241</v>
      </c>
      <c r="H67" s="12">
        <f>(E67/'May 2015'!E67)-1</f>
        <v>-8.8596383003724299E-2</v>
      </c>
    </row>
    <row r="68" spans="1:8" x14ac:dyDescent="0.2">
      <c r="A68" s="1" t="s">
        <v>66</v>
      </c>
      <c r="B68">
        <v>65</v>
      </c>
      <c r="D68" s="6">
        <f>SUM('Week of May 02th:Week of May 30th'!D67)</f>
        <v>96337.5</v>
      </c>
      <c r="E68" s="6">
        <f>SUM('Week of May 02th:Week of May 30th'!E67)</f>
        <v>50930.25</v>
      </c>
      <c r="F68" s="4"/>
      <c r="G68" s="12">
        <f>(D68/'May 2015'!D68)-1</f>
        <v>0.47612458974193972</v>
      </c>
      <c r="H68" s="12">
        <f>(E68/'May 2015'!E68)-1</f>
        <v>0.62097582711373511</v>
      </c>
    </row>
    <row r="69" spans="1:8" x14ac:dyDescent="0.2">
      <c r="A69" s="1" t="s">
        <v>67</v>
      </c>
      <c r="B69">
        <v>66</v>
      </c>
      <c r="D69" s="6">
        <f>SUM('Week of May 02th:Week of May 30th'!D68)</f>
        <v>1486720.9</v>
      </c>
      <c r="E69" s="6">
        <f>SUM('Week of May 02th:Week of May 30th'!E68)</f>
        <v>591685.5</v>
      </c>
      <c r="F69" s="4"/>
      <c r="G69" s="12">
        <f>(D69/'May 2015'!D69)-1</f>
        <v>-2.8965258057982779E-2</v>
      </c>
      <c r="H69" s="12">
        <f>(E69/'May 2015'!E69)-1</f>
        <v>2.2006761266359032E-2</v>
      </c>
    </row>
    <row r="70" spans="1:8" x14ac:dyDescent="0.2">
      <c r="A70" s="1" t="s">
        <v>68</v>
      </c>
      <c r="B70">
        <v>67</v>
      </c>
      <c r="D70" s="6">
        <f>SUM('Week of May 02th:Week of May 30th'!D69)</f>
        <v>25043.200000000001</v>
      </c>
      <c r="E70" s="6">
        <f>SUM('Week of May 02th:Week of May 30th'!E69)</f>
        <v>7933.45</v>
      </c>
      <c r="F70" s="4"/>
      <c r="G70" s="12">
        <f>(D70/'May 2015'!D70)-1</f>
        <v>0.38849646821392536</v>
      </c>
      <c r="H70" s="12">
        <f>(E70/'May 2015'!E70)-1</f>
        <v>-0.42099213242055789</v>
      </c>
    </row>
    <row r="71" spans="1:8" x14ac:dyDescent="0.2">
      <c r="D71" s="6"/>
      <c r="E71" s="6"/>
      <c r="G71" s="12"/>
      <c r="H71" s="12"/>
    </row>
    <row r="72" spans="1:8" x14ac:dyDescent="0.2">
      <c r="A72" t="s">
        <v>69</v>
      </c>
      <c r="D72" s="6">
        <f>SUM(D4:D70)</f>
        <v>131640748.55000006</v>
      </c>
      <c r="E72" s="6">
        <f>SUM(E4:E70)</f>
        <v>55092941.75999999</v>
      </c>
      <c r="G72" s="12">
        <f>(D72/'May 2015'!D72)-1</f>
        <v>4.9815790160907536E-3</v>
      </c>
      <c r="H72" s="12">
        <f>(E72/'May 2015'!E72)-1</f>
        <v>9.2529787367910954E-2</v>
      </c>
    </row>
    <row r="74" spans="1:8" x14ac:dyDescent="0.2">
      <c r="A74" s="2" t="s">
        <v>74</v>
      </c>
    </row>
  </sheetData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1"/>
  <sheetViews>
    <sheetView zoomScaleNormal="100" workbookViewId="0">
      <selection activeCell="A2" sqref="A2"/>
    </sheetView>
  </sheetViews>
  <sheetFormatPr defaultRowHeight="12.75" x14ac:dyDescent="0.2"/>
  <cols>
    <col min="1" max="1" width="24.6640625" customWidth="1"/>
    <col min="2" max="3" width="12.33203125" customWidth="1"/>
    <col min="4" max="5" width="21.5" customWidth="1"/>
    <col min="6" max="7" width="10.6640625" customWidth="1"/>
    <col min="8" max="8" width="13" bestFit="1" customWidth="1"/>
    <col min="9" max="9" width="15.1640625" bestFit="1" customWidth="1"/>
    <col min="10" max="10" width="16.83203125" bestFit="1" customWidth="1"/>
    <col min="11" max="11" width="16.6640625" bestFit="1" customWidth="1"/>
  </cols>
  <sheetData>
    <row r="1" spans="1:10" ht="13.15" customHeight="1" x14ac:dyDescent="0.2">
      <c r="A1" s="15" t="s">
        <v>78</v>
      </c>
      <c r="D1" s="3" t="s">
        <v>70</v>
      </c>
      <c r="E1" s="3" t="s">
        <v>71</v>
      </c>
    </row>
    <row r="2" spans="1:10" x14ac:dyDescent="0.2">
      <c r="A2" t="s">
        <v>0</v>
      </c>
      <c r="B2" t="s">
        <v>1</v>
      </c>
      <c r="D2" s="17" t="s">
        <v>72</v>
      </c>
      <c r="E2" s="17" t="s">
        <v>73</v>
      </c>
      <c r="F2" s="5"/>
      <c r="G2" s="5"/>
    </row>
    <row r="3" spans="1:10" ht="13.15" customHeight="1" x14ac:dyDescent="0.2">
      <c r="A3" s="1" t="s">
        <v>2</v>
      </c>
      <c r="B3">
        <v>1</v>
      </c>
      <c r="D3">
        <v>151736.20000000001</v>
      </c>
      <c r="E3">
        <v>90638.8</v>
      </c>
      <c r="F3" s="4"/>
      <c r="G3" s="23"/>
      <c r="H3" s="28"/>
      <c r="I3" s="27"/>
      <c r="J3" s="27"/>
    </row>
    <row r="4" spans="1:10" ht="13.15" customHeight="1" x14ac:dyDescent="0.2">
      <c r="A4" s="1" t="s">
        <v>3</v>
      </c>
      <c r="B4">
        <v>2</v>
      </c>
      <c r="D4">
        <v>21169.4</v>
      </c>
      <c r="E4">
        <v>15419.25</v>
      </c>
      <c r="F4" s="30"/>
      <c r="G4" s="23"/>
      <c r="H4" s="28"/>
      <c r="I4" s="27"/>
      <c r="J4" s="27"/>
    </row>
    <row r="5" spans="1:10" ht="13.15" customHeight="1" x14ac:dyDescent="0.2">
      <c r="A5" s="1" t="s">
        <v>4</v>
      </c>
      <c r="B5">
        <v>3</v>
      </c>
      <c r="D5">
        <v>204491</v>
      </c>
      <c r="E5">
        <v>81309.55</v>
      </c>
      <c r="F5" s="30"/>
      <c r="G5" s="23"/>
      <c r="H5" s="28"/>
      <c r="I5" s="27"/>
      <c r="J5" s="27"/>
    </row>
    <row r="6" spans="1:10" ht="13.15" customHeight="1" x14ac:dyDescent="0.2">
      <c r="A6" s="1" t="s">
        <v>5</v>
      </c>
      <c r="B6">
        <v>4</v>
      </c>
      <c r="D6">
        <v>2076.1999999999998</v>
      </c>
      <c r="E6">
        <v>2425.15</v>
      </c>
      <c r="F6" s="30"/>
      <c r="G6" s="23"/>
      <c r="H6" s="28"/>
      <c r="I6" s="27"/>
      <c r="J6" s="27"/>
    </row>
    <row r="7" spans="1:10" ht="13.15" customHeight="1" x14ac:dyDescent="0.2">
      <c r="A7" s="1" t="s">
        <v>6</v>
      </c>
      <c r="B7">
        <v>5</v>
      </c>
      <c r="D7">
        <v>603927.1</v>
      </c>
      <c r="E7">
        <v>280541.8</v>
      </c>
      <c r="F7" s="30"/>
      <c r="G7" s="23"/>
      <c r="H7" s="28"/>
      <c r="I7" s="27"/>
      <c r="J7" s="27"/>
    </row>
    <row r="8" spans="1:10" ht="13.15" customHeight="1" x14ac:dyDescent="0.2">
      <c r="A8" s="1" t="s">
        <v>7</v>
      </c>
      <c r="B8">
        <v>6</v>
      </c>
      <c r="D8">
        <v>3329816.22</v>
      </c>
      <c r="E8">
        <v>1223602.8</v>
      </c>
      <c r="F8" s="30"/>
      <c r="G8" s="23"/>
      <c r="H8" s="28"/>
      <c r="I8" s="27"/>
      <c r="J8" s="27"/>
    </row>
    <row r="9" spans="1:10" ht="13.15" customHeight="1" x14ac:dyDescent="0.2">
      <c r="A9" s="1" t="s">
        <v>8</v>
      </c>
      <c r="B9">
        <v>7</v>
      </c>
      <c r="D9">
        <v>5547.5</v>
      </c>
      <c r="E9">
        <v>2010.75</v>
      </c>
      <c r="F9" s="30"/>
      <c r="G9" s="23"/>
      <c r="H9" s="28"/>
      <c r="I9" s="27"/>
      <c r="J9" s="27"/>
    </row>
    <row r="10" spans="1:10" ht="13.15" customHeight="1" x14ac:dyDescent="0.2">
      <c r="A10" s="1" t="s">
        <v>9</v>
      </c>
      <c r="B10">
        <v>8</v>
      </c>
      <c r="D10">
        <v>341420.1</v>
      </c>
      <c r="E10">
        <v>104421.1</v>
      </c>
      <c r="F10" s="30"/>
      <c r="G10" s="23"/>
      <c r="H10" s="28"/>
      <c r="I10" s="27"/>
      <c r="J10" s="27"/>
    </row>
    <row r="11" spans="1:10" ht="13.15" customHeight="1" x14ac:dyDescent="0.2">
      <c r="A11" s="1" t="s">
        <v>10</v>
      </c>
      <c r="B11">
        <v>9</v>
      </c>
      <c r="D11">
        <v>113544.9</v>
      </c>
      <c r="E11">
        <v>46565.05</v>
      </c>
      <c r="F11" s="30"/>
      <c r="G11" s="23"/>
      <c r="H11" s="28"/>
      <c r="I11" s="27"/>
      <c r="J11" s="27"/>
    </row>
    <row r="12" spans="1:10" ht="13.15" customHeight="1" x14ac:dyDescent="0.2">
      <c r="A12" s="1" t="s">
        <v>11</v>
      </c>
      <c r="B12">
        <v>10</v>
      </c>
      <c r="D12">
        <v>158935</v>
      </c>
      <c r="E12">
        <v>154981.4</v>
      </c>
      <c r="F12" s="30"/>
      <c r="G12" s="23"/>
      <c r="H12" s="28"/>
      <c r="I12" s="27"/>
      <c r="J12" s="27"/>
    </row>
    <row r="13" spans="1:10" ht="13.15" customHeight="1" x14ac:dyDescent="0.2">
      <c r="A13" s="1" t="s">
        <v>12</v>
      </c>
      <c r="B13">
        <v>11</v>
      </c>
      <c r="D13">
        <v>1788721.9</v>
      </c>
      <c r="E13">
        <v>439979.4</v>
      </c>
      <c r="F13" s="30"/>
      <c r="G13" s="23"/>
      <c r="H13" s="28"/>
      <c r="I13" s="27"/>
      <c r="J13" s="27"/>
    </row>
    <row r="14" spans="1:10" ht="13.15" customHeight="1" x14ac:dyDescent="0.2">
      <c r="A14" s="1" t="s">
        <v>13</v>
      </c>
      <c r="B14">
        <v>12</v>
      </c>
      <c r="D14">
        <v>21983.5</v>
      </c>
      <c r="E14">
        <v>8300.9500000000007</v>
      </c>
      <c r="F14" s="30"/>
      <c r="G14" s="23"/>
      <c r="H14" s="28"/>
      <c r="I14" s="27"/>
      <c r="J14" s="27"/>
    </row>
    <row r="15" spans="1:10" ht="13.15" customHeight="1" x14ac:dyDescent="0.2">
      <c r="A15" s="1" t="s">
        <v>14</v>
      </c>
      <c r="B15">
        <v>13</v>
      </c>
      <c r="D15">
        <v>2903168.4</v>
      </c>
      <c r="E15">
        <v>1403424.05</v>
      </c>
      <c r="F15" s="30"/>
      <c r="G15" s="23"/>
      <c r="H15" s="28"/>
      <c r="I15" s="27"/>
      <c r="J15" s="27"/>
    </row>
    <row r="16" spans="1:10" ht="13.15" customHeight="1" x14ac:dyDescent="0.2">
      <c r="A16" s="1" t="s">
        <v>15</v>
      </c>
      <c r="B16">
        <v>14</v>
      </c>
      <c r="D16">
        <v>25615.8</v>
      </c>
      <c r="E16">
        <v>4141.8999999999996</v>
      </c>
      <c r="F16" s="30"/>
      <c r="G16" s="23"/>
      <c r="H16" s="28"/>
      <c r="I16" s="27"/>
      <c r="J16" s="27"/>
    </row>
    <row r="17" spans="1:10" ht="13.15" customHeight="1" x14ac:dyDescent="0.2">
      <c r="A17" s="1" t="s">
        <v>16</v>
      </c>
      <c r="B17">
        <v>15</v>
      </c>
      <c r="F17" s="30"/>
      <c r="G17" s="23"/>
      <c r="H17" s="28"/>
      <c r="I17" s="27"/>
      <c r="J17" s="27"/>
    </row>
    <row r="18" spans="1:10" ht="13.15" customHeight="1" x14ac:dyDescent="0.2">
      <c r="A18" s="1" t="s">
        <v>17</v>
      </c>
      <c r="B18">
        <v>16</v>
      </c>
      <c r="D18">
        <v>731903.9</v>
      </c>
      <c r="E18">
        <v>380938.6</v>
      </c>
      <c r="F18" s="30"/>
      <c r="G18" s="23"/>
      <c r="H18" s="28"/>
      <c r="I18" s="27"/>
      <c r="J18" s="27"/>
    </row>
    <row r="19" spans="1:10" ht="13.15" customHeight="1" x14ac:dyDescent="0.2">
      <c r="A19" s="1" t="s">
        <v>18</v>
      </c>
      <c r="B19">
        <v>17</v>
      </c>
      <c r="D19">
        <v>249007.5</v>
      </c>
      <c r="E19">
        <v>228651.5</v>
      </c>
      <c r="F19" s="30"/>
      <c r="G19" s="23"/>
      <c r="H19" s="28"/>
      <c r="I19" s="27"/>
      <c r="J19" s="27"/>
    </row>
    <row r="20" spans="1:10" ht="13.15" customHeight="1" x14ac:dyDescent="0.2">
      <c r="A20" s="1" t="s">
        <v>19</v>
      </c>
      <c r="B20">
        <v>18</v>
      </c>
      <c r="D20">
        <v>153680.79999999999</v>
      </c>
      <c r="E20">
        <v>58073.05</v>
      </c>
      <c r="F20" s="30"/>
      <c r="G20" s="23"/>
      <c r="H20" s="28"/>
      <c r="I20" s="27"/>
      <c r="J20" s="27"/>
    </row>
    <row r="21" spans="1:10" ht="13.15" customHeight="1" x14ac:dyDescent="0.2">
      <c r="A21" s="1" t="s">
        <v>20</v>
      </c>
      <c r="B21">
        <v>19</v>
      </c>
      <c r="D21">
        <v>31205.300000000003</v>
      </c>
      <c r="E21">
        <v>10839.5</v>
      </c>
      <c r="F21" s="30"/>
      <c r="G21" s="23"/>
      <c r="H21" s="28"/>
      <c r="I21" s="27"/>
      <c r="J21" s="27"/>
    </row>
    <row r="22" spans="1:10" ht="13.15" customHeight="1" x14ac:dyDescent="0.2">
      <c r="A22" s="1" t="s">
        <v>21</v>
      </c>
      <c r="B22">
        <v>20</v>
      </c>
      <c r="D22">
        <v>29324.400000000001</v>
      </c>
      <c r="E22">
        <v>5089</v>
      </c>
      <c r="F22" s="30"/>
      <c r="G22" s="23"/>
      <c r="H22" s="28"/>
      <c r="I22" s="27"/>
      <c r="J22" s="27"/>
    </row>
    <row r="23" spans="1:10" ht="13.15" customHeight="1" x14ac:dyDescent="0.2">
      <c r="A23" s="1" t="s">
        <v>22</v>
      </c>
      <c r="B23">
        <v>21</v>
      </c>
      <c r="D23">
        <v>2592.1</v>
      </c>
      <c r="E23">
        <v>2282.35</v>
      </c>
      <c r="F23" s="30"/>
      <c r="G23" s="23"/>
      <c r="H23" s="28"/>
      <c r="I23" s="27"/>
      <c r="J23" s="27"/>
    </row>
    <row r="24" spans="1:10" ht="13.15" customHeight="1" x14ac:dyDescent="0.2">
      <c r="A24" s="1" t="s">
        <v>23</v>
      </c>
      <c r="B24">
        <v>22</v>
      </c>
      <c r="D24">
        <v>1662.5</v>
      </c>
      <c r="E24">
        <v>1381.1</v>
      </c>
      <c r="F24" s="30"/>
      <c r="G24" s="23"/>
      <c r="H24" s="28"/>
      <c r="I24" s="27"/>
      <c r="J24" s="27"/>
    </row>
    <row r="25" spans="1:10" ht="13.15" customHeight="1" x14ac:dyDescent="0.2">
      <c r="A25" s="1" t="s">
        <v>24</v>
      </c>
      <c r="B25">
        <v>23</v>
      </c>
      <c r="D25">
        <v>24989.3</v>
      </c>
      <c r="E25">
        <v>5085.8500000000004</v>
      </c>
      <c r="F25" s="30"/>
      <c r="G25" s="23"/>
      <c r="H25" s="28"/>
      <c r="I25" s="27"/>
      <c r="J25" s="27"/>
    </row>
    <row r="26" spans="1:10" ht="13.15" customHeight="1" x14ac:dyDescent="0.2">
      <c r="A26" s="1" t="s">
        <v>25</v>
      </c>
      <c r="B26">
        <v>24</v>
      </c>
      <c r="D26">
        <v>4627</v>
      </c>
      <c r="E26">
        <v>2484.65</v>
      </c>
      <c r="F26" s="30"/>
      <c r="G26" s="23"/>
      <c r="H26" s="28"/>
      <c r="I26" s="27"/>
      <c r="J26" s="27"/>
    </row>
    <row r="27" spans="1:10" ht="13.15" customHeight="1" x14ac:dyDescent="0.2">
      <c r="A27" s="1" t="s">
        <v>26</v>
      </c>
      <c r="B27">
        <v>25</v>
      </c>
      <c r="D27">
        <v>9005.5</v>
      </c>
      <c r="E27">
        <v>4687.55</v>
      </c>
      <c r="F27" s="30"/>
      <c r="G27" s="23"/>
      <c r="H27" s="28"/>
      <c r="I27" s="27"/>
      <c r="J27" s="27"/>
    </row>
    <row r="28" spans="1:10" ht="13.15" customHeight="1" x14ac:dyDescent="0.2">
      <c r="A28" s="1" t="s">
        <v>27</v>
      </c>
      <c r="B28">
        <v>26</v>
      </c>
      <c r="D28">
        <v>16517.2</v>
      </c>
      <c r="E28">
        <v>5643.75</v>
      </c>
      <c r="F28" s="30"/>
      <c r="G28" s="23"/>
      <c r="H28" s="28"/>
      <c r="I28" s="27"/>
      <c r="J28" s="27"/>
    </row>
    <row r="29" spans="1:10" ht="13.15" customHeight="1" x14ac:dyDescent="0.2">
      <c r="A29" s="1" t="s">
        <v>28</v>
      </c>
      <c r="B29">
        <v>27</v>
      </c>
      <c r="D29">
        <v>176171.8</v>
      </c>
      <c r="E29">
        <v>55269.2</v>
      </c>
      <c r="F29" s="30"/>
      <c r="G29" s="23"/>
      <c r="H29" s="28"/>
      <c r="I29" s="27"/>
      <c r="J29" s="27"/>
    </row>
    <row r="30" spans="1:10" ht="13.15" customHeight="1" x14ac:dyDescent="0.2">
      <c r="A30" s="1" t="s">
        <v>29</v>
      </c>
      <c r="B30">
        <v>28</v>
      </c>
      <c r="D30">
        <v>132779.5</v>
      </c>
      <c r="E30">
        <v>38178.35</v>
      </c>
      <c r="F30" s="30"/>
      <c r="G30" s="23"/>
      <c r="H30" s="28"/>
      <c r="I30" s="27"/>
      <c r="J30" s="27"/>
    </row>
    <row r="31" spans="1:10" ht="13.15" customHeight="1" x14ac:dyDescent="0.2">
      <c r="A31" s="1" t="s">
        <v>30</v>
      </c>
      <c r="B31">
        <v>29</v>
      </c>
      <c r="D31">
        <v>1743121.8</v>
      </c>
      <c r="E31">
        <v>869527.75</v>
      </c>
      <c r="F31" s="30"/>
      <c r="G31" s="23"/>
      <c r="H31" s="28"/>
      <c r="I31" s="27"/>
      <c r="J31" s="27"/>
    </row>
    <row r="32" spans="1:10" ht="13.15" customHeight="1" x14ac:dyDescent="0.2">
      <c r="A32" s="1" t="s">
        <v>31</v>
      </c>
      <c r="B32">
        <v>30</v>
      </c>
      <c r="D32">
        <v>4068.4</v>
      </c>
      <c r="E32">
        <v>3459.05</v>
      </c>
      <c r="F32" s="30"/>
      <c r="G32" s="23"/>
      <c r="H32" s="28"/>
      <c r="I32" s="27"/>
      <c r="J32" s="27"/>
    </row>
    <row r="33" spans="1:10" ht="13.15" customHeight="1" x14ac:dyDescent="0.2">
      <c r="A33" s="1" t="s">
        <v>32</v>
      </c>
      <c r="B33">
        <v>31</v>
      </c>
      <c r="D33">
        <v>354072.1</v>
      </c>
      <c r="E33">
        <v>109344.55</v>
      </c>
      <c r="F33" s="30"/>
      <c r="G33" s="23"/>
      <c r="H33" s="28"/>
      <c r="I33" s="27"/>
      <c r="J33" s="27"/>
    </row>
    <row r="34" spans="1:10" ht="13.15" customHeight="1" x14ac:dyDescent="0.2">
      <c r="A34" s="1" t="s">
        <v>33</v>
      </c>
      <c r="B34">
        <v>32</v>
      </c>
      <c r="F34" s="30"/>
      <c r="G34" s="23"/>
      <c r="H34" s="28"/>
      <c r="I34" s="27"/>
      <c r="J34" s="27"/>
    </row>
    <row r="35" spans="1:10" ht="13.15" customHeight="1" x14ac:dyDescent="0.2">
      <c r="A35" s="1" t="s">
        <v>34</v>
      </c>
      <c r="B35">
        <v>33</v>
      </c>
      <c r="D35">
        <v>1619.1</v>
      </c>
      <c r="E35">
        <v>1157.0999999999999</v>
      </c>
      <c r="F35" s="30"/>
      <c r="G35" s="23"/>
      <c r="H35" s="28"/>
      <c r="I35" s="27"/>
      <c r="J35" s="27"/>
    </row>
    <row r="36" spans="1:10" ht="13.15" customHeight="1" x14ac:dyDescent="0.2">
      <c r="A36" s="1" t="s">
        <v>35</v>
      </c>
      <c r="B36">
        <v>34</v>
      </c>
      <c r="D36">
        <v>395.5</v>
      </c>
      <c r="E36">
        <v>431.55</v>
      </c>
      <c r="F36" s="30"/>
      <c r="G36" s="23"/>
      <c r="H36" s="28"/>
      <c r="I36" s="27"/>
      <c r="J36" s="27"/>
    </row>
    <row r="37" spans="1:10" ht="13.15" customHeight="1" x14ac:dyDescent="0.2">
      <c r="A37" s="1" t="s">
        <v>36</v>
      </c>
      <c r="B37">
        <v>35</v>
      </c>
      <c r="D37">
        <v>285392.8</v>
      </c>
      <c r="E37">
        <v>128289.35</v>
      </c>
      <c r="F37" s="30"/>
      <c r="G37" s="23"/>
      <c r="H37" s="28"/>
      <c r="I37" s="27"/>
      <c r="J37" s="27"/>
    </row>
    <row r="38" spans="1:10" ht="13.15" customHeight="1" x14ac:dyDescent="0.2">
      <c r="A38" s="1" t="s">
        <v>37</v>
      </c>
      <c r="B38">
        <v>36</v>
      </c>
      <c r="D38">
        <v>1519496.3</v>
      </c>
      <c r="E38">
        <v>419765.85</v>
      </c>
      <c r="F38" s="30"/>
      <c r="G38" s="23"/>
      <c r="H38" s="28"/>
      <c r="I38" s="27"/>
      <c r="J38" s="27"/>
    </row>
    <row r="39" spans="1:10" ht="13.15" customHeight="1" x14ac:dyDescent="0.2">
      <c r="A39" s="1" t="s">
        <v>38</v>
      </c>
      <c r="B39">
        <v>37</v>
      </c>
      <c r="D39">
        <v>255663.1</v>
      </c>
      <c r="E39">
        <v>87584.7</v>
      </c>
      <c r="F39" s="30"/>
      <c r="G39" s="23"/>
      <c r="H39" s="28"/>
      <c r="I39" s="27"/>
      <c r="J39" s="27"/>
    </row>
    <row r="40" spans="1:10" ht="13.15" customHeight="1" x14ac:dyDescent="0.2">
      <c r="A40" s="1" t="s">
        <v>39</v>
      </c>
      <c r="B40">
        <v>38</v>
      </c>
      <c r="D40">
        <v>22862</v>
      </c>
      <c r="E40">
        <v>6062</v>
      </c>
      <c r="F40" s="30"/>
      <c r="G40" s="23"/>
      <c r="H40" s="28"/>
      <c r="I40" s="27"/>
      <c r="J40" s="27"/>
    </row>
    <row r="41" spans="1:10" ht="13.15" customHeight="1" x14ac:dyDescent="0.2">
      <c r="A41" s="1" t="s">
        <v>40</v>
      </c>
      <c r="B41">
        <v>39</v>
      </c>
      <c r="D41">
        <v>2713.2</v>
      </c>
      <c r="E41">
        <v>1923.6</v>
      </c>
      <c r="F41" s="30"/>
      <c r="G41" s="23"/>
      <c r="H41" s="28"/>
      <c r="I41" s="27"/>
      <c r="J41" s="27"/>
    </row>
    <row r="42" spans="1:10" ht="13.15" customHeight="1" x14ac:dyDescent="0.2">
      <c r="A42" s="1" t="s">
        <v>41</v>
      </c>
      <c r="B42">
        <v>40</v>
      </c>
      <c r="F42" s="30"/>
      <c r="G42" s="23"/>
      <c r="H42" s="28"/>
      <c r="I42" s="27"/>
      <c r="J42" s="27"/>
    </row>
    <row r="43" spans="1:10" ht="13.15" customHeight="1" x14ac:dyDescent="0.2">
      <c r="A43" s="1" t="s">
        <v>42</v>
      </c>
      <c r="B43">
        <v>41</v>
      </c>
      <c r="D43">
        <v>1484513.1</v>
      </c>
      <c r="E43">
        <v>503173.3</v>
      </c>
      <c r="F43" s="30"/>
      <c r="G43" s="23"/>
      <c r="H43" s="28"/>
      <c r="I43" s="27"/>
      <c r="J43" s="27"/>
    </row>
    <row r="44" spans="1:10" ht="13.15" customHeight="1" x14ac:dyDescent="0.2">
      <c r="A44" s="1" t="s">
        <v>43</v>
      </c>
      <c r="B44">
        <v>42</v>
      </c>
      <c r="D44">
        <v>332649.45</v>
      </c>
      <c r="E44">
        <v>177559.55</v>
      </c>
      <c r="F44" s="30"/>
      <c r="G44" s="23"/>
      <c r="H44" s="28"/>
      <c r="I44" s="27"/>
      <c r="J44" s="27"/>
    </row>
    <row r="45" spans="1:10" ht="13.15" customHeight="1" x14ac:dyDescent="0.2">
      <c r="A45" s="1" t="s">
        <v>44</v>
      </c>
      <c r="B45">
        <v>43</v>
      </c>
      <c r="D45">
        <v>371093.1</v>
      </c>
      <c r="E45">
        <v>122792.95</v>
      </c>
      <c r="F45" s="30"/>
      <c r="G45" s="23"/>
      <c r="H45" s="28"/>
      <c r="I45" s="27"/>
      <c r="J45" s="27"/>
    </row>
    <row r="46" spans="1:10" ht="13.15" customHeight="1" x14ac:dyDescent="0.2">
      <c r="A46" s="1" t="s">
        <v>45</v>
      </c>
      <c r="B46">
        <v>44</v>
      </c>
      <c r="D46">
        <v>761818.4</v>
      </c>
      <c r="E46">
        <v>208345.2</v>
      </c>
      <c r="F46" s="30"/>
      <c r="G46" s="23"/>
      <c r="H46" s="28"/>
      <c r="I46" s="27"/>
      <c r="J46" s="27"/>
    </row>
    <row r="47" spans="1:10" ht="13.15" customHeight="1" x14ac:dyDescent="0.2">
      <c r="A47" s="1" t="s">
        <v>46</v>
      </c>
      <c r="B47">
        <v>45</v>
      </c>
      <c r="D47">
        <v>105257.60000000001</v>
      </c>
      <c r="E47">
        <v>44971.5</v>
      </c>
      <c r="F47" s="30"/>
      <c r="G47" s="23"/>
      <c r="H47" s="28"/>
      <c r="I47" s="27"/>
      <c r="J47" s="27"/>
    </row>
    <row r="48" spans="1:10" ht="13.15" customHeight="1" x14ac:dyDescent="0.2">
      <c r="A48" s="1" t="s">
        <v>47</v>
      </c>
      <c r="B48">
        <v>46</v>
      </c>
      <c r="D48">
        <v>356127.2</v>
      </c>
      <c r="E48">
        <v>138046.65</v>
      </c>
      <c r="F48" s="30"/>
      <c r="G48" s="23"/>
      <c r="H48" s="28"/>
      <c r="I48" s="27"/>
      <c r="J48" s="27"/>
    </row>
    <row r="49" spans="1:10" ht="13.15" customHeight="1" x14ac:dyDescent="0.2">
      <c r="A49" s="1" t="s">
        <v>48</v>
      </c>
      <c r="B49">
        <v>47</v>
      </c>
      <c r="D49">
        <v>32664.1</v>
      </c>
      <c r="E49">
        <v>10520.3</v>
      </c>
      <c r="F49" s="30"/>
      <c r="G49" s="23"/>
      <c r="H49" s="28"/>
      <c r="I49" s="27"/>
      <c r="J49" s="27"/>
    </row>
    <row r="50" spans="1:10" ht="13.15" customHeight="1" x14ac:dyDescent="0.2">
      <c r="A50" s="1" t="s">
        <v>49</v>
      </c>
      <c r="B50">
        <v>48</v>
      </c>
      <c r="D50">
        <v>1802018.4</v>
      </c>
      <c r="E50">
        <v>770518</v>
      </c>
      <c r="F50" s="30"/>
      <c r="G50" s="23"/>
      <c r="H50" s="28"/>
      <c r="I50" s="27"/>
      <c r="J50" s="27"/>
    </row>
    <row r="51" spans="1:10" ht="13.15" customHeight="1" x14ac:dyDescent="0.2">
      <c r="A51" s="1" t="s">
        <v>50</v>
      </c>
      <c r="B51">
        <v>49</v>
      </c>
      <c r="D51">
        <v>525074.9</v>
      </c>
      <c r="E51">
        <v>290023.65000000002</v>
      </c>
      <c r="F51" s="30"/>
      <c r="G51" s="23"/>
      <c r="H51" s="28"/>
      <c r="I51" s="27"/>
      <c r="J51" s="27"/>
    </row>
    <row r="52" spans="1:10" ht="13.15" customHeight="1" x14ac:dyDescent="0.2">
      <c r="A52" s="1" t="s">
        <v>51</v>
      </c>
      <c r="B52">
        <v>50</v>
      </c>
      <c r="D52">
        <v>2594858</v>
      </c>
      <c r="E52">
        <v>1052599.8</v>
      </c>
      <c r="F52" s="30"/>
      <c r="G52" s="23"/>
      <c r="H52" s="28"/>
      <c r="I52" s="27"/>
      <c r="J52" s="27"/>
    </row>
    <row r="53" spans="1:10" ht="13.15" customHeight="1" x14ac:dyDescent="0.2">
      <c r="A53" s="1" t="s">
        <v>52</v>
      </c>
      <c r="B53">
        <v>51</v>
      </c>
      <c r="D53">
        <v>497555.8</v>
      </c>
      <c r="E53">
        <v>204300.25</v>
      </c>
      <c r="F53" s="30"/>
      <c r="G53" s="23"/>
      <c r="H53" s="28"/>
      <c r="I53" s="27"/>
      <c r="J53" s="27"/>
    </row>
    <row r="54" spans="1:10" ht="13.15" customHeight="1" x14ac:dyDescent="0.2">
      <c r="A54" s="1" t="s">
        <v>53</v>
      </c>
      <c r="B54">
        <v>52</v>
      </c>
      <c r="F54" s="30"/>
      <c r="G54" s="23"/>
      <c r="H54" s="28"/>
      <c r="I54" s="27"/>
      <c r="J54" s="27"/>
    </row>
    <row r="55" spans="1:10" ht="13.15" customHeight="1" x14ac:dyDescent="0.2">
      <c r="A55" s="1" t="s">
        <v>54</v>
      </c>
      <c r="B55">
        <v>53</v>
      </c>
      <c r="D55">
        <v>906931.19999999995</v>
      </c>
      <c r="E55">
        <v>388243.1</v>
      </c>
      <c r="F55" s="30"/>
      <c r="G55" s="23"/>
      <c r="H55" s="28"/>
      <c r="I55" s="27"/>
      <c r="J55" s="27"/>
    </row>
    <row r="56" spans="1:10" ht="13.15" customHeight="1" x14ac:dyDescent="0.2">
      <c r="A56" s="1" t="s">
        <v>55</v>
      </c>
      <c r="B56">
        <v>54</v>
      </c>
      <c r="D56">
        <v>25844.7</v>
      </c>
      <c r="E56">
        <v>9431.4500000000007</v>
      </c>
      <c r="F56" s="30"/>
      <c r="G56" s="23"/>
      <c r="H56" s="28"/>
      <c r="I56" s="27"/>
      <c r="J56" s="27"/>
    </row>
    <row r="57" spans="1:10" ht="13.15" customHeight="1" x14ac:dyDescent="0.2">
      <c r="A57" s="1" t="s">
        <v>56</v>
      </c>
      <c r="B57">
        <v>55</v>
      </c>
      <c r="D57">
        <v>440479.9</v>
      </c>
      <c r="E57">
        <v>251150.55</v>
      </c>
      <c r="F57" s="30"/>
      <c r="G57" s="23"/>
      <c r="H57" s="28"/>
      <c r="I57" s="27"/>
      <c r="J57" s="27"/>
    </row>
    <row r="58" spans="1:10" ht="13.15" customHeight="1" x14ac:dyDescent="0.2">
      <c r="A58" s="1" t="s">
        <v>57</v>
      </c>
      <c r="B58">
        <v>56</v>
      </c>
      <c r="D58">
        <v>370803.3</v>
      </c>
      <c r="E58">
        <v>118954.5</v>
      </c>
      <c r="F58" s="30"/>
      <c r="G58" s="23"/>
      <c r="H58" s="28"/>
      <c r="I58" s="27"/>
      <c r="J58" s="27"/>
    </row>
    <row r="59" spans="1:10" ht="13.15" customHeight="1" x14ac:dyDescent="0.2">
      <c r="A59" s="1" t="s">
        <v>58</v>
      </c>
      <c r="B59">
        <v>57</v>
      </c>
      <c r="D59">
        <v>299238.09999999998</v>
      </c>
      <c r="E59">
        <v>183572.55</v>
      </c>
      <c r="F59" s="30"/>
      <c r="G59" s="23"/>
      <c r="H59" s="28"/>
      <c r="I59" s="27"/>
      <c r="J59" s="27"/>
    </row>
    <row r="60" spans="1:10" ht="13.15" customHeight="1" x14ac:dyDescent="0.2">
      <c r="A60" s="1" t="s">
        <v>59</v>
      </c>
      <c r="B60">
        <v>58</v>
      </c>
      <c r="D60">
        <v>1088636.5</v>
      </c>
      <c r="E60">
        <v>356306.6</v>
      </c>
      <c r="F60" s="30"/>
      <c r="G60" s="23"/>
      <c r="H60" s="28"/>
      <c r="I60" s="27"/>
      <c r="J60" s="27"/>
    </row>
    <row r="61" spans="1:10" ht="13.15" customHeight="1" x14ac:dyDescent="0.2">
      <c r="A61" s="1" t="s">
        <v>60</v>
      </c>
      <c r="B61">
        <v>59</v>
      </c>
      <c r="D61">
        <v>465743.6</v>
      </c>
      <c r="E61">
        <v>277464.95</v>
      </c>
      <c r="F61" s="30"/>
      <c r="G61" s="23"/>
      <c r="H61" s="28"/>
      <c r="I61" s="27"/>
      <c r="J61" s="27"/>
    </row>
    <row r="62" spans="1:10" ht="13.15" customHeight="1" x14ac:dyDescent="0.2">
      <c r="A62" s="1" t="s">
        <v>61</v>
      </c>
      <c r="B62">
        <v>60</v>
      </c>
      <c r="D62">
        <v>192618.3</v>
      </c>
      <c r="E62">
        <v>65722.649999999994</v>
      </c>
      <c r="F62" s="30"/>
      <c r="G62" s="23"/>
      <c r="H62" s="28"/>
      <c r="I62" s="27"/>
      <c r="J62" s="27"/>
    </row>
    <row r="63" spans="1:10" ht="13.15" customHeight="1" x14ac:dyDescent="0.2">
      <c r="A63" s="1" t="s">
        <v>62</v>
      </c>
      <c r="B63">
        <v>61</v>
      </c>
      <c r="D63">
        <v>16324.7</v>
      </c>
      <c r="E63">
        <v>6379.45</v>
      </c>
      <c r="F63" s="30"/>
      <c r="G63" s="23"/>
      <c r="H63" s="28"/>
      <c r="I63" s="27"/>
      <c r="J63" s="27"/>
    </row>
    <row r="64" spans="1:10" ht="13.15" customHeight="1" x14ac:dyDescent="0.2">
      <c r="A64" s="1" t="s">
        <v>63</v>
      </c>
      <c r="B64">
        <v>62</v>
      </c>
      <c r="D64">
        <v>7714.7</v>
      </c>
      <c r="E64">
        <v>3308.55</v>
      </c>
      <c r="F64" s="4"/>
      <c r="G64" s="23"/>
      <c r="H64" s="28"/>
      <c r="I64" s="27"/>
      <c r="J64" s="27"/>
    </row>
    <row r="65" spans="1:11" ht="13.15" customHeight="1" x14ac:dyDescent="0.2">
      <c r="A65" s="1" t="s">
        <v>64</v>
      </c>
      <c r="B65">
        <v>63</v>
      </c>
      <c r="F65" s="4"/>
      <c r="G65" s="23"/>
      <c r="H65" s="28"/>
      <c r="I65" s="27"/>
      <c r="J65" s="27"/>
    </row>
    <row r="66" spans="1:11" ht="13.15" customHeight="1" x14ac:dyDescent="0.2">
      <c r="A66" s="1" t="s">
        <v>65</v>
      </c>
      <c r="B66">
        <v>64</v>
      </c>
      <c r="D66">
        <v>535951.80000000005</v>
      </c>
      <c r="E66">
        <v>251746.6</v>
      </c>
      <c r="F66" s="4"/>
      <c r="G66" s="23"/>
      <c r="H66" s="28"/>
      <c r="I66" s="27"/>
      <c r="J66" s="27"/>
    </row>
    <row r="67" spans="1:11" ht="13.15" customHeight="1" x14ac:dyDescent="0.2">
      <c r="A67" s="1" t="s">
        <v>66</v>
      </c>
      <c r="B67">
        <v>65</v>
      </c>
      <c r="F67" s="4"/>
      <c r="G67" s="23"/>
      <c r="H67" s="28"/>
      <c r="I67" s="27"/>
      <c r="J67" s="27"/>
    </row>
    <row r="68" spans="1:11" ht="13.15" customHeight="1" x14ac:dyDescent="0.2">
      <c r="A68" s="1" t="s">
        <v>67</v>
      </c>
      <c r="B68">
        <v>66</v>
      </c>
      <c r="D68">
        <v>390111.4</v>
      </c>
      <c r="E68">
        <v>167391.35</v>
      </c>
      <c r="F68" s="4"/>
      <c r="G68" s="23"/>
      <c r="H68" s="28"/>
      <c r="I68" s="27"/>
      <c r="J68" s="27"/>
    </row>
    <row r="69" spans="1:11" ht="13.15" customHeight="1" x14ac:dyDescent="0.2">
      <c r="A69" s="1" t="s">
        <v>68</v>
      </c>
      <c r="B69">
        <v>67</v>
      </c>
      <c r="F69" s="4"/>
      <c r="G69" s="23"/>
      <c r="H69" s="28"/>
      <c r="I69" s="27"/>
      <c r="J69" s="27"/>
    </row>
    <row r="70" spans="1:11" ht="13.15" customHeight="1" x14ac:dyDescent="0.2">
      <c r="H70" s="28"/>
      <c r="I70" s="27"/>
      <c r="J70" s="27"/>
    </row>
    <row r="71" spans="1:11" ht="13.15" customHeight="1" x14ac:dyDescent="0.2">
      <c r="A71" t="s">
        <v>69</v>
      </c>
      <c r="D71" s="17">
        <f>SUM(D3:D69)</f>
        <v>29029052.570000004</v>
      </c>
      <c r="E71" s="17">
        <f>SUM(E3:E69)</f>
        <v>11886435.349999998</v>
      </c>
      <c r="H71" s="28"/>
      <c r="I71" s="27"/>
      <c r="J71" s="27"/>
      <c r="K71" s="20"/>
    </row>
    <row r="72" spans="1:11" x14ac:dyDescent="0.2">
      <c r="H72" s="28"/>
      <c r="I72" s="27"/>
      <c r="J72" s="27"/>
    </row>
    <row r="73" spans="1:11" x14ac:dyDescent="0.2">
      <c r="A73" s="2" t="s">
        <v>76</v>
      </c>
      <c r="H73" s="28"/>
      <c r="I73" s="27"/>
      <c r="J73" s="27"/>
    </row>
    <row r="74" spans="1:11" x14ac:dyDescent="0.2">
      <c r="H74" s="28"/>
      <c r="I74" s="27"/>
      <c r="J74" s="27"/>
    </row>
    <row r="75" spans="1:11" x14ac:dyDescent="0.2">
      <c r="H75" s="28"/>
      <c r="I75" s="27"/>
      <c r="J75" s="27"/>
    </row>
    <row r="76" spans="1:11" x14ac:dyDescent="0.2">
      <c r="H76" s="28"/>
      <c r="I76" s="27"/>
      <c r="J76" s="27"/>
    </row>
    <row r="77" spans="1:11" x14ac:dyDescent="0.2">
      <c r="H77" s="28"/>
      <c r="I77" s="27"/>
      <c r="J77" s="27"/>
    </row>
    <row r="79" spans="1:11" x14ac:dyDescent="0.2">
      <c r="H79" s="28"/>
      <c r="I79" s="27"/>
      <c r="J79" s="27"/>
    </row>
    <row r="80" spans="1:11" x14ac:dyDescent="0.2">
      <c r="H80" s="28"/>
      <c r="I80" s="27"/>
      <c r="J80" s="27"/>
    </row>
    <row r="81" spans="8:12" ht="15" x14ac:dyDescent="0.25">
      <c r="H81" s="28"/>
      <c r="I81" s="27"/>
      <c r="J81" s="27"/>
      <c r="L81" s="25"/>
    </row>
    <row r="82" spans="8:12" ht="15" x14ac:dyDescent="0.25">
      <c r="H82" s="28"/>
      <c r="I82" s="27"/>
      <c r="J82" s="27"/>
      <c r="L82" s="25"/>
    </row>
    <row r="83" spans="8:12" ht="15" x14ac:dyDescent="0.25">
      <c r="H83" s="28"/>
      <c r="I83" s="27"/>
      <c r="J83" s="27"/>
      <c r="L83" s="29"/>
    </row>
    <row r="84" spans="8:12" x14ac:dyDescent="0.2">
      <c r="H84" s="28"/>
      <c r="I84" s="27"/>
      <c r="J84" s="27"/>
    </row>
    <row r="85" spans="8:12" x14ac:dyDescent="0.2">
      <c r="H85" s="28"/>
      <c r="I85" s="27"/>
      <c r="J85" s="27"/>
    </row>
    <row r="86" spans="8:12" x14ac:dyDescent="0.2">
      <c r="H86" s="28"/>
      <c r="I86" s="27"/>
      <c r="J86" s="27"/>
    </row>
    <row r="87" spans="8:12" x14ac:dyDescent="0.2">
      <c r="H87" s="28"/>
      <c r="I87" s="27"/>
      <c r="J87" s="27"/>
      <c r="K87" s="20"/>
    </row>
    <row r="88" spans="8:12" x14ac:dyDescent="0.2">
      <c r="H88" s="28"/>
      <c r="I88" s="27"/>
      <c r="J88" s="27"/>
    </row>
    <row r="89" spans="8:12" ht="15" x14ac:dyDescent="0.25">
      <c r="K89" s="25"/>
    </row>
    <row r="90" spans="8:12" ht="15" x14ac:dyDescent="0.25">
      <c r="H90" s="26"/>
      <c r="I90" s="20"/>
      <c r="J90" s="20"/>
      <c r="K90" s="25"/>
    </row>
    <row r="91" spans="8:12" ht="15" x14ac:dyDescent="0.25">
      <c r="K91" s="18"/>
    </row>
    <row r="95" spans="8:12" x14ac:dyDescent="0.2">
      <c r="J95" s="20"/>
    </row>
    <row r="102" spans="9:10" x14ac:dyDescent="0.2">
      <c r="I102" s="24"/>
      <c r="J102" s="24"/>
    </row>
    <row r="135" spans="8:10" x14ac:dyDescent="0.2">
      <c r="I135" s="23"/>
      <c r="J135" s="23"/>
    </row>
    <row r="143" spans="8:10" ht="15" x14ac:dyDescent="0.25">
      <c r="H143" s="22"/>
    </row>
    <row r="144" spans="8:10" ht="15" x14ac:dyDescent="0.25">
      <c r="H144" s="22"/>
    </row>
    <row r="145" spans="8:8" ht="15" x14ac:dyDescent="0.25">
      <c r="H145" s="22"/>
    </row>
    <row r="146" spans="8:8" ht="15" x14ac:dyDescent="0.25">
      <c r="H146" s="21"/>
    </row>
    <row r="167" spans="10:10" x14ac:dyDescent="0.2">
      <c r="J167" s="20"/>
    </row>
    <row r="170" spans="10:10" ht="15" x14ac:dyDescent="0.25">
      <c r="J170" s="19"/>
    </row>
    <row r="171" spans="10:10" ht="15" x14ac:dyDescent="0.25">
      <c r="J171" s="18"/>
    </row>
  </sheetData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3"/>
  <sheetViews>
    <sheetView workbookViewId="0"/>
  </sheetViews>
  <sheetFormatPr defaultRowHeight="12.75" x14ac:dyDescent="0.2"/>
  <cols>
    <col min="1" max="1" width="24.6640625" customWidth="1"/>
    <col min="2" max="3" width="12.33203125" customWidth="1"/>
    <col min="4" max="5" width="21.5" customWidth="1"/>
    <col min="6" max="7" width="10.6640625" customWidth="1"/>
    <col min="8" max="8" width="13" bestFit="1" customWidth="1"/>
    <col min="9" max="9" width="15.1640625" bestFit="1" customWidth="1"/>
    <col min="10" max="10" width="16.83203125" bestFit="1" customWidth="1"/>
    <col min="11" max="11" width="16.6640625" bestFit="1" customWidth="1"/>
  </cols>
  <sheetData>
    <row r="1" spans="1:10" ht="13.15" customHeight="1" x14ac:dyDescent="0.2">
      <c r="A1" s="15" t="s">
        <v>79</v>
      </c>
      <c r="D1" s="3" t="s">
        <v>70</v>
      </c>
      <c r="E1" s="3" t="s">
        <v>71</v>
      </c>
    </row>
    <row r="2" spans="1:10" x14ac:dyDescent="0.2">
      <c r="A2" t="s">
        <v>0</v>
      </c>
      <c r="B2" t="s">
        <v>1</v>
      </c>
      <c r="D2" s="17" t="s">
        <v>72</v>
      </c>
      <c r="E2" s="17" t="s">
        <v>73</v>
      </c>
      <c r="F2" s="5"/>
      <c r="G2" s="5"/>
      <c r="H2" s="28"/>
      <c r="I2" s="27"/>
      <c r="J2" s="27"/>
    </row>
    <row r="3" spans="1:10" ht="13.15" customHeight="1" x14ac:dyDescent="0.2">
      <c r="A3" s="1" t="s">
        <v>2</v>
      </c>
      <c r="B3">
        <v>1</v>
      </c>
      <c r="D3">
        <v>183214.5</v>
      </c>
      <c r="E3">
        <v>125400.8</v>
      </c>
      <c r="F3" s="4"/>
      <c r="G3" s="23"/>
      <c r="H3" s="28"/>
      <c r="I3" s="27"/>
      <c r="J3" s="27"/>
    </row>
    <row r="4" spans="1:10" ht="13.15" customHeight="1" x14ac:dyDescent="0.2">
      <c r="A4" s="1" t="s">
        <v>3</v>
      </c>
      <c r="B4">
        <v>2</v>
      </c>
      <c r="D4">
        <v>9828.7000000000007</v>
      </c>
      <c r="E4">
        <v>11474.4</v>
      </c>
      <c r="F4" s="30"/>
      <c r="G4" s="23"/>
      <c r="H4" s="28"/>
      <c r="I4" s="27"/>
      <c r="J4" s="27"/>
    </row>
    <row r="5" spans="1:10" ht="13.15" customHeight="1" x14ac:dyDescent="0.2">
      <c r="A5" s="1" t="s">
        <v>4</v>
      </c>
      <c r="B5">
        <v>3</v>
      </c>
      <c r="D5">
        <v>347098.5</v>
      </c>
      <c r="E5">
        <v>120130.85</v>
      </c>
      <c r="F5" s="30"/>
      <c r="G5" s="23"/>
      <c r="H5" s="28"/>
      <c r="I5" s="27"/>
      <c r="J5" s="27"/>
    </row>
    <row r="6" spans="1:10" ht="13.15" customHeight="1" x14ac:dyDescent="0.2">
      <c r="A6" s="1" t="s">
        <v>5</v>
      </c>
      <c r="B6">
        <v>4</v>
      </c>
      <c r="D6">
        <v>8451.7999999999993</v>
      </c>
      <c r="E6">
        <v>4394.6000000000004</v>
      </c>
      <c r="F6" s="30"/>
      <c r="G6" s="23"/>
      <c r="H6" s="28"/>
      <c r="I6" s="27"/>
      <c r="J6" s="27"/>
    </row>
    <row r="7" spans="1:10" ht="13.15" customHeight="1" x14ac:dyDescent="0.2">
      <c r="A7" s="1" t="s">
        <v>6</v>
      </c>
      <c r="B7">
        <v>5</v>
      </c>
      <c r="D7">
        <v>630049.69999999995</v>
      </c>
      <c r="E7">
        <v>281232.34999999998</v>
      </c>
      <c r="F7" s="30"/>
      <c r="G7" s="23"/>
      <c r="H7" s="28"/>
      <c r="I7" s="27"/>
      <c r="J7" s="27"/>
    </row>
    <row r="8" spans="1:10" ht="13.15" customHeight="1" x14ac:dyDescent="0.2">
      <c r="A8" s="1" t="s">
        <v>7</v>
      </c>
      <c r="B8">
        <v>6</v>
      </c>
      <c r="F8" s="30"/>
      <c r="G8" s="23"/>
      <c r="H8" s="28"/>
      <c r="I8" s="27"/>
      <c r="J8" s="27"/>
    </row>
    <row r="9" spans="1:10" ht="13.15" customHeight="1" x14ac:dyDescent="0.2">
      <c r="A9" s="1" t="s">
        <v>8</v>
      </c>
      <c r="B9">
        <v>7</v>
      </c>
      <c r="D9">
        <v>2606.1</v>
      </c>
      <c r="E9">
        <v>2084.25</v>
      </c>
      <c r="F9" s="30"/>
      <c r="G9" s="23"/>
      <c r="H9" s="28"/>
      <c r="I9" s="27"/>
      <c r="J9" s="27"/>
    </row>
    <row r="10" spans="1:10" ht="13.15" customHeight="1" x14ac:dyDescent="0.2">
      <c r="A10" s="1" t="s">
        <v>9</v>
      </c>
      <c r="B10">
        <v>8</v>
      </c>
      <c r="D10">
        <v>393683.5</v>
      </c>
      <c r="E10">
        <v>167039.6</v>
      </c>
      <c r="F10" s="30"/>
      <c r="G10" s="23"/>
      <c r="H10" s="28"/>
      <c r="I10" s="27"/>
      <c r="J10" s="27"/>
    </row>
    <row r="11" spans="1:10" ht="13.15" customHeight="1" x14ac:dyDescent="0.2">
      <c r="A11" s="1" t="s">
        <v>10</v>
      </c>
      <c r="B11">
        <v>9</v>
      </c>
      <c r="D11">
        <v>114373</v>
      </c>
      <c r="E11">
        <v>62095.6</v>
      </c>
      <c r="F11" s="30"/>
      <c r="G11" s="23"/>
      <c r="H11" s="28"/>
      <c r="I11" s="27"/>
      <c r="J11" s="27"/>
    </row>
    <row r="12" spans="1:10" ht="13.15" customHeight="1" x14ac:dyDescent="0.2">
      <c r="A12" s="1" t="s">
        <v>11</v>
      </c>
      <c r="B12">
        <v>10</v>
      </c>
      <c r="D12">
        <v>219650.9</v>
      </c>
      <c r="E12">
        <v>109939.2</v>
      </c>
      <c r="F12" s="30"/>
      <c r="G12" s="23"/>
      <c r="H12" s="28"/>
      <c r="I12" s="27"/>
      <c r="J12" s="27"/>
    </row>
    <row r="13" spans="1:10" ht="13.15" customHeight="1" x14ac:dyDescent="0.2">
      <c r="A13" s="1" t="s">
        <v>12</v>
      </c>
      <c r="B13">
        <v>11</v>
      </c>
      <c r="D13">
        <v>1282008</v>
      </c>
      <c r="E13">
        <v>327324.2</v>
      </c>
      <c r="F13" s="30"/>
      <c r="G13" s="23"/>
      <c r="H13" s="28"/>
      <c r="I13" s="27"/>
      <c r="J13" s="27"/>
    </row>
    <row r="14" spans="1:10" ht="13.15" customHeight="1" x14ac:dyDescent="0.2">
      <c r="A14" s="1" t="s">
        <v>13</v>
      </c>
      <c r="B14">
        <v>12</v>
      </c>
      <c r="D14">
        <v>24092.6</v>
      </c>
      <c r="E14">
        <v>26597.200000000001</v>
      </c>
      <c r="F14" s="30"/>
      <c r="G14" s="23"/>
      <c r="H14" s="28"/>
      <c r="I14" s="27"/>
      <c r="J14" s="27"/>
    </row>
    <row r="15" spans="1:10" ht="13.15" customHeight="1" x14ac:dyDescent="0.2">
      <c r="A15" s="1" t="s">
        <v>14</v>
      </c>
      <c r="B15">
        <v>13</v>
      </c>
      <c r="D15">
        <v>5067670.2</v>
      </c>
      <c r="E15">
        <v>1494921.75</v>
      </c>
      <c r="F15" s="30"/>
      <c r="G15" s="23"/>
      <c r="H15" s="28"/>
      <c r="I15" s="27"/>
      <c r="J15" s="27"/>
    </row>
    <row r="16" spans="1:10" ht="13.15" customHeight="1" x14ac:dyDescent="0.2">
      <c r="A16" s="1" t="s">
        <v>15</v>
      </c>
      <c r="B16">
        <v>14</v>
      </c>
      <c r="D16">
        <v>15215.9</v>
      </c>
      <c r="E16">
        <v>8975.7999999999993</v>
      </c>
      <c r="F16" s="30"/>
      <c r="G16" s="23"/>
      <c r="H16" s="28"/>
      <c r="I16" s="27"/>
      <c r="J16" s="27"/>
    </row>
    <row r="17" spans="1:10" ht="13.15" customHeight="1" x14ac:dyDescent="0.2">
      <c r="A17" s="1" t="s">
        <v>16</v>
      </c>
      <c r="B17">
        <v>15</v>
      </c>
      <c r="F17" s="30"/>
      <c r="G17" s="23"/>
      <c r="H17" s="28"/>
      <c r="I17" s="27"/>
      <c r="J17" s="27"/>
    </row>
    <row r="18" spans="1:10" ht="13.15" customHeight="1" x14ac:dyDescent="0.2">
      <c r="A18" s="1" t="s">
        <v>17</v>
      </c>
      <c r="B18">
        <v>16</v>
      </c>
      <c r="D18">
        <v>926132.2</v>
      </c>
      <c r="E18">
        <v>536431</v>
      </c>
      <c r="F18" s="30"/>
      <c r="G18" s="23"/>
      <c r="H18" s="28"/>
      <c r="I18" s="27"/>
      <c r="J18" s="27"/>
    </row>
    <row r="19" spans="1:10" ht="13.15" customHeight="1" x14ac:dyDescent="0.2">
      <c r="A19" s="1" t="s">
        <v>18</v>
      </c>
      <c r="B19">
        <v>17</v>
      </c>
      <c r="D19">
        <v>214025.7</v>
      </c>
      <c r="E19">
        <v>119003.85</v>
      </c>
      <c r="F19" s="30"/>
      <c r="G19" s="23"/>
      <c r="H19" s="28"/>
      <c r="I19" s="27"/>
      <c r="J19" s="27"/>
    </row>
    <row r="20" spans="1:10" ht="13.15" customHeight="1" x14ac:dyDescent="0.2">
      <c r="A20" s="1" t="s">
        <v>19</v>
      </c>
      <c r="B20">
        <v>18</v>
      </c>
      <c r="D20">
        <v>111998.6</v>
      </c>
      <c r="E20">
        <v>55577.2</v>
      </c>
      <c r="F20" s="30"/>
      <c r="G20" s="23"/>
      <c r="H20" s="28"/>
      <c r="I20" s="27"/>
      <c r="J20" s="27"/>
    </row>
    <row r="21" spans="1:10" ht="13.15" customHeight="1" x14ac:dyDescent="0.2">
      <c r="A21" s="1" t="s">
        <v>20</v>
      </c>
      <c r="B21">
        <v>19</v>
      </c>
      <c r="F21" s="30"/>
      <c r="G21" s="23"/>
      <c r="H21" s="28"/>
      <c r="I21" s="27"/>
      <c r="J21" s="27"/>
    </row>
    <row r="22" spans="1:10" ht="13.15" customHeight="1" x14ac:dyDescent="0.2">
      <c r="A22" s="1" t="s">
        <v>21</v>
      </c>
      <c r="B22">
        <v>20</v>
      </c>
      <c r="D22">
        <v>6163.5</v>
      </c>
      <c r="E22">
        <v>1311.1</v>
      </c>
      <c r="F22" s="30"/>
      <c r="G22" s="23"/>
      <c r="H22" s="28"/>
      <c r="I22" s="27"/>
      <c r="J22" s="27"/>
    </row>
    <row r="23" spans="1:10" ht="13.15" customHeight="1" x14ac:dyDescent="0.2">
      <c r="A23" s="1" t="s">
        <v>22</v>
      </c>
      <c r="B23">
        <v>21</v>
      </c>
      <c r="D23">
        <v>8713.6</v>
      </c>
      <c r="E23">
        <v>1486.45</v>
      </c>
      <c r="F23" s="30"/>
      <c r="G23" s="23"/>
      <c r="H23" s="28"/>
      <c r="I23" s="27"/>
      <c r="J23" s="27"/>
    </row>
    <row r="24" spans="1:10" ht="13.15" customHeight="1" x14ac:dyDescent="0.2">
      <c r="A24" s="1" t="s">
        <v>23</v>
      </c>
      <c r="B24">
        <v>22</v>
      </c>
      <c r="D24">
        <v>14980</v>
      </c>
      <c r="E24">
        <v>1441.3</v>
      </c>
      <c r="F24" s="30"/>
      <c r="G24" s="23"/>
      <c r="H24" s="28"/>
      <c r="I24" s="27"/>
      <c r="J24" s="27"/>
    </row>
    <row r="25" spans="1:10" ht="13.15" customHeight="1" x14ac:dyDescent="0.2">
      <c r="A25" s="1" t="s">
        <v>24</v>
      </c>
      <c r="B25">
        <v>23</v>
      </c>
      <c r="F25" s="30"/>
      <c r="G25" s="23"/>
      <c r="H25" s="28"/>
      <c r="I25" s="27"/>
      <c r="J25" s="27"/>
    </row>
    <row r="26" spans="1:10" ht="13.15" customHeight="1" x14ac:dyDescent="0.2">
      <c r="A26" s="1" t="s">
        <v>25</v>
      </c>
      <c r="B26">
        <v>24</v>
      </c>
      <c r="D26">
        <v>3024</v>
      </c>
      <c r="E26">
        <v>1087.0999999999999</v>
      </c>
      <c r="F26" s="30"/>
      <c r="G26" s="23"/>
      <c r="H26" s="28"/>
      <c r="I26" s="27"/>
      <c r="J26" s="27"/>
    </row>
    <row r="27" spans="1:10" ht="13.15" customHeight="1" x14ac:dyDescent="0.2">
      <c r="A27" s="1" t="s">
        <v>26</v>
      </c>
      <c r="B27">
        <v>25</v>
      </c>
      <c r="D27">
        <v>7377.3</v>
      </c>
      <c r="E27">
        <v>4928</v>
      </c>
      <c r="F27" s="30"/>
      <c r="G27" s="23"/>
      <c r="H27" s="28"/>
      <c r="I27" s="27"/>
      <c r="J27" s="27"/>
    </row>
    <row r="28" spans="1:10" ht="13.15" customHeight="1" x14ac:dyDescent="0.2">
      <c r="A28" s="1" t="s">
        <v>27</v>
      </c>
      <c r="B28">
        <v>26</v>
      </c>
      <c r="D28">
        <v>14433.66</v>
      </c>
      <c r="F28" s="30"/>
      <c r="G28" s="23"/>
      <c r="H28" s="28"/>
      <c r="I28" s="27"/>
      <c r="J28" s="27"/>
    </row>
    <row r="29" spans="1:10" ht="13.15" customHeight="1" x14ac:dyDescent="0.2">
      <c r="A29" s="1" t="s">
        <v>28</v>
      </c>
      <c r="B29">
        <v>27</v>
      </c>
      <c r="D29">
        <v>172841.2</v>
      </c>
      <c r="E29">
        <v>74471.25</v>
      </c>
      <c r="F29" s="30"/>
      <c r="G29" s="23"/>
      <c r="H29" s="28"/>
      <c r="I29" s="27"/>
      <c r="J29" s="27"/>
    </row>
    <row r="30" spans="1:10" ht="13.15" customHeight="1" x14ac:dyDescent="0.2">
      <c r="A30" s="1" t="s">
        <v>29</v>
      </c>
      <c r="B30">
        <v>28</v>
      </c>
      <c r="D30">
        <v>78468.600000000006</v>
      </c>
      <c r="E30">
        <v>33020.75</v>
      </c>
      <c r="F30" s="30"/>
      <c r="G30" s="23"/>
      <c r="H30" s="28"/>
      <c r="I30" s="27"/>
      <c r="J30" s="27"/>
    </row>
    <row r="31" spans="1:10" ht="13.15" customHeight="1" x14ac:dyDescent="0.2">
      <c r="A31" s="1" t="s">
        <v>30</v>
      </c>
      <c r="B31">
        <v>29</v>
      </c>
      <c r="D31">
        <v>1610338.8</v>
      </c>
      <c r="E31">
        <v>944757.1</v>
      </c>
      <c r="F31" s="30"/>
      <c r="G31" s="23"/>
      <c r="H31" s="28"/>
      <c r="I31" s="27"/>
      <c r="J31" s="27"/>
    </row>
    <row r="32" spans="1:10" ht="13.15" customHeight="1" x14ac:dyDescent="0.2">
      <c r="A32" s="1" t="s">
        <v>31</v>
      </c>
      <c r="B32">
        <v>30</v>
      </c>
      <c r="D32">
        <v>2339.4</v>
      </c>
      <c r="E32">
        <v>2589.3000000000002</v>
      </c>
      <c r="F32" s="30"/>
      <c r="G32" s="23"/>
      <c r="H32" s="28"/>
      <c r="I32" s="27"/>
      <c r="J32" s="27"/>
    </row>
    <row r="33" spans="1:10" ht="13.15" customHeight="1" x14ac:dyDescent="0.2">
      <c r="A33" s="1" t="s">
        <v>32</v>
      </c>
      <c r="B33">
        <v>31</v>
      </c>
      <c r="D33">
        <v>357984.2</v>
      </c>
      <c r="E33">
        <v>114932.3</v>
      </c>
      <c r="F33" s="30"/>
      <c r="G33" s="23"/>
      <c r="H33" s="28"/>
      <c r="I33" s="27"/>
      <c r="J33" s="27"/>
    </row>
    <row r="34" spans="1:10" ht="13.15" customHeight="1" x14ac:dyDescent="0.2">
      <c r="A34" s="1" t="s">
        <v>33</v>
      </c>
      <c r="B34">
        <v>32</v>
      </c>
      <c r="D34">
        <v>10465.700000000001</v>
      </c>
      <c r="E34">
        <v>6448.4</v>
      </c>
      <c r="F34" s="30"/>
      <c r="G34" s="23"/>
      <c r="H34" s="28"/>
      <c r="I34" s="27"/>
      <c r="J34" s="27"/>
    </row>
    <row r="35" spans="1:10" ht="13.15" customHeight="1" x14ac:dyDescent="0.2">
      <c r="A35" s="1" t="s">
        <v>34</v>
      </c>
      <c r="B35">
        <v>33</v>
      </c>
      <c r="D35">
        <v>8064</v>
      </c>
      <c r="E35">
        <v>3273.55</v>
      </c>
      <c r="F35" s="30"/>
      <c r="G35" s="23"/>
      <c r="H35" s="28"/>
      <c r="I35" s="27"/>
      <c r="J35" s="27"/>
    </row>
    <row r="36" spans="1:10" ht="13.15" customHeight="1" x14ac:dyDescent="0.2">
      <c r="A36" s="1" t="s">
        <v>35</v>
      </c>
      <c r="B36">
        <v>34</v>
      </c>
      <c r="F36" s="30"/>
      <c r="G36" s="23"/>
      <c r="H36" s="28"/>
      <c r="I36" s="27"/>
      <c r="J36" s="27"/>
    </row>
    <row r="37" spans="1:10" ht="13.15" customHeight="1" x14ac:dyDescent="0.2">
      <c r="A37" s="1" t="s">
        <v>36</v>
      </c>
      <c r="B37">
        <v>35</v>
      </c>
      <c r="D37">
        <v>273748.3</v>
      </c>
      <c r="E37">
        <v>243448.8</v>
      </c>
      <c r="F37" s="30"/>
      <c r="G37" s="23"/>
      <c r="H37" s="28"/>
      <c r="I37" s="27"/>
      <c r="J37" s="27"/>
    </row>
    <row r="38" spans="1:10" ht="13.15" customHeight="1" x14ac:dyDescent="0.2">
      <c r="A38" s="1" t="s">
        <v>37</v>
      </c>
      <c r="B38">
        <v>36</v>
      </c>
      <c r="D38">
        <v>3383137.8</v>
      </c>
      <c r="E38">
        <v>1119036.1000000001</v>
      </c>
      <c r="F38" s="30"/>
      <c r="G38" s="23"/>
      <c r="H38" s="28"/>
      <c r="I38" s="27"/>
      <c r="J38" s="27"/>
    </row>
    <row r="39" spans="1:10" ht="13.15" customHeight="1" x14ac:dyDescent="0.2">
      <c r="A39" s="1" t="s">
        <v>38</v>
      </c>
      <c r="B39">
        <v>37</v>
      </c>
      <c r="D39">
        <v>606855.9</v>
      </c>
      <c r="E39">
        <v>252121.8</v>
      </c>
      <c r="F39" s="30"/>
      <c r="G39" s="23"/>
      <c r="H39" s="28"/>
      <c r="I39" s="27"/>
      <c r="J39" s="27"/>
    </row>
    <row r="40" spans="1:10" ht="13.15" customHeight="1" x14ac:dyDescent="0.2">
      <c r="A40" s="1" t="s">
        <v>39</v>
      </c>
      <c r="B40">
        <v>38</v>
      </c>
      <c r="D40">
        <v>21098</v>
      </c>
      <c r="E40">
        <v>9743.2999999999993</v>
      </c>
      <c r="F40" s="30"/>
      <c r="G40" s="23"/>
      <c r="H40" s="28"/>
      <c r="I40" s="27"/>
      <c r="J40" s="27"/>
    </row>
    <row r="41" spans="1:10" ht="13.15" customHeight="1" x14ac:dyDescent="0.2">
      <c r="A41" s="1" t="s">
        <v>40</v>
      </c>
      <c r="B41">
        <v>39</v>
      </c>
      <c r="D41">
        <v>648.9</v>
      </c>
      <c r="E41">
        <v>288.75</v>
      </c>
      <c r="F41" s="30"/>
      <c r="G41" s="23"/>
      <c r="H41" s="28"/>
      <c r="I41" s="27"/>
      <c r="J41" s="27"/>
    </row>
    <row r="42" spans="1:10" ht="13.15" customHeight="1" x14ac:dyDescent="0.2">
      <c r="A42" s="1" t="s">
        <v>41</v>
      </c>
      <c r="B42">
        <v>40</v>
      </c>
      <c r="F42" s="30"/>
      <c r="G42" s="23"/>
      <c r="H42" s="28"/>
      <c r="I42" s="27"/>
      <c r="J42" s="27"/>
    </row>
    <row r="43" spans="1:10" ht="13.15" customHeight="1" x14ac:dyDescent="0.2">
      <c r="A43" s="1" t="s">
        <v>42</v>
      </c>
      <c r="B43">
        <v>41</v>
      </c>
      <c r="F43" s="30"/>
      <c r="G43" s="23"/>
      <c r="H43" s="28"/>
      <c r="I43" s="27"/>
      <c r="J43" s="27"/>
    </row>
    <row r="44" spans="1:10" ht="13.15" customHeight="1" x14ac:dyDescent="0.2">
      <c r="A44" s="1" t="s">
        <v>43</v>
      </c>
      <c r="B44">
        <v>42</v>
      </c>
      <c r="D44">
        <v>260450.74</v>
      </c>
      <c r="E44">
        <v>355833.55</v>
      </c>
      <c r="F44" s="30"/>
      <c r="G44" s="23"/>
      <c r="H44" s="28"/>
      <c r="I44" s="27"/>
      <c r="J44" s="27"/>
    </row>
    <row r="45" spans="1:10" ht="13.15" customHeight="1" x14ac:dyDescent="0.2">
      <c r="A45" s="1" t="s">
        <v>44</v>
      </c>
      <c r="B45">
        <v>43</v>
      </c>
      <c r="D45">
        <v>377176.1</v>
      </c>
      <c r="E45">
        <v>115914.75</v>
      </c>
      <c r="F45" s="30"/>
      <c r="G45" s="23"/>
      <c r="H45" s="28"/>
      <c r="I45" s="27"/>
      <c r="J45" s="27"/>
    </row>
    <row r="46" spans="1:10" ht="13.15" customHeight="1" x14ac:dyDescent="0.2">
      <c r="A46" s="1" t="s">
        <v>45</v>
      </c>
      <c r="B46">
        <v>44</v>
      </c>
      <c r="D46">
        <v>472117.1</v>
      </c>
      <c r="E46">
        <v>105238.35</v>
      </c>
      <c r="F46" s="30"/>
      <c r="G46" s="23"/>
      <c r="H46" s="28"/>
      <c r="I46" s="27"/>
      <c r="J46" s="27"/>
    </row>
    <row r="47" spans="1:10" ht="13.15" customHeight="1" x14ac:dyDescent="0.2">
      <c r="A47" s="1" t="s">
        <v>46</v>
      </c>
      <c r="B47">
        <v>45</v>
      </c>
      <c r="D47">
        <v>141482.6</v>
      </c>
      <c r="E47">
        <v>67418.05</v>
      </c>
      <c r="F47" s="30"/>
      <c r="G47" s="23"/>
      <c r="H47" s="28"/>
      <c r="I47" s="27"/>
      <c r="J47" s="27"/>
    </row>
    <row r="48" spans="1:10" ht="13.15" customHeight="1" x14ac:dyDescent="0.2">
      <c r="A48" s="1" t="s">
        <v>47</v>
      </c>
      <c r="B48">
        <v>46</v>
      </c>
      <c r="D48">
        <v>295679.65000000002</v>
      </c>
      <c r="E48">
        <v>168979.3</v>
      </c>
      <c r="F48" s="30"/>
      <c r="G48" s="23"/>
      <c r="H48" s="28"/>
      <c r="I48" s="27"/>
      <c r="J48" s="27"/>
    </row>
    <row r="49" spans="1:10" ht="13.15" customHeight="1" x14ac:dyDescent="0.2">
      <c r="A49" s="1" t="s">
        <v>48</v>
      </c>
      <c r="B49">
        <v>47</v>
      </c>
      <c r="D49">
        <v>135309.29999999999</v>
      </c>
      <c r="E49">
        <v>5361.65</v>
      </c>
      <c r="F49" s="30"/>
      <c r="G49" s="23"/>
      <c r="H49" s="28"/>
      <c r="I49" s="27"/>
      <c r="J49" s="27"/>
    </row>
    <row r="50" spans="1:10" ht="13.15" customHeight="1" x14ac:dyDescent="0.2">
      <c r="A50" s="1" t="s">
        <v>49</v>
      </c>
      <c r="B50">
        <v>48</v>
      </c>
      <c r="D50">
        <v>2265238.5</v>
      </c>
      <c r="E50">
        <v>1149752.45</v>
      </c>
      <c r="F50" s="30"/>
      <c r="G50" s="23"/>
      <c r="H50" s="28"/>
      <c r="I50" s="27"/>
      <c r="J50" s="27"/>
    </row>
    <row r="51" spans="1:10" ht="13.15" customHeight="1" x14ac:dyDescent="0.2">
      <c r="A51" s="1" t="s">
        <v>50</v>
      </c>
      <c r="B51">
        <v>49</v>
      </c>
      <c r="D51">
        <v>537413.80000000005</v>
      </c>
      <c r="E51">
        <v>384150.59</v>
      </c>
      <c r="F51" s="30"/>
      <c r="G51" s="23"/>
      <c r="H51" s="28"/>
      <c r="I51" s="27"/>
      <c r="J51" s="27"/>
    </row>
    <row r="52" spans="1:10" ht="13.15" customHeight="1" x14ac:dyDescent="0.2">
      <c r="A52" s="1" t="s">
        <v>51</v>
      </c>
      <c r="B52">
        <v>50</v>
      </c>
      <c r="D52">
        <v>2774548</v>
      </c>
      <c r="E52">
        <v>1033020.1</v>
      </c>
      <c r="F52" s="30"/>
      <c r="G52" s="23"/>
      <c r="H52" s="28"/>
      <c r="I52" s="27"/>
      <c r="J52" s="27"/>
    </row>
    <row r="53" spans="1:10" ht="13.15" customHeight="1" x14ac:dyDescent="0.2">
      <c r="A53" s="1" t="s">
        <v>52</v>
      </c>
      <c r="B53">
        <v>51</v>
      </c>
      <c r="D53">
        <v>619094</v>
      </c>
      <c r="E53">
        <v>272053.25</v>
      </c>
      <c r="F53" s="30"/>
      <c r="G53" s="23"/>
      <c r="H53" s="28"/>
      <c r="I53" s="27"/>
      <c r="J53" s="27"/>
    </row>
    <row r="54" spans="1:10" ht="13.15" customHeight="1" x14ac:dyDescent="0.2">
      <c r="A54" s="1" t="s">
        <v>53</v>
      </c>
      <c r="B54">
        <v>52</v>
      </c>
      <c r="F54" s="30"/>
      <c r="G54" s="23"/>
      <c r="H54" s="28"/>
      <c r="I54" s="27"/>
      <c r="J54" s="27"/>
    </row>
    <row r="55" spans="1:10" ht="13.15" customHeight="1" x14ac:dyDescent="0.2">
      <c r="A55" s="1" t="s">
        <v>54</v>
      </c>
      <c r="B55">
        <v>53</v>
      </c>
      <c r="D55">
        <v>689570.7</v>
      </c>
      <c r="E55">
        <v>400034.6</v>
      </c>
      <c r="F55" s="30"/>
      <c r="G55" s="23"/>
      <c r="H55" s="28"/>
      <c r="I55" s="27"/>
      <c r="J55" s="27"/>
    </row>
    <row r="56" spans="1:10" ht="13.15" customHeight="1" x14ac:dyDescent="0.2">
      <c r="A56" s="1" t="s">
        <v>55</v>
      </c>
      <c r="B56">
        <v>54</v>
      </c>
      <c r="D56">
        <v>45573.5</v>
      </c>
      <c r="E56">
        <v>16698.150000000001</v>
      </c>
      <c r="F56" s="30"/>
      <c r="G56" s="23"/>
      <c r="H56" s="28"/>
      <c r="I56" s="27"/>
      <c r="J56" s="27"/>
    </row>
    <row r="57" spans="1:10" ht="13.15" customHeight="1" x14ac:dyDescent="0.2">
      <c r="A57" s="1" t="s">
        <v>56</v>
      </c>
      <c r="B57">
        <v>55</v>
      </c>
      <c r="D57">
        <v>518882</v>
      </c>
      <c r="E57">
        <v>217715.4</v>
      </c>
      <c r="F57" s="30"/>
      <c r="G57" s="23"/>
      <c r="H57" s="28"/>
      <c r="I57" s="27"/>
      <c r="J57" s="27"/>
    </row>
    <row r="58" spans="1:10" ht="13.15" customHeight="1" x14ac:dyDescent="0.2">
      <c r="A58" s="1" t="s">
        <v>57</v>
      </c>
      <c r="B58">
        <v>56</v>
      </c>
      <c r="D58">
        <v>304234.7</v>
      </c>
      <c r="E58">
        <v>122362.45</v>
      </c>
      <c r="F58" s="30"/>
      <c r="G58" s="23"/>
      <c r="H58" s="28"/>
      <c r="I58" s="27"/>
      <c r="J58" s="27"/>
    </row>
    <row r="59" spans="1:10" ht="13.15" customHeight="1" x14ac:dyDescent="0.2">
      <c r="A59" s="1" t="s">
        <v>58</v>
      </c>
      <c r="B59">
        <v>57</v>
      </c>
      <c r="F59" s="30"/>
      <c r="G59" s="23"/>
      <c r="H59" s="28"/>
      <c r="I59" s="27"/>
      <c r="J59" s="27"/>
    </row>
    <row r="60" spans="1:10" ht="13.15" customHeight="1" x14ac:dyDescent="0.2">
      <c r="A60" s="1" t="s">
        <v>59</v>
      </c>
      <c r="B60">
        <v>58</v>
      </c>
      <c r="D60">
        <v>755692.7</v>
      </c>
      <c r="E60">
        <v>252846.47</v>
      </c>
      <c r="F60" s="30"/>
      <c r="G60" s="23"/>
      <c r="H60" s="28"/>
      <c r="I60" s="27"/>
      <c r="J60" s="27"/>
    </row>
    <row r="61" spans="1:10" ht="13.15" customHeight="1" x14ac:dyDescent="0.2">
      <c r="A61" s="1" t="s">
        <v>60</v>
      </c>
      <c r="B61">
        <v>59</v>
      </c>
      <c r="D61">
        <v>424621.6</v>
      </c>
      <c r="E61">
        <v>295812.65000000002</v>
      </c>
      <c r="F61" s="30"/>
      <c r="G61" s="23"/>
      <c r="H61" s="28"/>
      <c r="I61" s="27"/>
      <c r="J61" s="27"/>
    </row>
    <row r="62" spans="1:10" ht="13.15" customHeight="1" x14ac:dyDescent="0.2">
      <c r="A62" s="1" t="s">
        <v>61</v>
      </c>
      <c r="B62">
        <v>60</v>
      </c>
      <c r="F62" s="30"/>
      <c r="G62" s="23"/>
      <c r="H62" s="28"/>
      <c r="I62" s="27"/>
      <c r="J62" s="27"/>
    </row>
    <row r="63" spans="1:10" ht="13.15" customHeight="1" x14ac:dyDescent="0.2">
      <c r="A63" s="1" t="s">
        <v>62</v>
      </c>
      <c r="B63">
        <v>61</v>
      </c>
      <c r="D63">
        <v>15960.7</v>
      </c>
      <c r="E63">
        <v>14371</v>
      </c>
      <c r="F63" s="30"/>
      <c r="G63" s="23"/>
      <c r="H63" s="28"/>
      <c r="I63" s="27"/>
      <c r="J63" s="27"/>
    </row>
    <row r="64" spans="1:10" ht="13.15" customHeight="1" x14ac:dyDescent="0.2">
      <c r="A64" s="1" t="s">
        <v>63</v>
      </c>
      <c r="B64">
        <v>62</v>
      </c>
      <c r="D64">
        <v>6261.5</v>
      </c>
      <c r="E64">
        <v>1079.4000000000001</v>
      </c>
      <c r="F64" s="4"/>
      <c r="G64" s="23"/>
      <c r="H64" s="28"/>
      <c r="I64" s="27"/>
      <c r="J64" s="27"/>
    </row>
    <row r="65" spans="1:11" ht="13.15" customHeight="1" x14ac:dyDescent="0.2">
      <c r="A65" s="1" t="s">
        <v>64</v>
      </c>
      <c r="B65">
        <v>63</v>
      </c>
      <c r="F65" s="4"/>
      <c r="G65" s="23"/>
      <c r="H65" s="28"/>
      <c r="I65" s="27"/>
      <c r="J65" s="27"/>
    </row>
    <row r="66" spans="1:11" ht="13.15" customHeight="1" x14ac:dyDescent="0.2">
      <c r="A66" s="1" t="s">
        <v>65</v>
      </c>
      <c r="B66">
        <v>64</v>
      </c>
      <c r="D66">
        <v>724083.5</v>
      </c>
      <c r="E66">
        <v>248638.6</v>
      </c>
      <c r="F66" s="4"/>
      <c r="G66" s="23"/>
      <c r="H66" s="28"/>
      <c r="I66" s="27"/>
      <c r="J66" s="27"/>
    </row>
    <row r="67" spans="1:11" ht="13.15" customHeight="1" x14ac:dyDescent="0.2">
      <c r="A67" s="1" t="s">
        <v>66</v>
      </c>
      <c r="B67">
        <v>65</v>
      </c>
      <c r="D67">
        <v>36003.100000000006</v>
      </c>
      <c r="E67">
        <v>23721.95</v>
      </c>
      <c r="F67" s="4"/>
      <c r="G67" s="23"/>
      <c r="H67" s="28"/>
      <c r="I67" s="27"/>
      <c r="J67" s="27"/>
    </row>
    <row r="68" spans="1:11" ht="13.15" customHeight="1" x14ac:dyDescent="0.2">
      <c r="A68" s="1" t="s">
        <v>67</v>
      </c>
      <c r="B68">
        <v>66</v>
      </c>
      <c r="D68">
        <v>334954.90000000002</v>
      </c>
      <c r="E68">
        <v>144314.45000000001</v>
      </c>
      <c r="F68" s="4"/>
      <c r="G68" s="23"/>
      <c r="H68" s="28"/>
      <c r="I68" s="27"/>
      <c r="J68" s="27"/>
    </row>
    <row r="69" spans="1:11" ht="13.15" customHeight="1" x14ac:dyDescent="0.2">
      <c r="A69" s="1" t="s">
        <v>68</v>
      </c>
      <c r="B69">
        <v>67</v>
      </c>
      <c r="F69" s="4"/>
      <c r="G69" s="23"/>
      <c r="H69" s="28"/>
      <c r="I69" s="27"/>
      <c r="J69" s="27"/>
    </row>
    <row r="70" spans="1:11" ht="13.15" customHeight="1" x14ac:dyDescent="0.2"/>
    <row r="71" spans="1:11" ht="13.15" customHeight="1" x14ac:dyDescent="0.2">
      <c r="A71" t="s">
        <v>69</v>
      </c>
      <c r="D71" s="17">
        <f>SUM(D3:D69)</f>
        <v>27865131.449999999</v>
      </c>
      <c r="E71" s="17">
        <f>SUM(E3:E69)</f>
        <v>11662325.159999998</v>
      </c>
      <c r="H71" s="28"/>
      <c r="I71" s="27"/>
      <c r="J71" s="27"/>
      <c r="K71" s="20"/>
    </row>
    <row r="72" spans="1:11" x14ac:dyDescent="0.2">
      <c r="H72" s="28"/>
      <c r="I72" s="27"/>
      <c r="J72" s="27"/>
    </row>
    <row r="73" spans="1:11" x14ac:dyDescent="0.2">
      <c r="A73" s="2" t="s">
        <v>76</v>
      </c>
      <c r="H73" s="28"/>
      <c r="I73" s="27"/>
      <c r="J73" s="27"/>
    </row>
    <row r="74" spans="1:11" x14ac:dyDescent="0.2">
      <c r="H74" s="28"/>
      <c r="I74" s="27"/>
      <c r="J74" s="27"/>
    </row>
    <row r="75" spans="1:11" x14ac:dyDescent="0.2">
      <c r="H75" s="28"/>
      <c r="I75" s="27"/>
      <c r="J75" s="27"/>
    </row>
    <row r="76" spans="1:11" x14ac:dyDescent="0.2">
      <c r="H76" s="28"/>
      <c r="I76" s="27"/>
      <c r="J76" s="27"/>
    </row>
    <row r="77" spans="1:11" x14ac:dyDescent="0.2">
      <c r="H77" s="28"/>
      <c r="I77" s="27"/>
      <c r="J77" s="27"/>
    </row>
    <row r="78" spans="1:11" x14ac:dyDescent="0.2">
      <c r="H78" s="28"/>
      <c r="I78" s="27"/>
      <c r="J78" s="27"/>
    </row>
    <row r="79" spans="1:11" x14ac:dyDescent="0.2">
      <c r="H79" s="28"/>
      <c r="I79" s="27"/>
      <c r="J79" s="27"/>
    </row>
    <row r="80" spans="1:11" x14ac:dyDescent="0.2">
      <c r="H80" s="28"/>
      <c r="I80" s="27"/>
      <c r="J80" s="27"/>
    </row>
    <row r="81" spans="8:12" ht="15" x14ac:dyDescent="0.25">
      <c r="L81" s="25"/>
    </row>
    <row r="82" spans="8:12" ht="15" x14ac:dyDescent="0.25">
      <c r="H82" s="26"/>
      <c r="I82" s="20"/>
      <c r="J82" s="20"/>
      <c r="L82" s="25"/>
    </row>
    <row r="83" spans="8:12" ht="15" x14ac:dyDescent="0.25">
      <c r="L83" s="29"/>
    </row>
    <row r="87" spans="8:12" x14ac:dyDescent="0.2">
      <c r="J87" s="20"/>
      <c r="K87" s="20"/>
    </row>
    <row r="89" spans="8:12" ht="15" x14ac:dyDescent="0.25">
      <c r="K89" s="25"/>
    </row>
    <row r="90" spans="8:12" ht="15" x14ac:dyDescent="0.25">
      <c r="K90" s="25"/>
    </row>
    <row r="91" spans="8:12" ht="15" x14ac:dyDescent="0.25">
      <c r="K91" s="18"/>
    </row>
    <row r="94" spans="8:12" x14ac:dyDescent="0.2">
      <c r="I94" s="24"/>
      <c r="J94" s="24"/>
    </row>
    <row r="127" spans="9:10" x14ac:dyDescent="0.2">
      <c r="I127" s="23"/>
      <c r="J127" s="23"/>
    </row>
    <row r="135" spans="8:8" ht="15" x14ac:dyDescent="0.25">
      <c r="H135" s="22"/>
    </row>
    <row r="136" spans="8:8" ht="15" x14ac:dyDescent="0.25">
      <c r="H136" s="22"/>
    </row>
    <row r="137" spans="8:8" ht="15" x14ac:dyDescent="0.25">
      <c r="H137" s="22"/>
    </row>
    <row r="138" spans="8:8" ht="15" x14ac:dyDescent="0.25">
      <c r="H138" s="21"/>
    </row>
    <row r="159" spans="10:10" x14ac:dyDescent="0.2">
      <c r="J159" s="20"/>
    </row>
    <row r="162" spans="10:10" ht="15" x14ac:dyDescent="0.25">
      <c r="J162" s="19"/>
    </row>
    <row r="163" spans="10:10" ht="15" x14ac:dyDescent="0.25">
      <c r="J163" s="18"/>
    </row>
  </sheetData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2"/>
  <sheetViews>
    <sheetView workbookViewId="0">
      <selection activeCell="A2" sqref="A2"/>
    </sheetView>
  </sheetViews>
  <sheetFormatPr defaultRowHeight="12.75" x14ac:dyDescent="0.2"/>
  <cols>
    <col min="1" max="1" width="24.6640625" customWidth="1"/>
    <col min="2" max="3" width="12.33203125" customWidth="1"/>
    <col min="4" max="5" width="21.5" customWidth="1"/>
    <col min="6" max="7" width="10.6640625" customWidth="1"/>
    <col min="8" max="8" width="13" bestFit="1" customWidth="1"/>
    <col min="9" max="9" width="15.1640625" bestFit="1" customWidth="1"/>
    <col min="10" max="10" width="16.83203125" bestFit="1" customWidth="1"/>
    <col min="11" max="11" width="16.6640625" bestFit="1" customWidth="1"/>
  </cols>
  <sheetData>
    <row r="1" spans="1:10" ht="13.15" customHeight="1" x14ac:dyDescent="0.2">
      <c r="A1" s="15" t="s">
        <v>80</v>
      </c>
      <c r="D1" s="3" t="s">
        <v>70</v>
      </c>
      <c r="E1" s="3" t="s">
        <v>71</v>
      </c>
    </row>
    <row r="2" spans="1:10" x14ac:dyDescent="0.2">
      <c r="A2" t="s">
        <v>0</v>
      </c>
      <c r="B2" t="s">
        <v>1</v>
      </c>
      <c r="D2" s="17" t="s">
        <v>72</v>
      </c>
      <c r="E2" s="17" t="s">
        <v>73</v>
      </c>
      <c r="F2" s="5"/>
      <c r="G2" s="5"/>
    </row>
    <row r="3" spans="1:10" ht="13.15" customHeight="1" x14ac:dyDescent="0.2">
      <c r="A3" s="1" t="s">
        <v>2</v>
      </c>
      <c r="B3">
        <v>1</v>
      </c>
      <c r="D3">
        <v>266884.09999999998</v>
      </c>
      <c r="E3">
        <v>190713.60000000001</v>
      </c>
      <c r="F3" s="4"/>
      <c r="G3" s="23"/>
      <c r="H3" s="28"/>
      <c r="I3" s="27"/>
      <c r="J3" s="27"/>
    </row>
    <row r="4" spans="1:10" ht="13.15" customHeight="1" x14ac:dyDescent="0.2">
      <c r="A4" s="1" t="s">
        <v>3</v>
      </c>
      <c r="B4">
        <v>2</v>
      </c>
      <c r="D4">
        <v>2730.7</v>
      </c>
      <c r="E4">
        <v>3385.2</v>
      </c>
      <c r="F4" s="30"/>
      <c r="G4" s="23"/>
      <c r="H4" s="28"/>
      <c r="I4" s="27"/>
      <c r="J4" s="27"/>
    </row>
    <row r="5" spans="1:10" ht="13.15" customHeight="1" x14ac:dyDescent="0.2">
      <c r="A5" s="1" t="s">
        <v>4</v>
      </c>
      <c r="B5">
        <v>3</v>
      </c>
      <c r="D5">
        <v>184504.6</v>
      </c>
      <c r="E5">
        <v>84769.65</v>
      </c>
      <c r="F5" s="30"/>
      <c r="G5" s="23"/>
      <c r="H5" s="28"/>
      <c r="I5" s="27"/>
      <c r="J5" s="27"/>
    </row>
    <row r="6" spans="1:10" ht="13.15" customHeight="1" x14ac:dyDescent="0.2">
      <c r="A6" s="1" t="s">
        <v>5</v>
      </c>
      <c r="B6">
        <v>4</v>
      </c>
      <c r="D6">
        <v>3183.6</v>
      </c>
      <c r="E6">
        <v>1622.6</v>
      </c>
      <c r="F6" s="30"/>
      <c r="G6" s="23"/>
      <c r="H6" s="28"/>
      <c r="I6" s="27"/>
      <c r="J6" s="27"/>
    </row>
    <row r="7" spans="1:10" ht="13.15" customHeight="1" x14ac:dyDescent="0.2">
      <c r="A7" s="1" t="s">
        <v>6</v>
      </c>
      <c r="B7">
        <v>5</v>
      </c>
      <c r="D7">
        <v>681039.8</v>
      </c>
      <c r="E7">
        <v>324984.45</v>
      </c>
      <c r="F7" s="30"/>
      <c r="G7" s="23"/>
      <c r="H7" s="28"/>
      <c r="I7" s="27"/>
      <c r="J7" s="27"/>
    </row>
    <row r="8" spans="1:10" ht="13.15" customHeight="1" x14ac:dyDescent="0.2">
      <c r="A8" s="1" t="s">
        <v>7</v>
      </c>
      <c r="B8">
        <v>6</v>
      </c>
      <c r="D8">
        <v>4454691.43</v>
      </c>
      <c r="E8">
        <v>1454959.8</v>
      </c>
      <c r="F8" s="30"/>
      <c r="G8" s="23"/>
      <c r="H8" s="28"/>
      <c r="I8" s="27"/>
      <c r="J8" s="27"/>
    </row>
    <row r="9" spans="1:10" ht="13.15" customHeight="1" x14ac:dyDescent="0.2">
      <c r="A9" s="1" t="s">
        <v>8</v>
      </c>
      <c r="B9">
        <v>7</v>
      </c>
      <c r="D9">
        <v>1262.8</v>
      </c>
      <c r="E9">
        <v>1947.4</v>
      </c>
      <c r="F9" s="30"/>
      <c r="G9" s="23"/>
      <c r="H9" s="28"/>
      <c r="I9" s="27"/>
      <c r="J9" s="27"/>
    </row>
    <row r="10" spans="1:10" ht="13.15" customHeight="1" x14ac:dyDescent="0.2">
      <c r="A10" s="1" t="s">
        <v>9</v>
      </c>
      <c r="B10">
        <v>8</v>
      </c>
      <c r="D10">
        <v>283663.8</v>
      </c>
      <c r="E10">
        <v>97069.7</v>
      </c>
      <c r="F10" s="30"/>
      <c r="G10" s="23"/>
      <c r="H10" s="28"/>
      <c r="I10" s="27"/>
      <c r="J10" s="27"/>
    </row>
    <row r="11" spans="1:10" ht="13.15" customHeight="1" x14ac:dyDescent="0.2">
      <c r="A11" s="1" t="s">
        <v>10</v>
      </c>
      <c r="B11">
        <v>9</v>
      </c>
      <c r="D11">
        <v>100195.2</v>
      </c>
      <c r="E11">
        <v>42168</v>
      </c>
      <c r="F11" s="30"/>
      <c r="G11" s="23"/>
      <c r="H11" s="28"/>
      <c r="I11" s="27"/>
      <c r="J11" s="27"/>
    </row>
    <row r="12" spans="1:10" ht="13.15" customHeight="1" x14ac:dyDescent="0.2">
      <c r="A12" s="1" t="s">
        <v>11</v>
      </c>
      <c r="B12">
        <v>10</v>
      </c>
      <c r="D12">
        <v>159748.4</v>
      </c>
      <c r="E12">
        <v>91829.5</v>
      </c>
      <c r="F12" s="30"/>
      <c r="G12" s="23"/>
      <c r="H12" s="28"/>
      <c r="I12" s="27"/>
      <c r="J12" s="27"/>
    </row>
    <row r="13" spans="1:10" ht="13.15" customHeight="1" x14ac:dyDescent="0.2">
      <c r="A13" s="1" t="s">
        <v>12</v>
      </c>
      <c r="B13">
        <v>11</v>
      </c>
      <c r="D13">
        <v>1979973.1</v>
      </c>
      <c r="E13">
        <v>429964.85</v>
      </c>
      <c r="F13" s="30"/>
      <c r="G13" s="23"/>
      <c r="H13" s="28"/>
      <c r="I13" s="27"/>
      <c r="J13" s="27"/>
    </row>
    <row r="14" spans="1:10" ht="13.15" customHeight="1" x14ac:dyDescent="0.2">
      <c r="A14" s="1" t="s">
        <v>13</v>
      </c>
      <c r="B14">
        <v>12</v>
      </c>
      <c r="D14">
        <v>12075</v>
      </c>
      <c r="E14">
        <v>7611.8</v>
      </c>
      <c r="F14" s="30"/>
      <c r="G14" s="23"/>
      <c r="H14" s="28"/>
      <c r="I14" s="27"/>
      <c r="J14" s="27"/>
    </row>
    <row r="15" spans="1:10" ht="13.15" customHeight="1" x14ac:dyDescent="0.2">
      <c r="A15" s="1" t="s">
        <v>14</v>
      </c>
      <c r="B15">
        <v>13</v>
      </c>
      <c r="D15">
        <v>3207182.4</v>
      </c>
      <c r="E15">
        <v>1951739.65</v>
      </c>
      <c r="F15" s="30"/>
      <c r="G15" s="23"/>
      <c r="H15" s="28"/>
      <c r="I15" s="27"/>
      <c r="J15" s="27"/>
    </row>
    <row r="16" spans="1:10" ht="13.15" customHeight="1" x14ac:dyDescent="0.2">
      <c r="A16" s="1" t="s">
        <v>15</v>
      </c>
      <c r="B16">
        <v>14</v>
      </c>
      <c r="D16">
        <v>14214.9</v>
      </c>
      <c r="E16">
        <v>5068.7</v>
      </c>
      <c r="F16" s="30"/>
      <c r="G16" s="23"/>
      <c r="H16" s="28"/>
      <c r="I16" s="27"/>
      <c r="J16" s="27"/>
    </row>
    <row r="17" spans="1:10" ht="13.15" customHeight="1" x14ac:dyDescent="0.2">
      <c r="A17" s="1" t="s">
        <v>16</v>
      </c>
      <c r="B17">
        <v>15</v>
      </c>
      <c r="F17" s="30"/>
      <c r="G17" s="23"/>
      <c r="H17" s="28"/>
      <c r="I17" s="27"/>
      <c r="J17" s="27"/>
    </row>
    <row r="18" spans="1:10" ht="13.15" customHeight="1" x14ac:dyDescent="0.2">
      <c r="A18" s="1" t="s">
        <v>17</v>
      </c>
      <c r="B18">
        <v>16</v>
      </c>
      <c r="D18">
        <v>804331.5</v>
      </c>
      <c r="E18">
        <v>494572.4</v>
      </c>
      <c r="F18" s="30"/>
      <c r="G18" s="23"/>
      <c r="H18" s="28"/>
      <c r="I18" s="27"/>
      <c r="J18" s="27"/>
    </row>
    <row r="19" spans="1:10" ht="13.15" customHeight="1" x14ac:dyDescent="0.2">
      <c r="A19" s="1" t="s">
        <v>18</v>
      </c>
      <c r="B19">
        <v>17</v>
      </c>
      <c r="F19" s="30"/>
      <c r="G19" s="23"/>
      <c r="H19" s="28"/>
      <c r="I19" s="27"/>
      <c r="J19" s="27"/>
    </row>
    <row r="20" spans="1:10" ht="13.15" customHeight="1" x14ac:dyDescent="0.2">
      <c r="A20" s="1" t="s">
        <v>19</v>
      </c>
      <c r="B20">
        <v>18</v>
      </c>
      <c r="D20">
        <v>216562.5</v>
      </c>
      <c r="E20">
        <v>67957.75</v>
      </c>
      <c r="F20" s="30"/>
      <c r="G20" s="23"/>
      <c r="H20" s="28"/>
      <c r="I20" s="27"/>
      <c r="J20" s="27"/>
    </row>
    <row r="21" spans="1:10" ht="13.15" customHeight="1" x14ac:dyDescent="0.2">
      <c r="A21" s="1" t="s">
        <v>20</v>
      </c>
      <c r="B21">
        <v>19</v>
      </c>
      <c r="D21">
        <v>30372.3</v>
      </c>
      <c r="E21">
        <v>12467.7</v>
      </c>
      <c r="F21" s="30"/>
      <c r="G21" s="23"/>
      <c r="H21" s="28"/>
      <c r="I21" s="27"/>
      <c r="J21" s="27"/>
    </row>
    <row r="22" spans="1:10" ht="13.15" customHeight="1" x14ac:dyDescent="0.2">
      <c r="A22" s="1" t="s">
        <v>21</v>
      </c>
      <c r="B22">
        <v>20</v>
      </c>
      <c r="D22">
        <v>12567.1</v>
      </c>
      <c r="E22">
        <v>8353.1</v>
      </c>
      <c r="F22" s="30"/>
      <c r="G22" s="23"/>
      <c r="H22" s="28"/>
      <c r="I22" s="27"/>
      <c r="J22" s="27"/>
    </row>
    <row r="23" spans="1:10" ht="13.15" customHeight="1" x14ac:dyDescent="0.2">
      <c r="A23" s="1" t="s">
        <v>22</v>
      </c>
      <c r="B23">
        <v>21</v>
      </c>
      <c r="D23">
        <v>5521.6</v>
      </c>
      <c r="E23">
        <v>1293.25</v>
      </c>
      <c r="F23" s="30"/>
      <c r="G23" s="23"/>
      <c r="H23" s="28"/>
      <c r="I23" s="27"/>
      <c r="J23" s="27"/>
    </row>
    <row r="24" spans="1:10" ht="13.15" customHeight="1" x14ac:dyDescent="0.2">
      <c r="A24" s="1" t="s">
        <v>23</v>
      </c>
      <c r="B24">
        <v>22</v>
      </c>
      <c r="D24">
        <v>3135.3</v>
      </c>
      <c r="F24" s="30"/>
      <c r="G24" s="23"/>
      <c r="H24" s="28"/>
      <c r="I24" s="27"/>
      <c r="J24" s="27"/>
    </row>
    <row r="25" spans="1:10" ht="13.15" customHeight="1" x14ac:dyDescent="0.2">
      <c r="A25" s="1" t="s">
        <v>24</v>
      </c>
      <c r="B25">
        <v>23</v>
      </c>
      <c r="D25">
        <v>49792.4</v>
      </c>
      <c r="E25">
        <v>15737.75</v>
      </c>
      <c r="F25" s="30"/>
      <c r="G25" s="23"/>
      <c r="H25" s="28"/>
      <c r="I25" s="27"/>
      <c r="J25" s="27"/>
    </row>
    <row r="26" spans="1:10" ht="13.15" customHeight="1" x14ac:dyDescent="0.2">
      <c r="A26" s="1" t="s">
        <v>25</v>
      </c>
      <c r="B26">
        <v>24</v>
      </c>
      <c r="D26">
        <v>2009.7</v>
      </c>
      <c r="E26">
        <v>98</v>
      </c>
      <c r="F26" s="30"/>
      <c r="G26" s="23"/>
      <c r="H26" s="28"/>
      <c r="I26" s="27"/>
      <c r="J26" s="27"/>
    </row>
    <row r="27" spans="1:10" ht="13.15" customHeight="1" x14ac:dyDescent="0.2">
      <c r="A27" s="1" t="s">
        <v>26</v>
      </c>
      <c r="B27">
        <v>25</v>
      </c>
      <c r="F27" s="30"/>
      <c r="G27" s="23"/>
      <c r="H27" s="28"/>
      <c r="I27" s="27"/>
      <c r="J27" s="27"/>
    </row>
    <row r="28" spans="1:10" ht="13.15" customHeight="1" x14ac:dyDescent="0.2">
      <c r="A28" s="1" t="s">
        <v>27</v>
      </c>
      <c r="B28">
        <v>26</v>
      </c>
      <c r="D28">
        <v>44875.6</v>
      </c>
      <c r="E28">
        <v>6218.1</v>
      </c>
      <c r="F28" s="30"/>
      <c r="G28" s="23"/>
      <c r="H28" s="28"/>
      <c r="I28" s="27"/>
      <c r="J28" s="27"/>
    </row>
    <row r="29" spans="1:10" ht="13.15" customHeight="1" x14ac:dyDescent="0.2">
      <c r="A29" s="1" t="s">
        <v>28</v>
      </c>
      <c r="B29">
        <v>27</v>
      </c>
      <c r="D29">
        <v>111738.9</v>
      </c>
      <c r="E29">
        <v>38124.449999999997</v>
      </c>
      <c r="F29" s="30"/>
      <c r="G29" s="23"/>
      <c r="H29" s="28"/>
      <c r="I29" s="27"/>
      <c r="J29" s="27"/>
    </row>
    <row r="30" spans="1:10" ht="13.15" customHeight="1" x14ac:dyDescent="0.2">
      <c r="A30" s="1" t="s">
        <v>29</v>
      </c>
      <c r="B30">
        <v>28</v>
      </c>
      <c r="F30" s="30"/>
      <c r="G30" s="23"/>
      <c r="H30" s="28"/>
      <c r="I30" s="27"/>
      <c r="J30" s="27"/>
    </row>
    <row r="31" spans="1:10" ht="13.15" customHeight="1" x14ac:dyDescent="0.2">
      <c r="A31" s="1" t="s">
        <v>30</v>
      </c>
      <c r="B31">
        <v>29</v>
      </c>
      <c r="D31">
        <v>1845312.7</v>
      </c>
      <c r="E31">
        <v>967799.35</v>
      </c>
      <c r="F31" s="30"/>
      <c r="G31" s="23"/>
      <c r="H31" s="28"/>
      <c r="I31" s="27"/>
      <c r="J31" s="27"/>
    </row>
    <row r="32" spans="1:10" ht="13.15" customHeight="1" x14ac:dyDescent="0.2">
      <c r="A32" s="1" t="s">
        <v>31</v>
      </c>
      <c r="B32">
        <v>30</v>
      </c>
      <c r="D32">
        <v>4614.3999999999996</v>
      </c>
      <c r="E32">
        <v>1855.35</v>
      </c>
      <c r="F32" s="30"/>
      <c r="G32" s="23"/>
      <c r="H32" s="28"/>
      <c r="I32" s="27"/>
      <c r="J32" s="27"/>
    </row>
    <row r="33" spans="1:10" ht="13.15" customHeight="1" x14ac:dyDescent="0.2">
      <c r="A33" s="1" t="s">
        <v>32</v>
      </c>
      <c r="B33">
        <v>31</v>
      </c>
      <c r="D33">
        <v>247839</v>
      </c>
      <c r="E33">
        <v>70369.25</v>
      </c>
      <c r="F33" s="30"/>
      <c r="G33" s="23"/>
      <c r="H33" s="28"/>
      <c r="I33" s="27"/>
      <c r="J33" s="27"/>
    </row>
    <row r="34" spans="1:10" ht="13.15" customHeight="1" x14ac:dyDescent="0.2">
      <c r="A34" s="1" t="s">
        <v>33</v>
      </c>
      <c r="B34">
        <v>32</v>
      </c>
      <c r="F34" s="30"/>
      <c r="G34" s="23"/>
      <c r="H34" s="28"/>
      <c r="I34" s="27"/>
      <c r="J34" s="27"/>
    </row>
    <row r="35" spans="1:10" ht="13.15" customHeight="1" x14ac:dyDescent="0.2">
      <c r="A35" s="1" t="s">
        <v>34</v>
      </c>
      <c r="B35">
        <v>33</v>
      </c>
      <c r="D35">
        <v>781.9</v>
      </c>
      <c r="E35">
        <v>516.95000000000005</v>
      </c>
      <c r="F35" s="30"/>
      <c r="G35" s="23"/>
      <c r="H35" s="28"/>
      <c r="I35" s="27"/>
      <c r="J35" s="27"/>
    </row>
    <row r="36" spans="1:10" ht="13.15" customHeight="1" x14ac:dyDescent="0.2">
      <c r="A36" s="1" t="s">
        <v>35</v>
      </c>
      <c r="B36">
        <v>34</v>
      </c>
      <c r="D36">
        <v>1351.7</v>
      </c>
      <c r="E36">
        <v>1361.5</v>
      </c>
      <c r="F36" s="30"/>
      <c r="G36" s="23"/>
      <c r="H36" s="28"/>
      <c r="I36" s="27"/>
      <c r="J36" s="27"/>
    </row>
    <row r="37" spans="1:10" ht="13.15" customHeight="1" x14ac:dyDescent="0.2">
      <c r="A37" s="1" t="s">
        <v>36</v>
      </c>
      <c r="B37">
        <v>35</v>
      </c>
      <c r="D37">
        <v>414120.7</v>
      </c>
      <c r="E37">
        <v>193166.05</v>
      </c>
      <c r="F37" s="30"/>
      <c r="G37" s="23"/>
      <c r="H37" s="28"/>
      <c r="I37" s="27"/>
      <c r="J37" s="27"/>
    </row>
    <row r="38" spans="1:10" ht="13.15" customHeight="1" x14ac:dyDescent="0.2">
      <c r="A38" s="1" t="s">
        <v>37</v>
      </c>
      <c r="B38">
        <v>36</v>
      </c>
      <c r="D38">
        <v>1186924.2</v>
      </c>
      <c r="E38">
        <v>391947.15</v>
      </c>
      <c r="F38" s="30"/>
      <c r="G38" s="23"/>
      <c r="H38" s="28"/>
      <c r="I38" s="27"/>
      <c r="J38" s="27"/>
    </row>
    <row r="39" spans="1:10" ht="13.15" customHeight="1" x14ac:dyDescent="0.2">
      <c r="A39" s="1" t="s">
        <v>38</v>
      </c>
      <c r="B39">
        <v>37</v>
      </c>
      <c r="D39">
        <v>180484.5</v>
      </c>
      <c r="E39">
        <v>119659.75</v>
      </c>
      <c r="F39" s="30"/>
      <c r="G39" s="23"/>
      <c r="H39" s="28"/>
      <c r="I39" s="27"/>
      <c r="J39" s="27"/>
    </row>
    <row r="40" spans="1:10" ht="13.15" customHeight="1" x14ac:dyDescent="0.2">
      <c r="A40" s="1" t="s">
        <v>39</v>
      </c>
      <c r="B40">
        <v>38</v>
      </c>
      <c r="D40">
        <v>28776.3</v>
      </c>
      <c r="E40">
        <v>6422.15</v>
      </c>
      <c r="F40" s="30"/>
      <c r="G40" s="23"/>
      <c r="H40" s="28"/>
      <c r="I40" s="27"/>
      <c r="J40" s="27"/>
    </row>
    <row r="41" spans="1:10" ht="13.15" customHeight="1" x14ac:dyDescent="0.2">
      <c r="A41" s="1" t="s">
        <v>40</v>
      </c>
      <c r="B41">
        <v>39</v>
      </c>
      <c r="D41">
        <v>2027.2</v>
      </c>
      <c r="E41">
        <v>920.5</v>
      </c>
      <c r="F41" s="30"/>
      <c r="G41" s="23"/>
      <c r="H41" s="28"/>
      <c r="I41" s="27"/>
      <c r="J41" s="27"/>
    </row>
    <row r="42" spans="1:10" ht="13.15" customHeight="1" x14ac:dyDescent="0.2">
      <c r="A42" s="1" t="s">
        <v>41</v>
      </c>
      <c r="B42">
        <v>40</v>
      </c>
      <c r="D42">
        <v>12856.900000000001</v>
      </c>
      <c r="E42">
        <v>9122.4</v>
      </c>
      <c r="F42" s="30"/>
      <c r="G42" s="23"/>
      <c r="H42" s="28"/>
      <c r="I42" s="27"/>
      <c r="J42" s="27"/>
    </row>
    <row r="43" spans="1:10" ht="13.15" customHeight="1" x14ac:dyDescent="0.2">
      <c r="A43" s="1" t="s">
        <v>42</v>
      </c>
      <c r="B43">
        <v>41</v>
      </c>
      <c r="D43">
        <v>1399818</v>
      </c>
      <c r="E43">
        <v>504568.4</v>
      </c>
      <c r="F43" s="30"/>
      <c r="G43" s="23"/>
      <c r="H43" s="28"/>
      <c r="I43" s="27"/>
      <c r="J43" s="27"/>
    </row>
    <row r="44" spans="1:10" ht="13.15" customHeight="1" x14ac:dyDescent="0.2">
      <c r="A44" s="1" t="s">
        <v>43</v>
      </c>
      <c r="B44">
        <v>42</v>
      </c>
      <c r="D44">
        <v>392484.86</v>
      </c>
      <c r="E44">
        <v>119675.44</v>
      </c>
      <c r="F44" s="30"/>
      <c r="G44" s="23"/>
      <c r="H44" s="28"/>
      <c r="I44" s="27"/>
      <c r="J44" s="27"/>
    </row>
    <row r="45" spans="1:10" ht="13.15" customHeight="1" x14ac:dyDescent="0.2">
      <c r="A45" s="1" t="s">
        <v>44</v>
      </c>
      <c r="B45">
        <v>43</v>
      </c>
      <c r="D45">
        <v>222777.1</v>
      </c>
      <c r="E45">
        <v>114146.55</v>
      </c>
      <c r="F45" s="30"/>
      <c r="G45" s="23"/>
      <c r="H45" s="28"/>
      <c r="I45" s="27"/>
      <c r="J45" s="27"/>
    </row>
    <row r="46" spans="1:10" ht="13.15" customHeight="1" x14ac:dyDescent="0.2">
      <c r="A46" s="1" t="s">
        <v>45</v>
      </c>
      <c r="B46">
        <v>44</v>
      </c>
      <c r="D46">
        <v>498242.5</v>
      </c>
      <c r="E46">
        <v>146441.04999999999</v>
      </c>
      <c r="F46" s="30"/>
      <c r="G46" s="23"/>
      <c r="H46" s="28"/>
      <c r="I46" s="27"/>
      <c r="J46" s="27"/>
    </row>
    <row r="47" spans="1:10" ht="13.15" customHeight="1" x14ac:dyDescent="0.2">
      <c r="A47" s="1" t="s">
        <v>46</v>
      </c>
      <c r="B47">
        <v>45</v>
      </c>
      <c r="D47">
        <v>134316.70000000001</v>
      </c>
      <c r="E47">
        <v>57625.05</v>
      </c>
      <c r="F47" s="30"/>
      <c r="G47" s="23"/>
      <c r="H47" s="28"/>
      <c r="I47" s="27"/>
      <c r="J47" s="27"/>
    </row>
    <row r="48" spans="1:10" ht="13.15" customHeight="1" x14ac:dyDescent="0.2">
      <c r="A48" s="1" t="s">
        <v>47</v>
      </c>
      <c r="B48">
        <v>46</v>
      </c>
      <c r="D48">
        <v>229051.5</v>
      </c>
      <c r="E48">
        <v>107987.25</v>
      </c>
      <c r="F48" s="30"/>
      <c r="G48" s="23"/>
      <c r="H48" s="28"/>
      <c r="I48" s="27"/>
      <c r="J48" s="27"/>
    </row>
    <row r="49" spans="1:10" ht="13.15" customHeight="1" x14ac:dyDescent="0.2">
      <c r="A49" s="1" t="s">
        <v>48</v>
      </c>
      <c r="B49">
        <v>47</v>
      </c>
      <c r="D49">
        <v>42909.3</v>
      </c>
      <c r="E49">
        <v>11110.4</v>
      </c>
      <c r="F49" s="30"/>
      <c r="G49" s="23"/>
      <c r="H49" s="28"/>
      <c r="I49" s="27"/>
      <c r="J49" s="27"/>
    </row>
    <row r="50" spans="1:10" ht="13.15" customHeight="1" x14ac:dyDescent="0.2">
      <c r="A50" s="1" t="s">
        <v>49</v>
      </c>
      <c r="B50">
        <v>48</v>
      </c>
      <c r="D50">
        <v>2896146.4</v>
      </c>
      <c r="E50">
        <v>1318260.3</v>
      </c>
      <c r="F50" s="30"/>
      <c r="G50" s="23"/>
      <c r="H50" s="28"/>
      <c r="I50" s="27"/>
      <c r="J50" s="27"/>
    </row>
    <row r="51" spans="1:10" ht="13.15" customHeight="1" x14ac:dyDescent="0.2">
      <c r="A51" s="1" t="s">
        <v>50</v>
      </c>
      <c r="B51">
        <v>49</v>
      </c>
      <c r="D51">
        <v>564683.68999999994</v>
      </c>
      <c r="E51">
        <v>183134</v>
      </c>
      <c r="F51" s="30"/>
      <c r="G51" s="23"/>
      <c r="H51" s="28"/>
      <c r="I51" s="27"/>
      <c r="J51" s="27"/>
    </row>
    <row r="52" spans="1:10" ht="13.15" customHeight="1" x14ac:dyDescent="0.2">
      <c r="A52" s="1" t="s">
        <v>51</v>
      </c>
      <c r="B52">
        <v>50</v>
      </c>
      <c r="D52">
        <v>4834449.9000000004</v>
      </c>
      <c r="E52">
        <v>1525349.7</v>
      </c>
      <c r="F52" s="30"/>
      <c r="G52" s="23"/>
      <c r="H52" s="28"/>
      <c r="I52" s="27"/>
      <c r="J52" s="27"/>
    </row>
    <row r="53" spans="1:10" ht="13.15" customHeight="1" x14ac:dyDescent="0.2">
      <c r="A53" s="1" t="s">
        <v>52</v>
      </c>
      <c r="B53">
        <v>51</v>
      </c>
      <c r="D53">
        <v>398718.6</v>
      </c>
      <c r="E53">
        <v>172491.55</v>
      </c>
      <c r="F53" s="30"/>
      <c r="G53" s="23"/>
      <c r="H53" s="28"/>
      <c r="I53" s="27"/>
      <c r="J53" s="27"/>
    </row>
    <row r="54" spans="1:10" ht="13.15" customHeight="1" x14ac:dyDescent="0.2">
      <c r="A54" s="1" t="s">
        <v>53</v>
      </c>
      <c r="B54">
        <v>52</v>
      </c>
      <c r="D54">
        <v>7685304.2000000002</v>
      </c>
      <c r="E54">
        <v>3367136.5</v>
      </c>
      <c r="F54" s="30"/>
      <c r="G54" s="23"/>
      <c r="H54" s="28"/>
      <c r="I54" s="27"/>
      <c r="J54" s="27"/>
    </row>
    <row r="55" spans="1:10" ht="13.15" customHeight="1" x14ac:dyDescent="0.2">
      <c r="A55" s="1" t="s">
        <v>54</v>
      </c>
      <c r="B55">
        <v>53</v>
      </c>
      <c r="D55">
        <v>485741.9</v>
      </c>
      <c r="E55">
        <v>246094.1</v>
      </c>
      <c r="F55" s="30"/>
      <c r="G55" s="23"/>
      <c r="H55" s="28"/>
      <c r="I55" s="27"/>
      <c r="J55" s="27"/>
    </row>
    <row r="56" spans="1:10" ht="13.15" customHeight="1" x14ac:dyDescent="0.2">
      <c r="A56" s="1" t="s">
        <v>55</v>
      </c>
      <c r="B56">
        <v>54</v>
      </c>
      <c r="D56">
        <v>29649.200000000001</v>
      </c>
      <c r="E56">
        <v>9542.0499999999993</v>
      </c>
      <c r="F56" s="30"/>
      <c r="G56" s="23"/>
      <c r="H56" s="28"/>
      <c r="I56" s="27"/>
      <c r="J56" s="27"/>
    </row>
    <row r="57" spans="1:10" ht="13.15" customHeight="1" x14ac:dyDescent="0.2">
      <c r="A57" s="1" t="s">
        <v>56</v>
      </c>
      <c r="B57">
        <v>55</v>
      </c>
      <c r="D57">
        <v>435802.5</v>
      </c>
      <c r="E57">
        <v>225020.25</v>
      </c>
      <c r="F57" s="30"/>
      <c r="G57" s="23"/>
      <c r="H57" s="28"/>
      <c r="I57" s="27"/>
      <c r="J57" s="27"/>
    </row>
    <row r="58" spans="1:10" ht="13.15" customHeight="1" x14ac:dyDescent="0.2">
      <c r="A58" s="1" t="s">
        <v>57</v>
      </c>
      <c r="B58">
        <v>56</v>
      </c>
      <c r="D58">
        <v>414443.4</v>
      </c>
      <c r="E58">
        <v>130858</v>
      </c>
      <c r="F58" s="30"/>
      <c r="G58" s="23"/>
      <c r="H58" s="28"/>
      <c r="I58" s="27"/>
      <c r="J58" s="27"/>
    </row>
    <row r="59" spans="1:10" ht="13.15" customHeight="1" x14ac:dyDescent="0.2">
      <c r="A59" s="1" t="s">
        <v>58</v>
      </c>
      <c r="B59">
        <v>57</v>
      </c>
      <c r="D59">
        <v>435091.3</v>
      </c>
      <c r="E59">
        <v>197471.4</v>
      </c>
      <c r="F59" s="30"/>
      <c r="G59" s="23"/>
      <c r="H59" s="28"/>
      <c r="I59" s="27"/>
      <c r="J59" s="27"/>
    </row>
    <row r="60" spans="1:10" ht="13.15" customHeight="1" x14ac:dyDescent="0.2">
      <c r="A60" s="1" t="s">
        <v>59</v>
      </c>
      <c r="B60">
        <v>58</v>
      </c>
      <c r="D60">
        <v>1310935.1499999999</v>
      </c>
      <c r="E60">
        <v>429812.16</v>
      </c>
      <c r="F60" s="30"/>
      <c r="G60" s="23"/>
      <c r="H60" s="28"/>
      <c r="I60" s="27"/>
      <c r="J60" s="27"/>
    </row>
    <row r="61" spans="1:10" ht="13.15" customHeight="1" x14ac:dyDescent="0.2">
      <c r="A61" s="1" t="s">
        <v>60</v>
      </c>
      <c r="B61">
        <v>59</v>
      </c>
      <c r="D61">
        <v>850325</v>
      </c>
      <c r="E61">
        <v>334332.59999999998</v>
      </c>
      <c r="F61" s="30"/>
      <c r="G61" s="23"/>
      <c r="H61" s="28"/>
      <c r="I61" s="27"/>
      <c r="J61" s="27"/>
    </row>
    <row r="62" spans="1:10" ht="13.15" customHeight="1" x14ac:dyDescent="0.2">
      <c r="A62" s="1" t="s">
        <v>61</v>
      </c>
      <c r="B62">
        <v>60</v>
      </c>
      <c r="D62">
        <v>672292.6</v>
      </c>
      <c r="E62">
        <v>283966.2</v>
      </c>
      <c r="F62" s="30"/>
      <c r="G62" s="23"/>
      <c r="H62" s="28"/>
      <c r="I62" s="27"/>
      <c r="J62" s="27"/>
    </row>
    <row r="63" spans="1:10" ht="13.15" customHeight="1" x14ac:dyDescent="0.2">
      <c r="A63" s="1" t="s">
        <v>62</v>
      </c>
      <c r="B63">
        <v>61</v>
      </c>
      <c r="D63">
        <v>9940</v>
      </c>
      <c r="E63">
        <v>3699.15</v>
      </c>
      <c r="F63" s="30"/>
      <c r="G63" s="23"/>
      <c r="H63" s="28"/>
      <c r="I63" s="27"/>
      <c r="J63" s="27"/>
    </row>
    <row r="64" spans="1:10" ht="13.15" customHeight="1" x14ac:dyDescent="0.2">
      <c r="A64" s="1" t="s">
        <v>63</v>
      </c>
      <c r="B64">
        <v>62</v>
      </c>
      <c r="D64">
        <v>10368.4</v>
      </c>
      <c r="E64">
        <v>4470.55</v>
      </c>
      <c r="F64" s="4"/>
      <c r="G64" s="23"/>
      <c r="H64" s="28"/>
      <c r="I64" s="27"/>
      <c r="J64" s="27"/>
    </row>
    <row r="65" spans="1:11" ht="13.15" customHeight="1" x14ac:dyDescent="0.2">
      <c r="A65" s="1" t="s">
        <v>64</v>
      </c>
      <c r="B65">
        <v>63</v>
      </c>
      <c r="D65">
        <v>6241.2</v>
      </c>
      <c r="E65">
        <v>7442.0500000000011</v>
      </c>
      <c r="F65" s="4"/>
      <c r="G65" s="23"/>
      <c r="H65" s="28"/>
      <c r="I65" s="27"/>
      <c r="J65" s="27"/>
    </row>
    <row r="66" spans="1:11" ht="13.15" customHeight="1" x14ac:dyDescent="0.2">
      <c r="A66" s="1" t="s">
        <v>65</v>
      </c>
      <c r="B66">
        <v>64</v>
      </c>
      <c r="D66">
        <v>583587.49</v>
      </c>
      <c r="E66">
        <v>419160.26</v>
      </c>
      <c r="F66" s="4"/>
      <c r="G66" s="23"/>
      <c r="H66" s="28"/>
      <c r="I66" s="27"/>
      <c r="J66" s="27"/>
    </row>
    <row r="67" spans="1:11" ht="13.15" customHeight="1" x14ac:dyDescent="0.2">
      <c r="A67" s="1" t="s">
        <v>66</v>
      </c>
      <c r="B67">
        <v>65</v>
      </c>
      <c r="D67">
        <v>24450.3</v>
      </c>
      <c r="E67">
        <v>9204.2999999999993</v>
      </c>
      <c r="F67" s="4"/>
      <c r="G67" s="23"/>
      <c r="H67" s="28"/>
      <c r="I67" s="27"/>
      <c r="J67" s="27"/>
    </row>
    <row r="68" spans="1:11" ht="13.15" customHeight="1" x14ac:dyDescent="0.2">
      <c r="A68" s="1" t="s">
        <v>67</v>
      </c>
      <c r="B68">
        <v>66</v>
      </c>
      <c r="D68">
        <v>430675.7</v>
      </c>
      <c r="E68">
        <v>154747.6</v>
      </c>
      <c r="F68" s="4"/>
      <c r="G68" s="23"/>
      <c r="H68" s="28"/>
      <c r="I68" s="27"/>
      <c r="J68" s="27"/>
    </row>
    <row r="69" spans="1:11" ht="13.15" customHeight="1" x14ac:dyDescent="0.2">
      <c r="A69" s="1" t="s">
        <v>68</v>
      </c>
      <c r="B69">
        <v>67</v>
      </c>
      <c r="D69">
        <v>25043.200000000001</v>
      </c>
      <c r="E69">
        <v>7933.45</v>
      </c>
      <c r="F69" s="4"/>
      <c r="G69" s="23"/>
      <c r="H69" s="28"/>
      <c r="I69" s="27"/>
      <c r="J69" s="27"/>
    </row>
    <row r="70" spans="1:11" ht="13.15" customHeight="1" x14ac:dyDescent="0.2"/>
    <row r="71" spans="1:11" ht="13.15" customHeight="1" x14ac:dyDescent="0.2">
      <c r="A71" t="s">
        <v>69</v>
      </c>
      <c r="D71" s="17">
        <f>SUM(D3:D69)</f>
        <v>41580836.320000008</v>
      </c>
      <c r="E71" s="17">
        <f>SUM(E3:E69)</f>
        <v>17187478.110000003</v>
      </c>
      <c r="H71" s="26"/>
      <c r="I71" s="20"/>
      <c r="J71" s="20"/>
      <c r="K71" s="20"/>
    </row>
    <row r="73" spans="1:11" x14ac:dyDescent="0.2">
      <c r="A73" s="2" t="s">
        <v>76</v>
      </c>
    </row>
    <row r="76" spans="1:11" x14ac:dyDescent="0.2">
      <c r="J76" s="20"/>
    </row>
    <row r="81" spans="9:12" ht="15" x14ac:dyDescent="0.25">
      <c r="L81" s="25"/>
    </row>
    <row r="82" spans="9:12" ht="15" x14ac:dyDescent="0.25">
      <c r="L82" s="25"/>
    </row>
    <row r="83" spans="9:12" ht="15" x14ac:dyDescent="0.25">
      <c r="I83" s="24"/>
      <c r="J83" s="24"/>
      <c r="L83" s="29"/>
    </row>
    <row r="87" spans="9:12" x14ac:dyDescent="0.2">
      <c r="K87" s="20"/>
    </row>
    <row r="89" spans="9:12" ht="15" x14ac:dyDescent="0.25">
      <c r="K89" s="25"/>
    </row>
    <row r="90" spans="9:12" ht="15" x14ac:dyDescent="0.25">
      <c r="K90" s="25"/>
    </row>
    <row r="91" spans="9:12" ht="15" x14ac:dyDescent="0.25">
      <c r="K91" s="18"/>
    </row>
    <row r="116" spans="8:10" x14ac:dyDescent="0.2">
      <c r="I116" s="23"/>
      <c r="J116" s="23"/>
    </row>
    <row r="124" spans="8:10" ht="15" x14ac:dyDescent="0.25">
      <c r="H124" s="22"/>
    </row>
    <row r="125" spans="8:10" ht="15" x14ac:dyDescent="0.25">
      <c r="H125" s="22"/>
    </row>
    <row r="126" spans="8:10" ht="15" x14ac:dyDescent="0.25">
      <c r="H126" s="22"/>
    </row>
    <row r="127" spans="8:10" ht="15" x14ac:dyDescent="0.25">
      <c r="H127" s="21"/>
    </row>
    <row r="148" spans="10:10" x14ac:dyDescent="0.2">
      <c r="J148" s="20"/>
    </row>
    <row r="151" spans="10:10" ht="15" x14ac:dyDescent="0.25">
      <c r="J151" s="19"/>
    </row>
    <row r="152" spans="10:10" ht="15" x14ac:dyDescent="0.25">
      <c r="J152" s="18"/>
    </row>
  </sheetData>
  <pageMargins left="0.75" right="0.75" top="1" bottom="1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7"/>
  <sheetViews>
    <sheetView workbookViewId="0">
      <selection activeCell="A2" sqref="A2"/>
    </sheetView>
  </sheetViews>
  <sheetFormatPr defaultRowHeight="12.75" x14ac:dyDescent="0.2"/>
  <cols>
    <col min="1" max="1" width="24.6640625" customWidth="1"/>
    <col min="2" max="3" width="12.33203125" customWidth="1"/>
    <col min="4" max="5" width="21.5" customWidth="1"/>
    <col min="6" max="7" width="10.6640625" customWidth="1"/>
    <col min="8" max="8" width="13" bestFit="1" customWidth="1"/>
    <col min="9" max="9" width="15.1640625" bestFit="1" customWidth="1"/>
    <col min="10" max="10" width="16.83203125" bestFit="1" customWidth="1"/>
    <col min="11" max="11" width="16.6640625" bestFit="1" customWidth="1"/>
  </cols>
  <sheetData>
    <row r="1" spans="1:7" ht="13.15" customHeight="1" x14ac:dyDescent="0.2">
      <c r="A1" s="15" t="s">
        <v>81</v>
      </c>
      <c r="D1" s="3" t="s">
        <v>70</v>
      </c>
      <c r="E1" s="3" t="s">
        <v>71</v>
      </c>
    </row>
    <row r="2" spans="1:7" x14ac:dyDescent="0.2">
      <c r="A2" t="s">
        <v>0</v>
      </c>
      <c r="B2" t="s">
        <v>1</v>
      </c>
      <c r="D2" s="17" t="s">
        <v>72</v>
      </c>
      <c r="E2" s="17" t="s">
        <v>73</v>
      </c>
      <c r="F2" s="5"/>
      <c r="G2" s="5"/>
    </row>
    <row r="3" spans="1:7" ht="13.15" customHeight="1" x14ac:dyDescent="0.2">
      <c r="A3" s="1" t="s">
        <v>2</v>
      </c>
      <c r="B3">
        <v>1</v>
      </c>
      <c r="D3">
        <v>338445.8</v>
      </c>
      <c r="E3">
        <v>143511.54999999999</v>
      </c>
      <c r="F3" s="4"/>
      <c r="G3" s="23"/>
    </row>
    <row r="4" spans="1:7" ht="13.15" customHeight="1" x14ac:dyDescent="0.2">
      <c r="A4" s="1" t="s">
        <v>3</v>
      </c>
      <c r="B4">
        <v>2</v>
      </c>
      <c r="F4" s="30"/>
      <c r="G4" s="23"/>
    </row>
    <row r="5" spans="1:7" ht="13.15" customHeight="1" x14ac:dyDescent="0.2">
      <c r="A5" s="1" t="s">
        <v>4</v>
      </c>
      <c r="B5">
        <v>3</v>
      </c>
      <c r="D5">
        <v>216626.2</v>
      </c>
      <c r="E5">
        <v>75653.55</v>
      </c>
      <c r="F5" s="30"/>
      <c r="G5" s="23"/>
    </row>
    <row r="6" spans="1:7" ht="13.15" customHeight="1" x14ac:dyDescent="0.2">
      <c r="A6" s="1" t="s">
        <v>5</v>
      </c>
      <c r="B6">
        <v>4</v>
      </c>
      <c r="F6" s="30"/>
      <c r="G6" s="23"/>
    </row>
    <row r="7" spans="1:7" ht="13.15" customHeight="1" x14ac:dyDescent="0.2">
      <c r="A7" s="1" t="s">
        <v>6</v>
      </c>
      <c r="B7">
        <v>5</v>
      </c>
      <c r="D7">
        <v>512383.9</v>
      </c>
      <c r="E7">
        <v>257048.4</v>
      </c>
      <c r="F7" s="30"/>
      <c r="G7" s="23"/>
    </row>
    <row r="8" spans="1:7" ht="13.15" customHeight="1" x14ac:dyDescent="0.2">
      <c r="A8" s="1" t="s">
        <v>7</v>
      </c>
      <c r="B8">
        <v>6</v>
      </c>
      <c r="D8">
        <v>4338986.7</v>
      </c>
      <c r="E8">
        <v>1957390.75</v>
      </c>
      <c r="F8" s="30"/>
      <c r="G8" s="23"/>
    </row>
    <row r="9" spans="1:7" ht="13.15" customHeight="1" x14ac:dyDescent="0.2">
      <c r="A9" s="1" t="s">
        <v>8</v>
      </c>
      <c r="B9">
        <v>7</v>
      </c>
      <c r="D9">
        <v>3195.5</v>
      </c>
      <c r="E9">
        <v>1316.35</v>
      </c>
      <c r="F9" s="30"/>
      <c r="G9" s="23"/>
    </row>
    <row r="10" spans="1:7" ht="13.15" customHeight="1" x14ac:dyDescent="0.2">
      <c r="A10" s="1" t="s">
        <v>9</v>
      </c>
      <c r="B10">
        <v>8</v>
      </c>
      <c r="D10">
        <v>254839.2</v>
      </c>
      <c r="E10">
        <v>94489.15</v>
      </c>
      <c r="F10" s="30"/>
      <c r="G10" s="23"/>
    </row>
    <row r="11" spans="1:7" ht="13.15" customHeight="1" x14ac:dyDescent="0.2">
      <c r="A11" s="1" t="s">
        <v>10</v>
      </c>
      <c r="B11">
        <v>9</v>
      </c>
      <c r="D11">
        <v>109908.4</v>
      </c>
      <c r="E11">
        <v>44696.05</v>
      </c>
      <c r="F11" s="30"/>
      <c r="G11" s="23"/>
    </row>
    <row r="12" spans="1:7" ht="13.15" customHeight="1" x14ac:dyDescent="0.2">
      <c r="A12" s="1" t="s">
        <v>11</v>
      </c>
      <c r="B12">
        <v>10</v>
      </c>
      <c r="D12">
        <v>167949.6</v>
      </c>
      <c r="E12">
        <v>138673.15</v>
      </c>
      <c r="F12" s="30"/>
      <c r="G12" s="23"/>
    </row>
    <row r="13" spans="1:7" ht="13.15" customHeight="1" x14ac:dyDescent="0.2">
      <c r="A13" s="1" t="s">
        <v>12</v>
      </c>
      <c r="B13">
        <v>11</v>
      </c>
      <c r="D13">
        <v>1399754.3</v>
      </c>
      <c r="E13">
        <v>344969.8</v>
      </c>
      <c r="F13" s="30"/>
      <c r="G13" s="23"/>
    </row>
    <row r="14" spans="1:7" ht="13.15" customHeight="1" x14ac:dyDescent="0.2">
      <c r="A14" s="1" t="s">
        <v>13</v>
      </c>
      <c r="B14">
        <v>12</v>
      </c>
      <c r="D14">
        <v>25054.400000000001</v>
      </c>
      <c r="E14">
        <v>13115.2</v>
      </c>
      <c r="F14" s="30"/>
      <c r="G14" s="23"/>
    </row>
    <row r="15" spans="1:7" ht="13.15" customHeight="1" x14ac:dyDescent="0.2">
      <c r="A15" s="1" t="s">
        <v>14</v>
      </c>
      <c r="B15">
        <v>13</v>
      </c>
      <c r="D15">
        <v>3461662.2</v>
      </c>
      <c r="E15">
        <v>1471108.1</v>
      </c>
      <c r="F15" s="30"/>
      <c r="G15" s="23"/>
    </row>
    <row r="16" spans="1:7" ht="13.15" customHeight="1" x14ac:dyDescent="0.2">
      <c r="A16" s="1" t="s">
        <v>15</v>
      </c>
      <c r="B16">
        <v>14</v>
      </c>
      <c r="D16">
        <v>8344</v>
      </c>
      <c r="E16">
        <v>3794.35</v>
      </c>
      <c r="F16" s="30"/>
      <c r="G16" s="23"/>
    </row>
    <row r="17" spans="1:7" ht="13.15" customHeight="1" x14ac:dyDescent="0.2">
      <c r="A17" s="1" t="s">
        <v>16</v>
      </c>
      <c r="B17">
        <v>15</v>
      </c>
      <c r="D17">
        <v>26210.1</v>
      </c>
      <c r="E17">
        <v>7889.7</v>
      </c>
      <c r="F17" s="30"/>
      <c r="G17" s="23"/>
    </row>
    <row r="18" spans="1:7" ht="13.15" customHeight="1" x14ac:dyDescent="0.2">
      <c r="A18" s="1" t="s">
        <v>17</v>
      </c>
      <c r="B18">
        <v>16</v>
      </c>
      <c r="D18">
        <v>639448.6</v>
      </c>
      <c r="E18">
        <v>339681.65</v>
      </c>
      <c r="F18" s="30"/>
      <c r="G18" s="23"/>
    </row>
    <row r="19" spans="1:7" ht="13.15" customHeight="1" x14ac:dyDescent="0.2">
      <c r="A19" s="1" t="s">
        <v>18</v>
      </c>
      <c r="B19">
        <v>17</v>
      </c>
      <c r="D19">
        <v>553580.30000000005</v>
      </c>
      <c r="E19">
        <v>253811.25</v>
      </c>
      <c r="F19" s="30"/>
      <c r="G19" s="23"/>
    </row>
    <row r="20" spans="1:7" ht="13.15" customHeight="1" x14ac:dyDescent="0.2">
      <c r="A20" s="1" t="s">
        <v>19</v>
      </c>
      <c r="B20">
        <v>18</v>
      </c>
      <c r="D20">
        <v>158106.20000000001</v>
      </c>
      <c r="E20">
        <v>63877.1</v>
      </c>
      <c r="F20" s="30"/>
      <c r="G20" s="23"/>
    </row>
    <row r="21" spans="1:7" ht="13.15" customHeight="1" x14ac:dyDescent="0.2">
      <c r="A21" s="1" t="s">
        <v>20</v>
      </c>
      <c r="B21">
        <v>19</v>
      </c>
      <c r="F21" s="30"/>
      <c r="G21" s="23"/>
    </row>
    <row r="22" spans="1:7" ht="13.15" customHeight="1" x14ac:dyDescent="0.2">
      <c r="A22" s="1" t="s">
        <v>21</v>
      </c>
      <c r="B22">
        <v>20</v>
      </c>
      <c r="D22">
        <v>11621.4</v>
      </c>
      <c r="E22">
        <v>6813.1</v>
      </c>
      <c r="F22" s="30"/>
      <c r="G22" s="23"/>
    </row>
    <row r="23" spans="1:7" ht="13.15" customHeight="1" x14ac:dyDescent="0.2">
      <c r="A23" s="1" t="s">
        <v>22</v>
      </c>
      <c r="B23">
        <v>21</v>
      </c>
      <c r="D23">
        <v>4573.1000000000004</v>
      </c>
      <c r="E23">
        <v>3207.4</v>
      </c>
      <c r="F23" s="30"/>
      <c r="G23" s="23"/>
    </row>
    <row r="24" spans="1:7" ht="13.15" customHeight="1" x14ac:dyDescent="0.2">
      <c r="A24" s="1" t="s">
        <v>23</v>
      </c>
      <c r="B24">
        <v>22</v>
      </c>
      <c r="D24">
        <v>2578.8000000000002</v>
      </c>
      <c r="E24">
        <v>745.5</v>
      </c>
      <c r="F24" s="30"/>
      <c r="G24" s="23"/>
    </row>
    <row r="25" spans="1:7" ht="13.15" customHeight="1" x14ac:dyDescent="0.2">
      <c r="A25" s="1" t="s">
        <v>24</v>
      </c>
      <c r="B25">
        <v>23</v>
      </c>
      <c r="D25">
        <v>26851.3</v>
      </c>
      <c r="E25">
        <v>7103.95</v>
      </c>
      <c r="F25" s="30"/>
      <c r="G25" s="23"/>
    </row>
    <row r="26" spans="1:7" ht="13.15" customHeight="1" x14ac:dyDescent="0.2">
      <c r="A26" s="1" t="s">
        <v>25</v>
      </c>
      <c r="B26">
        <v>24</v>
      </c>
      <c r="D26">
        <v>2569</v>
      </c>
      <c r="E26">
        <v>950.95</v>
      </c>
      <c r="F26" s="30"/>
      <c r="G26" s="23"/>
    </row>
    <row r="27" spans="1:7" ht="13.15" customHeight="1" x14ac:dyDescent="0.2">
      <c r="A27" s="1" t="s">
        <v>26</v>
      </c>
      <c r="B27">
        <v>25</v>
      </c>
      <c r="D27">
        <v>11054.4</v>
      </c>
      <c r="E27">
        <v>4424.3500000000004</v>
      </c>
      <c r="F27" s="30"/>
      <c r="G27" s="23"/>
    </row>
    <row r="28" spans="1:7" ht="13.15" customHeight="1" x14ac:dyDescent="0.2">
      <c r="A28" s="1" t="s">
        <v>27</v>
      </c>
      <c r="B28">
        <v>26</v>
      </c>
      <c r="D28">
        <v>7130.2</v>
      </c>
      <c r="E28">
        <v>4419.8</v>
      </c>
      <c r="F28" s="30"/>
      <c r="G28" s="23"/>
    </row>
    <row r="29" spans="1:7" ht="13.15" customHeight="1" x14ac:dyDescent="0.2">
      <c r="A29" s="1" t="s">
        <v>28</v>
      </c>
      <c r="B29">
        <v>27</v>
      </c>
      <c r="D29">
        <v>136261.29999999999</v>
      </c>
      <c r="E29">
        <v>57296.75</v>
      </c>
      <c r="F29" s="30"/>
      <c r="G29" s="23"/>
    </row>
    <row r="30" spans="1:7" ht="13.15" customHeight="1" x14ac:dyDescent="0.2">
      <c r="A30" s="1" t="s">
        <v>29</v>
      </c>
      <c r="B30">
        <v>28</v>
      </c>
      <c r="D30">
        <v>115004.4</v>
      </c>
      <c r="E30">
        <v>36430.100000000006</v>
      </c>
      <c r="F30" s="30"/>
      <c r="G30" s="23"/>
    </row>
    <row r="31" spans="1:7" ht="13.15" customHeight="1" x14ac:dyDescent="0.2">
      <c r="A31" s="1" t="s">
        <v>30</v>
      </c>
      <c r="B31">
        <v>29</v>
      </c>
      <c r="D31">
        <v>1718770.9</v>
      </c>
      <c r="E31">
        <v>871393.25</v>
      </c>
      <c r="F31" s="30"/>
      <c r="G31" s="23"/>
    </row>
    <row r="32" spans="1:7" ht="13.15" customHeight="1" x14ac:dyDescent="0.2">
      <c r="A32" s="1" t="s">
        <v>31</v>
      </c>
      <c r="B32">
        <v>30</v>
      </c>
      <c r="D32">
        <v>4289.6000000000004</v>
      </c>
      <c r="E32">
        <v>5633.95</v>
      </c>
      <c r="F32" s="30"/>
      <c r="G32" s="23"/>
    </row>
    <row r="33" spans="1:7" ht="13.15" customHeight="1" x14ac:dyDescent="0.2">
      <c r="A33" s="1" t="s">
        <v>32</v>
      </c>
      <c r="B33">
        <v>31</v>
      </c>
      <c r="D33">
        <v>299019.2</v>
      </c>
      <c r="E33">
        <v>44506.7</v>
      </c>
      <c r="F33" s="30"/>
      <c r="G33" s="23"/>
    </row>
    <row r="34" spans="1:7" ht="13.15" customHeight="1" x14ac:dyDescent="0.2">
      <c r="A34" s="1" t="s">
        <v>33</v>
      </c>
      <c r="B34">
        <v>32</v>
      </c>
      <c r="F34" s="30"/>
      <c r="G34" s="23"/>
    </row>
    <row r="35" spans="1:7" ht="13.15" customHeight="1" x14ac:dyDescent="0.2">
      <c r="A35" s="1" t="s">
        <v>34</v>
      </c>
      <c r="B35">
        <v>33</v>
      </c>
      <c r="D35">
        <v>887.6</v>
      </c>
      <c r="E35">
        <v>5746.3</v>
      </c>
      <c r="F35" s="30"/>
      <c r="G35" s="23"/>
    </row>
    <row r="36" spans="1:7" ht="13.15" customHeight="1" x14ac:dyDescent="0.2">
      <c r="A36" s="1" t="s">
        <v>35</v>
      </c>
      <c r="B36">
        <v>34</v>
      </c>
      <c r="D36">
        <v>1564.5</v>
      </c>
      <c r="E36">
        <v>759.5</v>
      </c>
      <c r="F36" s="30"/>
      <c r="G36" s="23"/>
    </row>
    <row r="37" spans="1:7" ht="13.15" customHeight="1" x14ac:dyDescent="0.2">
      <c r="A37" s="1" t="s">
        <v>36</v>
      </c>
      <c r="B37">
        <v>35</v>
      </c>
      <c r="D37">
        <v>391384.7</v>
      </c>
      <c r="E37">
        <v>133770</v>
      </c>
      <c r="F37" s="30"/>
      <c r="G37" s="23"/>
    </row>
    <row r="38" spans="1:7" ht="13.15" customHeight="1" x14ac:dyDescent="0.2">
      <c r="A38" s="1" t="s">
        <v>37</v>
      </c>
      <c r="B38">
        <v>36</v>
      </c>
      <c r="F38" s="30"/>
      <c r="G38" s="23"/>
    </row>
    <row r="39" spans="1:7" ht="13.15" customHeight="1" x14ac:dyDescent="0.2">
      <c r="A39" s="1" t="s">
        <v>38</v>
      </c>
      <c r="B39">
        <v>37</v>
      </c>
      <c r="D39">
        <v>154347.20000000001</v>
      </c>
      <c r="E39">
        <v>77237.3</v>
      </c>
      <c r="F39" s="30"/>
      <c r="G39" s="23"/>
    </row>
    <row r="40" spans="1:7" ht="13.15" customHeight="1" x14ac:dyDescent="0.2">
      <c r="A40" s="1" t="s">
        <v>39</v>
      </c>
      <c r="B40">
        <v>38</v>
      </c>
      <c r="D40">
        <v>22280.3</v>
      </c>
      <c r="E40">
        <v>7372.4</v>
      </c>
      <c r="F40" s="30"/>
      <c r="G40" s="23"/>
    </row>
    <row r="41" spans="1:7" ht="13.15" customHeight="1" x14ac:dyDescent="0.2">
      <c r="A41" s="1" t="s">
        <v>40</v>
      </c>
      <c r="B41">
        <v>39</v>
      </c>
      <c r="D41">
        <v>3186.4</v>
      </c>
      <c r="E41">
        <v>997.5</v>
      </c>
      <c r="F41" s="30"/>
      <c r="G41" s="23"/>
    </row>
    <row r="42" spans="1:7" ht="13.15" customHeight="1" x14ac:dyDescent="0.2">
      <c r="A42" s="1" t="s">
        <v>41</v>
      </c>
      <c r="B42">
        <v>40</v>
      </c>
      <c r="F42" s="30"/>
      <c r="G42" s="23"/>
    </row>
    <row r="43" spans="1:7" ht="13.15" customHeight="1" x14ac:dyDescent="0.2">
      <c r="A43" s="1" t="s">
        <v>42</v>
      </c>
      <c r="B43">
        <v>41</v>
      </c>
      <c r="D43">
        <v>569444.4</v>
      </c>
      <c r="E43">
        <v>191396.45</v>
      </c>
      <c r="F43" s="30"/>
      <c r="G43" s="23"/>
    </row>
    <row r="44" spans="1:7" ht="13.15" customHeight="1" x14ac:dyDescent="0.2">
      <c r="A44" s="1" t="s">
        <v>43</v>
      </c>
      <c r="B44">
        <v>42</v>
      </c>
      <c r="D44">
        <v>197549.8</v>
      </c>
      <c r="E44">
        <v>93585.45</v>
      </c>
      <c r="F44" s="30"/>
      <c r="G44" s="23"/>
    </row>
    <row r="45" spans="1:7" ht="13.15" customHeight="1" x14ac:dyDescent="0.2">
      <c r="A45" s="1" t="s">
        <v>44</v>
      </c>
      <c r="B45">
        <v>43</v>
      </c>
      <c r="D45">
        <v>334475.40000000002</v>
      </c>
      <c r="E45">
        <v>108695.65</v>
      </c>
      <c r="F45" s="30"/>
      <c r="G45" s="23"/>
    </row>
    <row r="46" spans="1:7" ht="13.15" customHeight="1" x14ac:dyDescent="0.2">
      <c r="A46" s="1" t="s">
        <v>45</v>
      </c>
      <c r="B46">
        <v>44</v>
      </c>
      <c r="D46">
        <v>777289.78</v>
      </c>
      <c r="E46">
        <v>272755.37</v>
      </c>
      <c r="F46" s="30"/>
      <c r="G46" s="23"/>
    </row>
    <row r="47" spans="1:7" ht="13.15" customHeight="1" x14ac:dyDescent="0.2">
      <c r="A47" s="1" t="s">
        <v>46</v>
      </c>
      <c r="B47">
        <v>45</v>
      </c>
      <c r="D47">
        <v>139890.1</v>
      </c>
      <c r="E47">
        <v>51478</v>
      </c>
      <c r="F47" s="30"/>
      <c r="G47" s="23"/>
    </row>
    <row r="48" spans="1:7" ht="13.15" customHeight="1" x14ac:dyDescent="0.2">
      <c r="A48" s="1" t="s">
        <v>47</v>
      </c>
      <c r="B48">
        <v>46</v>
      </c>
      <c r="D48">
        <v>243452.74</v>
      </c>
      <c r="E48">
        <v>120090.6</v>
      </c>
      <c r="F48" s="30"/>
      <c r="G48" s="23"/>
    </row>
    <row r="49" spans="1:7" ht="13.15" customHeight="1" x14ac:dyDescent="0.2">
      <c r="A49" s="1" t="s">
        <v>48</v>
      </c>
      <c r="B49">
        <v>47</v>
      </c>
      <c r="D49">
        <v>44531.199999999997</v>
      </c>
      <c r="E49">
        <v>9097.5499999999993</v>
      </c>
      <c r="F49" s="30"/>
      <c r="G49" s="23"/>
    </row>
    <row r="50" spans="1:7" ht="13.15" customHeight="1" x14ac:dyDescent="0.2">
      <c r="A50" s="1" t="s">
        <v>49</v>
      </c>
      <c r="B50">
        <v>48</v>
      </c>
      <c r="D50">
        <v>1551901.4</v>
      </c>
      <c r="E50">
        <v>865065.6</v>
      </c>
      <c r="F50" s="30"/>
      <c r="G50" s="23"/>
    </row>
    <row r="51" spans="1:7" ht="13.15" customHeight="1" x14ac:dyDescent="0.2">
      <c r="A51" s="1" t="s">
        <v>50</v>
      </c>
      <c r="B51">
        <v>49</v>
      </c>
      <c r="F51" s="30"/>
      <c r="G51" s="23"/>
    </row>
    <row r="52" spans="1:7" ht="13.15" customHeight="1" x14ac:dyDescent="0.2">
      <c r="A52" s="1" t="s">
        <v>51</v>
      </c>
      <c r="B52">
        <v>50</v>
      </c>
      <c r="D52">
        <v>2768160.5</v>
      </c>
      <c r="E52">
        <v>1282477.3500000001</v>
      </c>
      <c r="F52" s="30"/>
      <c r="G52" s="23"/>
    </row>
    <row r="53" spans="1:7" ht="13.15" customHeight="1" x14ac:dyDescent="0.2">
      <c r="A53" s="1" t="s">
        <v>52</v>
      </c>
      <c r="B53">
        <v>51</v>
      </c>
      <c r="D53">
        <v>468734.7</v>
      </c>
      <c r="E53">
        <v>204560.3</v>
      </c>
      <c r="F53" s="30"/>
      <c r="G53" s="23"/>
    </row>
    <row r="54" spans="1:7" ht="13.15" customHeight="1" x14ac:dyDescent="0.2">
      <c r="A54" s="1" t="s">
        <v>53</v>
      </c>
      <c r="B54">
        <v>52</v>
      </c>
      <c r="F54" s="30"/>
      <c r="G54" s="23"/>
    </row>
    <row r="55" spans="1:7" ht="13.15" customHeight="1" x14ac:dyDescent="0.2">
      <c r="A55" s="1" t="s">
        <v>54</v>
      </c>
      <c r="B55">
        <v>53</v>
      </c>
      <c r="D55">
        <v>456173.4</v>
      </c>
      <c r="E55">
        <v>198448.6</v>
      </c>
      <c r="F55" s="30"/>
      <c r="G55" s="23"/>
    </row>
    <row r="56" spans="1:7" ht="13.15" customHeight="1" x14ac:dyDescent="0.2">
      <c r="A56" s="1" t="s">
        <v>55</v>
      </c>
      <c r="B56">
        <v>54</v>
      </c>
      <c r="D56">
        <v>19325.599999999999</v>
      </c>
      <c r="E56">
        <v>10493.7</v>
      </c>
      <c r="F56" s="30"/>
      <c r="G56" s="23"/>
    </row>
    <row r="57" spans="1:7" ht="13.15" customHeight="1" x14ac:dyDescent="0.2">
      <c r="A57" s="1" t="s">
        <v>56</v>
      </c>
      <c r="B57">
        <v>55</v>
      </c>
      <c r="D57">
        <v>548443</v>
      </c>
      <c r="E57">
        <v>216761.3</v>
      </c>
      <c r="F57" s="30"/>
      <c r="G57" s="23"/>
    </row>
    <row r="58" spans="1:7" ht="13.15" customHeight="1" x14ac:dyDescent="0.2">
      <c r="A58" s="1" t="s">
        <v>57</v>
      </c>
      <c r="B58">
        <v>56</v>
      </c>
      <c r="D58">
        <v>304025.40000000002</v>
      </c>
      <c r="E58">
        <v>122065.3</v>
      </c>
      <c r="F58" s="30"/>
      <c r="G58" s="23"/>
    </row>
    <row r="59" spans="1:7" ht="13.15" customHeight="1" x14ac:dyDescent="0.2">
      <c r="A59" s="1" t="s">
        <v>58</v>
      </c>
      <c r="B59">
        <v>57</v>
      </c>
      <c r="F59" s="30"/>
      <c r="G59" s="23"/>
    </row>
    <row r="60" spans="1:7" ht="13.15" customHeight="1" x14ac:dyDescent="0.2">
      <c r="A60" s="1" t="s">
        <v>59</v>
      </c>
      <c r="B60">
        <v>58</v>
      </c>
      <c r="D60">
        <v>895946.1</v>
      </c>
      <c r="E60">
        <v>339139.5</v>
      </c>
      <c r="F60" s="30"/>
      <c r="G60" s="23"/>
    </row>
    <row r="61" spans="1:7" ht="13.15" customHeight="1" x14ac:dyDescent="0.2">
      <c r="A61" s="1" t="s">
        <v>60</v>
      </c>
      <c r="B61">
        <v>59</v>
      </c>
      <c r="D61">
        <v>468911.1</v>
      </c>
      <c r="E61">
        <v>219315.95</v>
      </c>
      <c r="F61" s="30"/>
      <c r="G61" s="23"/>
    </row>
    <row r="62" spans="1:7" ht="13.15" customHeight="1" x14ac:dyDescent="0.2">
      <c r="A62" s="1" t="s">
        <v>61</v>
      </c>
      <c r="B62">
        <v>60</v>
      </c>
      <c r="D62">
        <v>167094.20000000001</v>
      </c>
      <c r="E62">
        <v>44692.9</v>
      </c>
      <c r="F62" s="30"/>
      <c r="G62" s="23"/>
    </row>
    <row r="63" spans="1:7" ht="13.15" customHeight="1" x14ac:dyDescent="0.2">
      <c r="A63" s="1" t="s">
        <v>62</v>
      </c>
      <c r="B63">
        <v>61</v>
      </c>
      <c r="D63">
        <v>10341.799999999999</v>
      </c>
      <c r="E63">
        <v>5077.45</v>
      </c>
      <c r="F63" s="30"/>
      <c r="G63" s="23"/>
    </row>
    <row r="64" spans="1:7" ht="13.15" customHeight="1" x14ac:dyDescent="0.2">
      <c r="A64" s="1" t="s">
        <v>63</v>
      </c>
      <c r="B64">
        <v>62</v>
      </c>
      <c r="D64">
        <v>9564.7999999999993</v>
      </c>
      <c r="E64">
        <v>3141.95</v>
      </c>
      <c r="F64" s="4"/>
      <c r="G64" s="23"/>
    </row>
    <row r="65" spans="1:11" ht="13.15" customHeight="1" x14ac:dyDescent="0.2">
      <c r="A65" s="1" t="s">
        <v>64</v>
      </c>
      <c r="B65">
        <v>63</v>
      </c>
      <c r="D65">
        <v>2606.8000000000002</v>
      </c>
      <c r="E65">
        <v>1211.3499999999999</v>
      </c>
      <c r="F65" s="4"/>
      <c r="G65" s="23"/>
    </row>
    <row r="66" spans="1:11" ht="13.15" customHeight="1" x14ac:dyDescent="0.2">
      <c r="A66" s="1" t="s">
        <v>65</v>
      </c>
      <c r="B66">
        <v>64</v>
      </c>
      <c r="D66">
        <v>570594.15</v>
      </c>
      <c r="E66">
        <v>229166.97</v>
      </c>
      <c r="F66" s="4"/>
      <c r="G66" s="23"/>
    </row>
    <row r="67" spans="1:11" ht="13.15" customHeight="1" x14ac:dyDescent="0.2">
      <c r="A67" s="1" t="s">
        <v>66</v>
      </c>
      <c r="B67">
        <v>65</v>
      </c>
      <c r="D67">
        <v>35884.1</v>
      </c>
      <c r="E67">
        <v>18004</v>
      </c>
      <c r="F67" s="4"/>
      <c r="G67" s="23"/>
    </row>
    <row r="68" spans="1:11" ht="13.15" customHeight="1" x14ac:dyDescent="0.2">
      <c r="A68" s="1" t="s">
        <v>67</v>
      </c>
      <c r="B68">
        <v>66</v>
      </c>
      <c r="D68">
        <v>330978.90000000002</v>
      </c>
      <c r="E68">
        <v>125232.1</v>
      </c>
      <c r="F68" s="4"/>
      <c r="G68" s="23"/>
    </row>
    <row r="69" spans="1:11" ht="13.15" customHeight="1" x14ac:dyDescent="0.2">
      <c r="A69" s="1" t="s">
        <v>68</v>
      </c>
      <c r="B69">
        <v>67</v>
      </c>
      <c r="F69" s="4"/>
      <c r="G69" s="23"/>
    </row>
    <row r="70" spans="1:11" ht="13.15" customHeight="1" x14ac:dyDescent="0.2"/>
    <row r="71" spans="1:11" ht="13.15" customHeight="1" x14ac:dyDescent="0.2">
      <c r="A71" t="s">
        <v>69</v>
      </c>
      <c r="D71" s="17">
        <f>SUM(D3:D69)</f>
        <v>26043189.07</v>
      </c>
      <c r="E71" s="17">
        <f>SUM(E3:E69)</f>
        <v>11211788.289999999</v>
      </c>
      <c r="J71" s="20"/>
      <c r="K71" s="20"/>
    </row>
    <row r="73" spans="1:11" x14ac:dyDescent="0.2">
      <c r="A73" s="2" t="s">
        <v>76</v>
      </c>
    </row>
    <row r="78" spans="1:11" x14ac:dyDescent="0.2">
      <c r="I78" s="24"/>
      <c r="J78" s="24"/>
    </row>
    <row r="81" spans="11:12" ht="15" x14ac:dyDescent="0.25">
      <c r="L81" s="25"/>
    </row>
    <row r="82" spans="11:12" ht="15" x14ac:dyDescent="0.25">
      <c r="L82" s="25"/>
    </row>
    <row r="83" spans="11:12" ht="15" x14ac:dyDescent="0.25">
      <c r="L83" s="29"/>
    </row>
    <row r="87" spans="11:12" x14ac:dyDescent="0.2">
      <c r="K87" s="20"/>
    </row>
    <row r="89" spans="11:12" ht="15" x14ac:dyDescent="0.25">
      <c r="K89" s="25"/>
    </row>
    <row r="90" spans="11:12" ht="15" x14ac:dyDescent="0.25">
      <c r="K90" s="25"/>
    </row>
    <row r="91" spans="11:12" ht="15" x14ac:dyDescent="0.25">
      <c r="K91" s="18"/>
    </row>
    <row r="111" spans="9:10" x14ac:dyDescent="0.2">
      <c r="I111" s="23"/>
      <c r="J111" s="23"/>
    </row>
    <row r="119" spans="8:8" ht="15" x14ac:dyDescent="0.25">
      <c r="H119" s="22"/>
    </row>
    <row r="120" spans="8:8" ht="15" x14ac:dyDescent="0.25">
      <c r="H120" s="22"/>
    </row>
    <row r="121" spans="8:8" ht="15" x14ac:dyDescent="0.25">
      <c r="H121" s="22"/>
    </row>
    <row r="122" spans="8:8" ht="15" x14ac:dyDescent="0.25">
      <c r="H122" s="21"/>
    </row>
    <row r="143" spans="10:10" x14ac:dyDescent="0.2">
      <c r="J143" s="20"/>
    </row>
    <row r="146" spans="10:10" ht="15" x14ac:dyDescent="0.25">
      <c r="J146" s="19"/>
    </row>
    <row r="147" spans="10:10" ht="15" x14ac:dyDescent="0.25">
      <c r="J147" s="18"/>
    </row>
  </sheetData>
  <pageMargins left="0.75" right="0.75" top="1" bottom="1" header="0.5" footer="0.5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3"/>
  <sheetViews>
    <sheetView workbookViewId="0">
      <selection activeCell="A2" sqref="A2"/>
    </sheetView>
  </sheetViews>
  <sheetFormatPr defaultRowHeight="12.75" x14ac:dyDescent="0.2"/>
  <cols>
    <col min="1" max="1" width="24.6640625" customWidth="1"/>
    <col min="2" max="3" width="12.33203125" customWidth="1"/>
    <col min="4" max="5" width="21.5" customWidth="1"/>
    <col min="6" max="7" width="10.6640625" customWidth="1"/>
    <col min="8" max="8" width="13" bestFit="1" customWidth="1"/>
    <col min="9" max="9" width="15.1640625" bestFit="1" customWidth="1"/>
    <col min="10" max="10" width="16.83203125" bestFit="1" customWidth="1"/>
    <col min="11" max="11" width="16.6640625" bestFit="1" customWidth="1"/>
  </cols>
  <sheetData>
    <row r="1" spans="1:7" ht="13.15" customHeight="1" x14ac:dyDescent="0.2">
      <c r="A1" s="15" t="s">
        <v>82</v>
      </c>
      <c r="D1" s="3" t="s">
        <v>70</v>
      </c>
      <c r="E1" s="3" t="s">
        <v>71</v>
      </c>
    </row>
    <row r="2" spans="1:7" x14ac:dyDescent="0.2">
      <c r="A2" t="s">
        <v>0</v>
      </c>
      <c r="B2" t="s">
        <v>1</v>
      </c>
      <c r="D2" s="17" t="s">
        <v>72</v>
      </c>
      <c r="E2" s="17" t="s">
        <v>73</v>
      </c>
      <c r="F2" s="5"/>
      <c r="G2" s="5"/>
    </row>
    <row r="3" spans="1:7" ht="13.15" customHeight="1" x14ac:dyDescent="0.2">
      <c r="A3" s="1" t="s">
        <v>2</v>
      </c>
      <c r="B3">
        <v>1</v>
      </c>
      <c r="F3" s="4"/>
      <c r="G3" s="23"/>
    </row>
    <row r="4" spans="1:7" ht="13.15" customHeight="1" x14ac:dyDescent="0.2">
      <c r="A4" s="1" t="s">
        <v>3</v>
      </c>
      <c r="B4">
        <v>2</v>
      </c>
      <c r="D4">
        <v>4900.7</v>
      </c>
      <c r="E4">
        <v>3591.35</v>
      </c>
      <c r="F4" s="30"/>
      <c r="G4" s="23"/>
    </row>
    <row r="5" spans="1:7" ht="13.15" customHeight="1" x14ac:dyDescent="0.2">
      <c r="A5" s="1" t="s">
        <v>4</v>
      </c>
      <c r="B5">
        <v>3</v>
      </c>
      <c r="F5" s="30"/>
      <c r="G5" s="23"/>
    </row>
    <row r="6" spans="1:7" ht="13.15" customHeight="1" x14ac:dyDescent="0.2">
      <c r="A6" s="1" t="s">
        <v>5</v>
      </c>
      <c r="B6">
        <v>4</v>
      </c>
      <c r="F6" s="30"/>
      <c r="G6" s="23"/>
    </row>
    <row r="7" spans="1:7" ht="13.15" customHeight="1" x14ac:dyDescent="0.2">
      <c r="A7" s="1" t="s">
        <v>6</v>
      </c>
      <c r="B7">
        <v>5</v>
      </c>
      <c r="F7" s="30"/>
      <c r="G7" s="23"/>
    </row>
    <row r="8" spans="1:7" ht="13.15" customHeight="1" x14ac:dyDescent="0.2">
      <c r="A8" s="1" t="s">
        <v>7</v>
      </c>
      <c r="B8">
        <v>6</v>
      </c>
      <c r="F8" s="30"/>
      <c r="G8" s="23"/>
    </row>
    <row r="9" spans="1:7" ht="13.15" customHeight="1" x14ac:dyDescent="0.2">
      <c r="A9" s="1" t="s">
        <v>8</v>
      </c>
      <c r="B9">
        <v>7</v>
      </c>
      <c r="F9" s="30"/>
      <c r="G9" s="23"/>
    </row>
    <row r="10" spans="1:7" ht="13.15" customHeight="1" x14ac:dyDescent="0.2">
      <c r="A10" s="1" t="s">
        <v>9</v>
      </c>
      <c r="B10">
        <v>8</v>
      </c>
      <c r="D10">
        <v>303183.3</v>
      </c>
      <c r="E10">
        <v>90618.5</v>
      </c>
      <c r="F10" s="30"/>
      <c r="G10" s="23"/>
    </row>
    <row r="11" spans="1:7" ht="13.15" customHeight="1" x14ac:dyDescent="0.2">
      <c r="A11" s="1" t="s">
        <v>10</v>
      </c>
      <c r="B11">
        <v>9</v>
      </c>
      <c r="F11" s="30"/>
      <c r="G11" s="23"/>
    </row>
    <row r="12" spans="1:7" ht="13.15" customHeight="1" x14ac:dyDescent="0.2">
      <c r="A12" s="1" t="s">
        <v>11</v>
      </c>
      <c r="B12">
        <v>10</v>
      </c>
      <c r="F12" s="30"/>
      <c r="G12" s="23"/>
    </row>
    <row r="13" spans="1:7" ht="13.15" customHeight="1" x14ac:dyDescent="0.2">
      <c r="A13" s="1" t="s">
        <v>12</v>
      </c>
      <c r="B13">
        <v>11</v>
      </c>
      <c r="F13" s="30"/>
      <c r="G13" s="23"/>
    </row>
    <row r="14" spans="1:7" ht="13.15" customHeight="1" x14ac:dyDescent="0.2">
      <c r="A14" s="1" t="s">
        <v>13</v>
      </c>
      <c r="B14">
        <v>12</v>
      </c>
      <c r="F14" s="30"/>
      <c r="G14" s="23"/>
    </row>
    <row r="15" spans="1:7" ht="13.15" customHeight="1" x14ac:dyDescent="0.2">
      <c r="A15" s="1" t="s">
        <v>14</v>
      </c>
      <c r="B15">
        <v>13</v>
      </c>
      <c r="F15" s="30"/>
      <c r="G15" s="23"/>
    </row>
    <row r="16" spans="1:7" ht="13.15" customHeight="1" x14ac:dyDescent="0.2">
      <c r="A16" s="1" t="s">
        <v>15</v>
      </c>
      <c r="B16">
        <v>14</v>
      </c>
      <c r="F16" s="30"/>
      <c r="G16" s="23"/>
    </row>
    <row r="17" spans="1:7" ht="13.15" customHeight="1" x14ac:dyDescent="0.2">
      <c r="A17" s="1" t="s">
        <v>16</v>
      </c>
      <c r="B17">
        <v>15</v>
      </c>
      <c r="F17" s="30"/>
      <c r="G17" s="23"/>
    </row>
    <row r="18" spans="1:7" ht="13.15" customHeight="1" x14ac:dyDescent="0.2">
      <c r="A18" s="1" t="s">
        <v>17</v>
      </c>
      <c r="B18">
        <v>16</v>
      </c>
      <c r="F18" s="30"/>
      <c r="G18" s="23"/>
    </row>
    <row r="19" spans="1:7" ht="13.15" customHeight="1" x14ac:dyDescent="0.2">
      <c r="A19" s="1" t="s">
        <v>18</v>
      </c>
      <c r="B19">
        <v>17</v>
      </c>
      <c r="F19" s="30"/>
      <c r="G19" s="23"/>
    </row>
    <row r="20" spans="1:7" ht="13.15" customHeight="1" x14ac:dyDescent="0.2">
      <c r="A20" s="1" t="s">
        <v>19</v>
      </c>
      <c r="B20">
        <v>18</v>
      </c>
      <c r="F20" s="30"/>
      <c r="G20" s="23"/>
    </row>
    <row r="21" spans="1:7" ht="13.15" customHeight="1" x14ac:dyDescent="0.2">
      <c r="A21" s="1" t="s">
        <v>20</v>
      </c>
      <c r="B21">
        <v>19</v>
      </c>
      <c r="F21" s="30"/>
      <c r="G21" s="23"/>
    </row>
    <row r="22" spans="1:7" ht="13.15" customHeight="1" x14ac:dyDescent="0.2">
      <c r="A22" s="1" t="s">
        <v>21</v>
      </c>
      <c r="B22">
        <v>20</v>
      </c>
      <c r="F22" s="30"/>
      <c r="G22" s="23"/>
    </row>
    <row r="23" spans="1:7" ht="13.15" customHeight="1" x14ac:dyDescent="0.2">
      <c r="A23" s="1" t="s">
        <v>22</v>
      </c>
      <c r="B23">
        <v>21</v>
      </c>
      <c r="F23" s="30"/>
      <c r="G23" s="23"/>
    </row>
    <row r="24" spans="1:7" ht="13.15" customHeight="1" x14ac:dyDescent="0.2">
      <c r="A24" s="1" t="s">
        <v>23</v>
      </c>
      <c r="B24">
        <v>22</v>
      </c>
      <c r="F24" s="30"/>
      <c r="G24" s="23"/>
    </row>
    <row r="25" spans="1:7" ht="13.15" customHeight="1" x14ac:dyDescent="0.2">
      <c r="A25" s="1" t="s">
        <v>24</v>
      </c>
      <c r="B25">
        <v>23</v>
      </c>
      <c r="F25" s="30"/>
      <c r="G25" s="23"/>
    </row>
    <row r="26" spans="1:7" ht="13.15" customHeight="1" x14ac:dyDescent="0.2">
      <c r="A26" s="1" t="s">
        <v>25</v>
      </c>
      <c r="B26">
        <v>24</v>
      </c>
      <c r="F26" s="30"/>
      <c r="G26" s="23"/>
    </row>
    <row r="27" spans="1:7" ht="13.15" customHeight="1" x14ac:dyDescent="0.2">
      <c r="A27" s="1" t="s">
        <v>26</v>
      </c>
      <c r="B27">
        <v>25</v>
      </c>
      <c r="F27" s="30"/>
      <c r="G27" s="23"/>
    </row>
    <row r="28" spans="1:7" ht="13.15" customHeight="1" x14ac:dyDescent="0.2">
      <c r="A28" s="1" t="s">
        <v>27</v>
      </c>
      <c r="B28">
        <v>26</v>
      </c>
      <c r="F28" s="30"/>
      <c r="G28" s="23"/>
    </row>
    <row r="29" spans="1:7" ht="13.15" customHeight="1" x14ac:dyDescent="0.2">
      <c r="A29" s="1" t="s">
        <v>28</v>
      </c>
      <c r="B29">
        <v>27</v>
      </c>
      <c r="F29" s="30"/>
      <c r="G29" s="23"/>
    </row>
    <row r="30" spans="1:7" ht="13.15" customHeight="1" x14ac:dyDescent="0.2">
      <c r="A30" s="1" t="s">
        <v>29</v>
      </c>
      <c r="B30">
        <v>28</v>
      </c>
      <c r="F30" s="30"/>
      <c r="G30" s="23"/>
    </row>
    <row r="31" spans="1:7" ht="13.15" customHeight="1" x14ac:dyDescent="0.2">
      <c r="A31" s="1" t="s">
        <v>30</v>
      </c>
      <c r="B31">
        <v>29</v>
      </c>
      <c r="D31">
        <v>1430996.7</v>
      </c>
      <c r="E31">
        <v>831673.5</v>
      </c>
      <c r="F31" s="30"/>
      <c r="G31" s="23"/>
    </row>
    <row r="32" spans="1:7" ht="13.15" customHeight="1" x14ac:dyDescent="0.2">
      <c r="A32" s="1" t="s">
        <v>31</v>
      </c>
      <c r="B32">
        <v>30</v>
      </c>
      <c r="F32" s="30"/>
      <c r="G32" s="23"/>
    </row>
    <row r="33" spans="1:7" ht="13.15" customHeight="1" x14ac:dyDescent="0.2">
      <c r="A33" s="1" t="s">
        <v>32</v>
      </c>
      <c r="B33">
        <v>31</v>
      </c>
      <c r="F33" s="30"/>
      <c r="G33" s="23"/>
    </row>
    <row r="34" spans="1:7" ht="13.15" customHeight="1" x14ac:dyDescent="0.2">
      <c r="A34" s="1" t="s">
        <v>33</v>
      </c>
      <c r="B34">
        <v>32</v>
      </c>
      <c r="F34" s="30"/>
      <c r="G34" s="23"/>
    </row>
    <row r="35" spans="1:7" ht="13.15" customHeight="1" x14ac:dyDescent="0.2">
      <c r="A35" s="1" t="s">
        <v>34</v>
      </c>
      <c r="B35">
        <v>33</v>
      </c>
      <c r="F35" s="30"/>
      <c r="G35" s="23"/>
    </row>
    <row r="36" spans="1:7" ht="13.15" customHeight="1" x14ac:dyDescent="0.2">
      <c r="A36" s="1" t="s">
        <v>35</v>
      </c>
      <c r="B36">
        <v>34</v>
      </c>
      <c r="F36" s="30"/>
      <c r="G36" s="23"/>
    </row>
    <row r="37" spans="1:7" ht="13.15" customHeight="1" x14ac:dyDescent="0.2">
      <c r="A37" s="1" t="s">
        <v>36</v>
      </c>
      <c r="B37">
        <v>35</v>
      </c>
      <c r="D37">
        <v>583711.1</v>
      </c>
      <c r="E37">
        <v>210956.9</v>
      </c>
      <c r="F37" s="30"/>
      <c r="G37" s="23"/>
    </row>
    <row r="38" spans="1:7" ht="13.15" customHeight="1" x14ac:dyDescent="0.2">
      <c r="A38" s="1" t="s">
        <v>37</v>
      </c>
      <c r="B38">
        <v>36</v>
      </c>
      <c r="D38">
        <v>1118573.3999999999</v>
      </c>
      <c r="E38">
        <v>447904.1</v>
      </c>
      <c r="F38" s="30"/>
      <c r="G38" s="23"/>
    </row>
    <row r="39" spans="1:7" ht="13.15" customHeight="1" x14ac:dyDescent="0.2">
      <c r="A39" s="1" t="s">
        <v>38</v>
      </c>
      <c r="B39">
        <v>37</v>
      </c>
      <c r="F39" s="30"/>
      <c r="G39" s="23"/>
    </row>
    <row r="40" spans="1:7" ht="13.15" customHeight="1" x14ac:dyDescent="0.2">
      <c r="A40" s="1" t="s">
        <v>39</v>
      </c>
      <c r="B40">
        <v>38</v>
      </c>
      <c r="F40" s="30"/>
      <c r="G40" s="23"/>
    </row>
    <row r="41" spans="1:7" ht="13.15" customHeight="1" x14ac:dyDescent="0.2">
      <c r="A41" s="1" t="s">
        <v>40</v>
      </c>
      <c r="B41">
        <v>39</v>
      </c>
      <c r="F41" s="30"/>
      <c r="G41" s="23"/>
    </row>
    <row r="42" spans="1:7" ht="13.15" customHeight="1" x14ac:dyDescent="0.2">
      <c r="A42" s="1" t="s">
        <v>41</v>
      </c>
      <c r="B42">
        <v>40</v>
      </c>
      <c r="F42" s="30"/>
      <c r="G42" s="23"/>
    </row>
    <row r="43" spans="1:7" ht="13.15" customHeight="1" x14ac:dyDescent="0.2">
      <c r="A43" s="1" t="s">
        <v>42</v>
      </c>
      <c r="B43">
        <v>41</v>
      </c>
      <c r="F43" s="30"/>
      <c r="G43" s="23"/>
    </row>
    <row r="44" spans="1:7" ht="13.15" customHeight="1" x14ac:dyDescent="0.2">
      <c r="A44" s="1" t="s">
        <v>43</v>
      </c>
      <c r="B44">
        <v>42</v>
      </c>
      <c r="D44">
        <v>229468.34</v>
      </c>
      <c r="E44">
        <v>93130.45</v>
      </c>
      <c r="F44" s="30"/>
      <c r="G44" s="23"/>
    </row>
    <row r="45" spans="1:7" ht="13.15" customHeight="1" x14ac:dyDescent="0.2">
      <c r="A45" s="1" t="s">
        <v>44</v>
      </c>
      <c r="B45">
        <v>43</v>
      </c>
      <c r="F45" s="30"/>
      <c r="G45" s="23"/>
    </row>
    <row r="46" spans="1:7" ht="13.15" customHeight="1" x14ac:dyDescent="0.2">
      <c r="A46" s="1" t="s">
        <v>45</v>
      </c>
      <c r="B46">
        <v>44</v>
      </c>
      <c r="F46" s="30"/>
      <c r="G46" s="23"/>
    </row>
    <row r="47" spans="1:7" ht="13.15" customHeight="1" x14ac:dyDescent="0.2">
      <c r="A47" s="1" t="s">
        <v>46</v>
      </c>
      <c r="B47">
        <v>45</v>
      </c>
      <c r="F47" s="30"/>
      <c r="G47" s="23"/>
    </row>
    <row r="48" spans="1:7" ht="13.15" customHeight="1" x14ac:dyDescent="0.2">
      <c r="A48" s="1" t="s">
        <v>47</v>
      </c>
      <c r="B48">
        <v>46</v>
      </c>
      <c r="F48" s="30"/>
      <c r="G48" s="23"/>
    </row>
    <row r="49" spans="1:7" ht="13.15" customHeight="1" x14ac:dyDescent="0.2">
      <c r="A49" s="1" t="s">
        <v>48</v>
      </c>
      <c r="B49">
        <v>47</v>
      </c>
      <c r="F49" s="30"/>
      <c r="G49" s="23"/>
    </row>
    <row r="50" spans="1:7" ht="13.15" customHeight="1" x14ac:dyDescent="0.2">
      <c r="A50" s="1" t="s">
        <v>49</v>
      </c>
      <c r="B50">
        <v>48</v>
      </c>
      <c r="F50" s="30"/>
      <c r="G50" s="23"/>
    </row>
    <row r="51" spans="1:7" ht="13.15" customHeight="1" x14ac:dyDescent="0.2">
      <c r="A51" s="1" t="s">
        <v>50</v>
      </c>
      <c r="B51">
        <v>49</v>
      </c>
      <c r="D51">
        <v>618006.19999999995</v>
      </c>
      <c r="E51">
        <v>183042.65</v>
      </c>
      <c r="F51" s="30"/>
      <c r="G51" s="23"/>
    </row>
    <row r="52" spans="1:7" ht="13.15" customHeight="1" x14ac:dyDescent="0.2">
      <c r="A52" s="1" t="s">
        <v>51</v>
      </c>
      <c r="B52">
        <v>50</v>
      </c>
      <c r="F52" s="30"/>
      <c r="G52" s="23"/>
    </row>
    <row r="53" spans="1:7" ht="13.15" customHeight="1" x14ac:dyDescent="0.2">
      <c r="A53" s="1" t="s">
        <v>52</v>
      </c>
      <c r="B53">
        <v>51</v>
      </c>
      <c r="F53" s="30"/>
      <c r="G53" s="23"/>
    </row>
    <row r="54" spans="1:7" ht="13.15" customHeight="1" x14ac:dyDescent="0.2">
      <c r="A54" s="1" t="s">
        <v>53</v>
      </c>
      <c r="B54">
        <v>52</v>
      </c>
      <c r="D54">
        <v>2798034.4</v>
      </c>
      <c r="E54">
        <v>1266802.95</v>
      </c>
      <c r="F54" s="30"/>
      <c r="G54" s="23"/>
    </row>
    <row r="55" spans="1:7" ht="13.15" customHeight="1" x14ac:dyDescent="0.2">
      <c r="A55" s="1" t="s">
        <v>54</v>
      </c>
      <c r="B55">
        <v>53</v>
      </c>
      <c r="F55" s="30"/>
      <c r="G55" s="23"/>
    </row>
    <row r="56" spans="1:7" ht="13.15" customHeight="1" x14ac:dyDescent="0.2">
      <c r="A56" s="1" t="s">
        <v>55</v>
      </c>
      <c r="B56">
        <v>54</v>
      </c>
      <c r="D56">
        <v>35665</v>
      </c>
      <c r="E56">
        <v>17194.45</v>
      </c>
      <c r="F56" s="30"/>
      <c r="G56" s="23"/>
    </row>
    <row r="57" spans="1:7" ht="13.15" customHeight="1" x14ac:dyDescent="0.2">
      <c r="A57" s="1" t="s">
        <v>56</v>
      </c>
      <c r="B57">
        <v>55</v>
      </c>
      <c r="F57" s="30"/>
      <c r="G57" s="23"/>
    </row>
    <row r="58" spans="1:7" ht="13.15" customHeight="1" x14ac:dyDescent="0.2">
      <c r="A58" s="1" t="s">
        <v>57</v>
      </c>
      <c r="B58">
        <v>56</v>
      </c>
      <c r="F58" s="30"/>
      <c r="G58" s="23"/>
    </row>
    <row r="59" spans="1:7" ht="13.15" customHeight="1" x14ac:dyDescent="0.2">
      <c r="A59" s="1" t="s">
        <v>58</v>
      </c>
      <c r="B59">
        <v>57</v>
      </c>
      <c r="F59" s="30"/>
      <c r="G59" s="23"/>
    </row>
    <row r="60" spans="1:7" ht="13.15" customHeight="1" x14ac:dyDescent="0.2">
      <c r="A60" s="1" t="s">
        <v>59</v>
      </c>
      <c r="B60">
        <v>58</v>
      </c>
      <c r="F60" s="30"/>
      <c r="G60" s="23"/>
    </row>
    <row r="61" spans="1:7" ht="13.15" customHeight="1" x14ac:dyDescent="0.2">
      <c r="A61" s="1" t="s">
        <v>60</v>
      </c>
      <c r="B61">
        <v>59</v>
      </c>
      <c r="F61" s="30"/>
      <c r="G61" s="23"/>
    </row>
    <row r="62" spans="1:7" ht="13.15" customHeight="1" x14ac:dyDescent="0.2">
      <c r="A62" s="1" t="s">
        <v>61</v>
      </c>
      <c r="B62">
        <v>60</v>
      </c>
      <c r="F62" s="30"/>
      <c r="G62" s="23"/>
    </row>
    <row r="63" spans="1:7" ht="13.15" customHeight="1" x14ac:dyDescent="0.2">
      <c r="A63" s="1" t="s">
        <v>62</v>
      </c>
      <c r="B63">
        <v>61</v>
      </c>
      <c r="F63" s="30"/>
      <c r="G63" s="23"/>
    </row>
    <row r="64" spans="1:7" ht="13.15" customHeight="1" x14ac:dyDescent="0.2">
      <c r="A64" s="1" t="s">
        <v>63</v>
      </c>
      <c r="B64">
        <v>62</v>
      </c>
      <c r="F64" s="4"/>
      <c r="G64" s="23"/>
    </row>
    <row r="65" spans="1:7" ht="13.15" customHeight="1" x14ac:dyDescent="0.2">
      <c r="A65" s="1" t="s">
        <v>64</v>
      </c>
      <c r="B65">
        <v>63</v>
      </c>
      <c r="F65" s="4"/>
      <c r="G65" s="23"/>
    </row>
    <row r="66" spans="1:7" ht="13.15" customHeight="1" x14ac:dyDescent="0.2">
      <c r="A66" s="1" t="s">
        <v>65</v>
      </c>
      <c r="B66">
        <v>64</v>
      </c>
      <c r="F66" s="4"/>
      <c r="G66" s="23"/>
    </row>
    <row r="67" spans="1:7" ht="13.15" customHeight="1" x14ac:dyDescent="0.2">
      <c r="A67" s="1" t="s">
        <v>66</v>
      </c>
      <c r="B67">
        <v>65</v>
      </c>
      <c r="F67" s="4"/>
      <c r="G67" s="23"/>
    </row>
    <row r="68" spans="1:7" ht="13.15" customHeight="1" x14ac:dyDescent="0.2">
      <c r="A68" s="1" t="s">
        <v>67</v>
      </c>
      <c r="B68">
        <v>66</v>
      </c>
      <c r="F68" s="4"/>
      <c r="G68" s="23"/>
    </row>
    <row r="69" spans="1:7" ht="13.15" customHeight="1" x14ac:dyDescent="0.2">
      <c r="A69" s="1" t="s">
        <v>68</v>
      </c>
      <c r="B69">
        <v>67</v>
      </c>
      <c r="F69" s="4"/>
      <c r="G69" s="23"/>
    </row>
    <row r="70" spans="1:7" ht="13.15" customHeight="1" x14ac:dyDescent="0.2"/>
    <row r="71" spans="1:7" ht="13.15" customHeight="1" x14ac:dyDescent="0.2">
      <c r="A71" t="s">
        <v>69</v>
      </c>
      <c r="D71" s="17">
        <f>SUM(D3:D69)</f>
        <v>7122539.1399999987</v>
      </c>
      <c r="E71" s="17">
        <f>SUM(E3:E69)</f>
        <v>3144914.85</v>
      </c>
    </row>
    <row r="73" spans="1:7" x14ac:dyDescent="0.2">
      <c r="A73" s="2" t="s">
        <v>76</v>
      </c>
    </row>
    <row r="81" spans="12:12" ht="15" x14ac:dyDescent="0.25">
      <c r="L81" s="25"/>
    </row>
    <row r="82" spans="12:12" ht="15" x14ac:dyDescent="0.25">
      <c r="L82" s="25"/>
    </row>
    <row r="83" spans="12:12" ht="15" x14ac:dyDescent="0.25">
      <c r="L83" s="29"/>
    </row>
    <row r="114" spans="8:11" x14ac:dyDescent="0.2">
      <c r="I114" s="24"/>
      <c r="J114" s="24"/>
    </row>
    <row r="119" spans="8:11" ht="15" x14ac:dyDescent="0.25">
      <c r="H119" s="22"/>
    </row>
    <row r="120" spans="8:11" ht="15" x14ac:dyDescent="0.25">
      <c r="H120" s="22"/>
    </row>
    <row r="121" spans="8:11" ht="15" x14ac:dyDescent="0.25">
      <c r="H121" s="22"/>
    </row>
    <row r="122" spans="8:11" ht="15" x14ac:dyDescent="0.25">
      <c r="H122" s="21"/>
    </row>
    <row r="123" spans="8:11" x14ac:dyDescent="0.2">
      <c r="K123" s="20"/>
    </row>
    <row r="125" spans="8:11" ht="15" x14ac:dyDescent="0.25">
      <c r="K125" s="25"/>
    </row>
    <row r="126" spans="8:11" ht="15" x14ac:dyDescent="0.25">
      <c r="K126" s="25"/>
    </row>
    <row r="127" spans="8:11" ht="15" x14ac:dyDescent="0.25">
      <c r="K127" s="18"/>
    </row>
    <row r="147" spans="9:10" x14ac:dyDescent="0.2">
      <c r="I147" s="23"/>
      <c r="J147" s="23"/>
    </row>
    <row r="179" spans="10:10" x14ac:dyDescent="0.2">
      <c r="J179" s="20"/>
    </row>
    <row r="182" spans="10:10" ht="15" x14ac:dyDescent="0.25">
      <c r="J182" s="19"/>
    </row>
    <row r="183" spans="10:10" ht="15" x14ac:dyDescent="0.25">
      <c r="J183" s="18"/>
    </row>
  </sheetData>
  <pageMargins left="0.75" right="0.75" top="1" bottom="1" header="0.5" footer="0.5"/>
  <pageSetup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7"/>
  <sheetViews>
    <sheetView workbookViewId="0">
      <selection activeCell="D5" sqref="D5"/>
    </sheetView>
  </sheetViews>
  <sheetFormatPr defaultRowHeight="12.75" x14ac:dyDescent="0.2"/>
  <cols>
    <col min="1" max="1" width="24.6640625" customWidth="1"/>
    <col min="2" max="3" width="12.33203125" customWidth="1"/>
    <col min="4" max="5" width="21.5" customWidth="1"/>
    <col min="6" max="6" width="4.33203125" customWidth="1"/>
    <col min="7" max="7" width="22.1640625" style="10" customWidth="1"/>
    <col min="8" max="8" width="21.33203125" style="10" customWidth="1"/>
  </cols>
  <sheetData>
    <row r="1" spans="1:8" x14ac:dyDescent="0.2">
      <c r="A1" s="15" t="s">
        <v>77</v>
      </c>
      <c r="G1" s="13"/>
      <c r="H1" s="13"/>
    </row>
    <row r="2" spans="1:8" x14ac:dyDescent="0.2">
      <c r="D2" s="3" t="s">
        <v>70</v>
      </c>
      <c r="E2" s="3" t="s">
        <v>71</v>
      </c>
      <c r="G2" s="14" t="s">
        <v>75</v>
      </c>
      <c r="H2" s="11"/>
    </row>
    <row r="3" spans="1:8" x14ac:dyDescent="0.2">
      <c r="A3" t="s">
        <v>0</v>
      </c>
      <c r="B3" t="s">
        <v>1</v>
      </c>
      <c r="D3" s="3" t="s">
        <v>72</v>
      </c>
      <c r="E3" s="3" t="s">
        <v>73</v>
      </c>
      <c r="F3" s="5"/>
      <c r="G3" s="9" t="s">
        <v>70</v>
      </c>
      <c r="H3" s="9" t="s">
        <v>71</v>
      </c>
    </row>
    <row r="4" spans="1:8" x14ac:dyDescent="0.2">
      <c r="A4" s="1" t="s">
        <v>2</v>
      </c>
      <c r="B4">
        <v>1</v>
      </c>
      <c r="D4" s="16">
        <v>826124.6</v>
      </c>
      <c r="E4" s="16">
        <v>467604.78</v>
      </c>
      <c r="F4" s="4"/>
      <c r="G4" s="13">
        <v>0.20120918220519668</v>
      </c>
      <c r="H4" s="13">
        <v>0.83527362998577259</v>
      </c>
    </row>
    <row r="5" spans="1:8" x14ac:dyDescent="0.2">
      <c r="A5" s="1" t="s">
        <v>3</v>
      </c>
      <c r="B5">
        <v>2</v>
      </c>
      <c r="D5" s="16">
        <v>22843.800000000003</v>
      </c>
      <c r="E5" s="16">
        <v>9853.9</v>
      </c>
      <c r="F5" s="4"/>
      <c r="G5" s="13">
        <v>-0.36053142084533529</v>
      </c>
      <c r="H5" s="13">
        <v>-0.29286180740443069</v>
      </c>
    </row>
    <row r="6" spans="1:8" x14ac:dyDescent="0.2">
      <c r="A6" s="1" t="s">
        <v>4</v>
      </c>
      <c r="B6">
        <v>3</v>
      </c>
      <c r="D6" s="16">
        <v>920355.8</v>
      </c>
      <c r="E6" s="16">
        <v>352042.6</v>
      </c>
      <c r="F6" s="4"/>
      <c r="G6" s="13">
        <v>0.28893411485369036</v>
      </c>
      <c r="H6" s="13">
        <v>0.25383285403180444</v>
      </c>
    </row>
    <row r="7" spans="1:8" x14ac:dyDescent="0.2">
      <c r="A7" s="1" t="s">
        <v>5</v>
      </c>
      <c r="B7">
        <v>4</v>
      </c>
      <c r="D7" s="16">
        <v>4449.2</v>
      </c>
      <c r="E7" s="16">
        <v>4690.3500000000004</v>
      </c>
      <c r="F7" s="4"/>
      <c r="G7" s="13">
        <v>-0.81315774001998942</v>
      </c>
      <c r="H7" s="13">
        <v>-0.70560840051844198</v>
      </c>
    </row>
    <row r="8" spans="1:8" x14ac:dyDescent="0.2">
      <c r="A8" s="1" t="s">
        <v>6</v>
      </c>
      <c r="B8">
        <v>5</v>
      </c>
      <c r="D8" s="16">
        <v>2216962.2999999998</v>
      </c>
      <c r="E8" s="16">
        <v>1036953.3999999999</v>
      </c>
      <c r="F8" s="4"/>
      <c r="G8" s="13">
        <v>-0.31219946219722539</v>
      </c>
      <c r="H8" s="13">
        <v>-0.11164137072443203</v>
      </c>
    </row>
    <row r="9" spans="1:8" x14ac:dyDescent="0.2">
      <c r="A9" s="1" t="s">
        <v>7</v>
      </c>
      <c r="B9">
        <v>6</v>
      </c>
      <c r="D9" s="16">
        <v>11348288.189999999</v>
      </c>
      <c r="E9" s="16">
        <v>4486930.6999999993</v>
      </c>
      <c r="F9" s="4"/>
      <c r="G9" s="13">
        <v>0.24159403785841582</v>
      </c>
      <c r="H9" s="13">
        <v>0.34849782175318356</v>
      </c>
    </row>
    <row r="10" spans="1:8" x14ac:dyDescent="0.2">
      <c r="A10" s="1" t="s">
        <v>8</v>
      </c>
      <c r="B10">
        <v>7</v>
      </c>
      <c r="D10" s="16">
        <v>9163.7000000000007</v>
      </c>
      <c r="E10" s="16">
        <v>26704.299999999996</v>
      </c>
      <c r="F10" s="4"/>
      <c r="G10" s="13">
        <v>1.3879970813571689</v>
      </c>
      <c r="H10" s="13">
        <v>6.5111242370545366</v>
      </c>
    </row>
    <row r="11" spans="1:8" x14ac:dyDescent="0.2">
      <c r="A11" s="1" t="s">
        <v>9</v>
      </c>
      <c r="B11">
        <v>8</v>
      </c>
      <c r="D11" s="16">
        <v>1241035.6000000001</v>
      </c>
      <c r="E11" s="16">
        <v>352097.2</v>
      </c>
      <c r="F11" s="4"/>
      <c r="G11" s="13">
        <v>0.20578753642034608</v>
      </c>
      <c r="H11" s="13">
        <v>0.46036372927021896</v>
      </c>
    </row>
    <row r="12" spans="1:8" x14ac:dyDescent="0.2">
      <c r="A12" s="1" t="s">
        <v>10</v>
      </c>
      <c r="B12">
        <v>9</v>
      </c>
      <c r="D12" s="16">
        <v>618394.69999999995</v>
      </c>
      <c r="E12" s="16">
        <v>248520.65</v>
      </c>
      <c r="F12" s="4"/>
      <c r="G12" s="13">
        <v>0.3633797556654379</v>
      </c>
      <c r="H12" s="13">
        <v>0.72080032377439518</v>
      </c>
    </row>
    <row r="13" spans="1:8" x14ac:dyDescent="0.2">
      <c r="A13" s="1" t="s">
        <v>11</v>
      </c>
      <c r="B13">
        <v>10</v>
      </c>
      <c r="D13" s="16">
        <v>573402.19999999995</v>
      </c>
      <c r="E13" s="16">
        <v>332712.80000000005</v>
      </c>
      <c r="F13" s="4"/>
      <c r="G13" s="13">
        <v>0.24562774716182489</v>
      </c>
      <c r="H13" s="13">
        <v>0.40656817122522537</v>
      </c>
    </row>
    <row r="14" spans="1:8" x14ac:dyDescent="0.2">
      <c r="A14" s="1" t="s">
        <v>12</v>
      </c>
      <c r="B14">
        <v>11</v>
      </c>
      <c r="D14" s="16">
        <v>8951314.3999999985</v>
      </c>
      <c r="E14" s="16">
        <v>1656936.4</v>
      </c>
      <c r="F14" s="4"/>
      <c r="G14" s="13">
        <v>0.21401289211723951</v>
      </c>
      <c r="H14" s="13">
        <v>0.13531839417609315</v>
      </c>
    </row>
    <row r="15" spans="1:8" x14ac:dyDescent="0.2">
      <c r="A15" s="1" t="s">
        <v>13</v>
      </c>
      <c r="B15">
        <v>12</v>
      </c>
      <c r="D15" s="16">
        <v>225771.90000000002</v>
      </c>
      <c r="E15" s="16">
        <v>106192.7</v>
      </c>
      <c r="F15" s="4"/>
      <c r="G15" s="13">
        <v>1.5819027034444906</v>
      </c>
      <c r="H15" s="13">
        <v>1.3233788013210477</v>
      </c>
    </row>
    <row r="16" spans="1:8" x14ac:dyDescent="0.2">
      <c r="A16" s="1" t="s">
        <v>14</v>
      </c>
      <c r="B16">
        <v>13</v>
      </c>
      <c r="D16" s="16">
        <v>15489919.199999999</v>
      </c>
      <c r="E16" s="16">
        <v>6352955.7000000002</v>
      </c>
      <c r="F16" s="4"/>
      <c r="G16" s="13">
        <v>7.2321743060124399E-2</v>
      </c>
      <c r="H16" s="13">
        <v>0.13756084965626503</v>
      </c>
    </row>
    <row r="17" spans="1:8" x14ac:dyDescent="0.2">
      <c r="A17" s="1" t="s">
        <v>15</v>
      </c>
      <c r="B17">
        <v>14</v>
      </c>
      <c r="D17" s="16">
        <v>563507.24</v>
      </c>
      <c r="E17" s="16">
        <v>26240.9</v>
      </c>
      <c r="F17" s="4"/>
      <c r="G17" s="13">
        <v>17.274092955079063</v>
      </c>
      <c r="H17" s="13">
        <v>5.6850058499316347E-2</v>
      </c>
    </row>
    <row r="18" spans="1:8" x14ac:dyDescent="0.2">
      <c r="A18" s="1" t="s">
        <v>16</v>
      </c>
      <c r="B18">
        <v>15</v>
      </c>
      <c r="D18" s="16">
        <v>22122.1</v>
      </c>
      <c r="E18" s="16">
        <v>6164.9</v>
      </c>
      <c r="F18" s="4"/>
      <c r="G18" s="13">
        <v>0.60849980913602231</v>
      </c>
      <c r="H18" s="13">
        <v>0.911033958988825</v>
      </c>
    </row>
    <row r="19" spans="1:8" x14ac:dyDescent="0.2">
      <c r="A19" s="1" t="s">
        <v>17</v>
      </c>
      <c r="B19">
        <v>16</v>
      </c>
      <c r="D19" s="16">
        <v>4109681.8</v>
      </c>
      <c r="E19" s="16">
        <v>2316349.35</v>
      </c>
      <c r="F19" s="4"/>
      <c r="G19" s="13">
        <v>1.084968803458414</v>
      </c>
      <c r="H19" s="13">
        <v>1.6759760453086709</v>
      </c>
    </row>
    <row r="20" spans="1:8" x14ac:dyDescent="0.2">
      <c r="A20" s="1" t="s">
        <v>18</v>
      </c>
      <c r="B20">
        <v>17</v>
      </c>
      <c r="D20" s="16">
        <v>1188643.3999999999</v>
      </c>
      <c r="E20" s="16">
        <v>582426.25</v>
      </c>
      <c r="F20" s="4"/>
      <c r="G20" s="13">
        <v>0.41726377921539215</v>
      </c>
      <c r="H20" s="13">
        <v>0.21657760852384755</v>
      </c>
    </row>
    <row r="21" spans="1:8" x14ac:dyDescent="0.2">
      <c r="A21" s="1" t="s">
        <v>19</v>
      </c>
      <c r="B21">
        <v>18</v>
      </c>
      <c r="D21" s="16">
        <v>622942.6</v>
      </c>
      <c r="E21" s="16">
        <v>252576.80000000002</v>
      </c>
      <c r="F21" s="4"/>
      <c r="G21" s="13">
        <v>0.56630342092827002</v>
      </c>
      <c r="H21" s="13">
        <v>0.50114408859822102</v>
      </c>
    </row>
    <row r="22" spans="1:8" x14ac:dyDescent="0.2">
      <c r="A22" s="1" t="s">
        <v>20</v>
      </c>
      <c r="B22">
        <v>19</v>
      </c>
      <c r="D22" s="16">
        <v>149299.14000000001</v>
      </c>
      <c r="E22" s="16">
        <v>40578.65</v>
      </c>
      <c r="F22" s="4"/>
      <c r="G22" s="13">
        <v>0.49345959958446994</v>
      </c>
      <c r="H22" s="13">
        <v>1.3965727515141491</v>
      </c>
    </row>
    <row r="23" spans="1:8" x14ac:dyDescent="0.2">
      <c r="A23" s="1" t="s">
        <v>21</v>
      </c>
      <c r="B23">
        <v>20</v>
      </c>
      <c r="D23" s="16">
        <v>34249.599999999999</v>
      </c>
      <c r="E23" s="16">
        <v>24594.15</v>
      </c>
      <c r="F23" s="4"/>
      <c r="G23" s="13">
        <v>-0.38965882866587664</v>
      </c>
      <c r="H23" s="13">
        <v>0.18246222192306405</v>
      </c>
    </row>
    <row r="24" spans="1:8" x14ac:dyDescent="0.2">
      <c r="A24" s="1" t="s">
        <v>22</v>
      </c>
      <c r="B24">
        <v>21</v>
      </c>
      <c r="D24" s="16">
        <v>26522.300000000003</v>
      </c>
      <c r="E24" s="16">
        <v>8542.7999999999993</v>
      </c>
      <c r="F24" s="4"/>
      <c r="G24" s="13">
        <v>6.4566884886628984E-2</v>
      </c>
      <c r="H24" s="13">
        <v>-0.48946851011315873</v>
      </c>
    </row>
    <row r="25" spans="1:8" x14ac:dyDescent="0.2">
      <c r="A25" s="1" t="s">
        <v>23</v>
      </c>
      <c r="B25">
        <v>22</v>
      </c>
      <c r="D25" s="16">
        <v>18209.099999999999</v>
      </c>
      <c r="E25" s="16">
        <v>3165.7500000000005</v>
      </c>
      <c r="F25" s="4"/>
      <c r="G25" s="13">
        <v>-0.24038545773105569</v>
      </c>
      <c r="H25" s="13">
        <v>-0.71561969439728346</v>
      </c>
    </row>
    <row r="26" spans="1:8" x14ac:dyDescent="0.2">
      <c r="A26" s="1" t="s">
        <v>24</v>
      </c>
      <c r="B26">
        <v>23</v>
      </c>
      <c r="D26" s="16">
        <v>104533.8</v>
      </c>
      <c r="E26" s="16">
        <v>41739.599999999999</v>
      </c>
      <c r="F26" s="4"/>
      <c r="G26" s="13">
        <v>0.50120632112268293</v>
      </c>
      <c r="H26" s="13">
        <v>0.36087274055139673</v>
      </c>
    </row>
    <row r="27" spans="1:8" x14ac:dyDescent="0.2">
      <c r="A27" s="1" t="s">
        <v>25</v>
      </c>
      <c r="B27">
        <v>24</v>
      </c>
      <c r="D27" s="16">
        <v>34888.700000000004</v>
      </c>
      <c r="E27" s="16">
        <v>2231.25</v>
      </c>
      <c r="F27" s="4"/>
      <c r="G27" s="13">
        <v>1.7398713649606954</v>
      </c>
      <c r="H27" s="13">
        <v>-0.54822478917156836</v>
      </c>
    </row>
    <row r="28" spans="1:8" x14ac:dyDescent="0.2">
      <c r="A28" s="1" t="s">
        <v>26</v>
      </c>
      <c r="B28">
        <v>25</v>
      </c>
      <c r="D28" s="16">
        <v>111702.5</v>
      </c>
      <c r="E28" s="16">
        <v>20711.95</v>
      </c>
      <c r="F28" s="4"/>
      <c r="G28" s="13">
        <v>0.96385497686324717</v>
      </c>
      <c r="H28" s="13">
        <v>0.12154120233492538</v>
      </c>
    </row>
    <row r="29" spans="1:8" x14ac:dyDescent="0.2">
      <c r="A29" s="1" t="s">
        <v>27</v>
      </c>
      <c r="B29">
        <v>26</v>
      </c>
      <c r="D29" s="16">
        <v>69230.350000000006</v>
      </c>
      <c r="E29" s="16">
        <v>14154</v>
      </c>
      <c r="F29" s="4"/>
      <c r="G29" s="13">
        <v>-4.3139465815622557E-3</v>
      </c>
      <c r="H29" s="13">
        <v>-0.33663593714116979</v>
      </c>
    </row>
    <row r="30" spans="1:8" x14ac:dyDescent="0.2">
      <c r="A30" s="1" t="s">
        <v>28</v>
      </c>
      <c r="B30">
        <v>27</v>
      </c>
      <c r="D30" s="16">
        <v>482276.9</v>
      </c>
      <c r="E30" s="16">
        <v>187650.05</v>
      </c>
      <c r="F30" s="4"/>
      <c r="G30" s="13">
        <v>-0.10430589119898737</v>
      </c>
      <c r="H30" s="13">
        <v>6.86211358356692E-3</v>
      </c>
    </row>
    <row r="31" spans="1:8" x14ac:dyDescent="0.2">
      <c r="A31" s="1" t="s">
        <v>29</v>
      </c>
      <c r="B31">
        <v>28</v>
      </c>
      <c r="D31" s="16">
        <v>218785.7</v>
      </c>
      <c r="E31" s="16">
        <v>75877.2</v>
      </c>
      <c r="F31" s="4"/>
      <c r="G31" s="13">
        <v>-0.47383138079469633</v>
      </c>
      <c r="H31" s="13">
        <v>-0.34836047095317835</v>
      </c>
    </row>
    <row r="32" spans="1:8" x14ac:dyDescent="0.2">
      <c r="A32" s="1" t="s">
        <v>30</v>
      </c>
      <c r="B32">
        <v>29</v>
      </c>
      <c r="D32" s="16">
        <v>5530295.3999999994</v>
      </c>
      <c r="E32" s="16">
        <v>3346801.8499999996</v>
      </c>
      <c r="F32" s="4"/>
      <c r="G32" s="13">
        <v>-2.5654383044627971E-2</v>
      </c>
      <c r="H32" s="13">
        <v>0.31910080398968255</v>
      </c>
    </row>
    <row r="33" spans="1:8" x14ac:dyDescent="0.2">
      <c r="A33" s="1" t="s">
        <v>31</v>
      </c>
      <c r="B33">
        <v>30</v>
      </c>
      <c r="D33" s="16">
        <v>9173.5</v>
      </c>
      <c r="E33" s="16">
        <v>3032.05</v>
      </c>
      <c r="F33" s="4"/>
      <c r="G33" s="13">
        <v>-0.58272304655161433</v>
      </c>
      <c r="H33" s="13">
        <v>-0.59391552993015506</v>
      </c>
    </row>
    <row r="34" spans="1:8" x14ac:dyDescent="0.2">
      <c r="A34" s="1" t="s">
        <v>32</v>
      </c>
      <c r="B34">
        <v>31</v>
      </c>
      <c r="D34" s="16">
        <v>1814954.9500000002</v>
      </c>
      <c r="E34" s="16">
        <v>354730.95</v>
      </c>
      <c r="F34" s="4"/>
      <c r="G34" s="13">
        <v>0.49262152549689908</v>
      </c>
      <c r="H34" s="13">
        <v>0.5412925654220957</v>
      </c>
    </row>
    <row r="35" spans="1:8" x14ac:dyDescent="0.2">
      <c r="A35" s="1" t="s">
        <v>33</v>
      </c>
      <c r="B35">
        <v>32</v>
      </c>
      <c r="D35" s="16">
        <v>64304.800000000003</v>
      </c>
      <c r="E35" s="16">
        <v>26294.800000000003</v>
      </c>
      <c r="F35" s="4"/>
      <c r="G35" s="13">
        <v>-0.39589786081135281</v>
      </c>
      <c r="H35" s="13">
        <v>1.1743158801982512E-2</v>
      </c>
    </row>
    <row r="36" spans="1:8" x14ac:dyDescent="0.2">
      <c r="A36" s="1" t="s">
        <v>34</v>
      </c>
      <c r="B36">
        <v>33</v>
      </c>
      <c r="D36" s="16">
        <v>11735.5</v>
      </c>
      <c r="E36" s="16">
        <v>12728.8</v>
      </c>
      <c r="F36" s="4"/>
      <c r="G36" s="13">
        <v>-0.79135553564317007</v>
      </c>
      <c r="H36" s="13">
        <v>-0.40620765098698719</v>
      </c>
    </row>
    <row r="37" spans="1:8" x14ac:dyDescent="0.2">
      <c r="A37" s="1" t="s">
        <v>35</v>
      </c>
      <c r="B37">
        <v>34</v>
      </c>
      <c r="D37" s="16">
        <v>13652.8</v>
      </c>
      <c r="E37" s="16">
        <v>4218.8999999999996</v>
      </c>
      <c r="F37" s="4"/>
      <c r="G37" s="13">
        <v>15.253333333333334</v>
      </c>
      <c r="H37" s="13">
        <v>2.099511442530213</v>
      </c>
    </row>
    <row r="38" spans="1:8" x14ac:dyDescent="0.2">
      <c r="A38" s="1" t="s">
        <v>36</v>
      </c>
      <c r="B38">
        <v>35</v>
      </c>
      <c r="D38" s="16">
        <v>1229726.3999999999</v>
      </c>
      <c r="E38" s="16">
        <v>556550.40000000002</v>
      </c>
      <c r="F38" s="4"/>
      <c r="G38" s="13">
        <v>-4.0388574587409964E-2</v>
      </c>
      <c r="H38" s="13">
        <v>0.28689388942617011</v>
      </c>
    </row>
    <row r="39" spans="1:8" x14ac:dyDescent="0.2">
      <c r="A39" s="1" t="s">
        <v>37</v>
      </c>
      <c r="B39">
        <v>36</v>
      </c>
      <c r="D39" s="16">
        <v>8076273.0999999996</v>
      </c>
      <c r="E39" s="16">
        <v>2417943.15</v>
      </c>
      <c r="F39" s="4"/>
      <c r="G39" s="13">
        <v>0.45277234760414409</v>
      </c>
      <c r="H39" s="13">
        <v>1.1378791625134497</v>
      </c>
    </row>
    <row r="40" spans="1:8" x14ac:dyDescent="0.2">
      <c r="A40" s="1" t="s">
        <v>38</v>
      </c>
      <c r="B40">
        <v>37</v>
      </c>
      <c r="D40" s="16">
        <v>861061.6</v>
      </c>
      <c r="E40" s="16">
        <v>646806.30000000005</v>
      </c>
      <c r="F40" s="4"/>
      <c r="G40" s="13">
        <v>0.23907750731557442</v>
      </c>
      <c r="H40" s="13">
        <v>0.46904891932949067</v>
      </c>
    </row>
    <row r="41" spans="1:8" x14ac:dyDescent="0.2">
      <c r="A41" s="1" t="s">
        <v>39</v>
      </c>
      <c r="B41">
        <v>38</v>
      </c>
      <c r="D41" s="16">
        <v>53090.8</v>
      </c>
      <c r="E41" s="16">
        <v>44919.35</v>
      </c>
      <c r="F41" s="4"/>
      <c r="G41" s="13">
        <v>-0.33387786648398443</v>
      </c>
      <c r="H41" s="13">
        <v>0.49953848131141432</v>
      </c>
    </row>
    <row r="42" spans="1:8" x14ac:dyDescent="0.2">
      <c r="A42" s="1" t="s">
        <v>40</v>
      </c>
      <c r="B42">
        <v>39</v>
      </c>
      <c r="D42" s="16">
        <v>2597.6999999999998</v>
      </c>
      <c r="E42" s="16">
        <v>2090.9</v>
      </c>
      <c r="F42" s="4"/>
      <c r="G42" s="13">
        <v>-0.88708008763388513</v>
      </c>
      <c r="H42" s="13">
        <v>-0.48029578077424973</v>
      </c>
    </row>
    <row r="43" spans="1:8" x14ac:dyDescent="0.2">
      <c r="A43" s="1" t="s">
        <v>41</v>
      </c>
      <c r="B43">
        <v>40</v>
      </c>
      <c r="D43" s="16">
        <v>10164.700000000001</v>
      </c>
      <c r="E43" s="16">
        <v>7520.8</v>
      </c>
      <c r="F43" s="4"/>
      <c r="G43" s="13">
        <v>-0.88876121312404721</v>
      </c>
      <c r="H43" s="13">
        <v>-0.38723015940913108</v>
      </c>
    </row>
    <row r="44" spans="1:8" x14ac:dyDescent="0.2">
      <c r="A44" s="1" t="s">
        <v>42</v>
      </c>
      <c r="B44">
        <v>41</v>
      </c>
      <c r="D44" s="16">
        <v>3235887.9</v>
      </c>
      <c r="E44" s="16">
        <v>1274378.69</v>
      </c>
      <c r="F44" s="4"/>
      <c r="G44" s="13">
        <v>0.63351003466003331</v>
      </c>
      <c r="H44" s="13">
        <v>0.89681672840528304</v>
      </c>
    </row>
    <row r="45" spans="1:8" x14ac:dyDescent="0.2">
      <c r="A45" s="1" t="s">
        <v>43</v>
      </c>
      <c r="B45">
        <v>42</v>
      </c>
      <c r="D45" s="16">
        <v>1624474.74</v>
      </c>
      <c r="E45" s="16">
        <v>597309.34</v>
      </c>
      <c r="F45" s="4"/>
      <c r="G45" s="13">
        <v>0.6127528170821861</v>
      </c>
      <c r="H45" s="13">
        <v>0.32187216751047476</v>
      </c>
    </row>
    <row r="46" spans="1:8" x14ac:dyDescent="0.2">
      <c r="A46" s="1" t="s">
        <v>44</v>
      </c>
      <c r="B46">
        <v>43</v>
      </c>
      <c r="D46" s="16">
        <v>1531983.5999999999</v>
      </c>
      <c r="E46" s="16">
        <v>548910.6</v>
      </c>
      <c r="F46" s="4"/>
      <c r="G46" s="13">
        <v>0.33392902202625963</v>
      </c>
      <c r="H46" s="13">
        <v>0.80181914897283679</v>
      </c>
    </row>
    <row r="47" spans="1:8" x14ac:dyDescent="0.2">
      <c r="A47" s="1" t="s">
        <v>45</v>
      </c>
      <c r="B47">
        <v>44</v>
      </c>
      <c r="D47" s="16">
        <v>1653936.9000000001</v>
      </c>
      <c r="E47" s="16">
        <v>475289.85</v>
      </c>
      <c r="F47" s="4"/>
      <c r="G47" s="13">
        <v>0.38179651244145951</v>
      </c>
      <c r="H47" s="13">
        <v>0.67365617029781766</v>
      </c>
    </row>
    <row r="48" spans="1:8" x14ac:dyDescent="0.2">
      <c r="A48" s="1" t="s">
        <v>46</v>
      </c>
      <c r="B48">
        <v>45</v>
      </c>
      <c r="D48" s="16">
        <v>441304.5</v>
      </c>
      <c r="E48" s="16">
        <v>202484.45</v>
      </c>
      <c r="F48" s="4"/>
      <c r="G48" s="13">
        <v>0.23330803209865891</v>
      </c>
      <c r="H48" s="13">
        <v>0.73931356691459871</v>
      </c>
    </row>
    <row r="49" spans="1:8" x14ac:dyDescent="0.2">
      <c r="A49" s="1" t="s">
        <v>47</v>
      </c>
      <c r="B49">
        <v>46</v>
      </c>
      <c r="D49" s="16">
        <v>900014.15999999992</v>
      </c>
      <c r="E49" s="16">
        <v>605347.75</v>
      </c>
      <c r="F49" s="4"/>
      <c r="G49" s="13">
        <v>2.4645128281843842E-2</v>
      </c>
      <c r="H49" s="13">
        <v>0.52685917581835517</v>
      </c>
    </row>
    <row r="50" spans="1:8" x14ac:dyDescent="0.2">
      <c r="A50" s="1" t="s">
        <v>48</v>
      </c>
      <c r="B50">
        <v>47</v>
      </c>
      <c r="D50" s="16">
        <v>66346</v>
      </c>
      <c r="E50" s="16">
        <v>30842.35</v>
      </c>
      <c r="F50" s="4"/>
      <c r="G50" s="13">
        <v>-0.11793172765513915</v>
      </c>
      <c r="H50" s="13">
        <v>0.11582292906526193</v>
      </c>
    </row>
    <row r="51" spans="1:8" x14ac:dyDescent="0.2">
      <c r="A51" s="1" t="s">
        <v>49</v>
      </c>
      <c r="B51">
        <v>48</v>
      </c>
      <c r="D51" s="16">
        <v>12181435</v>
      </c>
      <c r="E51" s="16">
        <v>4443415.55</v>
      </c>
      <c r="F51" s="4"/>
      <c r="G51" s="13">
        <v>0.51366241232664955</v>
      </c>
      <c r="H51" s="13">
        <v>0.53525736218872733</v>
      </c>
    </row>
    <row r="52" spans="1:8" x14ac:dyDescent="0.2">
      <c r="A52" s="1" t="s">
        <v>50</v>
      </c>
      <c r="B52">
        <v>49</v>
      </c>
      <c r="D52" s="16">
        <v>1280394.5</v>
      </c>
      <c r="E52" s="16">
        <v>470002.08999999997</v>
      </c>
      <c r="F52" s="4"/>
      <c r="G52" s="13">
        <v>-0.28824135423548358</v>
      </c>
      <c r="H52" s="13">
        <v>8.996152221030207E-2</v>
      </c>
    </row>
    <row r="53" spans="1:8" x14ac:dyDescent="0.2">
      <c r="A53" s="1" t="s">
        <v>51</v>
      </c>
      <c r="B53">
        <v>50</v>
      </c>
      <c r="D53" s="16">
        <v>13772946.600000001</v>
      </c>
      <c r="E53" s="16">
        <v>4275881.05</v>
      </c>
      <c r="F53" s="4"/>
      <c r="G53" s="13">
        <v>0.26656469676270156</v>
      </c>
      <c r="H53" s="13">
        <v>-7.0415930331431786E-2</v>
      </c>
    </row>
    <row r="54" spans="1:8" x14ac:dyDescent="0.2">
      <c r="A54" s="1" t="s">
        <v>52</v>
      </c>
      <c r="B54">
        <v>51</v>
      </c>
      <c r="D54" s="16">
        <v>1793795.5</v>
      </c>
      <c r="E54" s="16">
        <v>819722.40000000014</v>
      </c>
      <c r="F54" s="4"/>
      <c r="G54" s="13">
        <v>-0.14666628038685936</v>
      </c>
      <c r="H54" s="13">
        <v>0.36399024383425704</v>
      </c>
    </row>
    <row r="55" spans="1:8" x14ac:dyDescent="0.2">
      <c r="A55" s="1" t="s">
        <v>53</v>
      </c>
      <c r="B55">
        <v>52</v>
      </c>
      <c r="D55" s="16">
        <v>6528290.2999999998</v>
      </c>
      <c r="E55" s="16">
        <v>2980998.6500000004</v>
      </c>
      <c r="F55" s="4"/>
      <c r="G55" s="13">
        <v>0.3294824655516333</v>
      </c>
      <c r="H55" s="13">
        <v>0.54657620635787363</v>
      </c>
    </row>
    <row r="56" spans="1:8" x14ac:dyDescent="0.2">
      <c r="A56" s="1" t="s">
        <v>54</v>
      </c>
      <c r="B56">
        <v>53</v>
      </c>
      <c r="D56" s="16">
        <v>1832089.98</v>
      </c>
      <c r="E56" s="16">
        <v>888808.70999999985</v>
      </c>
      <c r="F56" s="4"/>
      <c r="G56" s="13">
        <v>-7.6730011484723137E-2</v>
      </c>
      <c r="H56" s="13">
        <v>0.28236220981392779</v>
      </c>
    </row>
    <row r="57" spans="1:8" x14ac:dyDescent="0.2">
      <c r="A57" s="1" t="s">
        <v>55</v>
      </c>
      <c r="B57">
        <v>54</v>
      </c>
      <c r="D57" s="16">
        <v>155550.24</v>
      </c>
      <c r="E57" s="16">
        <v>45932.600000000006</v>
      </c>
      <c r="F57" s="4"/>
      <c r="G57" s="13">
        <v>0.39704909198685123</v>
      </c>
      <c r="H57" s="13">
        <v>0.88235631606879061</v>
      </c>
    </row>
    <row r="58" spans="1:8" x14ac:dyDescent="0.2">
      <c r="A58" s="1" t="s">
        <v>56</v>
      </c>
      <c r="B58">
        <v>55</v>
      </c>
      <c r="D58" s="16">
        <v>2369887.1</v>
      </c>
      <c r="E58" s="16">
        <v>982965.55</v>
      </c>
      <c r="F58" s="4"/>
      <c r="G58" s="13">
        <v>0.22754895071679337</v>
      </c>
      <c r="H58" s="13">
        <v>0.18535981091461595</v>
      </c>
    </row>
    <row r="59" spans="1:8" x14ac:dyDescent="0.2">
      <c r="A59" s="1" t="s">
        <v>57</v>
      </c>
      <c r="B59">
        <v>56</v>
      </c>
      <c r="D59" s="16">
        <v>1407586.6</v>
      </c>
      <c r="E59" s="16">
        <v>477462.3</v>
      </c>
      <c r="F59" s="4"/>
      <c r="G59" s="13">
        <v>0.19501819711841328</v>
      </c>
      <c r="H59" s="13">
        <v>0.17116025030713189</v>
      </c>
    </row>
    <row r="60" spans="1:8" x14ac:dyDescent="0.2">
      <c r="A60" s="1" t="s">
        <v>58</v>
      </c>
      <c r="B60">
        <v>57</v>
      </c>
      <c r="D60" s="16">
        <v>674737</v>
      </c>
      <c r="E60" s="16">
        <v>370615.35</v>
      </c>
      <c r="F60" s="4"/>
      <c r="G60" s="13">
        <v>0.20698614716338026</v>
      </c>
      <c r="H60" s="13">
        <v>0.3773730688633854</v>
      </c>
    </row>
    <row r="61" spans="1:8" x14ac:dyDescent="0.2">
      <c r="A61" s="1" t="s">
        <v>59</v>
      </c>
      <c r="B61">
        <v>58</v>
      </c>
      <c r="D61" s="16">
        <v>4011917.13</v>
      </c>
      <c r="E61" s="16">
        <v>1082548.81</v>
      </c>
      <c r="F61" s="4"/>
      <c r="G61" s="13">
        <v>0.13628805769154462</v>
      </c>
      <c r="H61" s="13">
        <v>0.20212496127971846</v>
      </c>
    </row>
    <row r="62" spans="1:8" x14ac:dyDescent="0.2">
      <c r="A62" s="1" t="s">
        <v>60</v>
      </c>
      <c r="B62">
        <v>59</v>
      </c>
      <c r="D62" s="16">
        <v>2561000.9400000004</v>
      </c>
      <c r="E62" s="16">
        <v>1098332.8999999999</v>
      </c>
      <c r="F62" s="4"/>
      <c r="G62" s="13">
        <v>0.28541336487000124</v>
      </c>
      <c r="H62" s="13">
        <v>3.6405850591532118E-3</v>
      </c>
    </row>
    <row r="63" spans="1:8" x14ac:dyDescent="0.2">
      <c r="A63" s="1" t="s">
        <v>61</v>
      </c>
      <c r="B63">
        <v>60</v>
      </c>
      <c r="D63" s="16">
        <v>1189182.3999999999</v>
      </c>
      <c r="E63" s="16">
        <v>367865.75</v>
      </c>
      <c r="F63" s="4"/>
      <c r="G63" s="13">
        <v>8.7100807695310145E-2</v>
      </c>
      <c r="H63" s="13">
        <v>0.22035313255068423</v>
      </c>
    </row>
    <row r="64" spans="1:8" x14ac:dyDescent="0.2">
      <c r="A64" s="1" t="s">
        <v>62</v>
      </c>
      <c r="B64">
        <v>61</v>
      </c>
      <c r="D64" s="16">
        <v>101048.5</v>
      </c>
      <c r="E64" s="16">
        <v>24698.449999999997</v>
      </c>
      <c r="F64" s="4"/>
      <c r="G64" s="13">
        <v>1.0061744633329193</v>
      </c>
      <c r="H64" s="13">
        <v>0.44369442962015571</v>
      </c>
    </row>
    <row r="65" spans="1:8" x14ac:dyDescent="0.2">
      <c r="A65" s="1" t="s">
        <v>63</v>
      </c>
      <c r="B65">
        <v>62</v>
      </c>
      <c r="D65" s="16">
        <v>40612.600000000006</v>
      </c>
      <c r="E65" s="16">
        <v>12719</v>
      </c>
      <c r="F65" s="4"/>
      <c r="G65" s="13">
        <v>0.58740321212618696</v>
      </c>
      <c r="H65" s="13">
        <v>0.26814628699050802</v>
      </c>
    </row>
    <row r="66" spans="1:8" x14ac:dyDescent="0.2">
      <c r="A66" s="1" t="s">
        <v>64</v>
      </c>
      <c r="B66">
        <v>63</v>
      </c>
      <c r="D66" s="16">
        <v>19607</v>
      </c>
      <c r="E66" s="16">
        <v>5134.1499999999996</v>
      </c>
      <c r="F66" s="4"/>
      <c r="G66" s="13">
        <v>7.144809537656295</v>
      </c>
      <c r="H66" s="13">
        <v>5.0892486508924852</v>
      </c>
    </row>
    <row r="67" spans="1:8" x14ac:dyDescent="0.2">
      <c r="A67" s="1" t="s">
        <v>65</v>
      </c>
      <c r="B67">
        <v>64</v>
      </c>
      <c r="D67" s="16">
        <v>2118170.42</v>
      </c>
      <c r="E67" s="16">
        <v>1260377.2999999998</v>
      </c>
      <c r="F67" s="4"/>
      <c r="G67" s="13">
        <v>5.8824786749574809E-2</v>
      </c>
      <c r="H67" s="13">
        <v>1.0234609138463409</v>
      </c>
    </row>
    <row r="68" spans="1:8" x14ac:dyDescent="0.2">
      <c r="A68" s="1" t="s">
        <v>66</v>
      </c>
      <c r="B68">
        <v>65</v>
      </c>
      <c r="D68" s="16">
        <v>65263.799999999996</v>
      </c>
      <c r="E68" s="16">
        <v>31419.5</v>
      </c>
      <c r="F68" s="4"/>
      <c r="G68" s="13">
        <v>0.1028892122219911</v>
      </c>
      <c r="H68" s="13">
        <v>0.14563924551417862</v>
      </c>
    </row>
    <row r="69" spans="1:8" x14ac:dyDescent="0.2">
      <c r="A69" s="1" t="s">
        <v>67</v>
      </c>
      <c r="B69">
        <v>66</v>
      </c>
      <c r="D69" s="16">
        <v>1531068.7000000002</v>
      </c>
      <c r="E69" s="16">
        <v>578944.80000000005</v>
      </c>
      <c r="F69" s="4"/>
      <c r="G69" s="13">
        <v>2.5209788620065954E-2</v>
      </c>
      <c r="H69" s="13">
        <v>0.42220724272206955</v>
      </c>
    </row>
    <row r="70" spans="1:8" x14ac:dyDescent="0.2">
      <c r="A70" s="1" t="s">
        <v>68</v>
      </c>
      <c r="B70">
        <v>67</v>
      </c>
      <c r="D70" s="16">
        <v>18036.2</v>
      </c>
      <c r="E70" s="16">
        <v>13701.8</v>
      </c>
      <c r="F70" s="4"/>
      <c r="G70" s="13">
        <v>-0.20306821520807872</v>
      </c>
      <c r="H70" s="13">
        <v>0.15607004695390247</v>
      </c>
    </row>
    <row r="71" spans="1:8" x14ac:dyDescent="0.2">
      <c r="D71" s="6"/>
      <c r="E71" s="6"/>
      <c r="G71" s="13"/>
      <c r="H71" s="13"/>
    </row>
    <row r="72" spans="1:8" x14ac:dyDescent="0.2">
      <c r="A72" t="s">
        <v>69</v>
      </c>
      <c r="D72" s="6">
        <v>130988220.37999998</v>
      </c>
      <c r="E72" s="6">
        <v>50426947.069999993</v>
      </c>
      <c r="G72" s="13">
        <v>0.2182976444858109</v>
      </c>
      <c r="H72" s="13">
        <v>0.32851967499250478</v>
      </c>
    </row>
    <row r="73" spans="1:8" x14ac:dyDescent="0.2">
      <c r="G73" s="13"/>
      <c r="H73" s="13"/>
    </row>
    <row r="74" spans="1:8" x14ac:dyDescent="0.2">
      <c r="A74" s="2" t="s">
        <v>74</v>
      </c>
      <c r="G74" s="13"/>
      <c r="H74" s="13"/>
    </row>
    <row r="75" spans="1:8" x14ac:dyDescent="0.2">
      <c r="A75" s="2"/>
      <c r="G75" s="13"/>
      <c r="H75" s="13"/>
    </row>
    <row r="76" spans="1:8" x14ac:dyDescent="0.2">
      <c r="G76" s="13"/>
      <c r="H76" s="13"/>
    </row>
    <row r="77" spans="1:8" x14ac:dyDescent="0.2">
      <c r="G77" s="13"/>
      <c r="H77" s="13"/>
    </row>
  </sheetData>
  <phoneticPr fontId="0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Owner xmlns="49dd70ed-5133-4753-9c09-07253e2e7b43">
      <UserInfo>
        <DisplayName/>
        <AccountId xsi:nil="true"/>
        <AccountType/>
      </UserInfo>
    </Owner>
    <Active xmlns="49dd70ed-5133-4753-9c09-07253e2e7b43">true</Active>
    <Tax xmlns="49dd70ed-5133-4753-9c09-07253e2e7b43"/>
    <_EndDate xmlns="http://schemas.microsoft.com/sharepoint/v3/fields">2020-06-20T20:13:52+00:00</_EndDate>
    <Subsite xmlns="49dd70ed-5133-4753-9c09-07253e2e7b43"/>
    <StartDate xmlns="http://schemas.microsoft.com/sharepoint/v3">2020-06-20T20:13:52+00:00</StartDate>
    <Page xmlns="49dd70ed-5133-4753-9c09-07253e2e7b43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1860443F38D93409EC11FBFFE024071" ma:contentTypeVersion="8" ma:contentTypeDescription="Create a new document." ma:contentTypeScope="" ma:versionID="9268fdc8398b5ef48837c9a9b6a3d5e8">
  <xsd:schema xmlns:xsd="http://www.w3.org/2001/XMLSchema" xmlns:xs="http://www.w3.org/2001/XMLSchema" xmlns:p="http://schemas.microsoft.com/office/2006/metadata/properties" xmlns:ns1="http://schemas.microsoft.com/sharepoint/v3" xmlns:ns2="49dd70ed-5133-4753-9c09-07253e2e7b43" xmlns:ns3="http://schemas.microsoft.com/sharepoint/v3/fields" targetNamespace="http://schemas.microsoft.com/office/2006/metadata/properties" ma:root="true" ma:fieldsID="1293a659fd800adf0ac6387ac9f184d9" ns1:_="" ns2:_="" ns3:_="">
    <xsd:import namespace="http://schemas.microsoft.com/sharepoint/v3"/>
    <xsd:import namespace="49dd70ed-5133-4753-9c09-07253e2e7b43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2:Subsite" minOccurs="0"/>
                <xsd:element ref="ns2:Page" minOccurs="0"/>
                <xsd:element ref="ns2:Tax" minOccurs="0"/>
                <xsd:element ref="ns2:Owner" minOccurs="0"/>
                <xsd:element ref="ns2:Active" minOccurs="0"/>
                <xsd:element ref="ns1:StartDate" minOccurs="0"/>
                <xsd:element ref="ns3:_EndDate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StartDate" ma:index="7" nillable="true" ma:displayName="Start Date" ma:format="DateOnly" ma:internalName="StartDate">
      <xsd:simpleType>
        <xsd:restriction base="dms:DateTime"/>
      </xsd:simpleType>
    </xsd:element>
    <xsd:element name="PublishingStartDate" ma:index="11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12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dd70ed-5133-4753-9c09-07253e2e7b43" elementFormDefault="qualified">
    <xsd:import namespace="http://schemas.microsoft.com/office/2006/documentManagement/types"/>
    <xsd:import namespace="http://schemas.microsoft.com/office/infopath/2007/PartnerControls"/>
    <xsd:element name="Subsite" ma:index="2" nillable="true" ma:displayName="Subsite" ma:internalName="Subsit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Businesses"/>
                    <xsd:enumeration value="Compliance"/>
                    <xsd:enumeration value="eServices"/>
                    <xsd:enumeration value="e-Services"/>
                    <xsd:enumeration value="FDOR"/>
                    <xsd:enumeration value="Governments"/>
                    <xsd:enumeration value="Taxes"/>
                    <xsd:enumeration value="Taxesfees"/>
                    <xsd:enumeration value="TIPs"/>
                  </xsd:restriction>
                </xsd:simpleType>
              </xsd:element>
            </xsd:sequence>
          </xsd:extension>
        </xsd:complexContent>
      </xsd:complexType>
    </xsd:element>
    <xsd:element name="Page" ma:index="3" nillable="true" ma:displayName="Page" ma:internalName="Pag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altforms"/>
                    <xsd:enumeration value="annual_resale_certificate_sut"/>
                    <xsd:enumeration value="audit"/>
                    <xsd:enumeration value="blender"/>
                    <xsd:enumeration value="ccrrs"/>
                    <xsd:enumeration value="consumer"/>
                    <xsd:enumeration value="corp_tax_incent"/>
                    <xsd:enumeration value="corporate"/>
                    <xsd:enumeration value="cst"/>
                    <xsd:enumeration value="dealers_resellers"/>
                    <xsd:enumeration value="default"/>
                    <xsd:enumeration value="delinquent_taxpayer"/>
                    <xsd:enumeration value="developerinfo"/>
                    <xsd:enumeration value="discretionary"/>
                    <xsd:enumeration value="distributions"/>
                    <xsd:enumeration value="doc_stamp"/>
                    <xsd:enumeration value="e911"/>
                    <xsd:enumeration value="education"/>
                    <xsd:enumeration value="enrollment"/>
                    <xsd:enumeration value="estate_tax"/>
                    <xsd:enumeration value="exporter"/>
                    <xsd:enumeration value="faqs_software"/>
                    <xsd:enumeration value="filepay"/>
                    <xsd:enumeration value="film_in_florida"/>
                    <xsd:enumeration value="fl_gold_seal"/>
                    <xsd:enumeration value="fuel"/>
                    <xsd:enumeration value="fuel_active"/>
                    <xsd:enumeration value="fuel_inactive"/>
                    <xsd:enumeration value="fuel_tax_refunds"/>
                    <xsd:enumeration value="govt_leasehold"/>
                    <xsd:enumeration value="grt_dry_cleaning"/>
                    <xsd:enumeration value="grt_utility"/>
                    <xsd:enumeration value="gta_about_us"/>
                    <xsd:enumeration value="gta_contact"/>
                    <xsd:enumeration value="handprint"/>
                    <xsd:enumeration value="importinfo"/>
                    <xsd:enumeration value="info_business"/>
                    <xsd:enumeration value="info_individuals"/>
                    <xsd:enumeration value="info_industrypro"/>
                    <xsd:enumeration value="instructions"/>
                    <xsd:enumeration value="ipt"/>
                    <xsd:enumeration value="ipt_incent"/>
                    <xsd:enumeration value="lemonlaw"/>
                    <xsd:enumeration value="local_government_user"/>
                    <xsd:enumeration value="local_option"/>
                    <xsd:enumeration value="mass_transit"/>
                    <xsd:enumeration value="mpst"/>
                    <xsd:enumeration value="mrrs"/>
                    <xsd:enumeration value="newbusiness_startup"/>
                    <xsd:enumeration value="news"/>
                    <xsd:enumeration value="nonprofit"/>
                    <xsd:enumeration value="nonscanbarocr"/>
                    <xsd:enumeration value="not posted on a page"/>
                    <xsd:enumeration value="outstate"/>
                    <xsd:enumeration value="petroleum_carrier"/>
                    <xsd:enumeration value="pollutants"/>
                    <xsd:enumeration value="print_resale"/>
                    <xsd:enumeration value="reemployment"/>
                    <xsd:enumeration value="refunds"/>
                    <xsd:enumeration value="registration"/>
                    <xsd:enumeration value="retailer_natural_gas_fuels"/>
                    <xsd:enumeration value="revenue_sharing"/>
                    <xsd:enumeration value="rise"/>
                    <xsd:enumeration value="rlcrs"/>
                    <xsd:enumeration value="rt_addtl_topics"/>
                    <xsd:enumeration value="rt_agents"/>
                    <xsd:enumeration value="rt_aliens"/>
                    <xsd:enumeration value="rt_elc"/>
                    <xsd:enumeration value="rt_employee"/>
                    <xsd:enumeration value="rt_llc"/>
                    <xsd:enumeration value="rt_rate"/>
                    <xsd:enumeration value="rt_return_pay"/>
                    <xsd:enumeration value="sales_cex"/>
                    <xsd:enumeration value="sales_schools"/>
                    <xsd:enumeration value="sales_tax"/>
                    <xsd:enumeration value="sales_tax_incent"/>
                    <xsd:enumeration value="sample"/>
                    <xsd:enumeration value="seata"/>
                    <xsd:enumeration value="secondhand_dealers_recyclers"/>
                    <xsd:enumeration value="servicecenters"/>
                    <xsd:enumeration value="severance"/>
                    <xsd:enumeration value="sfo"/>
                    <xsd:enumeration value="sfo_comm_rent"/>
                    <xsd:enumeration value="sfo_hope"/>
                    <xsd:enumeration value="sfos_tax_incent"/>
                    <xsd:enumeration value="sfo_taxes"/>
                    <xsd:enumeration value="solid_waste"/>
                    <xsd:enumeration value="tax_clearance"/>
                    <xsd:enumeration value="tax_collection_process"/>
                    <xsd:enumeration value="tax_incentives"/>
                    <xsd:enumeration value="tax_interest_rates"/>
                    <xsd:enumeration value="taxpayerInfoCovid19"/>
                    <xsd:enumeration value="tcrrs"/>
                    <xsd:enumeration value="terminal_operator"/>
                    <xsd:enumeration value="terminal_supplier"/>
                    <xsd:enumeration value="tip2017"/>
                    <xsd:enumeration value="tip2018"/>
                    <xsd:enumeration value="vendor"/>
                    <xsd:enumeration value="violations"/>
                    <xsd:enumeration value="voluntary_disclosure"/>
                    <xsd:enumeration value="wholesale_reporting"/>
                    <xsd:enumeration value="wholesaler_importer"/>
                  </xsd:restriction>
                </xsd:simpleType>
              </xsd:element>
            </xsd:sequence>
          </xsd:extension>
        </xsd:complexContent>
      </xsd:complexType>
    </xsd:element>
    <xsd:element name="Tax" ma:index="4" nillable="true" ma:displayName="Tax" ma:internalName="Tax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Communication Services"/>
                    <xsd:enumeration value="Corporate Income"/>
                    <xsd:enumeration value="Discretionary Sales Surtax"/>
                    <xsd:enumeration value="Documentary Stamp"/>
                    <xsd:enumeration value="Estate"/>
                    <xsd:enumeration value="Fuel"/>
                    <xsd:enumeration value="Governmental Leasehold"/>
                    <xsd:enumeration value="Gross Receipts on Dry-Cleaning"/>
                    <xsd:enumeration value="Gross Receipts on Utility Services"/>
                    <xsd:enumeration value="Insurance Premium"/>
                    <xsd:enumeration value="Lemon Law"/>
                    <xsd:enumeration value="Miscellaneous"/>
                    <xsd:enumeration value="Prepaid Wireless E911"/>
                    <xsd:enumeration value="Reemployment"/>
                    <xsd:enumeration value="Refunds"/>
                    <xsd:enumeration value="Sales and Use"/>
                    <xsd:enumeration value="Secondary Metals Recyclers"/>
                    <xsd:enumeration value="Secondhand Dealers"/>
                    <xsd:enumeration value="Severance"/>
                    <xsd:enumeration value="Solid Waste"/>
                  </xsd:restriction>
                </xsd:simpleType>
              </xsd:element>
            </xsd:sequence>
          </xsd:extension>
        </xsd:complexContent>
      </xsd:complexType>
    </xsd:element>
    <xsd:element name="Owner" ma:index="5" nillable="true" ma:displayName="Owner" ma:list="UserInfo" ma:SharePointGroup="0" ma:internalName="Owner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ctive" ma:index="6" nillable="true" ma:displayName="Active" ma:default="1" ma:internalName="Activ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EndDate" ma:index="8" nillable="true" ma:displayName="End Date" ma:format="DateTime" ma:internalName="_EndDat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3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83B5525-013E-4181-AC48-AA108EB84BA0}"/>
</file>

<file path=customXml/itemProps2.xml><?xml version="1.0" encoding="utf-8"?>
<ds:datastoreItem xmlns:ds="http://schemas.openxmlformats.org/officeDocument/2006/customXml" ds:itemID="{74443F7B-3E91-4B8C-AD98-FBEFB8BF9246}"/>
</file>

<file path=customXml/itemProps3.xml><?xml version="1.0" encoding="utf-8"?>
<ds:datastoreItem xmlns:ds="http://schemas.openxmlformats.org/officeDocument/2006/customXml" ds:itemID="{B4E035BD-41BC-48F5-885C-012A1783BF5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May 2016</vt:lpstr>
      <vt:lpstr>Week of May 02th</vt:lpstr>
      <vt:lpstr>Week of May 09th</vt:lpstr>
      <vt:lpstr>Week of May 16th</vt:lpstr>
      <vt:lpstr>Week of May 23th</vt:lpstr>
      <vt:lpstr>Week of May 30th</vt:lpstr>
      <vt:lpstr>May 2015</vt:lpstr>
    </vt:vector>
  </TitlesOfParts>
  <Company>DOR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Tax Research</dc:creator>
  <cp:lastModifiedBy>Thaddeus Parker</cp:lastModifiedBy>
  <dcterms:created xsi:type="dcterms:W3CDTF">2006-02-28T13:50:18Z</dcterms:created>
  <dcterms:modified xsi:type="dcterms:W3CDTF">2016-07-18T13:13:22Z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0x010100E1860443F38D93409EC11FBFFE024071</vt:lpwstr>
  </property>
</Properties>
</file>