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55" windowWidth="14595" windowHeight="7935"/>
  </bookViews>
  <sheets>
    <sheet name="Jan 2016" sheetId="8" r:id="rId1"/>
    <sheet name="Week of January 4th" sheetId="21" r:id="rId2"/>
    <sheet name="Week of January 11th" sheetId="22" r:id="rId3"/>
    <sheet name="Week of January 18th" sheetId="23" r:id="rId4"/>
    <sheet name="Week of January 25th" sheetId="24" r:id="rId5"/>
    <sheet name="Jan 2015" sheetId="10" r:id="rId6"/>
  </sheets>
  <calcPr calcId="145621"/>
</workbook>
</file>

<file path=xl/calcChain.xml><?xml version="1.0" encoding="utf-8"?>
<calcChain xmlns="http://schemas.openxmlformats.org/spreadsheetml/2006/main">
  <c r="D71" i="24" l="1"/>
  <c r="E71" i="24"/>
  <c r="D71" i="23" l="1"/>
  <c r="E71" i="23"/>
  <c r="D71" i="22" l="1"/>
  <c r="E71" i="22"/>
  <c r="D71" i="21" l="1"/>
  <c r="E71" i="21"/>
  <c r="D5" i="8" l="1"/>
  <c r="E5" i="8"/>
  <c r="D6" i="8"/>
  <c r="E6" i="8"/>
  <c r="D7" i="8"/>
  <c r="E7" i="8"/>
  <c r="D8" i="8"/>
  <c r="E8" i="8"/>
  <c r="D9" i="8"/>
  <c r="E9" i="8"/>
  <c r="D10" i="8"/>
  <c r="E10" i="8"/>
  <c r="D11" i="8"/>
  <c r="E11" i="8"/>
  <c r="D12" i="8"/>
  <c r="E12" i="8"/>
  <c r="D13" i="8"/>
  <c r="E13" i="8"/>
  <c r="D14" i="8"/>
  <c r="E14" i="8"/>
  <c r="D15" i="8"/>
  <c r="E15" i="8"/>
  <c r="D16" i="8"/>
  <c r="E16" i="8"/>
  <c r="D17" i="8"/>
  <c r="E17" i="8"/>
  <c r="D18" i="8"/>
  <c r="E18" i="8"/>
  <c r="D19" i="8"/>
  <c r="E19" i="8"/>
  <c r="D20" i="8"/>
  <c r="E20" i="8"/>
  <c r="D21" i="8"/>
  <c r="E21" i="8"/>
  <c r="D22" i="8"/>
  <c r="E22" i="8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4" i="8"/>
  <c r="E34" i="8"/>
  <c r="D35" i="8"/>
  <c r="E35" i="8"/>
  <c r="D36" i="8"/>
  <c r="E36" i="8"/>
  <c r="D37" i="8"/>
  <c r="E37" i="8"/>
  <c r="D38" i="8"/>
  <c r="E38" i="8"/>
  <c r="D39" i="8"/>
  <c r="E39" i="8"/>
  <c r="D40" i="8"/>
  <c r="E40" i="8"/>
  <c r="D41" i="8"/>
  <c r="E41" i="8"/>
  <c r="D42" i="8"/>
  <c r="E42" i="8"/>
  <c r="D43" i="8"/>
  <c r="E43" i="8"/>
  <c r="D44" i="8"/>
  <c r="E44" i="8"/>
  <c r="D45" i="8"/>
  <c r="E45" i="8"/>
  <c r="D46" i="8"/>
  <c r="E46" i="8"/>
  <c r="D47" i="8"/>
  <c r="E47" i="8"/>
  <c r="D48" i="8"/>
  <c r="E48" i="8"/>
  <c r="D49" i="8"/>
  <c r="E49" i="8"/>
  <c r="D50" i="8"/>
  <c r="E50" i="8"/>
  <c r="D51" i="8"/>
  <c r="E51" i="8"/>
  <c r="D52" i="8"/>
  <c r="E52" i="8"/>
  <c r="D53" i="8"/>
  <c r="E53" i="8"/>
  <c r="D54" i="8"/>
  <c r="E54" i="8"/>
  <c r="D55" i="8"/>
  <c r="E55" i="8"/>
  <c r="D56" i="8"/>
  <c r="E56" i="8"/>
  <c r="D57" i="8"/>
  <c r="E57" i="8"/>
  <c r="D58" i="8"/>
  <c r="E58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D68" i="8"/>
  <c r="E68" i="8"/>
  <c r="D69" i="8"/>
  <c r="E69" i="8"/>
  <c r="D70" i="8"/>
  <c r="E70" i="8"/>
  <c r="E4" i="8"/>
  <c r="D4" i="8"/>
  <c r="G7" i="8" l="1"/>
  <c r="H7" i="8"/>
  <c r="G8" i="8"/>
  <c r="H8" i="8"/>
  <c r="H9" i="8"/>
  <c r="G10" i="8"/>
  <c r="H10" i="8"/>
  <c r="G11" i="8"/>
  <c r="H11" i="8"/>
  <c r="G12" i="8"/>
  <c r="H14" i="8"/>
  <c r="G15" i="8"/>
  <c r="H15" i="8"/>
  <c r="G16" i="8"/>
  <c r="G17" i="8"/>
  <c r="G18" i="8"/>
  <c r="H18" i="8"/>
  <c r="G19" i="8"/>
  <c r="H19" i="8"/>
  <c r="G20" i="8"/>
  <c r="G21" i="8"/>
  <c r="H21" i="8"/>
  <c r="G22" i="8"/>
  <c r="H22" i="8"/>
  <c r="G23" i="8"/>
  <c r="H23" i="8"/>
  <c r="G24" i="8"/>
  <c r="G25" i="8"/>
  <c r="H25" i="8"/>
  <c r="G26" i="8"/>
  <c r="H26" i="8"/>
  <c r="G27" i="8"/>
  <c r="H27" i="8"/>
  <c r="G28" i="8"/>
  <c r="G29" i="8"/>
  <c r="H29" i="8"/>
  <c r="G30" i="8"/>
  <c r="H30" i="8"/>
  <c r="G31" i="8"/>
  <c r="H31" i="8"/>
  <c r="G32" i="8"/>
  <c r="G33" i="8"/>
  <c r="H33" i="8"/>
  <c r="G34" i="8"/>
  <c r="H34" i="8"/>
  <c r="G35" i="8"/>
  <c r="H35" i="8"/>
  <c r="G36" i="8"/>
  <c r="G37" i="8"/>
  <c r="H37" i="8"/>
  <c r="G38" i="8"/>
  <c r="H38" i="8"/>
  <c r="G39" i="8"/>
  <c r="H39" i="8"/>
  <c r="H40" i="8"/>
  <c r="H41" i="8"/>
  <c r="G42" i="8"/>
  <c r="H42" i="8"/>
  <c r="G43" i="8"/>
  <c r="G44" i="8"/>
  <c r="H44" i="8"/>
  <c r="G45" i="8"/>
  <c r="H45" i="8"/>
  <c r="G46" i="8"/>
  <c r="H46" i="8"/>
  <c r="G47" i="8"/>
  <c r="H48" i="8"/>
  <c r="G49" i="8"/>
  <c r="H49" i="8"/>
  <c r="G50" i="8"/>
  <c r="H50" i="8"/>
  <c r="G51" i="8"/>
  <c r="H51" i="8"/>
  <c r="G52" i="8"/>
  <c r="H52" i="8"/>
  <c r="G53" i="8"/>
  <c r="H53" i="8"/>
  <c r="G54" i="8"/>
  <c r="H54" i="8"/>
  <c r="G55" i="8"/>
  <c r="H55" i="8"/>
  <c r="H56" i="8"/>
  <c r="G57" i="8"/>
  <c r="H57" i="8"/>
  <c r="G58" i="8"/>
  <c r="H58" i="8"/>
  <c r="G59" i="8"/>
  <c r="G60" i="8"/>
  <c r="H60" i="8"/>
  <c r="G61" i="8"/>
  <c r="H61" i="8"/>
  <c r="G62" i="8"/>
  <c r="H62" i="8"/>
  <c r="G63" i="8"/>
  <c r="H63" i="8"/>
  <c r="G64" i="8"/>
  <c r="H64" i="8"/>
  <c r="G65" i="8"/>
  <c r="H65" i="8"/>
  <c r="G66" i="8"/>
  <c r="H66" i="8"/>
  <c r="G67" i="8"/>
  <c r="H67" i="8"/>
  <c r="G68" i="8"/>
  <c r="H68" i="8"/>
  <c r="G69" i="8"/>
  <c r="H69" i="8"/>
  <c r="G70" i="8"/>
  <c r="H70" i="8"/>
  <c r="H4" i="8"/>
  <c r="H5" i="8"/>
  <c r="G6" i="8"/>
  <c r="H6" i="8"/>
  <c r="G13" i="8"/>
  <c r="H17" i="8"/>
  <c r="H43" i="8"/>
  <c r="G5" i="8"/>
  <c r="G14" i="8"/>
  <c r="H47" i="8"/>
  <c r="H20" i="8"/>
  <c r="D72" i="10"/>
  <c r="E72" i="10"/>
  <c r="H12" i="8"/>
  <c r="H36" i="8"/>
  <c r="H28" i="8"/>
  <c r="H24" i="8"/>
  <c r="G9" i="8"/>
  <c r="G41" i="8"/>
  <c r="G40" i="8"/>
  <c r="H59" i="8"/>
  <c r="G48" i="8"/>
  <c r="H16" i="8"/>
  <c r="G56" i="8"/>
  <c r="H13" i="8"/>
  <c r="H32" i="8"/>
  <c r="D72" i="8" l="1"/>
  <c r="G72" i="8" s="1"/>
  <c r="E72" i="8"/>
  <c r="H72" i="8" s="1"/>
  <c r="G4" i="8"/>
</calcChain>
</file>

<file path=xl/sharedStrings.xml><?xml version="1.0" encoding="utf-8"?>
<sst xmlns="http://schemas.openxmlformats.org/spreadsheetml/2006/main" count="459" uniqueCount="82">
  <si>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</si>
  <si>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</si>
  <si>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</si>
  <si>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</si>
  <si>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</si>
  <si>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</si>
  <si>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</si>
  <si>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</si>
  <si>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</si>
  <si>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</si>
  <si>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</si>
  <si>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</si>
  <si>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</si>
  <si>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</si>
  <si>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</si>
  <si>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</si>
  <si>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</si>
  <si>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</si>
  <si>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</si>
  <si>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</si>
  <si>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</si>
  <si>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</si>
  <si>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</si>
  <si>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</si>
  <si>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</si>
  <si>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</si>
  <si>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</si>
  <si>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</si>
  <si>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</si>
  <si>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</si>
  <si>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</si>
  <si>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</si>
  <si>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</si>
  <si>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</si>
  <si>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</si>
  <si>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</si>
  <si>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</si>
  <si>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</si>
  <si>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</si>
  <si>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</si>
  <si>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</si>
  <si>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</si>
  <si>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</si>
  <si>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</si>
  <si>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</si>
  <si>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</si>
  <si>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</si>
  <si>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</si>
  <si>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</si>
  <si>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</si>
  <si>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</si>
  <si>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</si>
  <si>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</si>
  <si>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</si>
  <si>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</si>
  <si>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</si>
  <si>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</si>
  <si>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</si>
  <si>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</si>
  <si>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</si>
  <si>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</si>
  <si>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</si>
  <si>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</si>
  <si>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</si>
  <si>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</si>
  <si>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</si>
  <si>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</si>
  <si>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</si>
  <si>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</si>
  <si>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</si>
  <si>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</si>
  <si>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</si>
  <si>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</si>
  <si>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</si>
  <si>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</si>
  <si>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</si>
  <si>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January 1 - 31</t>
  </si>
  <si>
    <t>* Miami-Dade's Tax Rate on Deeds is 60 cents / $100</t>
  </si>
  <si>
    <t>Week of 1/04/2016</t>
  </si>
  <si>
    <t>Week of 1/11/2016</t>
  </si>
  <si>
    <t>Week of 1/18/2016</t>
  </si>
  <si>
    <t>Week of 1/25/2016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</si>
</sst>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3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3" applyNumberFormat="0" applyAlignment="0" applyProtection="0"/>
    <xf numFmtId="0" fontId="8" fillId="27" borderId="3" applyNumberFormat="0" applyAlignment="0" applyProtection="0"/>
    <xf numFmtId="0" fontId="8" fillId="27" borderId="3" applyNumberFormat="0" applyAlignment="0" applyProtection="0"/>
    <xf numFmtId="0" fontId="8" fillId="27" borderId="3" applyNumberFormat="0" applyAlignment="0" applyProtection="0"/>
    <xf numFmtId="0" fontId="8" fillId="27" borderId="3" applyNumberFormat="0" applyAlignment="0" applyProtection="0"/>
    <xf numFmtId="0" fontId="8" fillId="27" borderId="3" applyNumberFormat="0" applyAlignment="0" applyProtection="0"/>
    <xf numFmtId="0" fontId="8" fillId="27" borderId="3" applyNumberFormat="0" applyAlignment="0" applyProtection="0"/>
    <xf numFmtId="0" fontId="8" fillId="27" borderId="3" applyNumberFormat="0" applyAlignment="0" applyProtection="0"/>
    <xf numFmtId="0" fontId="8" fillId="27" borderId="3" applyNumberFormat="0" applyAlignment="0" applyProtection="0"/>
    <xf numFmtId="0" fontId="8" fillId="27" borderId="3" applyNumberFormat="0" applyAlignment="0" applyProtection="0"/>
    <xf numFmtId="0" fontId="8" fillId="27" borderId="3" applyNumberFormat="0" applyAlignment="0" applyProtection="0"/>
    <xf numFmtId="0" fontId="8" fillId="27" borderId="3" applyNumberFormat="0" applyAlignment="0" applyProtection="0"/>
    <xf numFmtId="0" fontId="9" fillId="28" borderId="4" applyNumberFormat="0" applyAlignment="0" applyProtection="0"/>
    <xf numFmtId="0" fontId="9" fillId="28" borderId="4" applyNumberFormat="0" applyAlignment="0" applyProtection="0"/>
    <xf numFmtId="0" fontId="9" fillId="28" borderId="4" applyNumberFormat="0" applyAlignment="0" applyProtection="0"/>
    <xf numFmtId="0" fontId="9" fillId="28" borderId="4" applyNumberFormat="0" applyAlignment="0" applyProtection="0"/>
    <xf numFmtId="0" fontId="9" fillId="28" borderId="4" applyNumberFormat="0" applyAlignment="0" applyProtection="0"/>
    <xf numFmtId="0" fontId="9" fillId="28" borderId="4" applyNumberFormat="0" applyAlignment="0" applyProtection="0"/>
    <xf numFmtId="0" fontId="9" fillId="28" borderId="4" applyNumberFormat="0" applyAlignment="0" applyProtection="0"/>
    <xf numFmtId="0" fontId="9" fillId="28" borderId="4" applyNumberFormat="0" applyAlignment="0" applyProtection="0"/>
    <xf numFmtId="0" fontId="9" fillId="28" borderId="4" applyNumberFormat="0" applyAlignment="0" applyProtection="0"/>
    <xf numFmtId="0" fontId="9" fillId="28" borderId="4" applyNumberFormat="0" applyAlignment="0" applyProtection="0"/>
    <xf numFmtId="0" fontId="9" fillId="28" borderId="4" applyNumberFormat="0" applyAlignment="0" applyProtection="0"/>
    <xf numFmtId="0" fontId="9" fillId="28" borderId="4" applyNumberFormat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0" borderId="3" applyNumberFormat="0" applyAlignment="0" applyProtection="0"/>
    <xf numFmtId="0" fontId="15" fillId="30" borderId="3" applyNumberFormat="0" applyAlignment="0" applyProtection="0"/>
    <xf numFmtId="0" fontId="15" fillId="30" borderId="3" applyNumberFormat="0" applyAlignment="0" applyProtection="0"/>
    <xf numFmtId="0" fontId="15" fillId="30" borderId="3" applyNumberFormat="0" applyAlignment="0" applyProtection="0"/>
    <xf numFmtId="0" fontId="15" fillId="30" borderId="3" applyNumberFormat="0" applyAlignment="0" applyProtection="0"/>
    <xf numFmtId="0" fontId="15" fillId="30" borderId="3" applyNumberFormat="0" applyAlignment="0" applyProtection="0"/>
    <xf numFmtId="0" fontId="15" fillId="30" borderId="3" applyNumberFormat="0" applyAlignment="0" applyProtection="0"/>
    <xf numFmtId="0" fontId="15" fillId="30" borderId="3" applyNumberFormat="0" applyAlignment="0" applyProtection="0"/>
    <xf numFmtId="0" fontId="15" fillId="30" borderId="3" applyNumberFormat="0" applyAlignment="0" applyProtection="0"/>
    <xf numFmtId="0" fontId="15" fillId="30" borderId="3" applyNumberFormat="0" applyAlignment="0" applyProtection="0"/>
    <xf numFmtId="0" fontId="15" fillId="30" borderId="3" applyNumberFormat="0" applyAlignment="0" applyProtection="0"/>
    <xf numFmtId="0" fontId="15" fillId="30" borderId="3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18" fillId="27" borderId="10" applyNumberFormat="0" applyAlignment="0" applyProtection="0"/>
    <xf numFmtId="0" fontId="18" fillId="27" borderId="10" applyNumberFormat="0" applyAlignment="0" applyProtection="0"/>
    <xf numFmtId="0" fontId="18" fillId="27" borderId="10" applyNumberFormat="0" applyAlignment="0" applyProtection="0"/>
    <xf numFmtId="0" fontId="18" fillId="27" borderId="10" applyNumberFormat="0" applyAlignment="0" applyProtection="0"/>
    <xf numFmtId="0" fontId="18" fillId="27" borderId="10" applyNumberFormat="0" applyAlignment="0" applyProtection="0"/>
    <xf numFmtId="0" fontId="18" fillId="27" borderId="10" applyNumberFormat="0" applyAlignment="0" applyProtection="0"/>
    <xf numFmtId="0" fontId="18" fillId="27" borderId="10" applyNumberFormat="0" applyAlignment="0" applyProtection="0"/>
    <xf numFmtId="0" fontId="18" fillId="27" borderId="10" applyNumberFormat="0" applyAlignment="0" applyProtection="0"/>
    <xf numFmtId="0" fontId="18" fillId="27" borderId="10" applyNumberFormat="0" applyAlignment="0" applyProtection="0"/>
    <xf numFmtId="0" fontId="18" fillId="27" borderId="10" applyNumberFormat="0" applyAlignment="0" applyProtection="0"/>
    <xf numFmtId="0" fontId="18" fillId="27" borderId="10" applyNumberFormat="0" applyAlignment="0" applyProtection="0"/>
    <xf numFmtId="0" fontId="18" fillId="27" borderId="10" applyNumberFormat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Border="1"/>
    <xf numFmtId="0" fontId="4" fillId="0" borderId="0" xfId="0" applyFont="1"/>
    <xf numFmtId="7" fontId="4" fillId="0" borderId="0" xfId="0" applyNumberFormat="1" applyFont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9" fontId="4" fillId="0" borderId="1" xfId="497" applyFont="1" applyBorder="1" applyAlignment="1">
      <alignment horizontal="left"/>
    </xf>
    <xf numFmtId="9" fontId="4" fillId="0" borderId="1" xfId="497" applyFont="1" applyBorder="1" applyAlignment="1">
      <alignment horizontal="center"/>
    </xf>
    <xf numFmtId="9" fontId="4" fillId="0" borderId="0" xfId="497" applyFont="1" applyBorder="1" applyAlignment="1">
      <alignment horizontal="center"/>
    </xf>
    <xf numFmtId="9" fontId="0" fillId="0" borderId="0" xfId="497" applyFont="1"/>
    <xf numFmtId="9" fontId="0" fillId="0" borderId="0" xfId="497" applyFont="1" applyBorder="1" applyAlignment="1">
      <alignment horizontal="center"/>
    </xf>
    <xf numFmtId="9" fontId="0" fillId="0" borderId="2" xfId="497" applyFont="1" applyBorder="1"/>
    <xf numFmtId="9" fontId="0" fillId="0" borderId="0" xfId="497" applyFont="1" applyBorder="1"/>
    <xf numFmtId="9" fontId="4" fillId="0" borderId="0" xfId="497" applyFont="1" applyBorder="1" applyAlignment="1">
      <alignment horizontal="left"/>
    </xf>
    <xf numFmtId="0" fontId="3" fillId="0" borderId="0" xfId="0" applyFont="1"/>
    <xf numFmtId="164" fontId="3" fillId="0" borderId="0" xfId="361" applyNumberFormat="1" applyFont="1" applyBorder="1"/>
    <xf numFmtId="0" fontId="1" fillId="0" borderId="0" xfId="538" applyNumberFormat="1"/>
    <xf numFmtId="0" fontId="1" fillId="0" borderId="0" xfId="539" applyNumberFormat="1"/>
    <xf numFmtId="0" fontId="1" fillId="0" borderId="0" xfId="539" applyAlignment="1">
      <alignment horizontal="left"/>
    </xf>
    <xf numFmtId="0" fontId="1" fillId="0" borderId="0" xfId="540" applyNumberFormat="1"/>
    <xf numFmtId="0" fontId="1" fillId="0" borderId="0" xfId="540" applyAlignment="1">
      <alignment horizontal="left"/>
    </xf>
    <xf numFmtId="0" fontId="1" fillId="0" borderId="0" xfId="541" applyAlignment="1">
      <alignment horizontal="left"/>
    </xf>
    <xf numFmtId="0" fontId="1" fillId="0" borderId="0" xfId="542" applyAlignment="1">
      <alignment horizontal="left"/>
    </xf>
    <xf numFmtId="1" fontId="0" fillId="0" borderId="0" xfId="0" applyNumberFormat="1"/>
    <xf numFmtId="0" fontId="1" fillId="0" borderId="0" xfId="542"/>
  </cellXfs>
  <cellStyles count="543">
    <cellStyle name="20% - Accent1 10" xfId="1"/>
    <cellStyle name="20% - Accent1 11" xfId="2"/>
    <cellStyle name="20% - Accent1 12" xfId="3"/>
    <cellStyle name="20% - Accent1 13" xfId="4"/>
    <cellStyle name="20% - Accent1 2" xfId="5"/>
    <cellStyle name="20% - Accent1 2 2" xfId="6"/>
    <cellStyle name="20% - Accent1 3" xfId="7"/>
    <cellStyle name="20% - Accent1 3 2" xfId="8"/>
    <cellStyle name="20% - Accent1 4" xfId="9"/>
    <cellStyle name="20% - Accent1 4 2" xfId="10"/>
    <cellStyle name="20% - Accent1 5" xfId="11"/>
    <cellStyle name="20% - Accent1 6" xfId="12"/>
    <cellStyle name="20% - Accent1 7" xfId="13"/>
    <cellStyle name="20% - Accent1 8" xfId="14"/>
    <cellStyle name="20% - Accent1 9" xfId="15"/>
    <cellStyle name="20% - Accent2 10" xfId="16"/>
    <cellStyle name="20% - Accent2 11" xfId="17"/>
    <cellStyle name="20% - Accent2 12" xfId="18"/>
    <cellStyle name="20% - Accent2 13" xfId="19"/>
    <cellStyle name="20% - Accent2 2" xfId="20"/>
    <cellStyle name="20% - Accent2 2 2" xfId="21"/>
    <cellStyle name="20% - Accent2 3" xfId="22"/>
    <cellStyle name="20% - Accent2 3 2" xfId="23"/>
    <cellStyle name="20% - Accent2 4" xfId="24"/>
    <cellStyle name="20% - Accent2 4 2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11" xfId="32"/>
    <cellStyle name="20% - Accent3 12" xfId="33"/>
    <cellStyle name="20% - Accent3 13" xfId="34"/>
    <cellStyle name="20% - Accent3 2" xfId="35"/>
    <cellStyle name="20% - Accent3 2 2" xfId="36"/>
    <cellStyle name="20% - Accent3 3" xfId="37"/>
    <cellStyle name="20% - Accent3 3 2" xfId="38"/>
    <cellStyle name="20% - Accent3 4" xfId="39"/>
    <cellStyle name="20% - Accent3 4 2" xfId="40"/>
    <cellStyle name="20% - Accent3 5" xfId="41"/>
    <cellStyle name="20% - Accent3 6" xfId="42"/>
    <cellStyle name="20% - Accent3 7" xfId="43"/>
    <cellStyle name="20% - Accent3 8" xfId="44"/>
    <cellStyle name="20% - Accent3 9" xfId="45"/>
    <cellStyle name="20% - Accent4 10" xfId="46"/>
    <cellStyle name="20% - Accent4 11" xfId="47"/>
    <cellStyle name="20% - Accent4 12" xfId="48"/>
    <cellStyle name="20% - Accent4 13" xfId="49"/>
    <cellStyle name="20% - Accent4 2" xfId="50"/>
    <cellStyle name="20% - Accent4 2 2" xfId="51"/>
    <cellStyle name="20% - Accent4 3" xfId="52"/>
    <cellStyle name="20% - Accent4 3 2" xfId="53"/>
    <cellStyle name="20% - Accent4 4" xfId="54"/>
    <cellStyle name="20% - Accent4 4 2" xfId="55"/>
    <cellStyle name="20% - Accent4 5" xfId="56"/>
    <cellStyle name="20% - Accent4 6" xfId="57"/>
    <cellStyle name="20% - Accent4 7" xfId="58"/>
    <cellStyle name="20% - Accent4 8" xfId="59"/>
    <cellStyle name="20% - Accent4 9" xfId="60"/>
    <cellStyle name="20% - Accent5 10" xfId="61"/>
    <cellStyle name="20% - Accent5 11" xfId="62"/>
    <cellStyle name="20% - Accent5 12" xfId="63"/>
    <cellStyle name="20% - Accent5 13" xfId="64"/>
    <cellStyle name="20% - Accent5 2" xfId="65"/>
    <cellStyle name="20% - Accent5 2 2" xfId="66"/>
    <cellStyle name="20% - Accent5 3" xfId="67"/>
    <cellStyle name="20% - Accent5 3 2" xfId="68"/>
    <cellStyle name="20% - Accent5 4" xfId="69"/>
    <cellStyle name="20% - Accent5 4 2" xfId="70"/>
    <cellStyle name="20% - Accent5 5" xfId="71"/>
    <cellStyle name="20% - Accent5 6" xfId="72"/>
    <cellStyle name="20% - Accent5 7" xfId="73"/>
    <cellStyle name="20% - Accent5 8" xfId="74"/>
    <cellStyle name="20% - Accent5 9" xfId="75"/>
    <cellStyle name="20% - Accent6 10" xfId="76"/>
    <cellStyle name="20% - Accent6 11" xfId="77"/>
    <cellStyle name="20% - Accent6 12" xfId="78"/>
    <cellStyle name="20% - Accent6 13" xfId="79"/>
    <cellStyle name="20% - Accent6 2" xfId="80"/>
    <cellStyle name="20% - Accent6 2 2" xfId="81"/>
    <cellStyle name="20% - Accent6 3" xfId="82"/>
    <cellStyle name="20% - Accent6 3 2" xfId="83"/>
    <cellStyle name="20% - Accent6 4" xfId="84"/>
    <cellStyle name="20% - Accent6 4 2" xfId="85"/>
    <cellStyle name="20% - Accent6 5" xfId="86"/>
    <cellStyle name="20% - Accent6 6" xfId="87"/>
    <cellStyle name="20% - Accent6 7" xfId="88"/>
    <cellStyle name="20% - Accent6 8" xfId="89"/>
    <cellStyle name="20% - Accent6 9" xfId="90"/>
    <cellStyle name="40% - Accent1 10" xfId="91"/>
    <cellStyle name="40% - Accent1 11" xfId="92"/>
    <cellStyle name="40% - Accent1 12" xfId="93"/>
    <cellStyle name="40% - Accent1 13" xfId="94"/>
    <cellStyle name="40% - Accent1 2" xfId="95"/>
    <cellStyle name="40% - Accent1 2 2" xfId="96"/>
    <cellStyle name="40% - Accent1 3" xfId="97"/>
    <cellStyle name="40% - Accent1 3 2" xfId="98"/>
    <cellStyle name="40% - Accent1 4" xfId="99"/>
    <cellStyle name="40% - Accent1 4 2" xfId="100"/>
    <cellStyle name="40% - Accent1 5" xfId="101"/>
    <cellStyle name="40% - Accent1 6" xfId="102"/>
    <cellStyle name="40% - Accent1 7" xfId="103"/>
    <cellStyle name="40% - Accent1 8" xfId="104"/>
    <cellStyle name="40% - Accent1 9" xfId="105"/>
    <cellStyle name="40% - Accent2 10" xfId="106"/>
    <cellStyle name="40% - Accent2 11" xfId="107"/>
    <cellStyle name="40% - Accent2 12" xfId="108"/>
    <cellStyle name="40% - Accent2 13" xfId="109"/>
    <cellStyle name="40% - Accent2 2" xfId="110"/>
    <cellStyle name="40% - Accent2 2 2" xfId="111"/>
    <cellStyle name="40% - Accent2 3" xfId="112"/>
    <cellStyle name="40% - Accent2 3 2" xfId="113"/>
    <cellStyle name="40% - Accent2 4" xfId="114"/>
    <cellStyle name="40% - Accent2 4 2" xfId="115"/>
    <cellStyle name="40% - Accent2 5" xfId="116"/>
    <cellStyle name="40% - Accent2 6" xfId="117"/>
    <cellStyle name="40% - Accent2 7" xfId="118"/>
    <cellStyle name="40% - Accent2 8" xfId="119"/>
    <cellStyle name="40% - Accent2 9" xfId="120"/>
    <cellStyle name="40% - Accent3 10" xfId="121"/>
    <cellStyle name="40% - Accent3 11" xfId="122"/>
    <cellStyle name="40% - Accent3 12" xfId="123"/>
    <cellStyle name="40% - Accent3 13" xfId="124"/>
    <cellStyle name="40% - Accent3 2" xfId="125"/>
    <cellStyle name="40% - Accent3 2 2" xfId="126"/>
    <cellStyle name="40% - Accent3 3" xfId="127"/>
    <cellStyle name="40% - Accent3 3 2" xfId="128"/>
    <cellStyle name="40% - Accent3 4" xfId="129"/>
    <cellStyle name="40% - Accent3 4 2" xfId="130"/>
    <cellStyle name="40% - Accent3 5" xfId="131"/>
    <cellStyle name="40% - Accent3 6" xfId="132"/>
    <cellStyle name="40% - Accent3 7" xfId="133"/>
    <cellStyle name="40% - Accent3 8" xfId="134"/>
    <cellStyle name="40% - Accent3 9" xfId="135"/>
    <cellStyle name="40% - Accent4 10" xfId="136"/>
    <cellStyle name="40% - Accent4 11" xfId="137"/>
    <cellStyle name="40% - Accent4 12" xfId="138"/>
    <cellStyle name="40% - Accent4 13" xfId="139"/>
    <cellStyle name="40% - Accent4 2" xfId="140"/>
    <cellStyle name="40% - Accent4 2 2" xfId="141"/>
    <cellStyle name="40% - Accent4 3" xfId="142"/>
    <cellStyle name="40% - Accent4 3 2" xfId="143"/>
    <cellStyle name="40% - Accent4 4" xfId="144"/>
    <cellStyle name="40% - Accent4 4 2" xfId="145"/>
    <cellStyle name="40% - Accent4 5" xfId="146"/>
    <cellStyle name="40% - Accent4 6" xfId="147"/>
    <cellStyle name="40% - Accent4 7" xfId="148"/>
    <cellStyle name="40% - Accent4 8" xfId="149"/>
    <cellStyle name="40% - Accent4 9" xfId="150"/>
    <cellStyle name="40% - Accent5 10" xfId="151"/>
    <cellStyle name="40% - Accent5 11" xfId="152"/>
    <cellStyle name="40% - Accent5 12" xfId="153"/>
    <cellStyle name="40% - Accent5 13" xfId="154"/>
    <cellStyle name="40% - Accent5 2" xfId="155"/>
    <cellStyle name="40% - Accent5 2 2" xfId="156"/>
    <cellStyle name="40% - Accent5 3" xfId="157"/>
    <cellStyle name="40% - Accent5 3 2" xfId="158"/>
    <cellStyle name="40% - Accent5 4" xfId="159"/>
    <cellStyle name="40% - Accent5 4 2" xfId="160"/>
    <cellStyle name="40% - Accent5 5" xfId="161"/>
    <cellStyle name="40% - Accent5 6" xfId="162"/>
    <cellStyle name="40% - Accent5 7" xfId="163"/>
    <cellStyle name="40% - Accent5 8" xfId="164"/>
    <cellStyle name="40% - Accent5 9" xfId="165"/>
    <cellStyle name="40% - Accent6 10" xfId="166"/>
    <cellStyle name="40% - Accent6 11" xfId="167"/>
    <cellStyle name="40% - Accent6 12" xfId="168"/>
    <cellStyle name="40% - Accent6 13" xfId="169"/>
    <cellStyle name="40% - Accent6 2" xfId="170"/>
    <cellStyle name="40% - Accent6 2 2" xfId="171"/>
    <cellStyle name="40% - Accent6 3" xfId="172"/>
    <cellStyle name="40% - Accent6 3 2" xfId="173"/>
    <cellStyle name="40% - Accent6 4" xfId="174"/>
    <cellStyle name="40% - Accent6 4 2" xfId="175"/>
    <cellStyle name="40% - Accent6 5" xfId="176"/>
    <cellStyle name="40% - Accent6 6" xfId="177"/>
    <cellStyle name="40% - Accent6 7" xfId="178"/>
    <cellStyle name="40% - Accent6 8" xfId="179"/>
    <cellStyle name="40% - Accent6 9" xfId="180"/>
    <cellStyle name="60% - Accent1 10" xfId="181"/>
    <cellStyle name="60% - Accent1 11" xfId="182"/>
    <cellStyle name="60% - Accent1 12" xfId="183"/>
    <cellStyle name="60% - Accent1 13" xfId="184"/>
    <cellStyle name="60% - Accent1 2" xfId="185"/>
    <cellStyle name="60% - Accent1 3" xfId="186"/>
    <cellStyle name="60% - Accent1 4" xfId="187"/>
    <cellStyle name="60% - Accent1 5" xfId="188"/>
    <cellStyle name="60% - Accent1 6" xfId="189"/>
    <cellStyle name="60% - Accent1 7" xfId="190"/>
    <cellStyle name="60% - Accent1 8" xfId="191"/>
    <cellStyle name="60% - Accent1 9" xfId="192"/>
    <cellStyle name="60% - Accent2 10" xfId="193"/>
    <cellStyle name="60% - Accent2 11" xfId="194"/>
    <cellStyle name="60% - Accent2 12" xfId="195"/>
    <cellStyle name="60% - Accent2 13" xfId="196"/>
    <cellStyle name="60% - Accent2 2" xfId="197"/>
    <cellStyle name="60% - Accent2 3" xfId="198"/>
    <cellStyle name="60% - Accent2 4" xfId="199"/>
    <cellStyle name="60% - Accent2 5" xfId="200"/>
    <cellStyle name="60% - Accent2 6" xfId="201"/>
    <cellStyle name="60% - Accent2 7" xfId="202"/>
    <cellStyle name="60% - Accent2 8" xfId="203"/>
    <cellStyle name="60% - Accent2 9" xfId="204"/>
    <cellStyle name="60% - Accent3 10" xfId="205"/>
    <cellStyle name="60% - Accent3 11" xfId="206"/>
    <cellStyle name="60% - Accent3 12" xfId="207"/>
    <cellStyle name="60% - Accent3 13" xfId="208"/>
    <cellStyle name="60% - Accent3 2" xfId="209"/>
    <cellStyle name="60% - Accent3 3" xfId="210"/>
    <cellStyle name="60% - Accent3 4" xfId="211"/>
    <cellStyle name="60% - Accent3 5" xfId="212"/>
    <cellStyle name="60% - Accent3 6" xfId="213"/>
    <cellStyle name="60% - Accent3 7" xfId="214"/>
    <cellStyle name="60% - Accent3 8" xfId="215"/>
    <cellStyle name="60% - Accent3 9" xfId="216"/>
    <cellStyle name="60% - Accent4 10" xfId="217"/>
    <cellStyle name="60% - Accent4 11" xfId="218"/>
    <cellStyle name="60% - Accent4 12" xfId="219"/>
    <cellStyle name="60% - Accent4 13" xfId="220"/>
    <cellStyle name="60% - Accent4 2" xfId="221"/>
    <cellStyle name="60% - Accent4 3" xfId="222"/>
    <cellStyle name="60% - Accent4 4" xfId="223"/>
    <cellStyle name="60% - Accent4 5" xfId="224"/>
    <cellStyle name="60% - Accent4 6" xfId="225"/>
    <cellStyle name="60% - Accent4 7" xfId="226"/>
    <cellStyle name="60% - Accent4 8" xfId="227"/>
    <cellStyle name="60% - Accent4 9" xfId="228"/>
    <cellStyle name="60% - Accent5 10" xfId="229"/>
    <cellStyle name="60% - Accent5 11" xfId="230"/>
    <cellStyle name="60% - Accent5 12" xfId="231"/>
    <cellStyle name="60% - Accent5 13" xfId="232"/>
    <cellStyle name="60% - Accent5 2" xfId="233"/>
    <cellStyle name="60% - Accent5 3" xfId="234"/>
    <cellStyle name="60% - Accent5 4" xfId="235"/>
    <cellStyle name="60% - Accent5 5" xfId="236"/>
    <cellStyle name="60% - Accent5 6" xfId="237"/>
    <cellStyle name="60% - Accent5 7" xfId="238"/>
    <cellStyle name="60% - Accent5 8" xfId="239"/>
    <cellStyle name="60% - Accent5 9" xfId="240"/>
    <cellStyle name="60% - Accent6 10" xfId="241"/>
    <cellStyle name="60% - Accent6 11" xfId="242"/>
    <cellStyle name="60% - Accent6 12" xfId="243"/>
    <cellStyle name="60% - Accent6 13" xfId="244"/>
    <cellStyle name="60% - Accent6 2" xfId="245"/>
    <cellStyle name="60% - Accent6 3" xfId="246"/>
    <cellStyle name="60% - Accent6 4" xfId="247"/>
    <cellStyle name="60% - Accent6 5" xfId="248"/>
    <cellStyle name="60% - Accent6 6" xfId="249"/>
    <cellStyle name="60% - Accent6 7" xfId="250"/>
    <cellStyle name="60% - Accent6 8" xfId="251"/>
    <cellStyle name="60% - Accent6 9" xfId="252"/>
    <cellStyle name="Accent1 10" xfId="253"/>
    <cellStyle name="Accent1 11" xfId="254"/>
    <cellStyle name="Accent1 12" xfId="255"/>
    <cellStyle name="Accent1 13" xfId="256"/>
    <cellStyle name="Accent1 2" xfId="257"/>
    <cellStyle name="Accent1 3" xfId="258"/>
    <cellStyle name="Accent1 4" xfId="259"/>
    <cellStyle name="Accent1 5" xfId="260"/>
    <cellStyle name="Accent1 6" xfId="261"/>
    <cellStyle name="Accent1 7" xfId="262"/>
    <cellStyle name="Accent1 8" xfId="263"/>
    <cellStyle name="Accent1 9" xfId="264"/>
    <cellStyle name="Accent2 10" xfId="265"/>
    <cellStyle name="Accent2 11" xfId="266"/>
    <cellStyle name="Accent2 12" xfId="267"/>
    <cellStyle name="Accent2 13" xfId="268"/>
    <cellStyle name="Accent2 2" xfId="269"/>
    <cellStyle name="Accent2 3" xfId="270"/>
    <cellStyle name="Accent2 4" xfId="271"/>
    <cellStyle name="Accent2 5" xfId="272"/>
    <cellStyle name="Accent2 6" xfId="273"/>
    <cellStyle name="Accent2 7" xfId="274"/>
    <cellStyle name="Accent2 8" xfId="275"/>
    <cellStyle name="Accent2 9" xfId="276"/>
    <cellStyle name="Accent3 10" xfId="277"/>
    <cellStyle name="Accent3 11" xfId="278"/>
    <cellStyle name="Accent3 12" xfId="279"/>
    <cellStyle name="Accent3 13" xfId="280"/>
    <cellStyle name="Accent3 2" xfId="281"/>
    <cellStyle name="Accent3 3" xfId="282"/>
    <cellStyle name="Accent3 4" xfId="283"/>
    <cellStyle name="Accent3 5" xfId="284"/>
    <cellStyle name="Accent3 6" xfId="285"/>
    <cellStyle name="Accent3 7" xfId="286"/>
    <cellStyle name="Accent3 8" xfId="287"/>
    <cellStyle name="Accent3 9" xfId="288"/>
    <cellStyle name="Accent4 10" xfId="289"/>
    <cellStyle name="Accent4 11" xfId="290"/>
    <cellStyle name="Accent4 12" xfId="291"/>
    <cellStyle name="Accent4 13" xfId="292"/>
    <cellStyle name="Accent4 2" xfId="293"/>
    <cellStyle name="Accent4 3" xfId="294"/>
    <cellStyle name="Accent4 4" xfId="295"/>
    <cellStyle name="Accent4 5" xfId="296"/>
    <cellStyle name="Accent4 6" xfId="297"/>
    <cellStyle name="Accent4 7" xfId="298"/>
    <cellStyle name="Accent4 8" xfId="299"/>
    <cellStyle name="Accent4 9" xfId="300"/>
    <cellStyle name="Accent5 10" xfId="301"/>
    <cellStyle name="Accent5 11" xfId="302"/>
    <cellStyle name="Accent5 12" xfId="303"/>
    <cellStyle name="Accent5 13" xfId="304"/>
    <cellStyle name="Accent5 2" xfId="305"/>
    <cellStyle name="Accent5 3" xfId="306"/>
    <cellStyle name="Accent5 4" xfId="307"/>
    <cellStyle name="Accent5 5" xfId="308"/>
    <cellStyle name="Accent5 6" xfId="309"/>
    <cellStyle name="Accent5 7" xfId="310"/>
    <cellStyle name="Accent5 8" xfId="311"/>
    <cellStyle name="Accent5 9" xfId="312"/>
    <cellStyle name="Accent6 10" xfId="313"/>
    <cellStyle name="Accent6 11" xfId="314"/>
    <cellStyle name="Accent6 12" xfId="315"/>
    <cellStyle name="Accent6 13" xfId="316"/>
    <cellStyle name="Accent6 2" xfId="317"/>
    <cellStyle name="Accent6 3" xfId="318"/>
    <cellStyle name="Accent6 4" xfId="319"/>
    <cellStyle name="Accent6 5" xfId="320"/>
    <cellStyle name="Accent6 6" xfId="321"/>
    <cellStyle name="Accent6 7" xfId="322"/>
    <cellStyle name="Accent6 8" xfId="323"/>
    <cellStyle name="Accent6 9" xfId="324"/>
    <cellStyle name="Bad 10" xfId="325"/>
    <cellStyle name="Bad 11" xfId="326"/>
    <cellStyle name="Bad 12" xfId="327"/>
    <cellStyle name="Bad 13" xfId="328"/>
    <cellStyle name="Bad 2" xfId="329"/>
    <cellStyle name="Bad 3" xfId="330"/>
    <cellStyle name="Bad 4" xfId="331"/>
    <cellStyle name="Bad 5" xfId="332"/>
    <cellStyle name="Bad 6" xfId="333"/>
    <cellStyle name="Bad 7" xfId="334"/>
    <cellStyle name="Bad 8" xfId="335"/>
    <cellStyle name="Bad 9" xfId="336"/>
    <cellStyle name="Calculation 10" xfId="337"/>
    <cellStyle name="Calculation 11" xfId="338"/>
    <cellStyle name="Calculation 12" xfId="339"/>
    <cellStyle name="Calculation 13" xfId="340"/>
    <cellStyle name="Calculation 2" xfId="341"/>
    <cellStyle name="Calculation 3" xfId="342"/>
    <cellStyle name="Calculation 4" xfId="343"/>
    <cellStyle name="Calculation 5" xfId="344"/>
    <cellStyle name="Calculation 6" xfId="345"/>
    <cellStyle name="Calculation 7" xfId="346"/>
    <cellStyle name="Calculation 8" xfId="347"/>
    <cellStyle name="Calculation 9" xfId="348"/>
    <cellStyle name="Check Cell 10" xfId="349"/>
    <cellStyle name="Check Cell 11" xfId="350"/>
    <cellStyle name="Check Cell 12" xfId="351"/>
    <cellStyle name="Check Cell 13" xfId="352"/>
    <cellStyle name="Check Cell 2" xfId="353"/>
    <cellStyle name="Check Cell 3" xfId="354"/>
    <cellStyle name="Check Cell 4" xfId="355"/>
    <cellStyle name="Check Cell 5" xfId="356"/>
    <cellStyle name="Check Cell 6" xfId="357"/>
    <cellStyle name="Check Cell 7" xfId="358"/>
    <cellStyle name="Check Cell 8" xfId="359"/>
    <cellStyle name="Check Cell 9" xfId="360"/>
    <cellStyle name="Currency 2" xfId="361"/>
    <cellStyle name="Explanatory Text 10" xfId="362"/>
    <cellStyle name="Explanatory Text 11" xfId="363"/>
    <cellStyle name="Explanatory Text 12" xfId="364"/>
    <cellStyle name="Explanatory Text 13" xfId="365"/>
    <cellStyle name="Explanatory Text 2" xfId="366"/>
    <cellStyle name="Explanatory Text 3" xfId="367"/>
    <cellStyle name="Explanatory Text 4" xfId="368"/>
    <cellStyle name="Explanatory Text 5" xfId="369"/>
    <cellStyle name="Explanatory Text 6" xfId="370"/>
    <cellStyle name="Explanatory Text 7" xfId="371"/>
    <cellStyle name="Explanatory Text 8" xfId="372"/>
    <cellStyle name="Explanatory Text 9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11" xfId="387"/>
    <cellStyle name="Heading 1 12" xfId="388"/>
    <cellStyle name="Heading 1 13" xfId="389"/>
    <cellStyle name="Heading 1 2" xfId="390"/>
    <cellStyle name="Heading 1 3" xfId="391"/>
    <cellStyle name="Heading 1 4" xfId="392"/>
    <cellStyle name="Heading 1 5" xfId="393"/>
    <cellStyle name="Heading 1 6" xfId="394"/>
    <cellStyle name="Heading 1 7" xfId="395"/>
    <cellStyle name="Heading 1 8" xfId="396"/>
    <cellStyle name="Heading 1 9" xfId="397"/>
    <cellStyle name="Heading 2 10" xfId="398"/>
    <cellStyle name="Heading 2 11" xfId="399"/>
    <cellStyle name="Heading 2 12" xfId="400"/>
    <cellStyle name="Heading 2 13" xfId="401"/>
    <cellStyle name="Heading 2 2" xfId="402"/>
    <cellStyle name="Heading 2 3" xfId="403"/>
    <cellStyle name="Heading 2 4" xfId="404"/>
    <cellStyle name="Heading 2 5" xfId="405"/>
    <cellStyle name="Heading 2 6" xfId="406"/>
    <cellStyle name="Heading 2 7" xfId="407"/>
    <cellStyle name="Heading 2 8" xfId="408"/>
    <cellStyle name="Heading 2 9" xfId="409"/>
    <cellStyle name="Heading 3 10" xfId="410"/>
    <cellStyle name="Heading 3 11" xfId="411"/>
    <cellStyle name="Heading 3 12" xfId="412"/>
    <cellStyle name="Heading 3 13" xfId="413"/>
    <cellStyle name="Heading 3 2" xfId="414"/>
    <cellStyle name="Heading 3 3" xfId="415"/>
    <cellStyle name="Heading 3 4" xfId="416"/>
    <cellStyle name="Heading 3 5" xfId="417"/>
    <cellStyle name="Heading 3 6" xfId="418"/>
    <cellStyle name="Heading 3 7" xfId="419"/>
    <cellStyle name="Heading 3 8" xfId="420"/>
    <cellStyle name="Heading 3 9" xfId="421"/>
    <cellStyle name="Heading 4 10" xfId="422"/>
    <cellStyle name="Heading 4 11" xfId="423"/>
    <cellStyle name="Heading 4 12" xfId="424"/>
    <cellStyle name="Heading 4 13" xfId="425"/>
    <cellStyle name="Heading 4 2" xfId="426"/>
    <cellStyle name="Heading 4 3" xfId="427"/>
    <cellStyle name="Heading 4 4" xfId="428"/>
    <cellStyle name="Heading 4 5" xfId="429"/>
    <cellStyle name="Heading 4 6" xfId="430"/>
    <cellStyle name="Heading 4 7" xfId="431"/>
    <cellStyle name="Heading 4 8" xfId="432"/>
    <cellStyle name="Heading 4 9" xfId="433"/>
    <cellStyle name="Input 10" xfId="434"/>
    <cellStyle name="Input 11" xfId="435"/>
    <cellStyle name="Input 12" xfId="436"/>
    <cellStyle name="Input 13" xfId="437"/>
    <cellStyle name="Input 2" xfId="438"/>
    <cellStyle name="Input 3" xfId="439"/>
    <cellStyle name="Input 4" xfId="440"/>
    <cellStyle name="Input 5" xfId="441"/>
    <cellStyle name="Input 6" xfId="442"/>
    <cellStyle name="Input 7" xfId="443"/>
    <cellStyle name="Input 8" xfId="444"/>
    <cellStyle name="Input 9" xfId="445"/>
    <cellStyle name="Linked Cell 10" xfId="446"/>
    <cellStyle name="Linked Cell 11" xfId="447"/>
    <cellStyle name="Linked Cell 12" xfId="448"/>
    <cellStyle name="Linked Cell 13" xfId="449"/>
    <cellStyle name="Linked Cell 2" xfId="450"/>
    <cellStyle name="Linked Cell 3" xfId="451"/>
    <cellStyle name="Linked Cell 4" xfId="452"/>
    <cellStyle name="Linked Cell 5" xfId="453"/>
    <cellStyle name="Linked Cell 6" xfId="454"/>
    <cellStyle name="Linked Cell 7" xfId="455"/>
    <cellStyle name="Linked Cell 8" xfId="456"/>
    <cellStyle name="Linked Cell 9" xfId="457"/>
    <cellStyle name="Neutral 10" xfId="458"/>
    <cellStyle name="Neutral 11" xfId="459"/>
    <cellStyle name="Neutral 12" xfId="460"/>
    <cellStyle name="Neutral 13" xfId="461"/>
    <cellStyle name="Neutral 2" xfId="462"/>
    <cellStyle name="Neutral 3" xfId="463"/>
    <cellStyle name="Neutral 4" xfId="464"/>
    <cellStyle name="Neutral 5" xfId="465"/>
    <cellStyle name="Neutral 6" xfId="466"/>
    <cellStyle name="Neutral 7" xfId="467"/>
    <cellStyle name="Neutral 8" xfId="468"/>
    <cellStyle name="Neutral 9" xfId="469"/>
    <cellStyle name="Normal" xfId="0" builtinId="0"/>
    <cellStyle name="Normal 10" xfId="529"/>
    <cellStyle name="Normal 11" xfId="528"/>
    <cellStyle name="Normal 12" xfId="530"/>
    <cellStyle name="Normal 13" xfId="527"/>
    <cellStyle name="Normal 13 2" xfId="542"/>
    <cellStyle name="Normal 2" xfId="470"/>
    <cellStyle name="Normal 3" xfId="523"/>
    <cellStyle name="Normal 3 2" xfId="471"/>
    <cellStyle name="Normal 3 3" xfId="538"/>
    <cellStyle name="Normal 4" xfId="524"/>
    <cellStyle name="Normal 4 2" xfId="472"/>
    <cellStyle name="Normal 4 3" xfId="539"/>
    <cellStyle name="Normal 5" xfId="531"/>
    <cellStyle name="Normal 5 2" xfId="473"/>
    <cellStyle name="Normal 6" xfId="532"/>
    <cellStyle name="Normal 7" xfId="525"/>
    <cellStyle name="Normal 7 2" xfId="540"/>
    <cellStyle name="Normal 8" xfId="526"/>
    <cellStyle name="Normal 8 2" xfId="541"/>
    <cellStyle name="Normal 9" xfId="533"/>
    <cellStyle name="Note 10" xfId="534"/>
    <cellStyle name="Note 11" xfId="535"/>
    <cellStyle name="Note 12" xfId="536"/>
    <cellStyle name="Note 13" xfId="537"/>
    <cellStyle name="Note 2" xfId="474"/>
    <cellStyle name="Note 3" xfId="475"/>
    <cellStyle name="Note 3 2" xfId="476"/>
    <cellStyle name="Note 4" xfId="477"/>
    <cellStyle name="Note 4 2" xfId="478"/>
    <cellStyle name="Note 5" xfId="479"/>
    <cellStyle name="Note 5 2" xfId="480"/>
    <cellStyle name="Note 6" xfId="481"/>
    <cellStyle name="Note 7" xfId="482"/>
    <cellStyle name="Note 8" xfId="483"/>
    <cellStyle name="Note 9" xfId="484"/>
    <cellStyle name="Output 10" xfId="485"/>
    <cellStyle name="Output 11" xfId="486"/>
    <cellStyle name="Output 12" xfId="487"/>
    <cellStyle name="Output 13" xfId="488"/>
    <cellStyle name="Output 2" xfId="489"/>
    <cellStyle name="Output 3" xfId="490"/>
    <cellStyle name="Output 4" xfId="491"/>
    <cellStyle name="Output 5" xfId="492"/>
    <cellStyle name="Output 6" xfId="493"/>
    <cellStyle name="Output 7" xfId="494"/>
    <cellStyle name="Output 8" xfId="495"/>
    <cellStyle name="Output 9" xfId="496"/>
    <cellStyle name="Percent" xfId="497" builtinId="5"/>
    <cellStyle name="Title" xfId="498" builtinId="15" customBuiltin="1"/>
    <cellStyle name="Total 10" xfId="499"/>
    <cellStyle name="Total 11" xfId="500"/>
    <cellStyle name="Total 12" xfId="501"/>
    <cellStyle name="Total 13" xfId="502"/>
    <cellStyle name="Total 2" xfId="503"/>
    <cellStyle name="Total 3" xfId="504"/>
    <cellStyle name="Total 4" xfId="505"/>
    <cellStyle name="Total 5" xfId="506"/>
    <cellStyle name="Total 6" xfId="507"/>
    <cellStyle name="Total 7" xfId="508"/>
    <cellStyle name="Total 8" xfId="509"/>
    <cellStyle name="Total 9" xfId="510"/>
    <cellStyle name="Warning Text 10" xfId="511"/>
    <cellStyle name="Warning Text 11" xfId="512"/>
    <cellStyle name="Warning Text 12" xfId="513"/>
    <cellStyle name="Warning Text 13" xfId="514"/>
    <cellStyle name="Warning Text 2" xfId="515"/>
    <cellStyle name="Warning Text 3" xfId="516"/>
    <cellStyle name="Warning Text 4" xfId="517"/>
    <cellStyle name="Warning Text 5" xfId="518"/>
    <cellStyle name="Warning Text 6" xfId="519"/>
    <cellStyle name="Warning Text 7" xfId="520"/>
    <cellStyle name="Warning Text 8" xfId="521"/>
    <cellStyle name="Warning Text 9" xfId="5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/>
  </sheetViews>
  <sheetFormatPr defaultRowHeight="12.75" x14ac:dyDescent="0.2"/>
  <cols>
    <col min="1" max="1" width="24.6640625" customWidth="1"/>
    <col min="2" max="3" width="12.33203125" customWidth="1"/>
    <col min="4" max="5" width="21.5" customWidth="1"/>
    <col min="6" max="6" width="4.33203125" customWidth="1"/>
    <col min="7" max="7" width="22.1640625" style="10" customWidth="1"/>
    <col min="8" max="8" width="21.33203125" style="10" customWidth="1"/>
  </cols>
  <sheetData>
    <row r="1" spans="1:8" x14ac:dyDescent="0.2">
      <c r="A1" s="15" t="s">
        <v>76</v>
      </c>
    </row>
    <row r="2" spans="1:8" x14ac:dyDescent="0.2">
      <c r="D2" s="3" t="s">
        <v>70</v>
      </c>
      <c r="E2" s="3" t="s">
        <v>71</v>
      </c>
      <c r="G2" s="7" t="s">
        <v>75</v>
      </c>
      <c r="H2" s="11"/>
    </row>
    <row r="3" spans="1:8" x14ac:dyDescent="0.2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x14ac:dyDescent="0.2">
      <c r="A4" s="1" t="s">
        <v>2</v>
      </c>
      <c r="B4">
        <v>1</v>
      </c>
      <c r="D4" s="6">
        <f>SUM('Week of January 4th:Week of January 25th'!D3)</f>
        <v>547782.9</v>
      </c>
      <c r="E4" s="6">
        <f>SUM('Week of January 4th:Week of January 25th'!E3)</f>
        <v>432177.19999999995</v>
      </c>
      <c r="F4" s="4"/>
      <c r="G4" s="12">
        <f>(D4/'Jan 2015'!D4)-1</f>
        <v>0.46724600497127478</v>
      </c>
      <c r="H4" s="12">
        <f>(E4/'Jan 2015'!E4)-1</f>
        <v>0.70273869749534867</v>
      </c>
    </row>
    <row r="5" spans="1:8" x14ac:dyDescent="0.2">
      <c r="A5" s="1" t="s">
        <v>3</v>
      </c>
      <c r="B5">
        <v>2</v>
      </c>
      <c r="D5" s="6">
        <f>SUM('Week of January 4th:Week of January 25th'!D4)</f>
        <v>28378</v>
      </c>
      <c r="E5" s="6">
        <f>SUM('Week of January 4th:Week of January 25th'!E4)</f>
        <v>20515.599999999999</v>
      </c>
      <c r="F5" s="4"/>
      <c r="G5" s="12">
        <f>(D5/'Jan 2015'!D5)-1</f>
        <v>-5.6880307083866488E-2</v>
      </c>
      <c r="H5" s="12">
        <f>(E5/'Jan 2015'!E5)-1</f>
        <v>-0.38555075684515072</v>
      </c>
    </row>
    <row r="6" spans="1:8" x14ac:dyDescent="0.2">
      <c r="A6" s="1" t="s">
        <v>4</v>
      </c>
      <c r="B6">
        <v>3</v>
      </c>
      <c r="D6" s="6">
        <f>SUM('Week of January 4th:Week of January 25th'!D5)</f>
        <v>807567.6</v>
      </c>
      <c r="E6" s="6">
        <f>SUM('Week of January 4th:Week of January 25th'!E5)</f>
        <v>357037.8</v>
      </c>
      <c r="F6" s="4"/>
      <c r="G6" s="12">
        <f>(D6/'Jan 2015'!D6)-1</f>
        <v>0.37464655816464032</v>
      </c>
      <c r="H6" s="12">
        <f>(E6/'Jan 2015'!E6)-1</f>
        <v>0.39414248814421016</v>
      </c>
    </row>
    <row r="7" spans="1:8" x14ac:dyDescent="0.2">
      <c r="A7" s="1" t="s">
        <v>5</v>
      </c>
      <c r="B7">
        <v>4</v>
      </c>
      <c r="D7" s="6">
        <f>SUM('Week of January 4th:Week of January 25th'!D6)</f>
        <v>22837.5</v>
      </c>
      <c r="E7" s="6">
        <f>SUM('Week of January 4th:Week of January 25th'!E6)</f>
        <v>8618.0499999999993</v>
      </c>
      <c r="F7" s="4"/>
      <c r="G7" s="12">
        <f>(D7/'Jan 2015'!D7)-1</f>
        <v>0.27991369164378188</v>
      </c>
      <c r="H7" s="12">
        <f>(E7/'Jan 2015'!E7)-1</f>
        <v>-0.44476514758608254</v>
      </c>
    </row>
    <row r="8" spans="1:8" x14ac:dyDescent="0.2">
      <c r="A8" s="1" t="s">
        <v>6</v>
      </c>
      <c r="B8">
        <v>5</v>
      </c>
      <c r="D8" s="6">
        <f>SUM('Week of January 4th:Week of January 25th'!D7)</f>
        <v>1811991.2999999998</v>
      </c>
      <c r="E8" s="6">
        <f>SUM('Week of January 4th:Week of January 25th'!E7)</f>
        <v>930178.2</v>
      </c>
      <c r="F8" s="4"/>
      <c r="G8" s="12">
        <f>(D8/'Jan 2015'!D8)-1</f>
        <v>0.20089992373055887</v>
      </c>
      <c r="H8" s="12">
        <f>(E8/'Jan 2015'!E8)-1</f>
        <v>0.25573885905580451</v>
      </c>
    </row>
    <row r="9" spans="1:8" x14ac:dyDescent="0.2">
      <c r="A9" s="1" t="s">
        <v>7</v>
      </c>
      <c r="B9">
        <v>6</v>
      </c>
      <c r="D9" s="6">
        <f>SUM('Week of January 4th:Week of January 25th'!D8)</f>
        <v>11682038.719999999</v>
      </c>
      <c r="E9" s="6">
        <f>SUM('Week of January 4th:Week of January 25th'!E8)</f>
        <v>5275848.9000000004</v>
      </c>
      <c r="F9" s="4"/>
      <c r="G9" s="12">
        <f>(D9/'Jan 2015'!D9)-1</f>
        <v>0.26204912833941374</v>
      </c>
      <c r="H9" s="12">
        <f>(E9/'Jan 2015'!E9)-1</f>
        <v>0.24798673879129574</v>
      </c>
    </row>
    <row r="10" spans="1:8" x14ac:dyDescent="0.2">
      <c r="A10" s="1" t="s">
        <v>8</v>
      </c>
      <c r="B10">
        <v>7</v>
      </c>
      <c r="D10" s="6">
        <f>SUM('Week of January 4th:Week of January 25th'!D9)</f>
        <v>7728.7</v>
      </c>
      <c r="E10" s="6">
        <f>SUM('Week of January 4th:Week of January 25th'!E9)</f>
        <v>3880.1</v>
      </c>
      <c r="F10" s="4"/>
      <c r="G10" s="12">
        <f>(D10/'Jan 2015'!D10)-1</f>
        <v>0.2494059069820076</v>
      </c>
      <c r="H10" s="12">
        <f>(E10/'Jan 2015'!E10)-1</f>
        <v>-0.14939000997467966</v>
      </c>
    </row>
    <row r="11" spans="1:8" x14ac:dyDescent="0.2">
      <c r="A11" s="1" t="s">
        <v>9</v>
      </c>
      <c r="B11">
        <v>8</v>
      </c>
      <c r="D11" s="6">
        <f>SUM('Week of January 4th:Week of January 25th'!D10)</f>
        <v>786382.10000000009</v>
      </c>
      <c r="E11" s="6">
        <f>SUM('Week of January 4th:Week of January 25th'!E10)</f>
        <v>242674.59999999998</v>
      </c>
      <c r="F11" s="4"/>
      <c r="G11" s="12">
        <f>(D11/'Jan 2015'!D11)-1</f>
        <v>5.6412701368141915E-2</v>
      </c>
      <c r="H11" s="12">
        <f>(E11/'Jan 2015'!E11)-1</f>
        <v>-4.8438827367285553E-2</v>
      </c>
    </row>
    <row r="12" spans="1:8" x14ac:dyDescent="0.2">
      <c r="A12" s="1" t="s">
        <v>10</v>
      </c>
      <c r="B12">
        <v>9</v>
      </c>
      <c r="D12" s="6">
        <f>SUM('Week of January 4th:Week of January 25th'!D11)</f>
        <v>395656.10000000003</v>
      </c>
      <c r="E12" s="6">
        <f>SUM('Week of January 4th:Week of January 25th'!E11)</f>
        <v>177317.7</v>
      </c>
      <c r="F12" s="4"/>
      <c r="G12" s="12">
        <f>(D12/'Jan 2015'!D12)-1</f>
        <v>0.34134580015899996</v>
      </c>
      <c r="H12" s="12">
        <f>(E12/'Jan 2015'!E12)-1</f>
        <v>0.3669211882470389</v>
      </c>
    </row>
    <row r="13" spans="1:8" x14ac:dyDescent="0.2">
      <c r="A13" s="1" t="s">
        <v>11</v>
      </c>
      <c r="B13">
        <v>10</v>
      </c>
      <c r="D13" s="6">
        <f>SUM('Week of January 4th:Week of January 25th'!D12)</f>
        <v>503732.60000000003</v>
      </c>
      <c r="E13" s="6">
        <f>SUM('Week of January 4th:Week of January 25th'!E12)</f>
        <v>304395</v>
      </c>
      <c r="F13" s="4"/>
      <c r="G13" s="12">
        <f>(D13/'Jan 2015'!D13)-1</f>
        <v>-5.8877586954634298E-2</v>
      </c>
      <c r="H13" s="12">
        <f>(E13/'Jan 2015'!E13)-1</f>
        <v>0.19137312704966303</v>
      </c>
    </row>
    <row r="14" spans="1:8" x14ac:dyDescent="0.2">
      <c r="A14" s="1" t="s">
        <v>12</v>
      </c>
      <c r="B14">
        <v>11</v>
      </c>
      <c r="D14" s="6">
        <f>SUM('Week of January 4th:Week of January 25th'!D13)</f>
        <v>5039150.9000000004</v>
      </c>
      <c r="E14" s="6">
        <f>SUM('Week of January 4th:Week of January 25th'!E13)</f>
        <v>1652998.15</v>
      </c>
      <c r="F14" s="4"/>
      <c r="G14" s="12">
        <f>(D14/'Jan 2015'!D14)-1</f>
        <v>0.13602319519015116</v>
      </c>
      <c r="H14" s="12">
        <f>(E14/'Jan 2015'!E14)-1</f>
        <v>0.27359188099291409</v>
      </c>
    </row>
    <row r="15" spans="1:8" x14ac:dyDescent="0.2">
      <c r="A15" s="1" t="s">
        <v>13</v>
      </c>
      <c r="B15">
        <v>12</v>
      </c>
      <c r="D15" s="6">
        <f>SUM('Week of January 4th:Week of January 25th'!D14)</f>
        <v>128842.7</v>
      </c>
      <c r="E15" s="6">
        <f>SUM('Week of January 4th:Week of January 25th'!E14)</f>
        <v>48153.7</v>
      </c>
      <c r="F15" s="4"/>
      <c r="G15" s="12">
        <f>(D15/'Jan 2015'!D15)-1</f>
        <v>0.84833604466670698</v>
      </c>
      <c r="H15" s="12">
        <f>(E15/'Jan 2015'!E15)-1</f>
        <v>-0.27521991961053038</v>
      </c>
    </row>
    <row r="16" spans="1:8" x14ac:dyDescent="0.2">
      <c r="A16" s="1" t="s">
        <v>14</v>
      </c>
      <c r="B16">
        <v>13</v>
      </c>
      <c r="D16" s="6">
        <f>SUM('Week of January 4th:Week of January 25th'!D15)</f>
        <v>13979277.6</v>
      </c>
      <c r="E16" s="6">
        <f>SUM('Week of January 4th:Week of January 25th'!E15)</f>
        <v>8673916.2999999989</v>
      </c>
      <c r="F16" s="4"/>
      <c r="G16" s="12">
        <f>(D16/'Jan 2015'!D16)-1</f>
        <v>0.2703963610827298</v>
      </c>
      <c r="H16" s="12">
        <f>(E16/'Jan 2015'!E16)-1</f>
        <v>0.30796784635979479</v>
      </c>
    </row>
    <row r="17" spans="1:8" x14ac:dyDescent="0.2">
      <c r="A17" s="1" t="s">
        <v>15</v>
      </c>
      <c r="B17">
        <v>14</v>
      </c>
      <c r="D17" s="6">
        <f>SUM('Week of January 4th:Week of January 25th'!D16)</f>
        <v>44757.14</v>
      </c>
      <c r="E17" s="6">
        <f>SUM('Week of January 4th:Week of January 25th'!E16)</f>
        <v>13765.64</v>
      </c>
      <c r="F17" s="4"/>
      <c r="G17" s="12">
        <f>(D17/'Jan 2015'!D17)-1</f>
        <v>-8.3783646059736316E-3</v>
      </c>
      <c r="H17" s="12">
        <f>(E17/'Jan 2015'!E17)-1</f>
        <v>-0.43189963270191079</v>
      </c>
    </row>
    <row r="18" spans="1:8" x14ac:dyDescent="0.2">
      <c r="A18" s="1" t="s">
        <v>16</v>
      </c>
      <c r="B18">
        <v>15</v>
      </c>
      <c r="D18" s="6">
        <f>SUM('Week of January 4th:Week of January 25th'!D17)</f>
        <v>292338.2</v>
      </c>
      <c r="E18" s="6">
        <f>SUM('Week of January 4th:Week of January 25th'!E17)</f>
        <v>33798.800000000003</v>
      </c>
      <c r="F18" s="4"/>
      <c r="G18" s="12">
        <f>(D18/'Jan 2015'!D18)-1</f>
        <v>11.003851570808543</v>
      </c>
      <c r="H18" s="12">
        <f>(E18/'Jan 2015'!E18)-1</f>
        <v>3.5154774151313948</v>
      </c>
    </row>
    <row r="19" spans="1:8" x14ac:dyDescent="0.2">
      <c r="A19" s="1" t="s">
        <v>17</v>
      </c>
      <c r="B19">
        <v>16</v>
      </c>
      <c r="D19" s="6">
        <f>SUM('Week of January 4th:Week of January 25th'!D18)</f>
        <v>4365147.5</v>
      </c>
      <c r="E19" s="6">
        <f>SUM('Week of January 4th:Week of January 25th'!E18)</f>
        <v>2309554.4500000002</v>
      </c>
      <c r="F19" s="4"/>
      <c r="G19" s="12">
        <f>(D19/'Jan 2015'!D19)-1</f>
        <v>1.1194279379036849</v>
      </c>
      <c r="H19" s="12">
        <f>(E19/'Jan 2015'!E19)-1</f>
        <v>1.256618468308571</v>
      </c>
    </row>
    <row r="20" spans="1:8" x14ac:dyDescent="0.2">
      <c r="A20" s="1" t="s">
        <v>18</v>
      </c>
      <c r="B20">
        <v>17</v>
      </c>
      <c r="D20" s="6">
        <f>SUM('Week of January 4th:Week of January 25th'!D19)</f>
        <v>679607.6</v>
      </c>
      <c r="E20" s="6">
        <f>SUM('Week of January 4th:Week of January 25th'!E19)</f>
        <v>406540.39999999997</v>
      </c>
      <c r="F20" s="4"/>
      <c r="G20" s="12">
        <f>(D20/'Jan 2015'!D20)-1</f>
        <v>0.42670220926439173</v>
      </c>
      <c r="H20" s="12">
        <f>(E20/'Jan 2015'!E20)-1</f>
        <v>0.42506398129267953</v>
      </c>
    </row>
    <row r="21" spans="1:8" x14ac:dyDescent="0.2">
      <c r="A21" s="1" t="s">
        <v>19</v>
      </c>
      <c r="B21">
        <v>18</v>
      </c>
      <c r="D21" s="6">
        <f>SUM('Week of January 4th:Week of January 25th'!D20)</f>
        <v>470875.92</v>
      </c>
      <c r="E21" s="6">
        <f>SUM('Week of January 4th:Week of January 25th'!E20)</f>
        <v>210393.05</v>
      </c>
      <c r="F21" s="4"/>
      <c r="G21" s="12">
        <f>(D21/'Jan 2015'!D21)-1</f>
        <v>0.16256703187310007</v>
      </c>
      <c r="H21" s="12">
        <f>(E21/'Jan 2015'!E21)-1</f>
        <v>0.44315123579050963</v>
      </c>
    </row>
    <row r="22" spans="1:8" x14ac:dyDescent="0.2">
      <c r="A22" s="1" t="s">
        <v>20</v>
      </c>
      <c r="B22">
        <v>19</v>
      </c>
      <c r="D22" s="6">
        <f>SUM('Week of January 4th:Week of January 25th'!D21)</f>
        <v>94622.5</v>
      </c>
      <c r="E22" s="6">
        <f>SUM('Week of January 4th:Week of January 25th'!E21)</f>
        <v>28695.1</v>
      </c>
      <c r="F22" s="4"/>
      <c r="G22" s="12">
        <f>(D22/'Jan 2015'!D22)-1</f>
        <v>3.0455810612635803</v>
      </c>
      <c r="H22" s="12">
        <f>(E22/'Jan 2015'!E22)-1</f>
        <v>2.8892789373814041</v>
      </c>
    </row>
    <row r="23" spans="1:8" x14ac:dyDescent="0.2">
      <c r="A23" s="1" t="s">
        <v>21</v>
      </c>
      <c r="B23">
        <v>20</v>
      </c>
      <c r="D23" s="6">
        <f>SUM('Week of January 4th:Week of January 25th'!D22)</f>
        <v>48841.8</v>
      </c>
      <c r="E23" s="6">
        <f>SUM('Week of January 4th:Week of January 25th'!E22)</f>
        <v>14961.800000000001</v>
      </c>
      <c r="F23" s="4"/>
      <c r="G23" s="12">
        <f>(D23/'Jan 2015'!D23)-1</f>
        <v>-7.8453126238212101E-2</v>
      </c>
      <c r="H23" s="12">
        <f>(E23/'Jan 2015'!E23)-1</f>
        <v>-0.3688096152142456</v>
      </c>
    </row>
    <row r="24" spans="1:8" x14ac:dyDescent="0.2">
      <c r="A24" s="1" t="s">
        <v>22</v>
      </c>
      <c r="B24">
        <v>21</v>
      </c>
      <c r="D24" s="6">
        <f>SUM('Week of January 4th:Week of January 25th'!D23)</f>
        <v>20720.7</v>
      </c>
      <c r="E24" s="6">
        <f>SUM('Week of January 4th:Week of January 25th'!E23)</f>
        <v>6454.0000000000009</v>
      </c>
      <c r="F24" s="4"/>
      <c r="G24" s="12">
        <f>(D24/'Jan 2015'!D24)-1</f>
        <v>-0.28041131855309231</v>
      </c>
      <c r="H24" s="12">
        <f>(E24/'Jan 2015'!E24)-1</f>
        <v>-0.56284256642706765</v>
      </c>
    </row>
    <row r="25" spans="1:8" x14ac:dyDescent="0.2">
      <c r="A25" s="1" t="s">
        <v>23</v>
      </c>
      <c r="B25">
        <v>22</v>
      </c>
      <c r="D25" s="6">
        <f>SUM('Week of January 4th:Week of January 25th'!D24)</f>
        <v>13917.399999999998</v>
      </c>
      <c r="E25" s="6">
        <f>SUM('Week of January 4th:Week of January 25th'!E24)</f>
        <v>3157.35</v>
      </c>
      <c r="F25" s="4"/>
      <c r="G25" s="12">
        <f>(D25/'Jan 2015'!D25)-1</f>
        <v>-7.9750057856977641E-2</v>
      </c>
      <c r="H25" s="12">
        <f>(E25/'Jan 2015'!E25)-1</f>
        <v>-0.46734766178554565</v>
      </c>
    </row>
    <row r="26" spans="1:8" x14ac:dyDescent="0.2">
      <c r="A26" s="1" t="s">
        <v>24</v>
      </c>
      <c r="B26">
        <v>23</v>
      </c>
      <c r="D26" s="6">
        <f>SUM('Week of January 4th:Week of January 25th'!D25)</f>
        <v>70238</v>
      </c>
      <c r="E26" s="6">
        <f>SUM('Week of January 4th:Week of January 25th'!E25)</f>
        <v>37286.199999999997</v>
      </c>
      <c r="F26" s="4"/>
      <c r="G26" s="12">
        <f>(D26/'Jan 2015'!D26)-1</f>
        <v>1.1695906432748648E-2</v>
      </c>
      <c r="H26" s="12">
        <f>(E26/'Jan 2015'!E26)-1</f>
        <v>0.2418198561553615</v>
      </c>
    </row>
    <row r="27" spans="1:8" x14ac:dyDescent="0.2">
      <c r="A27" s="1" t="s">
        <v>25</v>
      </c>
      <c r="B27">
        <v>24</v>
      </c>
      <c r="D27" s="6">
        <f>SUM('Week of January 4th:Week of January 25th'!D26)</f>
        <v>25162.9</v>
      </c>
      <c r="E27" s="6">
        <f>SUM('Week of January 4th:Week of January 25th'!E26)</f>
        <v>17957.8</v>
      </c>
      <c r="F27" s="4"/>
      <c r="G27" s="12">
        <f>(D27/'Jan 2015'!D27)-1</f>
        <v>1.7751872153169153</v>
      </c>
      <c r="H27" s="12">
        <f>(E27/'Jan 2015'!E27)-1</f>
        <v>4.4676044330775788</v>
      </c>
    </row>
    <row r="28" spans="1:8" x14ac:dyDescent="0.2">
      <c r="A28" s="1" t="s">
        <v>26</v>
      </c>
      <c r="B28">
        <v>25</v>
      </c>
      <c r="D28" s="6">
        <f>SUM('Week of January 4th:Week of January 25th'!D27)</f>
        <v>72298.100000000006</v>
      </c>
      <c r="E28" s="6">
        <f>SUM('Week of January 4th:Week of January 25th'!E27)</f>
        <v>12639.550000000001</v>
      </c>
      <c r="F28" s="4"/>
      <c r="G28" s="12">
        <f>(D28/'Jan 2015'!D28)-1</f>
        <v>1.2084589561015249</v>
      </c>
      <c r="H28" s="12">
        <f>(E28/'Jan 2015'!E28)-1</f>
        <v>0.48198456992777428</v>
      </c>
    </row>
    <row r="29" spans="1:8" x14ac:dyDescent="0.2">
      <c r="A29" s="1" t="s">
        <v>27</v>
      </c>
      <c r="B29">
        <v>26</v>
      </c>
      <c r="D29" s="6">
        <f>SUM('Week of January 4th:Week of January 25th'!D28)</f>
        <v>81365.2</v>
      </c>
      <c r="E29" s="6">
        <f>SUM('Week of January 4th:Week of January 25th'!E28)</f>
        <v>24238.9</v>
      </c>
      <c r="F29" s="4"/>
      <c r="G29" s="12">
        <f>(D29/'Jan 2015'!D29)-1</f>
        <v>0.30880183761020574</v>
      </c>
      <c r="H29" s="12">
        <f>(E29/'Jan 2015'!E29)-1</f>
        <v>0.70921565723875823</v>
      </c>
    </row>
    <row r="30" spans="1:8" x14ac:dyDescent="0.2">
      <c r="A30" s="1" t="s">
        <v>28</v>
      </c>
      <c r="B30">
        <v>27</v>
      </c>
      <c r="D30" s="6">
        <f>SUM('Week of January 4th:Week of January 25th'!D29)</f>
        <v>483287.7</v>
      </c>
      <c r="E30" s="6">
        <f>SUM('Week of January 4th:Week of January 25th'!E29)</f>
        <v>235484.55000000002</v>
      </c>
      <c r="F30" s="4"/>
      <c r="G30" s="12">
        <f>(D30/'Jan 2015'!D30)-1</f>
        <v>0.5390725140384629</v>
      </c>
      <c r="H30" s="12">
        <f>(E30/'Jan 2015'!E30)-1</f>
        <v>0.65949653702717126</v>
      </c>
    </row>
    <row r="31" spans="1:8" x14ac:dyDescent="0.2">
      <c r="A31" s="1" t="s">
        <v>29</v>
      </c>
      <c r="B31">
        <v>28</v>
      </c>
      <c r="D31" s="6">
        <f>SUM('Week of January 4th:Week of January 25th'!D30)</f>
        <v>201261.19999999998</v>
      </c>
      <c r="E31" s="6">
        <f>SUM('Week of January 4th:Week of January 25th'!E30)</f>
        <v>242722.90000000002</v>
      </c>
      <c r="F31" s="4"/>
      <c r="G31" s="12">
        <f>(D31/'Jan 2015'!D31)-1</f>
        <v>-0.17008668142627459</v>
      </c>
      <c r="H31" s="12">
        <f>(E31/'Jan 2015'!E31)-1</f>
        <v>1.5584142490334392</v>
      </c>
    </row>
    <row r="32" spans="1:8" x14ac:dyDescent="0.2">
      <c r="A32" s="1" t="s">
        <v>30</v>
      </c>
      <c r="B32">
        <v>29</v>
      </c>
      <c r="D32" s="6">
        <f>SUM('Week of January 4th:Week of January 25th'!D31)</f>
        <v>6484886.8000000007</v>
      </c>
      <c r="E32" s="6">
        <f>SUM('Week of January 4th:Week of January 25th'!E31)</f>
        <v>2984295.3</v>
      </c>
      <c r="F32" s="4"/>
      <c r="G32" s="12">
        <f>(D32/'Jan 2015'!D32)-1</f>
        <v>0.27423356509659103</v>
      </c>
      <c r="H32" s="12">
        <f>(E32/'Jan 2015'!E32)-1</f>
        <v>-0.24835340134852069</v>
      </c>
    </row>
    <row r="33" spans="1:8" x14ac:dyDescent="0.2">
      <c r="A33" s="1" t="s">
        <v>31</v>
      </c>
      <c r="B33">
        <v>30</v>
      </c>
      <c r="D33" s="6">
        <f>SUM('Week of January 4th:Week of January 25th'!D32)</f>
        <v>5327</v>
      </c>
      <c r="E33" s="6">
        <f>SUM('Week of January 4th:Week of January 25th'!E32)</f>
        <v>5836.6</v>
      </c>
      <c r="F33" s="4"/>
      <c r="G33" s="12">
        <f>(D33/'Jan 2015'!D33)-1</f>
        <v>-0.48012023500478196</v>
      </c>
      <c r="H33" s="12">
        <f>(E33/'Jan 2015'!E33)-1</f>
        <v>0.1096619643332446</v>
      </c>
    </row>
    <row r="34" spans="1:8" x14ac:dyDescent="0.2">
      <c r="A34" s="1" t="s">
        <v>32</v>
      </c>
      <c r="B34">
        <v>31</v>
      </c>
      <c r="D34" s="6">
        <f>SUM('Week of January 4th:Week of January 25th'!D33)</f>
        <v>815507.14</v>
      </c>
      <c r="E34" s="6">
        <f>SUM('Week of January 4th:Week of January 25th'!E33)</f>
        <v>337666.35</v>
      </c>
      <c r="F34" s="4"/>
      <c r="G34" s="12">
        <f>(D34/'Jan 2015'!D34)-1</f>
        <v>-0.23896505491577291</v>
      </c>
      <c r="H34" s="12">
        <f>(E34/'Jan 2015'!E34)-1</f>
        <v>1.1044599684350009E-2</v>
      </c>
    </row>
    <row r="35" spans="1:8" x14ac:dyDescent="0.2">
      <c r="A35" s="1" t="s">
        <v>33</v>
      </c>
      <c r="B35">
        <v>32</v>
      </c>
      <c r="D35" s="6">
        <f>SUM('Week of January 4th:Week of January 25th'!D34)</f>
        <v>63595.7</v>
      </c>
      <c r="E35" s="6">
        <f>SUM('Week of January 4th:Week of January 25th'!E34)</f>
        <v>17142.300000000003</v>
      </c>
      <c r="F35" s="4"/>
      <c r="G35" s="12">
        <f>(D35/'Jan 2015'!D35)-1</f>
        <v>1.5147673485204969</v>
      </c>
      <c r="H35" s="12">
        <f>(E35/'Jan 2015'!E35)-1</f>
        <v>6.7942959312720985E-2</v>
      </c>
    </row>
    <row r="36" spans="1:8" x14ac:dyDescent="0.2">
      <c r="A36" s="1" t="s">
        <v>34</v>
      </c>
      <c r="B36">
        <v>33</v>
      </c>
      <c r="D36" s="6">
        <f>SUM('Week of January 4th:Week of January 25th'!D35)</f>
        <v>10287.5</v>
      </c>
      <c r="E36" s="6">
        <f>SUM('Week of January 4th:Week of January 25th'!E35)</f>
        <v>3305.4</v>
      </c>
      <c r="F36" s="4"/>
      <c r="G36" s="12">
        <f>(D36/'Jan 2015'!D36)-1</f>
        <v>0.33156007714311597</v>
      </c>
      <c r="H36" s="12">
        <f>(E36/'Jan 2015'!E36)-1</f>
        <v>-0.6454688790449733</v>
      </c>
    </row>
    <row r="37" spans="1:8" x14ac:dyDescent="0.2">
      <c r="A37" s="1" t="s">
        <v>35</v>
      </c>
      <c r="B37">
        <v>34</v>
      </c>
      <c r="D37" s="6">
        <f>SUM('Week of January 4th:Week of January 25th'!D36)</f>
        <v>966021.70000000007</v>
      </c>
      <c r="E37" s="6">
        <f>SUM('Week of January 4th:Week of January 25th'!E36)</f>
        <v>3063.8999999999996</v>
      </c>
      <c r="F37" s="4"/>
      <c r="G37" s="12">
        <f>(D37/'Jan 2015'!D37)-1</f>
        <v>81.919605840293229</v>
      </c>
      <c r="H37" s="12">
        <f>(E37/'Jan 2015'!E37)-1</f>
        <v>-0.34525056095736728</v>
      </c>
    </row>
    <row r="38" spans="1:8" x14ac:dyDescent="0.2">
      <c r="A38" s="1" t="s">
        <v>36</v>
      </c>
      <c r="B38">
        <v>35</v>
      </c>
      <c r="D38" s="6">
        <f>SUM('Week of January 4th:Week of January 25th'!D37)</f>
        <v>1118770.1000000001</v>
      </c>
      <c r="E38" s="6">
        <f>SUM('Week of January 4th:Week of January 25th'!E37)</f>
        <v>647873.10000000009</v>
      </c>
      <c r="F38" s="4"/>
      <c r="G38" s="12">
        <f>(D38/'Jan 2015'!D38)-1</f>
        <v>0.18882392758053856</v>
      </c>
      <c r="H38" s="12">
        <f>(E38/'Jan 2015'!E38)-1</f>
        <v>1.0182739412071928</v>
      </c>
    </row>
    <row r="39" spans="1:8" x14ac:dyDescent="0.2">
      <c r="A39" s="1" t="s">
        <v>37</v>
      </c>
      <c r="B39">
        <v>36</v>
      </c>
      <c r="D39" s="6">
        <f>SUM('Week of January 4th:Week of January 25th'!D38)</f>
        <v>4856915.7</v>
      </c>
      <c r="E39" s="6">
        <f>SUM('Week of January 4th:Week of January 25th'!E38)</f>
        <v>1582065.1</v>
      </c>
      <c r="F39" s="4"/>
      <c r="G39" s="12">
        <f>(D39/'Jan 2015'!D39)-1</f>
        <v>0.55118823176706599</v>
      </c>
      <c r="H39" s="12">
        <f>(E39/'Jan 2015'!E39)-1</f>
        <v>0.71330856213463401</v>
      </c>
    </row>
    <row r="40" spans="1:8" x14ac:dyDescent="0.2">
      <c r="A40" s="1" t="s">
        <v>38</v>
      </c>
      <c r="B40">
        <v>37</v>
      </c>
      <c r="D40" s="6">
        <f>SUM('Week of January 4th:Week of January 25th'!D39)</f>
        <v>417785.2</v>
      </c>
      <c r="E40" s="6">
        <f>SUM('Week of January 4th:Week of January 25th'!E39)</f>
        <v>289833.60000000003</v>
      </c>
      <c r="F40" s="4"/>
      <c r="G40" s="12">
        <f>(D40/'Jan 2015'!D40)-1</f>
        <v>-0.2997225106625131</v>
      </c>
      <c r="H40" s="12">
        <f>(E40/'Jan 2015'!E40)-1</f>
        <v>-0.24157240083197551</v>
      </c>
    </row>
    <row r="41" spans="1:8" x14ac:dyDescent="0.2">
      <c r="A41" s="1" t="s">
        <v>39</v>
      </c>
      <c r="B41">
        <v>38</v>
      </c>
      <c r="D41" s="6">
        <f>SUM('Week of January 4th:Week of January 25th'!D40)</f>
        <v>73056.899999999994</v>
      </c>
      <c r="E41" s="6">
        <f>SUM('Week of January 4th:Week of January 25th'!E40)</f>
        <v>25234.3</v>
      </c>
      <c r="F41" s="4"/>
      <c r="G41" s="12">
        <f>(D41/'Jan 2015'!D41)-1</f>
        <v>0.76209289368383715</v>
      </c>
      <c r="H41" s="12">
        <f>(E41/'Jan 2015'!E41)-1</f>
        <v>0.17739854658283649</v>
      </c>
    </row>
    <row r="42" spans="1:8" x14ac:dyDescent="0.2">
      <c r="A42" s="1" t="s">
        <v>40</v>
      </c>
      <c r="B42">
        <v>39</v>
      </c>
      <c r="D42" s="6">
        <f>SUM('Week of January 4th:Week of January 25th'!D41)</f>
        <v>32914</v>
      </c>
      <c r="E42" s="6">
        <f>SUM('Week of January 4th:Week of January 25th'!E41)</f>
        <v>3200.4</v>
      </c>
      <c r="F42" s="4"/>
      <c r="G42" s="12">
        <f>(D42/'Jan 2015'!D42)-1</f>
        <v>7.1546999653139096</v>
      </c>
      <c r="H42" s="12">
        <f>(E42/'Jan 2015'!E42)-1</f>
        <v>0.37359170797656627</v>
      </c>
    </row>
    <row r="43" spans="1:8" x14ac:dyDescent="0.2">
      <c r="A43" s="1" t="s">
        <v>41</v>
      </c>
      <c r="B43">
        <v>40</v>
      </c>
      <c r="D43" s="6">
        <f>SUM('Week of January 4th:Week of January 25th'!D42)</f>
        <v>156940</v>
      </c>
      <c r="E43" s="6">
        <f>SUM('Week of January 4th:Week of January 25th'!E42)</f>
        <v>6859.3</v>
      </c>
      <c r="F43" s="4"/>
      <c r="G43" s="12">
        <f>(D43/'Jan 2015'!D43)-1</f>
        <v>7.7983674750804486</v>
      </c>
      <c r="H43" s="12">
        <f>(E43/'Jan 2015'!E43)-1</f>
        <v>-0.26533213375318621</v>
      </c>
    </row>
    <row r="44" spans="1:8" x14ac:dyDescent="0.2">
      <c r="A44" s="1" t="s">
        <v>42</v>
      </c>
      <c r="B44">
        <v>41</v>
      </c>
      <c r="D44" s="6">
        <f>SUM('Week of January 4th:Week of January 25th'!D43)</f>
        <v>2656929.7999999998</v>
      </c>
      <c r="E44" s="6">
        <f>SUM('Week of January 4th:Week of January 25th'!E43)</f>
        <v>998893.35</v>
      </c>
      <c r="F44" s="4"/>
      <c r="G44" s="12">
        <f>(D44/'Jan 2015'!D44)-1</f>
        <v>0.39226458945292642</v>
      </c>
      <c r="H44" s="12">
        <f>(E44/'Jan 2015'!E44)-1</f>
        <v>0.26885803426655919</v>
      </c>
    </row>
    <row r="45" spans="1:8" x14ac:dyDescent="0.2">
      <c r="A45" s="1" t="s">
        <v>43</v>
      </c>
      <c r="B45">
        <v>42</v>
      </c>
      <c r="D45" s="6">
        <f>SUM('Week of January 4th:Week of January 25th'!D44)</f>
        <v>781238.59</v>
      </c>
      <c r="E45" s="6">
        <f>SUM('Week of January 4th:Week of January 25th'!E44)</f>
        <v>439146.8</v>
      </c>
      <c r="F45" s="4"/>
      <c r="G45" s="12">
        <f>(D45/'Jan 2015'!D45)-1</f>
        <v>-2.3279920811067778E-2</v>
      </c>
      <c r="H45" s="12">
        <f>(E45/'Jan 2015'!E45)-1</f>
        <v>0.50804606732270252</v>
      </c>
    </row>
    <row r="46" spans="1:8" x14ac:dyDescent="0.2">
      <c r="A46" s="1" t="s">
        <v>44</v>
      </c>
      <c r="B46">
        <v>43</v>
      </c>
      <c r="D46" s="6">
        <f>SUM('Week of January 4th:Week of January 25th'!D45)</f>
        <v>1157823.1000000001</v>
      </c>
      <c r="E46" s="6">
        <f>SUM('Week of January 4th:Week of January 25th'!E45)</f>
        <v>484402.80000000005</v>
      </c>
      <c r="F46" s="4"/>
      <c r="G46" s="12">
        <f>(D46/'Jan 2015'!D46)-1</f>
        <v>0.35671222853993112</v>
      </c>
      <c r="H46" s="12">
        <f>(E46/'Jan 2015'!E46)-1</f>
        <v>0.62776978011121476</v>
      </c>
    </row>
    <row r="47" spans="1:8" x14ac:dyDescent="0.2">
      <c r="A47" s="1" t="s">
        <v>45</v>
      </c>
      <c r="B47">
        <v>44</v>
      </c>
      <c r="D47" s="6">
        <f>SUM('Week of January 4th:Week of January 25th'!D46)</f>
        <v>1080604.7000000002</v>
      </c>
      <c r="E47" s="6">
        <f>SUM('Week of January 4th:Week of January 25th'!E46)</f>
        <v>432482.75</v>
      </c>
      <c r="F47" s="4"/>
      <c r="G47" s="12">
        <f>(D47/'Jan 2015'!D47)-1</f>
        <v>0.59511068080344498</v>
      </c>
      <c r="H47" s="12">
        <f>(E47/'Jan 2015'!E47)-1</f>
        <v>0.2791285075583243</v>
      </c>
    </row>
    <row r="48" spans="1:8" x14ac:dyDescent="0.2">
      <c r="A48" s="1" t="s">
        <v>46</v>
      </c>
      <c r="B48">
        <v>45</v>
      </c>
      <c r="D48" s="6">
        <f>SUM('Week of January 4th:Week of January 25th'!D47)</f>
        <v>367752.69999999995</v>
      </c>
      <c r="E48" s="6">
        <f>SUM('Week of January 4th:Week of January 25th'!E47)</f>
        <v>195375.6</v>
      </c>
      <c r="F48" s="4"/>
      <c r="G48" s="12">
        <f>(D48/'Jan 2015'!D48)-1</f>
        <v>6.3059872884699608E-2</v>
      </c>
      <c r="H48" s="12">
        <f>(E48/'Jan 2015'!E48)-1</f>
        <v>0.21895062321486303</v>
      </c>
    </row>
    <row r="49" spans="1:8" x14ac:dyDescent="0.2">
      <c r="A49" s="1" t="s">
        <v>47</v>
      </c>
      <c r="B49">
        <v>46</v>
      </c>
      <c r="D49" s="6">
        <f>SUM('Week of January 4th:Week of January 25th'!D48)</f>
        <v>709562.87</v>
      </c>
      <c r="E49" s="6">
        <f>SUM('Week of January 4th:Week of January 25th'!E48)</f>
        <v>388253.6</v>
      </c>
      <c r="F49" s="4"/>
      <c r="G49" s="12">
        <f>(D49/'Jan 2015'!D49)-1</f>
        <v>-0.15036759899543672</v>
      </c>
      <c r="H49" s="12">
        <f>(E49/'Jan 2015'!E49)-1</f>
        <v>-0.53453664136743417</v>
      </c>
    </row>
    <row r="50" spans="1:8" x14ac:dyDescent="0.2">
      <c r="A50" s="1" t="s">
        <v>48</v>
      </c>
      <c r="B50">
        <v>47</v>
      </c>
      <c r="D50" s="6">
        <f>SUM('Week of January 4th:Week of January 25th'!D49)</f>
        <v>99559.6</v>
      </c>
      <c r="E50" s="6">
        <f>SUM('Week of January 4th:Week of January 25th'!E49)</f>
        <v>34079.5</v>
      </c>
      <c r="F50" s="4"/>
      <c r="G50" s="12">
        <f>(D50/'Jan 2015'!D50)-1</f>
        <v>-0.25760517799352745</v>
      </c>
      <c r="H50" s="12">
        <f>(E50/'Jan 2015'!E50)-1</f>
        <v>1.1770334928229667</v>
      </c>
    </row>
    <row r="51" spans="1:8" x14ac:dyDescent="0.2">
      <c r="A51" s="1" t="s">
        <v>49</v>
      </c>
      <c r="B51">
        <v>48</v>
      </c>
      <c r="D51" s="6">
        <f>SUM('Week of January 4th:Week of January 25th'!D50)</f>
        <v>11387996.199999999</v>
      </c>
      <c r="E51" s="6">
        <f>SUM('Week of January 4th:Week of January 25th'!E50)</f>
        <v>4954638.1500000004</v>
      </c>
      <c r="F51" s="4"/>
      <c r="G51" s="12">
        <f>(D51/'Jan 2015'!D51)-1</f>
        <v>0.50448697072960047</v>
      </c>
      <c r="H51" s="12">
        <f>(E51/'Jan 2015'!E51)-1</f>
        <v>0.24095591090117385</v>
      </c>
    </row>
    <row r="52" spans="1:8" x14ac:dyDescent="0.2">
      <c r="A52" s="1" t="s">
        <v>50</v>
      </c>
      <c r="B52">
        <v>49</v>
      </c>
      <c r="D52" s="6">
        <f>SUM('Week of January 4th:Week of January 25th'!D51)</f>
        <v>1958612.16</v>
      </c>
      <c r="E52" s="6">
        <f>SUM('Week of January 4th:Week of January 25th'!E51)</f>
        <v>706249.25</v>
      </c>
      <c r="F52" s="4"/>
      <c r="G52" s="12">
        <f>(D52/'Jan 2015'!D52)-1</f>
        <v>0.17397465045670235</v>
      </c>
      <c r="H52" s="12">
        <f>(E52/'Jan 2015'!E52)-1</f>
        <v>0.220135584201538</v>
      </c>
    </row>
    <row r="53" spans="1:8" x14ac:dyDescent="0.2">
      <c r="A53" s="1" t="s">
        <v>51</v>
      </c>
      <c r="B53">
        <v>50</v>
      </c>
      <c r="D53" s="6">
        <f>SUM('Week of January 4th:Week of January 25th'!D52)</f>
        <v>9856216.3000000007</v>
      </c>
      <c r="E53" s="6">
        <f>SUM('Week of January 4th:Week of January 25th'!E52)</f>
        <v>3818719.8000000003</v>
      </c>
      <c r="F53" s="4"/>
      <c r="G53" s="12">
        <f>(D53/'Jan 2015'!D53)-1</f>
        <v>-3.0641253226678655E-2</v>
      </c>
      <c r="H53" s="12">
        <f>(E53/'Jan 2015'!E53)-1</f>
        <v>0.13388239458436568</v>
      </c>
    </row>
    <row r="54" spans="1:8" x14ac:dyDescent="0.2">
      <c r="A54" s="1" t="s">
        <v>52</v>
      </c>
      <c r="B54">
        <v>51</v>
      </c>
      <c r="D54" s="6">
        <f>SUM('Week of January 4th:Week of January 25th'!D53)</f>
        <v>1623590.4999999998</v>
      </c>
      <c r="E54" s="6">
        <f>SUM('Week of January 4th:Week of January 25th'!E53)</f>
        <v>710950.1</v>
      </c>
      <c r="F54" s="4"/>
      <c r="G54" s="12">
        <f>(D54/'Jan 2015'!D54)-1</f>
        <v>-0.13662422029973398</v>
      </c>
      <c r="H54" s="12">
        <f>(E54/'Jan 2015'!E54)-1</f>
        <v>2.1326682990844059E-2</v>
      </c>
    </row>
    <row r="55" spans="1:8" x14ac:dyDescent="0.2">
      <c r="A55" s="1" t="s">
        <v>53</v>
      </c>
      <c r="B55">
        <v>52</v>
      </c>
      <c r="D55" s="6">
        <f>SUM('Week of January 4th:Week of January 25th'!D54)</f>
        <v>5553302.5999999996</v>
      </c>
      <c r="E55" s="6">
        <f>SUM('Week of January 4th:Week of January 25th'!E54)</f>
        <v>2906446.55</v>
      </c>
      <c r="F55" s="4"/>
      <c r="G55" s="12">
        <f>(D55/'Jan 2015'!D55)-1</f>
        <v>-4.6657411906700919E-3</v>
      </c>
      <c r="H55" s="12">
        <f>(E55/'Jan 2015'!E55)-1</f>
        <v>0.27501553330002371</v>
      </c>
    </row>
    <row r="56" spans="1:8" x14ac:dyDescent="0.2">
      <c r="A56" s="1" t="s">
        <v>54</v>
      </c>
      <c r="B56">
        <v>53</v>
      </c>
      <c r="D56" s="6">
        <f>SUM('Week of January 4th:Week of January 25th'!D55)</f>
        <v>2002717.9099999997</v>
      </c>
      <c r="E56" s="6">
        <f>SUM('Week of January 4th:Week of January 25th'!E55)</f>
        <v>950433.70000000007</v>
      </c>
      <c r="F56" s="4"/>
      <c r="G56" s="12">
        <f>(D56/'Jan 2015'!D56)-1</f>
        <v>0.50011252803201112</v>
      </c>
      <c r="H56" s="12">
        <f>(E56/'Jan 2015'!E56)-1</f>
        <v>0.56649110194060692</v>
      </c>
    </row>
    <row r="57" spans="1:8" x14ac:dyDescent="0.2">
      <c r="A57" s="1" t="s">
        <v>55</v>
      </c>
      <c r="B57">
        <v>54</v>
      </c>
      <c r="D57" s="6">
        <f>SUM('Week of January 4th:Week of January 25th'!D56)</f>
        <v>78139.849999999991</v>
      </c>
      <c r="E57" s="6">
        <f>SUM('Week of January 4th:Week of January 25th'!E56)</f>
        <v>31857.29</v>
      </c>
      <c r="F57" s="4"/>
      <c r="G57" s="12">
        <f>(D57/'Jan 2015'!D57)-1</f>
        <v>0.36567660457259588</v>
      </c>
      <c r="H57" s="12">
        <f>(E57/'Jan 2015'!E57)-1</f>
        <v>6.3886722826586029E-2</v>
      </c>
    </row>
    <row r="58" spans="1:8" x14ac:dyDescent="0.2">
      <c r="A58" s="1" t="s">
        <v>56</v>
      </c>
      <c r="B58">
        <v>55</v>
      </c>
      <c r="D58" s="6">
        <f>SUM('Week of January 4th:Week of January 25th'!D57)</f>
        <v>1637944.7000000002</v>
      </c>
      <c r="E58" s="6">
        <f>SUM('Week of January 4th:Week of January 25th'!E57)</f>
        <v>746254.60000000009</v>
      </c>
      <c r="F58" s="4"/>
      <c r="G58" s="12">
        <f>(D58/'Jan 2015'!D58)-1</f>
        <v>0.24037273929135239</v>
      </c>
      <c r="H58" s="12">
        <f>(E58/'Jan 2015'!E58)-1</f>
        <v>0.23893624303222016</v>
      </c>
    </row>
    <row r="59" spans="1:8" x14ac:dyDescent="0.2">
      <c r="A59" s="1" t="s">
        <v>57</v>
      </c>
      <c r="B59">
        <v>56</v>
      </c>
      <c r="D59" s="6">
        <f>SUM('Week of January 4th:Week of January 25th'!D58)</f>
        <v>1880367.2999999998</v>
      </c>
      <c r="E59" s="6">
        <f>SUM('Week of January 4th:Week of January 25th'!E58)</f>
        <v>699177.04</v>
      </c>
      <c r="F59" s="4"/>
      <c r="G59" s="12">
        <f>(D59/'Jan 2015'!D59)-1</f>
        <v>0.95958407406948099</v>
      </c>
      <c r="H59" s="12">
        <f>(E59/'Jan 2015'!E59)-1</f>
        <v>1.0771041507946326</v>
      </c>
    </row>
    <row r="60" spans="1:8" x14ac:dyDescent="0.2">
      <c r="A60" s="1" t="s">
        <v>58</v>
      </c>
      <c r="B60">
        <v>57</v>
      </c>
      <c r="D60" s="6">
        <f>SUM('Week of January 4th:Week of January 25th'!D59)</f>
        <v>626765.30000000005</v>
      </c>
      <c r="E60" s="6">
        <f>SUM('Week of January 4th:Week of January 25th'!E59)</f>
        <v>356298.25</v>
      </c>
      <c r="F60" s="4"/>
      <c r="G60" s="12">
        <f>(D60/'Jan 2015'!D60)-1</f>
        <v>0.48443084982923845</v>
      </c>
      <c r="H60" s="12">
        <f>(E60/'Jan 2015'!E60)-1</f>
        <v>0.53939851261314931</v>
      </c>
    </row>
    <row r="61" spans="1:8" x14ac:dyDescent="0.2">
      <c r="A61" s="1" t="s">
        <v>59</v>
      </c>
      <c r="B61">
        <v>58</v>
      </c>
      <c r="D61" s="6">
        <f>SUM('Week of January 4th:Week of January 25th'!D60)</f>
        <v>3226789.3499999996</v>
      </c>
      <c r="E61" s="6">
        <f>SUM('Week of January 4th:Week of January 25th'!E60)</f>
        <v>1124883.27</v>
      </c>
      <c r="F61" s="4"/>
      <c r="G61" s="12">
        <f>(D61/'Jan 2015'!D61)-1</f>
        <v>0.50075638036346692</v>
      </c>
      <c r="H61" s="12">
        <f>(E61/'Jan 2015'!E61)-1</f>
        <v>0.27289810154874727</v>
      </c>
    </row>
    <row r="62" spans="1:8" x14ac:dyDescent="0.2">
      <c r="A62" s="1" t="s">
        <v>60</v>
      </c>
      <c r="B62">
        <v>59</v>
      </c>
      <c r="D62" s="6">
        <f>SUM('Week of January 4th:Week of January 25th'!D61)</f>
        <v>2558047.7999999998</v>
      </c>
      <c r="E62" s="6">
        <f>SUM('Week of January 4th:Week of January 25th'!E61)</f>
        <v>1598199.75</v>
      </c>
      <c r="F62" s="4"/>
      <c r="G62" s="12">
        <f>(D62/'Jan 2015'!D62)-1</f>
        <v>0.27900889722563549</v>
      </c>
      <c r="H62" s="12">
        <f>(E62/'Jan 2015'!E62)-1</f>
        <v>0.86509327317513818</v>
      </c>
    </row>
    <row r="63" spans="1:8" x14ac:dyDescent="0.2">
      <c r="A63" s="1" t="s">
        <v>61</v>
      </c>
      <c r="B63">
        <v>60</v>
      </c>
      <c r="D63" s="6">
        <f>SUM('Week of January 4th:Week of January 25th'!D62)</f>
        <v>967042.29999999993</v>
      </c>
      <c r="E63" s="6">
        <f>SUM('Week of January 4th:Week of January 25th'!E62)</f>
        <v>292709.55000000005</v>
      </c>
      <c r="F63" s="4"/>
      <c r="G63" s="12">
        <f>(D63/'Jan 2015'!D63)-1</f>
        <v>1.7012924964240339E-2</v>
      </c>
      <c r="H63" s="12">
        <f>(E63/'Jan 2015'!E63)-1</f>
        <v>-6.1418187082720066E-2</v>
      </c>
    </row>
    <row r="64" spans="1:8" x14ac:dyDescent="0.2">
      <c r="A64" s="1" t="s">
        <v>62</v>
      </c>
      <c r="B64">
        <v>61</v>
      </c>
      <c r="D64" s="6">
        <f>SUM('Week of January 4th:Week of January 25th'!D63)</f>
        <v>39064.200000000004</v>
      </c>
      <c r="E64" s="6">
        <f>SUM('Week of January 4th:Week of January 25th'!E63)</f>
        <v>18000.849999999999</v>
      </c>
      <c r="F64" s="4"/>
      <c r="G64" s="12">
        <f>(D64/'Jan 2015'!D64)-1</f>
        <v>4.8255912241486287E-2</v>
      </c>
      <c r="H64" s="12">
        <f>(E64/'Jan 2015'!E64)-1</f>
        <v>-2.0846818718349036E-2</v>
      </c>
    </row>
    <row r="65" spans="1:8" x14ac:dyDescent="0.2">
      <c r="A65" s="1" t="s">
        <v>63</v>
      </c>
      <c r="B65">
        <v>62</v>
      </c>
      <c r="D65" s="6">
        <f>SUM('Week of January 4th:Week of January 25th'!D64)</f>
        <v>28522.9</v>
      </c>
      <c r="E65" s="6">
        <f>SUM('Week of January 4th:Week of January 25th'!E64)</f>
        <v>12511.8</v>
      </c>
      <c r="F65" s="4"/>
      <c r="G65" s="12">
        <f>(D65/'Jan 2015'!D65)-1</f>
        <v>-0.18795089481446059</v>
      </c>
      <c r="H65" s="12">
        <f>(E65/'Jan 2015'!E65)-1</f>
        <v>-9.3035646327540245E-2</v>
      </c>
    </row>
    <row r="66" spans="1:8" x14ac:dyDescent="0.2">
      <c r="A66" s="1" t="s">
        <v>64</v>
      </c>
      <c r="B66">
        <v>63</v>
      </c>
      <c r="D66" s="6">
        <f>SUM('Week of January 4th:Week of January 25th'!D65)</f>
        <v>12413.8</v>
      </c>
      <c r="E66" s="6">
        <f>SUM('Week of January 4th:Week of January 25th'!E65)</f>
        <v>7198.4499999999989</v>
      </c>
      <c r="F66" s="4"/>
      <c r="G66" s="12">
        <f>(D66/'Jan 2015'!D66)-1</f>
        <v>1.0474513652369679</v>
      </c>
      <c r="H66" s="12">
        <f>(E66/'Jan 2015'!E66)-1</f>
        <v>0.28351223165252115</v>
      </c>
    </row>
    <row r="67" spans="1:8" x14ac:dyDescent="0.2">
      <c r="A67" s="1" t="s">
        <v>65</v>
      </c>
      <c r="B67">
        <v>64</v>
      </c>
      <c r="D67" s="6">
        <f>SUM('Week of January 4th:Week of January 25th'!D66)</f>
        <v>1794982.8499999999</v>
      </c>
      <c r="E67" s="6">
        <f>SUM('Week of January 4th:Week of January 25th'!E66)</f>
        <v>776242.05</v>
      </c>
      <c r="F67" s="4"/>
      <c r="G67" s="12">
        <f>(D67/'Jan 2015'!D67)-1</f>
        <v>0.27374287384612939</v>
      </c>
      <c r="H67" s="12">
        <f>(E67/'Jan 2015'!E67)-1</f>
        <v>0.22228987334632544</v>
      </c>
    </row>
    <row r="68" spans="1:8" x14ac:dyDescent="0.2">
      <c r="A68" s="1" t="s">
        <v>66</v>
      </c>
      <c r="B68">
        <v>65</v>
      </c>
      <c r="D68" s="6">
        <f>SUM('Week of January 4th:Week of January 25th'!D67)</f>
        <v>50845.2</v>
      </c>
      <c r="E68" s="6">
        <f>SUM('Week of January 4th:Week of January 25th'!E67)</f>
        <v>25707.5</v>
      </c>
      <c r="F68" s="4"/>
      <c r="G68" s="12">
        <f>(D68/'Jan 2015'!D68)-1</f>
        <v>0.17573932889816923</v>
      </c>
      <c r="H68" s="12">
        <f>(E68/'Jan 2015'!E68)-1</f>
        <v>-8.1243354806429302E-2</v>
      </c>
    </row>
    <row r="69" spans="1:8" x14ac:dyDescent="0.2">
      <c r="A69" s="1" t="s">
        <v>67</v>
      </c>
      <c r="B69">
        <v>66</v>
      </c>
      <c r="D69" s="6">
        <f>SUM('Week of January 4th:Week of January 25th'!D68)</f>
        <v>1073003.3999999999</v>
      </c>
      <c r="E69" s="6">
        <f>SUM('Week of January 4th:Week of January 25th'!E68)</f>
        <v>421637.65</v>
      </c>
      <c r="F69" s="4"/>
      <c r="G69" s="12">
        <f>(D69/'Jan 2015'!D69)-1</f>
        <v>8.9815105784858185E-2</v>
      </c>
      <c r="H69" s="12">
        <f>(E69/'Jan 2015'!E69)-1</f>
        <v>0.28777527518164625</v>
      </c>
    </row>
    <row r="70" spans="1:8" x14ac:dyDescent="0.2">
      <c r="A70" s="1" t="s">
        <v>68</v>
      </c>
      <c r="B70">
        <v>67</v>
      </c>
      <c r="D70" s="6">
        <f>SUM('Week of January 4th:Week of January 25th'!D69)</f>
        <v>16417.8</v>
      </c>
      <c r="E70" s="6">
        <f>SUM('Week of January 4th:Week of January 25th'!E69)</f>
        <v>11968.79</v>
      </c>
      <c r="F70" s="4"/>
      <c r="G70" s="12">
        <f>(D70/'Jan 2015'!D70)-1</f>
        <v>-0.70922390280188452</v>
      </c>
      <c r="H70" s="12">
        <f>(E70/'Jan 2015'!E70)-1</f>
        <v>-0.63548183239910405</v>
      </c>
    </row>
    <row r="71" spans="1:8" x14ac:dyDescent="0.2">
      <c r="D71" s="6"/>
      <c r="E71" s="6"/>
      <c r="G71" s="12"/>
      <c r="H71" s="12"/>
    </row>
    <row r="72" spans="1:8" x14ac:dyDescent="0.2">
      <c r="A72" t="s">
        <v>69</v>
      </c>
      <c r="D72" s="6">
        <f>SUM(D4:D70)</f>
        <v>110934070.09999999</v>
      </c>
      <c r="E72" s="6">
        <f>SUM(E4:E70)</f>
        <v>50774456.230000004</v>
      </c>
      <c r="G72" s="12">
        <f>(D72/'Jan 2015'!D72)-1</f>
        <v>0.26262601845281597</v>
      </c>
      <c r="H72" s="12">
        <f>(E72/'Jan 2015'!E72)-1</f>
        <v>0.25190894964049337</v>
      </c>
    </row>
    <row r="74" spans="1:8" x14ac:dyDescent="0.2">
      <c r="A74" s="2" t="s">
        <v>74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"/>
    </sheetView>
  </sheetViews>
  <sheetFormatPr defaultRowHeight="12.75" x14ac:dyDescent="0.2"/>
  <cols>
    <col min="1" max="1" width="24.6640625" customWidth="1"/>
    <col min="2" max="3" width="12.33203125" customWidth="1"/>
    <col min="4" max="5" width="21.5" customWidth="1"/>
    <col min="6" max="6" width="10.6640625" customWidth="1"/>
    <col min="7" max="7" width="13" bestFit="1" customWidth="1"/>
    <col min="9" max="10" width="16.6640625" bestFit="1" customWidth="1"/>
  </cols>
  <sheetData>
    <row r="1" spans="1:7" ht="13.15" customHeight="1" x14ac:dyDescent="0.2">
      <c r="A1" s="15" t="s">
        <v>78</v>
      </c>
      <c r="D1" s="3" t="s">
        <v>70</v>
      </c>
      <c r="E1" s="3" t="s">
        <v>71</v>
      </c>
    </row>
    <row r="2" spans="1:7" x14ac:dyDescent="0.2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7" ht="13.15" customHeight="1" x14ac:dyDescent="0.25">
      <c r="A3" s="1" t="s">
        <v>2</v>
      </c>
      <c r="B3">
        <v>1</v>
      </c>
      <c r="D3" s="16">
        <v>152019</v>
      </c>
      <c r="E3" s="16">
        <v>60660.6</v>
      </c>
      <c r="F3" s="4"/>
      <c r="G3" s="25"/>
    </row>
    <row r="4" spans="1:7" ht="13.15" customHeight="1" x14ac:dyDescent="0.2">
      <c r="A4" s="1" t="s">
        <v>3</v>
      </c>
      <c r="B4">
        <v>2</v>
      </c>
      <c r="D4" s="16"/>
      <c r="E4" s="16"/>
      <c r="F4" s="24"/>
    </row>
    <row r="5" spans="1:7" ht="13.15" customHeight="1" x14ac:dyDescent="0.2">
      <c r="A5" s="1" t="s">
        <v>4</v>
      </c>
      <c r="B5">
        <v>3</v>
      </c>
      <c r="D5" s="16">
        <v>239142.39999999999</v>
      </c>
      <c r="E5" s="16">
        <v>174101.55</v>
      </c>
      <c r="F5" s="24"/>
    </row>
    <row r="6" spans="1:7" ht="13.15" customHeight="1" x14ac:dyDescent="0.2">
      <c r="A6" s="1" t="s">
        <v>5</v>
      </c>
      <c r="B6">
        <v>4</v>
      </c>
      <c r="D6" s="16">
        <v>17420.2</v>
      </c>
      <c r="E6" s="16">
        <v>4618.95</v>
      </c>
      <c r="F6" s="24"/>
    </row>
    <row r="7" spans="1:7" ht="13.15" customHeight="1" x14ac:dyDescent="0.2">
      <c r="A7" s="1" t="s">
        <v>6</v>
      </c>
      <c r="B7">
        <v>5</v>
      </c>
      <c r="D7" s="16">
        <v>417814.6</v>
      </c>
      <c r="E7" s="16">
        <v>157076.15</v>
      </c>
      <c r="F7" s="24"/>
    </row>
    <row r="8" spans="1:7" ht="13.15" customHeight="1" x14ac:dyDescent="0.2">
      <c r="A8" s="1" t="s">
        <v>7</v>
      </c>
      <c r="B8">
        <v>6</v>
      </c>
      <c r="D8" s="16">
        <v>2142906.09</v>
      </c>
      <c r="E8" s="16">
        <v>1332728.6000000001</v>
      </c>
      <c r="F8" s="24"/>
    </row>
    <row r="9" spans="1:7" ht="13.15" customHeight="1" x14ac:dyDescent="0.2">
      <c r="A9" s="1" t="s">
        <v>8</v>
      </c>
      <c r="B9">
        <v>7</v>
      </c>
      <c r="D9" s="16">
        <v>238</v>
      </c>
      <c r="E9" s="16">
        <v>797.65</v>
      </c>
      <c r="F9" s="24"/>
    </row>
    <row r="10" spans="1:7" ht="13.15" customHeight="1" x14ac:dyDescent="0.2">
      <c r="A10" s="1" t="s">
        <v>9</v>
      </c>
      <c r="B10">
        <v>8</v>
      </c>
      <c r="D10" s="16">
        <v>415705.5</v>
      </c>
      <c r="E10" s="16">
        <v>123803.75</v>
      </c>
      <c r="F10" s="24"/>
    </row>
    <row r="11" spans="1:7" ht="13.15" customHeight="1" x14ac:dyDescent="0.2">
      <c r="A11" s="1" t="s">
        <v>10</v>
      </c>
      <c r="B11">
        <v>9</v>
      </c>
      <c r="D11" s="16">
        <v>172158.7</v>
      </c>
      <c r="E11" s="16">
        <v>69093.149999999994</v>
      </c>
      <c r="F11" s="24"/>
    </row>
    <row r="12" spans="1:7" ht="13.15" customHeight="1" x14ac:dyDescent="0.2">
      <c r="A12" s="1" t="s">
        <v>11</v>
      </c>
      <c r="B12">
        <v>10</v>
      </c>
      <c r="D12" s="16">
        <v>149905.70000000001</v>
      </c>
      <c r="E12" s="16">
        <v>81954.25</v>
      </c>
      <c r="F12" s="24"/>
    </row>
    <row r="13" spans="1:7" ht="13.15" customHeight="1" x14ac:dyDescent="0.2">
      <c r="A13" s="1" t="s">
        <v>12</v>
      </c>
      <c r="B13">
        <v>11</v>
      </c>
      <c r="D13" s="16">
        <v>1015565.6</v>
      </c>
      <c r="E13" s="16">
        <v>668882.19999999995</v>
      </c>
      <c r="F13" s="24"/>
    </row>
    <row r="14" spans="1:7" ht="13.15" customHeight="1" x14ac:dyDescent="0.2">
      <c r="A14" s="1" t="s">
        <v>13</v>
      </c>
      <c r="B14">
        <v>12</v>
      </c>
      <c r="D14" s="16">
        <v>20570.2</v>
      </c>
      <c r="E14" s="16">
        <v>18259.849999999999</v>
      </c>
      <c r="F14" s="24"/>
    </row>
    <row r="15" spans="1:7" ht="13.15" customHeight="1" x14ac:dyDescent="0.2">
      <c r="A15" s="1" t="s">
        <v>14</v>
      </c>
      <c r="B15">
        <v>13</v>
      </c>
      <c r="D15" s="16">
        <v>3676462.2</v>
      </c>
      <c r="E15" s="16">
        <v>2717576.75</v>
      </c>
      <c r="F15" s="24"/>
    </row>
    <row r="16" spans="1:7" ht="13.15" customHeight="1" x14ac:dyDescent="0.2">
      <c r="A16" s="1" t="s">
        <v>15</v>
      </c>
      <c r="B16">
        <v>14</v>
      </c>
      <c r="D16" s="16">
        <v>18005.240000000002</v>
      </c>
      <c r="E16" s="16">
        <v>6406.75</v>
      </c>
      <c r="F16" s="24"/>
    </row>
    <row r="17" spans="1:6" ht="13.15" customHeight="1" x14ac:dyDescent="0.2">
      <c r="A17" s="1" t="s">
        <v>16</v>
      </c>
      <c r="B17">
        <v>15</v>
      </c>
      <c r="D17" s="16"/>
      <c r="E17" s="16"/>
      <c r="F17" s="24"/>
    </row>
    <row r="18" spans="1:6" ht="13.15" customHeight="1" x14ac:dyDescent="0.2">
      <c r="A18" s="1" t="s">
        <v>17</v>
      </c>
      <c r="B18">
        <v>16</v>
      </c>
      <c r="D18" s="16">
        <v>1535763.6</v>
      </c>
      <c r="E18" s="16">
        <v>1004060.05</v>
      </c>
      <c r="F18" s="24"/>
    </row>
    <row r="19" spans="1:6" ht="13.15" customHeight="1" x14ac:dyDescent="0.2">
      <c r="A19" s="1" t="s">
        <v>18</v>
      </c>
      <c r="B19">
        <v>17</v>
      </c>
      <c r="D19" s="16">
        <v>276091.2</v>
      </c>
      <c r="E19" s="16">
        <v>137152.75</v>
      </c>
      <c r="F19" s="24"/>
    </row>
    <row r="20" spans="1:6" ht="13.15" customHeight="1" x14ac:dyDescent="0.2">
      <c r="A20" s="1" t="s">
        <v>19</v>
      </c>
      <c r="B20">
        <v>18</v>
      </c>
      <c r="D20" s="16">
        <v>99779.4</v>
      </c>
      <c r="E20" s="16">
        <v>28865.55</v>
      </c>
      <c r="F20" s="24"/>
    </row>
    <row r="21" spans="1:6" ht="13.15" customHeight="1" x14ac:dyDescent="0.2">
      <c r="A21" s="1" t="s">
        <v>20</v>
      </c>
      <c r="B21">
        <v>19</v>
      </c>
      <c r="D21" s="16">
        <v>32371.5</v>
      </c>
      <c r="E21" s="16">
        <v>10220</v>
      </c>
      <c r="F21" s="24"/>
    </row>
    <row r="22" spans="1:6" ht="13.15" customHeight="1" x14ac:dyDescent="0.2">
      <c r="A22" s="1" t="s">
        <v>21</v>
      </c>
      <c r="B22">
        <v>20</v>
      </c>
      <c r="D22" s="16">
        <v>12028.1</v>
      </c>
      <c r="E22" s="16">
        <v>731.5</v>
      </c>
      <c r="F22" s="24"/>
    </row>
    <row r="23" spans="1:6" ht="13.15" customHeight="1" x14ac:dyDescent="0.2">
      <c r="A23" s="1" t="s">
        <v>22</v>
      </c>
      <c r="B23">
        <v>21</v>
      </c>
      <c r="D23" s="16">
        <v>4492.6000000000004</v>
      </c>
      <c r="E23" s="16">
        <v>829.5</v>
      </c>
      <c r="F23" s="24"/>
    </row>
    <row r="24" spans="1:6" ht="13.15" customHeight="1" x14ac:dyDescent="0.2">
      <c r="A24" s="1" t="s">
        <v>23</v>
      </c>
      <c r="B24">
        <v>22</v>
      </c>
      <c r="D24" s="16">
        <v>5156.8999999999996</v>
      </c>
      <c r="E24" s="16">
        <v>1214.5</v>
      </c>
      <c r="F24" s="24"/>
    </row>
    <row r="25" spans="1:6" ht="13.15" customHeight="1" x14ac:dyDescent="0.2">
      <c r="A25" s="1" t="s">
        <v>24</v>
      </c>
      <c r="B25">
        <v>23</v>
      </c>
      <c r="D25" s="16">
        <v>15064.7</v>
      </c>
      <c r="E25" s="16">
        <v>8228.85</v>
      </c>
      <c r="F25" s="24"/>
    </row>
    <row r="26" spans="1:6" ht="13.15" customHeight="1" x14ac:dyDescent="0.2">
      <c r="A26" s="1" t="s">
        <v>25</v>
      </c>
      <c r="B26">
        <v>24</v>
      </c>
      <c r="D26" s="16">
        <v>732.9</v>
      </c>
      <c r="E26" s="16">
        <v>1037.75</v>
      </c>
      <c r="F26" s="24"/>
    </row>
    <row r="27" spans="1:6" ht="13.15" customHeight="1" x14ac:dyDescent="0.2">
      <c r="A27" s="1" t="s">
        <v>26</v>
      </c>
      <c r="B27">
        <v>25</v>
      </c>
      <c r="D27" s="16">
        <v>60089.4</v>
      </c>
      <c r="E27" s="16">
        <v>7800.45</v>
      </c>
      <c r="F27" s="24"/>
    </row>
    <row r="28" spans="1:6" ht="13.15" customHeight="1" x14ac:dyDescent="0.2">
      <c r="A28" s="1" t="s">
        <v>27</v>
      </c>
      <c r="B28">
        <v>26</v>
      </c>
      <c r="D28" s="16">
        <v>55350.400000000001</v>
      </c>
      <c r="E28" s="16">
        <v>3654.7</v>
      </c>
      <c r="F28" s="24"/>
    </row>
    <row r="29" spans="1:6" ht="13.15" customHeight="1" x14ac:dyDescent="0.2">
      <c r="A29" s="1" t="s">
        <v>28</v>
      </c>
      <c r="B29">
        <v>27</v>
      </c>
      <c r="D29" s="16">
        <v>179740.4</v>
      </c>
      <c r="E29" s="16">
        <v>110343.8</v>
      </c>
      <c r="F29" s="24"/>
    </row>
    <row r="30" spans="1:6" ht="13.15" customHeight="1" x14ac:dyDescent="0.2">
      <c r="A30" s="1" t="s">
        <v>29</v>
      </c>
      <c r="B30">
        <v>28</v>
      </c>
      <c r="D30" s="16">
        <v>80278.100000000006</v>
      </c>
      <c r="E30" s="16">
        <v>27274.45</v>
      </c>
      <c r="F30" s="24"/>
    </row>
    <row r="31" spans="1:6" ht="13.15" customHeight="1" x14ac:dyDescent="0.2">
      <c r="A31" s="1" t="s">
        <v>30</v>
      </c>
      <c r="B31">
        <v>29</v>
      </c>
      <c r="D31" s="16">
        <v>881682.2</v>
      </c>
      <c r="E31" s="16">
        <v>492960.65</v>
      </c>
      <c r="F31" s="24"/>
    </row>
    <row r="32" spans="1:6" ht="13.15" customHeight="1" x14ac:dyDescent="0.2">
      <c r="A32" s="1" t="s">
        <v>31</v>
      </c>
      <c r="B32">
        <v>30</v>
      </c>
      <c r="D32" s="16">
        <v>2415.6999999999998</v>
      </c>
      <c r="E32" s="16">
        <v>3790.15</v>
      </c>
      <c r="F32" s="24"/>
    </row>
    <row r="33" spans="1:6" ht="13.15" customHeight="1" x14ac:dyDescent="0.2">
      <c r="A33" s="1" t="s">
        <v>32</v>
      </c>
      <c r="B33">
        <v>31</v>
      </c>
      <c r="D33" s="16">
        <v>232183.5</v>
      </c>
      <c r="E33" s="16">
        <v>131765.54999999999</v>
      </c>
      <c r="F33" s="24"/>
    </row>
    <row r="34" spans="1:6" ht="13.15" customHeight="1" x14ac:dyDescent="0.2">
      <c r="A34" s="1" t="s">
        <v>33</v>
      </c>
      <c r="B34">
        <v>32</v>
      </c>
      <c r="D34" s="16"/>
      <c r="E34" s="16"/>
      <c r="F34" s="24"/>
    </row>
    <row r="35" spans="1:6" ht="13.15" customHeight="1" x14ac:dyDescent="0.2">
      <c r="A35" s="1" t="s">
        <v>34</v>
      </c>
      <c r="B35">
        <v>33</v>
      </c>
      <c r="D35" s="16">
        <v>4930.1000000000004</v>
      </c>
      <c r="E35" s="16">
        <v>1561.7</v>
      </c>
      <c r="F35" s="24"/>
    </row>
    <row r="36" spans="1:6" ht="13.15" customHeight="1" x14ac:dyDescent="0.2">
      <c r="A36" s="1" t="s">
        <v>35</v>
      </c>
      <c r="B36">
        <v>34</v>
      </c>
      <c r="D36" s="16">
        <v>965269.9</v>
      </c>
      <c r="E36" s="16">
        <v>1501.5</v>
      </c>
      <c r="F36" s="24"/>
    </row>
    <row r="37" spans="1:6" ht="13.15" customHeight="1" x14ac:dyDescent="0.2">
      <c r="A37" s="1" t="s">
        <v>36</v>
      </c>
      <c r="B37">
        <v>35</v>
      </c>
      <c r="D37" s="16"/>
      <c r="E37" s="16"/>
      <c r="F37" s="24"/>
    </row>
    <row r="38" spans="1:6" ht="13.15" customHeight="1" x14ac:dyDescent="0.2">
      <c r="A38" s="1" t="s">
        <v>37</v>
      </c>
      <c r="B38">
        <v>36</v>
      </c>
      <c r="D38" s="16"/>
      <c r="E38" s="16"/>
      <c r="F38" s="24"/>
    </row>
    <row r="39" spans="1:6" ht="13.15" customHeight="1" x14ac:dyDescent="0.2">
      <c r="A39" s="1" t="s">
        <v>38</v>
      </c>
      <c r="B39">
        <v>37</v>
      </c>
      <c r="D39" s="16">
        <v>124970.3</v>
      </c>
      <c r="E39" s="16">
        <v>99666.35</v>
      </c>
      <c r="F39" s="24"/>
    </row>
    <row r="40" spans="1:6" ht="13.15" customHeight="1" x14ac:dyDescent="0.2">
      <c r="A40" s="1" t="s">
        <v>39</v>
      </c>
      <c r="B40">
        <v>38</v>
      </c>
      <c r="D40" s="16">
        <v>23663.5</v>
      </c>
      <c r="E40" s="16">
        <v>5514.6</v>
      </c>
      <c r="F40" s="24"/>
    </row>
    <row r="41" spans="1:6" ht="13.15" customHeight="1" x14ac:dyDescent="0.2">
      <c r="A41" s="1" t="s">
        <v>40</v>
      </c>
      <c r="B41">
        <v>39</v>
      </c>
      <c r="D41" s="16">
        <v>31167.5</v>
      </c>
      <c r="E41" s="16">
        <v>2437.0500000000002</v>
      </c>
      <c r="F41" s="24"/>
    </row>
    <row r="42" spans="1:6" ht="13.15" customHeight="1" x14ac:dyDescent="0.2">
      <c r="A42" s="1" t="s">
        <v>41</v>
      </c>
      <c r="B42">
        <v>40</v>
      </c>
      <c r="D42" s="16">
        <v>156940</v>
      </c>
      <c r="E42" s="16">
        <v>6859.3</v>
      </c>
      <c r="F42" s="24"/>
    </row>
    <row r="43" spans="1:6" ht="13.15" customHeight="1" x14ac:dyDescent="0.2">
      <c r="A43" s="1" t="s">
        <v>42</v>
      </c>
      <c r="B43">
        <v>41</v>
      </c>
      <c r="D43" s="16">
        <v>743757</v>
      </c>
      <c r="E43" s="16">
        <v>304716.65000000002</v>
      </c>
      <c r="F43" s="24"/>
    </row>
    <row r="44" spans="1:6" ht="13.15" customHeight="1" x14ac:dyDescent="0.2">
      <c r="A44" s="1" t="s">
        <v>43</v>
      </c>
      <c r="B44">
        <v>42</v>
      </c>
      <c r="D44" s="16"/>
      <c r="E44" s="16"/>
      <c r="F44" s="24"/>
    </row>
    <row r="45" spans="1:6" ht="13.15" customHeight="1" x14ac:dyDescent="0.2">
      <c r="A45" s="1" t="s">
        <v>44</v>
      </c>
      <c r="B45">
        <v>43</v>
      </c>
      <c r="D45" s="16">
        <v>574305.9</v>
      </c>
      <c r="E45" s="16">
        <v>212165.8</v>
      </c>
      <c r="F45" s="24"/>
    </row>
    <row r="46" spans="1:6" ht="13.15" customHeight="1" x14ac:dyDescent="0.2">
      <c r="A46" s="1" t="s">
        <v>45</v>
      </c>
      <c r="B46">
        <v>44</v>
      </c>
      <c r="D46" s="16">
        <v>277771.90000000002</v>
      </c>
      <c r="E46" s="16">
        <v>150405.5</v>
      </c>
      <c r="F46" s="24"/>
    </row>
    <row r="47" spans="1:6" ht="13.15" customHeight="1" x14ac:dyDescent="0.2">
      <c r="A47" s="1" t="s">
        <v>46</v>
      </c>
      <c r="B47">
        <v>45</v>
      </c>
      <c r="D47" s="16">
        <v>90423.9</v>
      </c>
      <c r="E47" s="16">
        <v>53994.5</v>
      </c>
      <c r="F47" s="24"/>
    </row>
    <row r="48" spans="1:6" ht="13.15" customHeight="1" x14ac:dyDescent="0.2">
      <c r="A48" s="1" t="s">
        <v>47</v>
      </c>
      <c r="B48">
        <v>46</v>
      </c>
      <c r="D48" s="16">
        <v>203452.2</v>
      </c>
      <c r="E48" s="16">
        <v>144175.15</v>
      </c>
      <c r="F48" s="24"/>
    </row>
    <row r="49" spans="1:7" ht="13.15" customHeight="1" x14ac:dyDescent="0.2">
      <c r="A49" s="1" t="s">
        <v>48</v>
      </c>
      <c r="B49">
        <v>47</v>
      </c>
      <c r="D49" s="16">
        <v>28931.7</v>
      </c>
      <c r="E49" s="16">
        <v>8218</v>
      </c>
      <c r="F49" s="24"/>
    </row>
    <row r="50" spans="1:7" ht="13.15" customHeight="1" x14ac:dyDescent="0.2">
      <c r="A50" s="1" t="s">
        <v>49</v>
      </c>
      <c r="B50">
        <v>48</v>
      </c>
      <c r="D50" s="16">
        <v>1576687</v>
      </c>
      <c r="E50" s="16">
        <v>858607.05</v>
      </c>
      <c r="F50" s="24"/>
    </row>
    <row r="51" spans="1:7" ht="13.15" customHeight="1" x14ac:dyDescent="0.2">
      <c r="A51" s="1" t="s">
        <v>50</v>
      </c>
      <c r="B51">
        <v>49</v>
      </c>
      <c r="D51" s="16">
        <v>570866.1</v>
      </c>
      <c r="E51" s="16">
        <v>270366.59999999998</v>
      </c>
      <c r="F51" s="24"/>
    </row>
    <row r="52" spans="1:7" ht="13.15" customHeight="1" x14ac:dyDescent="0.2">
      <c r="A52" s="1" t="s">
        <v>51</v>
      </c>
      <c r="B52">
        <v>50</v>
      </c>
      <c r="D52" s="16">
        <v>2293460.4</v>
      </c>
      <c r="E52" s="16">
        <v>849976.75</v>
      </c>
      <c r="F52" s="24"/>
    </row>
    <row r="53" spans="1:7" ht="13.15" customHeight="1" x14ac:dyDescent="0.2">
      <c r="A53" s="1" t="s">
        <v>52</v>
      </c>
      <c r="B53">
        <v>51</v>
      </c>
      <c r="D53" s="16">
        <v>447523.3</v>
      </c>
      <c r="E53" s="16">
        <v>199685.15</v>
      </c>
      <c r="F53" s="24"/>
    </row>
    <row r="54" spans="1:7" ht="13.15" customHeight="1" x14ac:dyDescent="0.2">
      <c r="A54" s="1" t="s">
        <v>53</v>
      </c>
      <c r="B54">
        <v>52</v>
      </c>
      <c r="D54" s="16">
        <v>2255579.9</v>
      </c>
      <c r="E54" s="16">
        <v>1195351.1499999999</v>
      </c>
      <c r="F54" s="24"/>
    </row>
    <row r="55" spans="1:7" ht="13.15" customHeight="1" x14ac:dyDescent="0.2">
      <c r="A55" s="1" t="s">
        <v>54</v>
      </c>
      <c r="B55">
        <v>53</v>
      </c>
      <c r="D55" s="16">
        <v>592911.93999999994</v>
      </c>
      <c r="E55" s="16">
        <v>345295.95</v>
      </c>
      <c r="F55" s="24"/>
    </row>
    <row r="56" spans="1:7" ht="13.15" customHeight="1" x14ac:dyDescent="0.2">
      <c r="A56" s="1" t="s">
        <v>55</v>
      </c>
      <c r="B56">
        <v>54</v>
      </c>
      <c r="D56" s="16">
        <v>18379.2</v>
      </c>
      <c r="E56" s="16">
        <v>9268.35</v>
      </c>
      <c r="F56" s="24"/>
    </row>
    <row r="57" spans="1:7" ht="13.15" customHeight="1" x14ac:dyDescent="0.2">
      <c r="A57" s="1" t="s">
        <v>56</v>
      </c>
      <c r="B57">
        <v>55</v>
      </c>
      <c r="D57" s="16">
        <v>674929.5</v>
      </c>
      <c r="E57" s="16">
        <v>208595.1</v>
      </c>
      <c r="F57" s="24"/>
    </row>
    <row r="58" spans="1:7" ht="13.15" customHeight="1" x14ac:dyDescent="0.2">
      <c r="A58" s="1" t="s">
        <v>57</v>
      </c>
      <c r="B58">
        <v>56</v>
      </c>
      <c r="D58" s="16">
        <v>298331.59999999998</v>
      </c>
      <c r="E58" s="16">
        <v>94788.05</v>
      </c>
      <c r="F58" s="24"/>
    </row>
    <row r="59" spans="1:7" ht="13.15" customHeight="1" x14ac:dyDescent="0.2">
      <c r="A59" s="1" t="s">
        <v>58</v>
      </c>
      <c r="B59">
        <v>57</v>
      </c>
      <c r="D59" s="16">
        <v>379675.8</v>
      </c>
      <c r="E59" s="16">
        <v>220510.85</v>
      </c>
      <c r="F59" s="24"/>
    </row>
    <row r="60" spans="1:7" ht="13.15" customHeight="1" x14ac:dyDescent="0.2">
      <c r="A60" s="1" t="s">
        <v>59</v>
      </c>
      <c r="B60">
        <v>58</v>
      </c>
      <c r="D60" s="16">
        <v>637639.48</v>
      </c>
      <c r="E60" s="16">
        <v>251452.6</v>
      </c>
      <c r="F60" s="24"/>
    </row>
    <row r="61" spans="1:7" ht="13.15" customHeight="1" x14ac:dyDescent="0.2">
      <c r="A61" s="1" t="s">
        <v>60</v>
      </c>
      <c r="B61">
        <v>59</v>
      </c>
      <c r="D61" s="16">
        <v>414246</v>
      </c>
      <c r="E61" s="16">
        <v>438245.15</v>
      </c>
      <c r="F61" s="24"/>
    </row>
    <row r="62" spans="1:7" ht="13.15" customHeight="1" x14ac:dyDescent="0.2">
      <c r="A62" s="1" t="s">
        <v>61</v>
      </c>
      <c r="B62">
        <v>60</v>
      </c>
      <c r="D62" s="16">
        <v>260813</v>
      </c>
      <c r="E62" s="16">
        <v>76209.350000000006</v>
      </c>
      <c r="F62" s="24"/>
    </row>
    <row r="63" spans="1:7" ht="13.15" customHeight="1" x14ac:dyDescent="0.2">
      <c r="A63" s="1" t="s">
        <v>62</v>
      </c>
      <c r="B63">
        <v>61</v>
      </c>
      <c r="D63" s="16">
        <v>13167.7</v>
      </c>
      <c r="E63" s="16">
        <v>5850.6</v>
      </c>
      <c r="F63" s="24"/>
    </row>
    <row r="64" spans="1:7" ht="13.15" customHeight="1" x14ac:dyDescent="0.25">
      <c r="A64" s="1" t="s">
        <v>63</v>
      </c>
      <c r="B64">
        <v>62</v>
      </c>
      <c r="D64" s="16">
        <v>10757.6</v>
      </c>
      <c r="E64" s="16">
        <v>4459</v>
      </c>
      <c r="F64" s="4"/>
      <c r="G64" s="23"/>
    </row>
    <row r="65" spans="1:11" ht="13.15" customHeight="1" x14ac:dyDescent="0.25">
      <c r="A65" s="1" t="s">
        <v>64</v>
      </c>
      <c r="B65">
        <v>63</v>
      </c>
      <c r="D65" s="16"/>
      <c r="E65" s="16"/>
      <c r="F65" s="4"/>
      <c r="G65" s="23"/>
    </row>
    <row r="66" spans="1:11" ht="13.15" customHeight="1" x14ac:dyDescent="0.25">
      <c r="A66" s="1" t="s">
        <v>65</v>
      </c>
      <c r="B66">
        <v>64</v>
      </c>
      <c r="D66" s="16">
        <v>586028.94999999995</v>
      </c>
      <c r="E66" s="16">
        <v>225796</v>
      </c>
      <c r="F66" s="4"/>
      <c r="G66" s="23"/>
    </row>
    <row r="67" spans="1:11" ht="13.15" customHeight="1" x14ac:dyDescent="0.25">
      <c r="A67" s="1" t="s">
        <v>66</v>
      </c>
      <c r="B67">
        <v>65</v>
      </c>
      <c r="D67" s="16">
        <v>10672.9</v>
      </c>
      <c r="E67" s="16">
        <v>4823.7</v>
      </c>
      <c r="F67" s="4"/>
      <c r="G67" s="22"/>
    </row>
    <row r="68" spans="1:11" ht="13.15" customHeight="1" x14ac:dyDescent="0.25">
      <c r="A68" s="1" t="s">
        <v>67</v>
      </c>
      <c r="B68">
        <v>66</v>
      </c>
      <c r="D68" s="16">
        <v>342527.5</v>
      </c>
      <c r="E68" s="16">
        <v>123719.05</v>
      </c>
      <c r="F68" s="4"/>
      <c r="J68" s="20"/>
      <c r="K68" s="20"/>
    </row>
    <row r="69" spans="1:11" ht="13.15" customHeight="1" x14ac:dyDescent="0.25">
      <c r="A69" s="1" t="s">
        <v>68</v>
      </c>
      <c r="B69">
        <v>67</v>
      </c>
      <c r="D69" s="16"/>
      <c r="E69" s="16"/>
      <c r="F69" s="4"/>
      <c r="H69" s="19"/>
      <c r="I69" s="21"/>
      <c r="J69" s="20"/>
      <c r="K69" s="20"/>
    </row>
    <row r="70" spans="1:11" ht="13.15" customHeight="1" x14ac:dyDescent="0.25">
      <c r="D70" s="16"/>
      <c r="E70" s="16"/>
      <c r="H70" s="19"/>
      <c r="I70" s="18"/>
      <c r="J70" s="18"/>
      <c r="K70" s="17"/>
    </row>
    <row r="71" spans="1:11" ht="13.15" customHeight="1" x14ac:dyDescent="0.2">
      <c r="A71" t="s">
        <v>69</v>
      </c>
      <c r="D71" s="16">
        <f>SUM(D3:D69)</f>
        <v>26520915.800000001</v>
      </c>
      <c r="E71" s="16">
        <f>SUM(E3:E69)</f>
        <v>13760106.949999997</v>
      </c>
    </row>
    <row r="73" spans="1:11" x14ac:dyDescent="0.2">
      <c r="A73" s="2" t="s">
        <v>77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/>
  </sheetViews>
  <sheetFormatPr defaultRowHeight="12.75" x14ac:dyDescent="0.2"/>
  <cols>
    <col min="1" max="1" width="24.6640625" customWidth="1"/>
    <col min="2" max="3" width="12.33203125" customWidth="1"/>
    <col min="4" max="5" width="21.5" customWidth="1"/>
    <col min="6" max="6" width="10.6640625" customWidth="1"/>
    <col min="7" max="7" width="13" bestFit="1" customWidth="1"/>
    <col min="9" max="10" width="16.6640625" bestFit="1" customWidth="1"/>
  </cols>
  <sheetData>
    <row r="1" spans="1:7" ht="13.15" customHeight="1" x14ac:dyDescent="0.2">
      <c r="A1" s="15" t="s">
        <v>79</v>
      </c>
      <c r="D1" s="3" t="s">
        <v>70</v>
      </c>
      <c r="E1" s="3" t="s">
        <v>71</v>
      </c>
    </row>
    <row r="2" spans="1:7" x14ac:dyDescent="0.2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7" ht="13.15" customHeight="1" x14ac:dyDescent="0.25">
      <c r="A3" s="1" t="s">
        <v>2</v>
      </c>
      <c r="B3">
        <v>1</v>
      </c>
      <c r="D3" s="16">
        <v>247549.4</v>
      </c>
      <c r="E3" s="16">
        <v>231890.75</v>
      </c>
      <c r="F3" s="4"/>
      <c r="G3" s="25"/>
    </row>
    <row r="4" spans="1:7" ht="13.15" customHeight="1" x14ac:dyDescent="0.2">
      <c r="A4" s="1" t="s">
        <v>3</v>
      </c>
      <c r="B4">
        <v>2</v>
      </c>
      <c r="D4" s="16">
        <v>19228.3</v>
      </c>
      <c r="E4" s="16">
        <v>12209.75</v>
      </c>
      <c r="F4" s="24"/>
    </row>
    <row r="5" spans="1:7" ht="13.15" customHeight="1" x14ac:dyDescent="0.2">
      <c r="A5" s="1" t="s">
        <v>4</v>
      </c>
      <c r="B5">
        <v>3</v>
      </c>
      <c r="D5" s="16">
        <v>204877.4</v>
      </c>
      <c r="E5" s="16">
        <v>72399.600000000006</v>
      </c>
      <c r="F5" s="24"/>
    </row>
    <row r="6" spans="1:7" ht="13.15" customHeight="1" x14ac:dyDescent="0.2">
      <c r="A6" s="1" t="s">
        <v>5</v>
      </c>
      <c r="B6">
        <v>4</v>
      </c>
      <c r="D6" s="16">
        <v>5417.3</v>
      </c>
      <c r="E6" s="16">
        <v>3999.1</v>
      </c>
      <c r="F6" s="24"/>
    </row>
    <row r="7" spans="1:7" ht="13.15" customHeight="1" x14ac:dyDescent="0.2">
      <c r="A7" s="1" t="s">
        <v>6</v>
      </c>
      <c r="B7">
        <v>5</v>
      </c>
      <c r="D7" s="16">
        <v>546397.6</v>
      </c>
      <c r="E7" s="16">
        <v>309764.7</v>
      </c>
      <c r="F7" s="24"/>
    </row>
    <row r="8" spans="1:7" ht="13.15" customHeight="1" x14ac:dyDescent="0.2">
      <c r="A8" s="1" t="s">
        <v>7</v>
      </c>
      <c r="B8">
        <v>6</v>
      </c>
      <c r="D8" s="16">
        <v>3471586.25</v>
      </c>
      <c r="E8" s="16">
        <v>1475535.25</v>
      </c>
      <c r="F8" s="24"/>
    </row>
    <row r="9" spans="1:7" ht="13.15" customHeight="1" x14ac:dyDescent="0.2">
      <c r="A9" s="1" t="s">
        <v>8</v>
      </c>
      <c r="B9">
        <v>7</v>
      </c>
      <c r="D9" s="16">
        <v>2048.1999999999998</v>
      </c>
      <c r="E9" s="16">
        <v>1326.15</v>
      </c>
      <c r="F9" s="24"/>
    </row>
    <row r="10" spans="1:7" ht="13.15" customHeight="1" x14ac:dyDescent="0.2">
      <c r="A10" s="1" t="s">
        <v>9</v>
      </c>
      <c r="B10">
        <v>8</v>
      </c>
      <c r="D10" s="16"/>
      <c r="E10" s="16"/>
      <c r="F10" s="24"/>
    </row>
    <row r="11" spans="1:7" ht="13.15" customHeight="1" x14ac:dyDescent="0.2">
      <c r="A11" s="1" t="s">
        <v>10</v>
      </c>
      <c r="B11">
        <v>9</v>
      </c>
      <c r="D11" s="16">
        <v>63207.9</v>
      </c>
      <c r="E11" s="16">
        <v>24390.799999999999</v>
      </c>
      <c r="F11" s="24"/>
    </row>
    <row r="12" spans="1:7" ht="13.15" customHeight="1" x14ac:dyDescent="0.2">
      <c r="A12" s="1" t="s">
        <v>11</v>
      </c>
      <c r="B12">
        <v>10</v>
      </c>
      <c r="D12" s="16">
        <v>154124.6</v>
      </c>
      <c r="E12" s="16">
        <v>86854.25</v>
      </c>
      <c r="F12" s="24"/>
    </row>
    <row r="13" spans="1:7" ht="13.15" customHeight="1" x14ac:dyDescent="0.2">
      <c r="A13" s="1" t="s">
        <v>12</v>
      </c>
      <c r="B13">
        <v>11</v>
      </c>
      <c r="D13" s="16">
        <v>1491756</v>
      </c>
      <c r="E13" s="16">
        <v>347713.75</v>
      </c>
      <c r="F13" s="24"/>
    </row>
    <row r="14" spans="1:7" ht="13.15" customHeight="1" x14ac:dyDescent="0.2">
      <c r="A14" s="1" t="s">
        <v>13</v>
      </c>
      <c r="B14">
        <v>12</v>
      </c>
      <c r="D14" s="16">
        <v>26159</v>
      </c>
      <c r="E14" s="16">
        <v>7988.4</v>
      </c>
      <c r="F14" s="24"/>
    </row>
    <row r="15" spans="1:7" ht="13.15" customHeight="1" x14ac:dyDescent="0.2">
      <c r="A15" s="1" t="s">
        <v>14</v>
      </c>
      <c r="B15">
        <v>13</v>
      </c>
      <c r="D15" s="16">
        <v>3621394.2</v>
      </c>
      <c r="E15" s="16">
        <v>3134366.2</v>
      </c>
      <c r="F15" s="24"/>
    </row>
    <row r="16" spans="1:7" ht="13.15" customHeight="1" x14ac:dyDescent="0.2">
      <c r="A16" s="1" t="s">
        <v>15</v>
      </c>
      <c r="B16">
        <v>14</v>
      </c>
      <c r="D16" s="16"/>
      <c r="E16" s="16"/>
      <c r="F16" s="24"/>
    </row>
    <row r="17" spans="1:6" ht="13.15" customHeight="1" x14ac:dyDescent="0.2">
      <c r="A17" s="1" t="s">
        <v>16</v>
      </c>
      <c r="B17">
        <v>15</v>
      </c>
      <c r="D17" s="16"/>
      <c r="E17" s="16"/>
      <c r="F17" s="24"/>
    </row>
    <row r="18" spans="1:6" ht="13.15" customHeight="1" x14ac:dyDescent="0.2">
      <c r="A18" s="1" t="s">
        <v>17</v>
      </c>
      <c r="B18">
        <v>16</v>
      </c>
      <c r="D18" s="16">
        <v>1567759.2</v>
      </c>
      <c r="E18" s="16">
        <v>796412.75</v>
      </c>
      <c r="F18" s="24"/>
    </row>
    <row r="19" spans="1:6" ht="13.15" customHeight="1" x14ac:dyDescent="0.2">
      <c r="A19" s="1" t="s">
        <v>18</v>
      </c>
      <c r="B19">
        <v>17</v>
      </c>
      <c r="D19" s="16">
        <v>171233.3</v>
      </c>
      <c r="E19" s="16">
        <v>96614.35</v>
      </c>
      <c r="F19" s="24"/>
    </row>
    <row r="20" spans="1:6" ht="13.15" customHeight="1" x14ac:dyDescent="0.2">
      <c r="A20" s="1" t="s">
        <v>19</v>
      </c>
      <c r="B20">
        <v>18</v>
      </c>
      <c r="D20" s="16">
        <v>153836.74</v>
      </c>
      <c r="E20" s="16">
        <v>89006.75</v>
      </c>
      <c r="F20" s="24"/>
    </row>
    <row r="21" spans="1:6" ht="13.15" customHeight="1" x14ac:dyDescent="0.2">
      <c r="A21" s="1" t="s">
        <v>20</v>
      </c>
      <c r="B21">
        <v>19</v>
      </c>
      <c r="D21" s="16">
        <v>35311.5</v>
      </c>
      <c r="E21" s="16">
        <v>6129.55</v>
      </c>
      <c r="F21" s="24"/>
    </row>
    <row r="22" spans="1:6" ht="13.15" customHeight="1" x14ac:dyDescent="0.2">
      <c r="A22" s="1" t="s">
        <v>21</v>
      </c>
      <c r="B22">
        <v>20</v>
      </c>
      <c r="D22" s="16">
        <v>19047</v>
      </c>
      <c r="E22" s="16">
        <v>2100.6999999999998</v>
      </c>
      <c r="F22" s="24"/>
    </row>
    <row r="23" spans="1:6" ht="13.15" customHeight="1" x14ac:dyDescent="0.2">
      <c r="A23" s="1" t="s">
        <v>22</v>
      </c>
      <c r="B23">
        <v>21</v>
      </c>
      <c r="D23" s="16">
        <v>1863.4</v>
      </c>
      <c r="E23" s="16">
        <v>1952.3</v>
      </c>
      <c r="F23" s="24"/>
    </row>
    <row r="24" spans="1:6" ht="13.15" customHeight="1" x14ac:dyDescent="0.2">
      <c r="A24" s="1" t="s">
        <v>23</v>
      </c>
      <c r="B24">
        <v>22</v>
      </c>
      <c r="D24" s="16">
        <v>2926</v>
      </c>
      <c r="E24" s="16"/>
      <c r="F24" s="24"/>
    </row>
    <row r="25" spans="1:6" ht="13.15" customHeight="1" x14ac:dyDescent="0.2">
      <c r="A25" s="1" t="s">
        <v>24</v>
      </c>
      <c r="B25">
        <v>23</v>
      </c>
      <c r="D25" s="16">
        <v>16280.6</v>
      </c>
      <c r="E25" s="16">
        <v>10195.5</v>
      </c>
      <c r="F25" s="24"/>
    </row>
    <row r="26" spans="1:6" ht="13.15" customHeight="1" x14ac:dyDescent="0.2">
      <c r="A26" s="1" t="s">
        <v>25</v>
      </c>
      <c r="B26">
        <v>24</v>
      </c>
      <c r="D26" s="16">
        <v>22400</v>
      </c>
      <c r="E26" s="16">
        <v>16147.6</v>
      </c>
      <c r="F26" s="24"/>
    </row>
    <row r="27" spans="1:6" ht="13.15" customHeight="1" x14ac:dyDescent="0.2">
      <c r="A27" s="1" t="s">
        <v>26</v>
      </c>
      <c r="B27">
        <v>25</v>
      </c>
      <c r="D27" s="16">
        <v>2141.3000000000002</v>
      </c>
      <c r="E27" s="16">
        <v>827.75</v>
      </c>
      <c r="F27" s="24"/>
    </row>
    <row r="28" spans="1:6" ht="13.15" customHeight="1" x14ac:dyDescent="0.2">
      <c r="A28" s="1" t="s">
        <v>27</v>
      </c>
      <c r="B28">
        <v>26</v>
      </c>
      <c r="D28" s="16">
        <v>7231.7</v>
      </c>
      <c r="E28" s="16">
        <v>2728.25</v>
      </c>
      <c r="F28" s="24"/>
    </row>
    <row r="29" spans="1:6" ht="13.15" customHeight="1" x14ac:dyDescent="0.2">
      <c r="A29" s="1" t="s">
        <v>28</v>
      </c>
      <c r="B29">
        <v>27</v>
      </c>
      <c r="D29" s="16">
        <v>118592.6</v>
      </c>
      <c r="E29" s="16">
        <v>56895.65</v>
      </c>
      <c r="F29" s="24"/>
    </row>
    <row r="30" spans="1:6" ht="13.15" customHeight="1" x14ac:dyDescent="0.2">
      <c r="A30" s="1" t="s">
        <v>29</v>
      </c>
      <c r="B30">
        <v>28</v>
      </c>
      <c r="D30" s="16"/>
      <c r="E30" s="16"/>
      <c r="F30" s="24"/>
    </row>
    <row r="31" spans="1:6" ht="13.15" customHeight="1" x14ac:dyDescent="0.2">
      <c r="A31" s="1" t="s">
        <v>30</v>
      </c>
      <c r="B31">
        <v>29</v>
      </c>
      <c r="D31" s="16">
        <v>2261258.2999999998</v>
      </c>
      <c r="E31" s="16">
        <v>918185.45</v>
      </c>
      <c r="F31" s="24"/>
    </row>
    <row r="32" spans="1:6" ht="13.15" customHeight="1" x14ac:dyDescent="0.2">
      <c r="A32" s="1" t="s">
        <v>31</v>
      </c>
      <c r="B32">
        <v>30</v>
      </c>
      <c r="D32" s="16">
        <v>2314.1999999999998</v>
      </c>
      <c r="E32" s="16">
        <v>757.05</v>
      </c>
      <c r="F32" s="24"/>
    </row>
    <row r="33" spans="1:6" ht="13.15" customHeight="1" x14ac:dyDescent="0.2">
      <c r="A33" s="1" t="s">
        <v>32</v>
      </c>
      <c r="B33">
        <v>31</v>
      </c>
      <c r="D33" s="16">
        <v>188272.7</v>
      </c>
      <c r="E33" s="16">
        <v>69850.55</v>
      </c>
      <c r="F33" s="24"/>
    </row>
    <row r="34" spans="1:6" ht="13.15" customHeight="1" x14ac:dyDescent="0.2">
      <c r="A34" s="1" t="s">
        <v>33</v>
      </c>
      <c r="B34">
        <v>32</v>
      </c>
      <c r="D34" s="16">
        <v>18370.099999999999</v>
      </c>
      <c r="E34" s="16">
        <v>6748.35</v>
      </c>
      <c r="F34" s="24"/>
    </row>
    <row r="35" spans="1:6" ht="13.15" customHeight="1" x14ac:dyDescent="0.2">
      <c r="A35" s="1" t="s">
        <v>34</v>
      </c>
      <c r="B35">
        <v>33</v>
      </c>
      <c r="D35" s="16">
        <v>1560.6</v>
      </c>
      <c r="E35" s="16">
        <v>52.5</v>
      </c>
      <c r="F35" s="24"/>
    </row>
    <row r="36" spans="1:6" ht="13.15" customHeight="1" x14ac:dyDescent="0.2">
      <c r="A36" s="1" t="s">
        <v>35</v>
      </c>
      <c r="B36">
        <v>34</v>
      </c>
      <c r="D36" s="16">
        <v>4.9000000000000004</v>
      </c>
      <c r="E36" s="16">
        <v>889.7</v>
      </c>
      <c r="F36" s="24"/>
    </row>
    <row r="37" spans="1:6" ht="13.15" customHeight="1" x14ac:dyDescent="0.2">
      <c r="A37" s="1" t="s">
        <v>36</v>
      </c>
      <c r="B37">
        <v>35</v>
      </c>
      <c r="D37" s="16">
        <v>227614.1</v>
      </c>
      <c r="E37" s="16">
        <v>109813.9</v>
      </c>
      <c r="F37" s="24"/>
    </row>
    <row r="38" spans="1:6" ht="13.15" customHeight="1" x14ac:dyDescent="0.2">
      <c r="A38" s="1" t="s">
        <v>37</v>
      </c>
      <c r="B38">
        <v>36</v>
      </c>
      <c r="D38" s="16">
        <v>2750055.7</v>
      </c>
      <c r="E38" s="16">
        <v>926157.4</v>
      </c>
      <c r="F38" s="24"/>
    </row>
    <row r="39" spans="1:6" ht="13.15" customHeight="1" x14ac:dyDescent="0.2">
      <c r="A39" s="1" t="s">
        <v>38</v>
      </c>
      <c r="B39">
        <v>37</v>
      </c>
      <c r="D39" s="16">
        <v>75168.800000000003</v>
      </c>
      <c r="E39" s="16">
        <v>68903.8</v>
      </c>
      <c r="F39" s="24"/>
    </row>
    <row r="40" spans="1:6" ht="13.15" customHeight="1" x14ac:dyDescent="0.2">
      <c r="A40" s="1" t="s">
        <v>39</v>
      </c>
      <c r="B40">
        <v>38</v>
      </c>
      <c r="D40" s="16">
        <v>20239.099999999999</v>
      </c>
      <c r="E40" s="16">
        <v>8499.0499999999993</v>
      </c>
      <c r="F40" s="24"/>
    </row>
    <row r="41" spans="1:6" ht="13.15" customHeight="1" x14ac:dyDescent="0.2">
      <c r="A41" s="1" t="s">
        <v>40</v>
      </c>
      <c r="B41">
        <v>39</v>
      </c>
      <c r="D41" s="16">
        <v>79.099999999999994</v>
      </c>
      <c r="E41" s="16">
        <v>175</v>
      </c>
      <c r="F41" s="24"/>
    </row>
    <row r="42" spans="1:6" ht="13.15" customHeight="1" x14ac:dyDescent="0.2">
      <c r="A42" s="1" t="s">
        <v>41</v>
      </c>
      <c r="B42">
        <v>40</v>
      </c>
      <c r="D42" s="16"/>
      <c r="E42" s="16"/>
      <c r="F42" s="24"/>
    </row>
    <row r="43" spans="1:6" ht="13.15" customHeight="1" x14ac:dyDescent="0.2">
      <c r="A43" s="1" t="s">
        <v>42</v>
      </c>
      <c r="B43">
        <v>41</v>
      </c>
      <c r="D43" s="16">
        <v>818856.5</v>
      </c>
      <c r="E43" s="16">
        <v>348270.3</v>
      </c>
      <c r="F43" s="24"/>
    </row>
    <row r="44" spans="1:6" ht="13.15" customHeight="1" x14ac:dyDescent="0.2">
      <c r="A44" s="1" t="s">
        <v>43</v>
      </c>
      <c r="B44">
        <v>42</v>
      </c>
      <c r="D44" s="16">
        <v>432962.37</v>
      </c>
      <c r="E44" s="16">
        <v>211649.25</v>
      </c>
      <c r="F44" s="24"/>
    </row>
    <row r="45" spans="1:6" ht="13.15" customHeight="1" x14ac:dyDescent="0.2">
      <c r="A45" s="1" t="s">
        <v>44</v>
      </c>
      <c r="B45">
        <v>43</v>
      </c>
      <c r="D45" s="16">
        <v>175884.1</v>
      </c>
      <c r="E45" s="16">
        <v>62679.4</v>
      </c>
      <c r="F45" s="24"/>
    </row>
    <row r="46" spans="1:6" ht="13.15" customHeight="1" x14ac:dyDescent="0.2">
      <c r="A46" s="1" t="s">
        <v>45</v>
      </c>
      <c r="B46">
        <v>44</v>
      </c>
      <c r="D46" s="16">
        <v>353881.5</v>
      </c>
      <c r="E46" s="16">
        <v>135778.29999999999</v>
      </c>
      <c r="F46" s="24"/>
    </row>
    <row r="47" spans="1:6" ht="13.15" customHeight="1" x14ac:dyDescent="0.2">
      <c r="A47" s="1" t="s">
        <v>46</v>
      </c>
      <c r="B47">
        <v>45</v>
      </c>
      <c r="D47" s="16">
        <v>96985</v>
      </c>
      <c r="E47" s="16">
        <v>48127.8</v>
      </c>
      <c r="F47" s="24"/>
    </row>
    <row r="48" spans="1:6" ht="13.15" customHeight="1" x14ac:dyDescent="0.2">
      <c r="A48" s="1" t="s">
        <v>47</v>
      </c>
      <c r="B48">
        <v>46</v>
      </c>
      <c r="D48" s="16">
        <v>162884.53</v>
      </c>
      <c r="E48" s="16">
        <v>85473.85</v>
      </c>
      <c r="F48" s="24"/>
    </row>
    <row r="49" spans="1:7" ht="13.15" customHeight="1" x14ac:dyDescent="0.2">
      <c r="A49" s="1" t="s">
        <v>48</v>
      </c>
      <c r="B49">
        <v>47</v>
      </c>
      <c r="D49" s="16">
        <v>21994.7</v>
      </c>
      <c r="E49" s="16">
        <v>10377.85</v>
      </c>
      <c r="F49" s="24"/>
    </row>
    <row r="50" spans="1:7" ht="13.15" customHeight="1" x14ac:dyDescent="0.2">
      <c r="A50" s="1" t="s">
        <v>49</v>
      </c>
      <c r="B50">
        <v>48</v>
      </c>
      <c r="D50" s="16">
        <v>3774670.9</v>
      </c>
      <c r="E50" s="16">
        <v>1776020.05</v>
      </c>
      <c r="F50" s="24"/>
    </row>
    <row r="51" spans="1:7" ht="13.15" customHeight="1" x14ac:dyDescent="0.2">
      <c r="A51" s="1" t="s">
        <v>50</v>
      </c>
      <c r="B51">
        <v>49</v>
      </c>
      <c r="D51" s="16">
        <v>799603.26</v>
      </c>
      <c r="E51" s="16">
        <v>223416.55</v>
      </c>
      <c r="F51" s="24"/>
    </row>
    <row r="52" spans="1:7" ht="13.15" customHeight="1" x14ac:dyDescent="0.2">
      <c r="A52" s="1" t="s">
        <v>51</v>
      </c>
      <c r="B52">
        <v>50</v>
      </c>
      <c r="D52" s="16">
        <v>2747130.4</v>
      </c>
      <c r="E52" s="16">
        <v>1264511.5</v>
      </c>
      <c r="F52" s="24"/>
    </row>
    <row r="53" spans="1:7" ht="13.15" customHeight="1" x14ac:dyDescent="0.2">
      <c r="A53" s="1" t="s">
        <v>52</v>
      </c>
      <c r="B53">
        <v>51</v>
      </c>
      <c r="D53" s="16">
        <v>473737.6</v>
      </c>
      <c r="E53" s="16">
        <v>211581.65</v>
      </c>
      <c r="F53" s="24"/>
    </row>
    <row r="54" spans="1:7" ht="13.15" customHeight="1" x14ac:dyDescent="0.2">
      <c r="A54" s="1" t="s">
        <v>53</v>
      </c>
      <c r="B54">
        <v>52</v>
      </c>
      <c r="D54" s="16"/>
      <c r="E54" s="16"/>
      <c r="F54" s="24"/>
    </row>
    <row r="55" spans="1:7" ht="13.15" customHeight="1" x14ac:dyDescent="0.2">
      <c r="A55" s="1" t="s">
        <v>54</v>
      </c>
      <c r="B55">
        <v>53</v>
      </c>
      <c r="D55" s="16">
        <v>712224.45</v>
      </c>
      <c r="E55" s="16">
        <v>243098.8</v>
      </c>
      <c r="F55" s="24"/>
    </row>
    <row r="56" spans="1:7" ht="13.15" customHeight="1" x14ac:dyDescent="0.2">
      <c r="A56" s="1" t="s">
        <v>55</v>
      </c>
      <c r="B56">
        <v>54</v>
      </c>
      <c r="D56" s="16">
        <v>28644.95</v>
      </c>
      <c r="E56" s="16">
        <v>8315.59</v>
      </c>
      <c r="F56" s="24"/>
    </row>
    <row r="57" spans="1:7" ht="13.15" customHeight="1" x14ac:dyDescent="0.2">
      <c r="A57" s="1" t="s">
        <v>56</v>
      </c>
      <c r="B57">
        <v>55</v>
      </c>
      <c r="D57" s="16">
        <v>359365.3</v>
      </c>
      <c r="E57" s="16">
        <v>174318.55</v>
      </c>
      <c r="F57" s="24"/>
    </row>
    <row r="58" spans="1:7" ht="13.15" customHeight="1" x14ac:dyDescent="0.2">
      <c r="A58" s="1" t="s">
        <v>57</v>
      </c>
      <c r="B58">
        <v>56</v>
      </c>
      <c r="D58" s="16">
        <v>397077.1</v>
      </c>
      <c r="E58" s="16">
        <v>218044.64</v>
      </c>
      <c r="F58" s="24"/>
    </row>
    <row r="59" spans="1:7" ht="13.15" customHeight="1" x14ac:dyDescent="0.2">
      <c r="A59" s="1" t="s">
        <v>58</v>
      </c>
      <c r="B59">
        <v>57</v>
      </c>
      <c r="D59" s="16"/>
      <c r="E59" s="16"/>
      <c r="F59" s="24"/>
    </row>
    <row r="60" spans="1:7" ht="13.15" customHeight="1" x14ac:dyDescent="0.2">
      <c r="A60" s="1" t="s">
        <v>59</v>
      </c>
      <c r="B60">
        <v>58</v>
      </c>
      <c r="D60" s="16">
        <v>825815.9</v>
      </c>
      <c r="E60" s="16">
        <v>348769.4</v>
      </c>
      <c r="F60" s="24"/>
    </row>
    <row r="61" spans="1:7" ht="13.15" customHeight="1" x14ac:dyDescent="0.2">
      <c r="A61" s="1" t="s">
        <v>60</v>
      </c>
      <c r="B61">
        <v>59</v>
      </c>
      <c r="D61" s="16">
        <v>466177.6</v>
      </c>
      <c r="E61" s="16">
        <v>334686.45</v>
      </c>
      <c r="F61" s="24"/>
    </row>
    <row r="62" spans="1:7" ht="13.15" customHeight="1" x14ac:dyDescent="0.2">
      <c r="A62" s="1" t="s">
        <v>61</v>
      </c>
      <c r="B62">
        <v>60</v>
      </c>
      <c r="D62" s="16">
        <v>170801.4</v>
      </c>
      <c r="E62" s="16">
        <v>48249.25</v>
      </c>
      <c r="F62" s="24"/>
    </row>
    <row r="63" spans="1:7" ht="13.15" customHeight="1" x14ac:dyDescent="0.2">
      <c r="A63" s="1" t="s">
        <v>62</v>
      </c>
      <c r="B63">
        <v>61</v>
      </c>
      <c r="D63" s="16">
        <v>7499.1</v>
      </c>
      <c r="E63" s="16">
        <v>5086.8999999999996</v>
      </c>
      <c r="F63" s="24"/>
    </row>
    <row r="64" spans="1:7" ht="13.15" customHeight="1" x14ac:dyDescent="0.25">
      <c r="A64" s="1" t="s">
        <v>63</v>
      </c>
      <c r="B64">
        <v>62</v>
      </c>
      <c r="D64" s="16"/>
      <c r="E64" s="16"/>
      <c r="F64" s="4"/>
      <c r="G64" s="23"/>
    </row>
    <row r="65" spans="1:11" ht="13.15" customHeight="1" x14ac:dyDescent="0.25">
      <c r="A65" s="1" t="s">
        <v>64</v>
      </c>
      <c r="B65">
        <v>63</v>
      </c>
      <c r="D65" s="16">
        <v>9433.9</v>
      </c>
      <c r="E65" s="16">
        <v>6194.2999999999993</v>
      </c>
      <c r="F65" s="4"/>
      <c r="G65" s="23"/>
    </row>
    <row r="66" spans="1:11" ht="13.15" customHeight="1" x14ac:dyDescent="0.25">
      <c r="A66" s="1" t="s">
        <v>65</v>
      </c>
      <c r="B66">
        <v>64</v>
      </c>
      <c r="D66" s="16">
        <v>395385.2</v>
      </c>
      <c r="E66" s="16">
        <v>219823.8</v>
      </c>
      <c r="F66" s="4"/>
      <c r="G66" s="23"/>
    </row>
    <row r="67" spans="1:11" ht="13.15" customHeight="1" x14ac:dyDescent="0.25">
      <c r="A67" s="1" t="s">
        <v>66</v>
      </c>
      <c r="B67">
        <v>65</v>
      </c>
      <c r="D67" s="16">
        <v>8929.2000000000007</v>
      </c>
      <c r="E67" s="16">
        <v>6865.95</v>
      </c>
      <c r="F67" s="4"/>
      <c r="G67" s="22"/>
    </row>
    <row r="68" spans="1:11" ht="13.15" customHeight="1" x14ac:dyDescent="0.25">
      <c r="A68" s="1" t="s">
        <v>67</v>
      </c>
      <c r="B68">
        <v>66</v>
      </c>
      <c r="D68" s="16">
        <v>364004.2</v>
      </c>
      <c r="E68" s="16">
        <v>130616.15</v>
      </c>
      <c r="F68" s="4"/>
      <c r="J68" s="20"/>
      <c r="K68" s="20"/>
    </row>
    <row r="69" spans="1:11" ht="13.15" customHeight="1" x14ac:dyDescent="0.25">
      <c r="A69" s="1" t="s">
        <v>68</v>
      </c>
      <c r="B69">
        <v>67</v>
      </c>
      <c r="D69" s="16">
        <v>12578.3</v>
      </c>
      <c r="E69" s="16">
        <v>9406.7900000000009</v>
      </c>
      <c r="F69" s="4"/>
      <c r="H69" s="19"/>
      <c r="I69" s="21"/>
      <c r="J69" s="20"/>
      <c r="K69" s="20"/>
    </row>
    <row r="70" spans="1:11" ht="13.15" customHeight="1" x14ac:dyDescent="0.25">
      <c r="D70" s="16"/>
      <c r="E70" s="16"/>
      <c r="H70" s="19"/>
      <c r="I70" s="18"/>
      <c r="J70" s="18"/>
      <c r="K70" s="17"/>
    </row>
    <row r="71" spans="1:11" ht="13.15" customHeight="1" x14ac:dyDescent="0.2">
      <c r="A71" t="s">
        <v>69</v>
      </c>
      <c r="D71" s="16">
        <f>SUM(D3:D69)</f>
        <v>31133834.550000001</v>
      </c>
      <c r="E71" s="16">
        <f>SUM(E3:E69)</f>
        <v>15028845.670000006</v>
      </c>
    </row>
    <row r="73" spans="1:11" x14ac:dyDescent="0.2">
      <c r="A73" s="2" t="s">
        <v>77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/>
  </sheetViews>
  <sheetFormatPr defaultRowHeight="12.75" x14ac:dyDescent="0.2"/>
  <cols>
    <col min="1" max="1" width="24.6640625" customWidth="1"/>
    <col min="2" max="3" width="12.33203125" customWidth="1"/>
    <col min="4" max="5" width="21.5" customWidth="1"/>
    <col min="6" max="6" width="10.6640625" customWidth="1"/>
    <col min="7" max="7" width="13" bestFit="1" customWidth="1"/>
    <col min="9" max="10" width="16.6640625" bestFit="1" customWidth="1"/>
  </cols>
  <sheetData>
    <row r="1" spans="1:7" ht="13.15" customHeight="1" x14ac:dyDescent="0.2">
      <c r="A1" s="15" t="s">
        <v>80</v>
      </c>
      <c r="D1" s="3" t="s">
        <v>70</v>
      </c>
      <c r="E1" s="3" t="s">
        <v>71</v>
      </c>
    </row>
    <row r="2" spans="1:7" x14ac:dyDescent="0.2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7" ht="13.15" customHeight="1" x14ac:dyDescent="0.25">
      <c r="A3" s="1" t="s">
        <v>2</v>
      </c>
      <c r="B3">
        <v>1</v>
      </c>
      <c r="D3" s="16">
        <v>82098.100000000006</v>
      </c>
      <c r="E3" s="16">
        <v>64621.55</v>
      </c>
      <c r="F3" s="4"/>
      <c r="G3" s="25"/>
    </row>
    <row r="4" spans="1:7" ht="13.15" customHeight="1" x14ac:dyDescent="0.2">
      <c r="A4" s="1" t="s">
        <v>3</v>
      </c>
      <c r="B4">
        <v>2</v>
      </c>
      <c r="D4" s="16"/>
      <c r="E4" s="16"/>
      <c r="F4" s="24"/>
    </row>
    <row r="5" spans="1:7" ht="13.15" customHeight="1" x14ac:dyDescent="0.2">
      <c r="A5" s="1" t="s">
        <v>4</v>
      </c>
      <c r="B5">
        <v>3</v>
      </c>
      <c r="D5" s="16">
        <v>216960.8</v>
      </c>
      <c r="E5" s="16">
        <v>56850.85</v>
      </c>
      <c r="F5" s="24"/>
    </row>
    <row r="6" spans="1:7" ht="13.15" customHeight="1" x14ac:dyDescent="0.2">
      <c r="A6" s="1" t="s">
        <v>5</v>
      </c>
      <c r="B6">
        <v>4</v>
      </c>
      <c r="D6" s="16"/>
      <c r="E6" s="16"/>
      <c r="F6" s="24"/>
    </row>
    <row r="7" spans="1:7" ht="13.15" customHeight="1" x14ac:dyDescent="0.2">
      <c r="A7" s="1" t="s">
        <v>6</v>
      </c>
      <c r="B7">
        <v>5</v>
      </c>
      <c r="D7" s="16">
        <v>465580.5</v>
      </c>
      <c r="E7" s="16">
        <v>261777.25</v>
      </c>
      <c r="F7" s="24"/>
    </row>
    <row r="8" spans="1:7" ht="13.15" customHeight="1" x14ac:dyDescent="0.2">
      <c r="A8" s="1" t="s">
        <v>7</v>
      </c>
      <c r="B8">
        <v>6</v>
      </c>
      <c r="D8" s="16">
        <v>3148300.68</v>
      </c>
      <c r="E8" s="16">
        <v>1659512.05</v>
      </c>
      <c r="F8" s="24"/>
    </row>
    <row r="9" spans="1:7" ht="13.15" customHeight="1" x14ac:dyDescent="0.2">
      <c r="A9" s="1" t="s">
        <v>8</v>
      </c>
      <c r="B9">
        <v>7</v>
      </c>
      <c r="D9" s="16">
        <v>2275</v>
      </c>
      <c r="E9" s="16">
        <v>1414.7</v>
      </c>
      <c r="F9" s="24"/>
    </row>
    <row r="10" spans="1:7" ht="13.15" customHeight="1" x14ac:dyDescent="0.2">
      <c r="A10" s="1" t="s">
        <v>9</v>
      </c>
      <c r="B10">
        <v>8</v>
      </c>
      <c r="D10" s="16">
        <v>181682.9</v>
      </c>
      <c r="E10" s="16">
        <v>59058.65</v>
      </c>
      <c r="F10" s="24"/>
    </row>
    <row r="11" spans="1:7" ht="13.15" customHeight="1" x14ac:dyDescent="0.2">
      <c r="A11" s="1" t="s">
        <v>10</v>
      </c>
      <c r="B11">
        <v>9</v>
      </c>
      <c r="D11" s="16">
        <v>74671.8</v>
      </c>
      <c r="E11" s="16">
        <v>54992</v>
      </c>
      <c r="F11" s="24"/>
    </row>
    <row r="12" spans="1:7" ht="13.15" customHeight="1" x14ac:dyDescent="0.2">
      <c r="A12" s="1" t="s">
        <v>11</v>
      </c>
      <c r="B12">
        <v>10</v>
      </c>
      <c r="D12" s="16">
        <v>120570.1</v>
      </c>
      <c r="E12" s="16">
        <v>81648.7</v>
      </c>
      <c r="F12" s="24"/>
    </row>
    <row r="13" spans="1:7" ht="13.15" customHeight="1" x14ac:dyDescent="0.2">
      <c r="A13" s="1" t="s">
        <v>12</v>
      </c>
      <c r="B13">
        <v>11</v>
      </c>
      <c r="D13" s="16">
        <v>1433469.8</v>
      </c>
      <c r="E13" s="16">
        <v>384029.45</v>
      </c>
      <c r="F13" s="24"/>
    </row>
    <row r="14" spans="1:7" ht="13.15" customHeight="1" x14ac:dyDescent="0.2">
      <c r="A14" s="1" t="s">
        <v>13</v>
      </c>
      <c r="B14">
        <v>12</v>
      </c>
      <c r="D14" s="16">
        <v>70463.399999999994</v>
      </c>
      <c r="E14" s="16">
        <v>13778.1</v>
      </c>
      <c r="F14" s="24"/>
    </row>
    <row r="15" spans="1:7" ht="13.15" customHeight="1" x14ac:dyDescent="0.2">
      <c r="A15" s="1" t="s">
        <v>14</v>
      </c>
      <c r="B15">
        <v>13</v>
      </c>
      <c r="D15" s="16">
        <v>3589819.8</v>
      </c>
      <c r="E15" s="16">
        <v>1490966.4</v>
      </c>
      <c r="F15" s="24"/>
    </row>
    <row r="16" spans="1:7" ht="13.15" customHeight="1" x14ac:dyDescent="0.2">
      <c r="A16" s="1" t="s">
        <v>15</v>
      </c>
      <c r="B16">
        <v>14</v>
      </c>
      <c r="D16" s="16">
        <v>13265</v>
      </c>
      <c r="E16" s="16">
        <v>3733.1000000000004</v>
      </c>
      <c r="F16" s="24"/>
    </row>
    <row r="17" spans="1:6" ht="13.15" customHeight="1" x14ac:dyDescent="0.2">
      <c r="A17" s="1" t="s">
        <v>16</v>
      </c>
      <c r="B17">
        <v>15</v>
      </c>
      <c r="D17" s="16"/>
      <c r="E17" s="16"/>
      <c r="F17" s="24"/>
    </row>
    <row r="18" spans="1:6" ht="13.15" customHeight="1" x14ac:dyDescent="0.2">
      <c r="A18" s="1" t="s">
        <v>17</v>
      </c>
      <c r="B18">
        <v>16</v>
      </c>
      <c r="D18" s="16"/>
      <c r="E18" s="16"/>
      <c r="F18" s="24"/>
    </row>
    <row r="19" spans="1:6" ht="13.15" customHeight="1" x14ac:dyDescent="0.2">
      <c r="A19" s="1" t="s">
        <v>18</v>
      </c>
      <c r="B19">
        <v>17</v>
      </c>
      <c r="D19" s="16">
        <v>132448.4</v>
      </c>
      <c r="E19" s="16">
        <v>63407.75</v>
      </c>
      <c r="F19" s="24"/>
    </row>
    <row r="20" spans="1:6" ht="13.15" customHeight="1" x14ac:dyDescent="0.2">
      <c r="A20" s="1" t="s">
        <v>19</v>
      </c>
      <c r="B20">
        <v>18</v>
      </c>
      <c r="D20" s="16">
        <v>95902.1</v>
      </c>
      <c r="E20" s="16">
        <v>35015.75</v>
      </c>
      <c r="F20" s="24"/>
    </row>
    <row r="21" spans="1:6" ht="13.15" customHeight="1" x14ac:dyDescent="0.2">
      <c r="A21" s="1" t="s">
        <v>20</v>
      </c>
      <c r="B21">
        <v>19</v>
      </c>
      <c r="D21" s="16"/>
      <c r="E21" s="16"/>
      <c r="F21" s="24"/>
    </row>
    <row r="22" spans="1:6" ht="13.15" customHeight="1" x14ac:dyDescent="0.2">
      <c r="A22" s="1" t="s">
        <v>21</v>
      </c>
      <c r="B22">
        <v>20</v>
      </c>
      <c r="D22" s="16">
        <v>12233.9</v>
      </c>
      <c r="E22" s="16">
        <v>6508.25</v>
      </c>
      <c r="F22" s="24"/>
    </row>
    <row r="23" spans="1:6" ht="13.15" customHeight="1" x14ac:dyDescent="0.2">
      <c r="A23" s="1" t="s">
        <v>22</v>
      </c>
      <c r="B23">
        <v>21</v>
      </c>
      <c r="D23" s="16">
        <v>5352.2</v>
      </c>
      <c r="E23" s="16">
        <v>2841.65</v>
      </c>
      <c r="F23" s="24"/>
    </row>
    <row r="24" spans="1:6" ht="13.15" customHeight="1" x14ac:dyDescent="0.2">
      <c r="A24" s="1" t="s">
        <v>23</v>
      </c>
      <c r="B24">
        <v>22</v>
      </c>
      <c r="D24" s="16">
        <v>1833.3</v>
      </c>
      <c r="E24" s="16">
        <v>1509.9</v>
      </c>
      <c r="F24" s="24"/>
    </row>
    <row r="25" spans="1:6" ht="13.15" customHeight="1" x14ac:dyDescent="0.2">
      <c r="A25" s="1" t="s">
        <v>24</v>
      </c>
      <c r="B25">
        <v>23</v>
      </c>
      <c r="D25" s="16"/>
      <c r="E25" s="16"/>
      <c r="F25" s="24"/>
    </row>
    <row r="26" spans="1:6" ht="13.15" customHeight="1" x14ac:dyDescent="0.2">
      <c r="A26" s="1" t="s">
        <v>25</v>
      </c>
      <c r="B26">
        <v>24</v>
      </c>
      <c r="D26" s="16"/>
      <c r="E26" s="16"/>
      <c r="F26" s="24"/>
    </row>
    <row r="27" spans="1:6" ht="13.15" customHeight="1" x14ac:dyDescent="0.2">
      <c r="A27" s="1" t="s">
        <v>26</v>
      </c>
      <c r="B27">
        <v>25</v>
      </c>
      <c r="D27" s="16"/>
      <c r="E27" s="16"/>
      <c r="F27" s="24"/>
    </row>
    <row r="28" spans="1:6" ht="13.15" customHeight="1" x14ac:dyDescent="0.2">
      <c r="A28" s="1" t="s">
        <v>27</v>
      </c>
      <c r="B28">
        <v>26</v>
      </c>
      <c r="D28" s="16">
        <v>7063.7</v>
      </c>
      <c r="E28" s="16">
        <v>15544.2</v>
      </c>
      <c r="F28" s="24"/>
    </row>
    <row r="29" spans="1:6" ht="13.15" customHeight="1" x14ac:dyDescent="0.2">
      <c r="A29" s="1" t="s">
        <v>28</v>
      </c>
      <c r="B29">
        <v>27</v>
      </c>
      <c r="D29" s="16"/>
      <c r="E29" s="16"/>
      <c r="F29" s="24"/>
    </row>
    <row r="30" spans="1:6" ht="13.15" customHeight="1" x14ac:dyDescent="0.2">
      <c r="A30" s="1" t="s">
        <v>29</v>
      </c>
      <c r="B30">
        <v>28</v>
      </c>
      <c r="D30" s="16">
        <v>53697.7</v>
      </c>
      <c r="E30" s="16">
        <v>177696.75</v>
      </c>
      <c r="F30" s="24"/>
    </row>
    <row r="31" spans="1:6" ht="13.15" customHeight="1" x14ac:dyDescent="0.2">
      <c r="A31" s="1" t="s">
        <v>30</v>
      </c>
      <c r="B31">
        <v>29</v>
      </c>
      <c r="D31" s="16">
        <v>2285238.2000000002</v>
      </c>
      <c r="E31" s="16">
        <v>1018832.5</v>
      </c>
      <c r="F31" s="24"/>
    </row>
    <row r="32" spans="1:6" ht="13.15" customHeight="1" x14ac:dyDescent="0.2">
      <c r="A32" s="1" t="s">
        <v>31</v>
      </c>
      <c r="B32">
        <v>30</v>
      </c>
      <c r="D32" s="16"/>
      <c r="E32" s="16"/>
      <c r="F32" s="24"/>
    </row>
    <row r="33" spans="1:6" ht="13.15" customHeight="1" x14ac:dyDescent="0.2">
      <c r="A33" s="1" t="s">
        <v>32</v>
      </c>
      <c r="B33">
        <v>31</v>
      </c>
      <c r="D33" s="16">
        <v>224445.9</v>
      </c>
      <c r="E33" s="16">
        <v>87103.1</v>
      </c>
      <c r="F33" s="24"/>
    </row>
    <row r="34" spans="1:6" ht="13.15" customHeight="1" x14ac:dyDescent="0.2">
      <c r="A34" s="1" t="s">
        <v>33</v>
      </c>
      <c r="B34">
        <v>32</v>
      </c>
      <c r="D34" s="16">
        <v>45225.599999999999</v>
      </c>
      <c r="E34" s="16">
        <v>10393.950000000001</v>
      </c>
      <c r="F34" s="24"/>
    </row>
    <row r="35" spans="1:6" ht="13.15" customHeight="1" x14ac:dyDescent="0.2">
      <c r="A35" s="1" t="s">
        <v>34</v>
      </c>
      <c r="B35">
        <v>33</v>
      </c>
      <c r="D35" s="16">
        <v>3796.8</v>
      </c>
      <c r="E35" s="16">
        <v>1691.2</v>
      </c>
      <c r="F35" s="24"/>
    </row>
    <row r="36" spans="1:6" ht="13.15" customHeight="1" x14ac:dyDescent="0.2">
      <c r="A36" s="1" t="s">
        <v>35</v>
      </c>
      <c r="B36">
        <v>34</v>
      </c>
      <c r="D36" s="16"/>
      <c r="E36" s="16"/>
      <c r="F36" s="24"/>
    </row>
    <row r="37" spans="1:6" ht="13.15" customHeight="1" x14ac:dyDescent="0.2">
      <c r="A37" s="1" t="s">
        <v>36</v>
      </c>
      <c r="B37">
        <v>35</v>
      </c>
      <c r="D37" s="16">
        <v>540446.9</v>
      </c>
      <c r="E37" s="16">
        <v>227088.75</v>
      </c>
      <c r="F37" s="24"/>
    </row>
    <row r="38" spans="1:6" ht="13.15" customHeight="1" x14ac:dyDescent="0.2">
      <c r="A38" s="1" t="s">
        <v>37</v>
      </c>
      <c r="B38">
        <v>36</v>
      </c>
      <c r="D38" s="16"/>
      <c r="E38" s="16"/>
      <c r="F38" s="24"/>
    </row>
    <row r="39" spans="1:6" ht="13.15" customHeight="1" x14ac:dyDescent="0.2">
      <c r="A39" s="1" t="s">
        <v>38</v>
      </c>
      <c r="B39">
        <v>37</v>
      </c>
      <c r="D39" s="16">
        <v>104721.4</v>
      </c>
      <c r="E39" s="16">
        <v>63221.9</v>
      </c>
      <c r="F39" s="24"/>
    </row>
    <row r="40" spans="1:6" ht="13.15" customHeight="1" x14ac:dyDescent="0.2">
      <c r="A40" s="1" t="s">
        <v>39</v>
      </c>
      <c r="B40">
        <v>38</v>
      </c>
      <c r="D40" s="16">
        <v>15385.3</v>
      </c>
      <c r="E40" s="16">
        <v>6557.95</v>
      </c>
      <c r="F40" s="24"/>
    </row>
    <row r="41" spans="1:6" ht="13.15" customHeight="1" x14ac:dyDescent="0.2">
      <c r="A41" s="1" t="s">
        <v>40</v>
      </c>
      <c r="B41">
        <v>39</v>
      </c>
      <c r="D41" s="16"/>
      <c r="E41" s="16"/>
      <c r="F41" s="24"/>
    </row>
    <row r="42" spans="1:6" ht="13.15" customHeight="1" x14ac:dyDescent="0.2">
      <c r="A42" s="1" t="s">
        <v>41</v>
      </c>
      <c r="B42">
        <v>40</v>
      </c>
      <c r="D42" s="16"/>
      <c r="E42" s="16"/>
      <c r="F42" s="24"/>
    </row>
    <row r="43" spans="1:6" ht="13.15" customHeight="1" x14ac:dyDescent="0.2">
      <c r="A43" s="1" t="s">
        <v>42</v>
      </c>
      <c r="B43">
        <v>41</v>
      </c>
      <c r="D43" s="16">
        <v>730615.9</v>
      </c>
      <c r="E43" s="16">
        <v>218012.9</v>
      </c>
      <c r="F43" s="24"/>
    </row>
    <row r="44" spans="1:6" ht="13.15" customHeight="1" x14ac:dyDescent="0.2">
      <c r="A44" s="1" t="s">
        <v>43</v>
      </c>
      <c r="B44">
        <v>42</v>
      </c>
      <c r="D44" s="16"/>
      <c r="E44" s="16"/>
      <c r="F44" s="24"/>
    </row>
    <row r="45" spans="1:6" ht="13.15" customHeight="1" x14ac:dyDescent="0.2">
      <c r="A45" s="1" t="s">
        <v>44</v>
      </c>
      <c r="B45">
        <v>43</v>
      </c>
      <c r="D45" s="16">
        <v>183175.3</v>
      </c>
      <c r="E45" s="16">
        <v>135410.1</v>
      </c>
      <c r="F45" s="24"/>
    </row>
    <row r="46" spans="1:6" ht="13.15" customHeight="1" x14ac:dyDescent="0.2">
      <c r="A46" s="1" t="s">
        <v>45</v>
      </c>
      <c r="B46">
        <v>44</v>
      </c>
      <c r="D46" s="16">
        <v>275363.20000000001</v>
      </c>
      <c r="E46" s="16">
        <v>82388.25</v>
      </c>
      <c r="F46" s="24"/>
    </row>
    <row r="47" spans="1:6" ht="13.15" customHeight="1" x14ac:dyDescent="0.2">
      <c r="A47" s="1" t="s">
        <v>46</v>
      </c>
      <c r="B47">
        <v>45</v>
      </c>
      <c r="D47" s="16">
        <v>64467.9</v>
      </c>
      <c r="E47" s="16">
        <v>42066.15</v>
      </c>
      <c r="F47" s="24"/>
    </row>
    <row r="48" spans="1:6" ht="13.15" customHeight="1" x14ac:dyDescent="0.2">
      <c r="A48" s="1" t="s">
        <v>47</v>
      </c>
      <c r="B48">
        <v>46</v>
      </c>
      <c r="D48" s="16">
        <v>157998.24</v>
      </c>
      <c r="E48" s="16">
        <v>90958.7</v>
      </c>
      <c r="F48" s="24"/>
    </row>
    <row r="49" spans="1:7" ht="13.15" customHeight="1" x14ac:dyDescent="0.2">
      <c r="A49" s="1" t="s">
        <v>48</v>
      </c>
      <c r="B49">
        <v>47</v>
      </c>
      <c r="D49" s="16">
        <v>17509.099999999999</v>
      </c>
      <c r="E49" s="16">
        <v>5343.1</v>
      </c>
      <c r="F49" s="24"/>
    </row>
    <row r="50" spans="1:7" ht="13.15" customHeight="1" x14ac:dyDescent="0.2">
      <c r="A50" s="1" t="s">
        <v>49</v>
      </c>
      <c r="B50">
        <v>48</v>
      </c>
      <c r="D50" s="16">
        <v>4226375.3</v>
      </c>
      <c r="E50" s="16">
        <v>1516283.3</v>
      </c>
      <c r="F50" s="24"/>
    </row>
    <row r="51" spans="1:7" ht="13.15" customHeight="1" x14ac:dyDescent="0.2">
      <c r="A51" s="1" t="s">
        <v>50</v>
      </c>
      <c r="B51">
        <v>49</v>
      </c>
      <c r="D51" s="16">
        <v>588142.80000000005</v>
      </c>
      <c r="E51" s="16">
        <v>212466.1</v>
      </c>
      <c r="F51" s="24"/>
    </row>
    <row r="52" spans="1:7" ht="13.15" customHeight="1" x14ac:dyDescent="0.2">
      <c r="A52" s="1" t="s">
        <v>51</v>
      </c>
      <c r="B52">
        <v>50</v>
      </c>
      <c r="D52" s="16">
        <v>2470071.7999999998</v>
      </c>
      <c r="E52" s="16">
        <v>777007.7</v>
      </c>
      <c r="F52" s="24"/>
    </row>
    <row r="53" spans="1:7" ht="13.15" customHeight="1" x14ac:dyDescent="0.2">
      <c r="A53" s="1" t="s">
        <v>52</v>
      </c>
      <c r="B53">
        <v>51</v>
      </c>
      <c r="D53" s="16">
        <v>346637.9</v>
      </c>
      <c r="E53" s="16">
        <v>157124.79999999999</v>
      </c>
      <c r="F53" s="24"/>
    </row>
    <row r="54" spans="1:7" ht="13.15" customHeight="1" x14ac:dyDescent="0.2">
      <c r="A54" s="1" t="s">
        <v>53</v>
      </c>
      <c r="B54">
        <v>52</v>
      </c>
      <c r="D54" s="16">
        <v>1559698</v>
      </c>
      <c r="E54" s="16">
        <v>542103.1</v>
      </c>
      <c r="F54" s="24"/>
    </row>
    <row r="55" spans="1:7" ht="13.15" customHeight="1" x14ac:dyDescent="0.2">
      <c r="A55" s="1" t="s">
        <v>54</v>
      </c>
      <c r="B55">
        <v>53</v>
      </c>
      <c r="D55" s="16">
        <v>416900.17</v>
      </c>
      <c r="E55" s="16">
        <v>212038.05</v>
      </c>
      <c r="F55" s="24"/>
    </row>
    <row r="56" spans="1:7" ht="13.15" customHeight="1" x14ac:dyDescent="0.2">
      <c r="A56" s="1" t="s">
        <v>55</v>
      </c>
      <c r="B56">
        <v>54</v>
      </c>
      <c r="D56" s="16">
        <v>17992.8</v>
      </c>
      <c r="E56" s="16">
        <v>9284.7999999999993</v>
      </c>
      <c r="F56" s="24"/>
    </row>
    <row r="57" spans="1:7" ht="13.15" customHeight="1" x14ac:dyDescent="0.2">
      <c r="A57" s="1" t="s">
        <v>56</v>
      </c>
      <c r="B57">
        <v>55</v>
      </c>
      <c r="D57" s="16">
        <v>281246</v>
      </c>
      <c r="E57" s="16">
        <v>170336.25</v>
      </c>
      <c r="F57" s="24"/>
    </row>
    <row r="58" spans="1:7" ht="13.15" customHeight="1" x14ac:dyDescent="0.2">
      <c r="A58" s="1" t="s">
        <v>57</v>
      </c>
      <c r="B58">
        <v>56</v>
      </c>
      <c r="D58" s="16">
        <v>387282</v>
      </c>
      <c r="E58" s="16">
        <v>136862.6</v>
      </c>
      <c r="F58" s="24"/>
    </row>
    <row r="59" spans="1:7" ht="13.15" customHeight="1" x14ac:dyDescent="0.2">
      <c r="A59" s="1" t="s">
        <v>58</v>
      </c>
      <c r="B59">
        <v>57</v>
      </c>
      <c r="D59" s="16"/>
      <c r="E59" s="16"/>
      <c r="F59" s="24"/>
    </row>
    <row r="60" spans="1:7" ht="13.15" customHeight="1" x14ac:dyDescent="0.2">
      <c r="A60" s="1" t="s">
        <v>59</v>
      </c>
      <c r="B60">
        <v>58</v>
      </c>
      <c r="D60" s="16">
        <v>1093003.8</v>
      </c>
      <c r="E60" s="16">
        <v>365135.47</v>
      </c>
      <c r="F60" s="24"/>
    </row>
    <row r="61" spans="1:7" ht="13.15" customHeight="1" x14ac:dyDescent="0.2">
      <c r="A61" s="1" t="s">
        <v>60</v>
      </c>
      <c r="B61">
        <v>59</v>
      </c>
      <c r="D61" s="16">
        <v>671369.3</v>
      </c>
      <c r="E61" s="16">
        <v>369433.75</v>
      </c>
      <c r="F61" s="24"/>
    </row>
    <row r="62" spans="1:7" ht="13.15" customHeight="1" x14ac:dyDescent="0.2">
      <c r="A62" s="1" t="s">
        <v>61</v>
      </c>
      <c r="B62">
        <v>60</v>
      </c>
      <c r="D62" s="16">
        <v>194774.3</v>
      </c>
      <c r="E62" s="16">
        <v>71136.100000000006</v>
      </c>
      <c r="F62" s="24"/>
    </row>
    <row r="63" spans="1:7" ht="13.15" customHeight="1" x14ac:dyDescent="0.2">
      <c r="A63" s="1" t="s">
        <v>62</v>
      </c>
      <c r="B63">
        <v>61</v>
      </c>
      <c r="D63" s="16">
        <v>10280.9</v>
      </c>
      <c r="E63" s="16">
        <v>3321.85</v>
      </c>
      <c r="F63" s="24"/>
    </row>
    <row r="64" spans="1:7" ht="13.15" customHeight="1" x14ac:dyDescent="0.25">
      <c r="A64" s="1" t="s">
        <v>63</v>
      </c>
      <c r="B64">
        <v>62</v>
      </c>
      <c r="D64" s="16">
        <v>1922.2</v>
      </c>
      <c r="E64" s="16">
        <v>407.75</v>
      </c>
      <c r="F64" s="4"/>
      <c r="G64" s="23"/>
    </row>
    <row r="65" spans="1:11" ht="13.15" customHeight="1" x14ac:dyDescent="0.25">
      <c r="A65" s="1" t="s">
        <v>64</v>
      </c>
      <c r="B65">
        <v>63</v>
      </c>
      <c r="D65" s="16"/>
      <c r="E65" s="16"/>
      <c r="F65" s="4"/>
      <c r="G65" s="23"/>
    </row>
    <row r="66" spans="1:11" ht="13.15" customHeight="1" x14ac:dyDescent="0.25">
      <c r="A66" s="1" t="s">
        <v>65</v>
      </c>
      <c r="B66">
        <v>64</v>
      </c>
      <c r="D66" s="16">
        <v>376799.5</v>
      </c>
      <c r="E66" s="16">
        <v>157832.85</v>
      </c>
      <c r="F66" s="4"/>
      <c r="G66" s="23"/>
    </row>
    <row r="67" spans="1:11" ht="13.15" customHeight="1" x14ac:dyDescent="0.25">
      <c r="A67" s="1" t="s">
        <v>66</v>
      </c>
      <c r="B67">
        <v>65</v>
      </c>
      <c r="D67" s="16">
        <v>7283.5</v>
      </c>
      <c r="E67" s="16">
        <v>5015.1499999999996</v>
      </c>
      <c r="F67" s="4"/>
      <c r="G67" s="22"/>
    </row>
    <row r="68" spans="1:11" ht="13.15" customHeight="1" x14ac:dyDescent="0.25">
      <c r="A68" s="1" t="s">
        <v>67</v>
      </c>
      <c r="B68">
        <v>66</v>
      </c>
      <c r="D68" s="16">
        <v>165185.29999999999</v>
      </c>
      <c r="E68" s="16">
        <v>72497.25</v>
      </c>
      <c r="F68" s="4"/>
      <c r="J68" s="20"/>
      <c r="K68" s="20"/>
    </row>
    <row r="69" spans="1:11" ht="13.15" customHeight="1" x14ac:dyDescent="0.25">
      <c r="A69" s="1" t="s">
        <v>68</v>
      </c>
      <c r="B69">
        <v>67</v>
      </c>
      <c r="D69" s="16">
        <v>3839.5</v>
      </c>
      <c r="E69" s="16">
        <v>2562</v>
      </c>
      <c r="F69" s="4"/>
      <c r="H69" s="19"/>
      <c r="I69" s="21"/>
      <c r="J69" s="20"/>
      <c r="K69" s="20"/>
    </row>
    <row r="70" spans="1:11" ht="13.15" customHeight="1" x14ac:dyDescent="0.25">
      <c r="D70" s="16"/>
      <c r="E70" s="16"/>
      <c r="H70" s="19"/>
      <c r="I70" s="18"/>
      <c r="J70" s="18"/>
      <c r="K70" s="17"/>
    </row>
    <row r="71" spans="1:11" ht="13.15" customHeight="1" x14ac:dyDescent="0.2">
      <c r="A71" t="s">
        <v>69</v>
      </c>
      <c r="D71" s="16">
        <f>SUM(D3:D69)</f>
        <v>27174883.990000006</v>
      </c>
      <c r="E71" s="16">
        <f>SUM(E3:E69)</f>
        <v>11204824.470000003</v>
      </c>
    </row>
    <row r="73" spans="1:11" x14ac:dyDescent="0.2">
      <c r="A73" s="2" t="s">
        <v>77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/>
  </sheetViews>
  <sheetFormatPr defaultRowHeight="12.75" x14ac:dyDescent="0.2"/>
  <cols>
    <col min="1" max="1" width="24.6640625" customWidth="1"/>
    <col min="2" max="3" width="12.33203125" customWidth="1"/>
    <col min="4" max="5" width="21.5" customWidth="1"/>
    <col min="6" max="6" width="10.6640625" customWidth="1"/>
    <col min="7" max="7" width="13" bestFit="1" customWidth="1"/>
    <col min="9" max="10" width="16.6640625" bestFit="1" customWidth="1"/>
  </cols>
  <sheetData>
    <row r="1" spans="1:7" ht="13.15" customHeight="1" x14ac:dyDescent="0.2">
      <c r="A1" s="15" t="s">
        <v>81</v>
      </c>
      <c r="D1" s="3" t="s">
        <v>70</v>
      </c>
      <c r="E1" s="3" t="s">
        <v>71</v>
      </c>
    </row>
    <row r="2" spans="1:7" x14ac:dyDescent="0.2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7" ht="13.15" customHeight="1" x14ac:dyDescent="0.25">
      <c r="A3" s="1" t="s">
        <v>2</v>
      </c>
      <c r="B3">
        <v>1</v>
      </c>
      <c r="D3" s="16">
        <v>66116.399999999994</v>
      </c>
      <c r="E3" s="16">
        <v>75004.3</v>
      </c>
      <c r="F3" s="4"/>
      <c r="G3" s="25"/>
    </row>
    <row r="4" spans="1:7" ht="13.15" customHeight="1" x14ac:dyDescent="0.2">
      <c r="A4" s="1" t="s">
        <v>3</v>
      </c>
      <c r="B4">
        <v>2</v>
      </c>
      <c r="D4" s="16">
        <v>9149.7000000000007</v>
      </c>
      <c r="E4" s="16">
        <v>8305.85</v>
      </c>
      <c r="F4" s="24"/>
    </row>
    <row r="5" spans="1:7" ht="13.15" customHeight="1" x14ac:dyDescent="0.2">
      <c r="A5" s="1" t="s">
        <v>4</v>
      </c>
      <c r="B5">
        <v>3</v>
      </c>
      <c r="D5" s="16">
        <v>146587</v>
      </c>
      <c r="E5" s="16">
        <v>53685.8</v>
      </c>
      <c r="F5" s="24"/>
    </row>
    <row r="6" spans="1:7" ht="13.15" customHeight="1" x14ac:dyDescent="0.2">
      <c r="A6" s="1" t="s">
        <v>5</v>
      </c>
      <c r="B6">
        <v>4</v>
      </c>
      <c r="D6" s="16"/>
      <c r="E6" s="16"/>
      <c r="F6" s="24"/>
    </row>
    <row r="7" spans="1:7" ht="13.15" customHeight="1" x14ac:dyDescent="0.2">
      <c r="A7" s="1" t="s">
        <v>6</v>
      </c>
      <c r="B7">
        <v>5</v>
      </c>
      <c r="D7" s="16">
        <v>382198.6</v>
      </c>
      <c r="E7" s="16">
        <v>201560.1</v>
      </c>
      <c r="F7" s="24"/>
    </row>
    <row r="8" spans="1:7" ht="13.15" customHeight="1" x14ac:dyDescent="0.2">
      <c r="A8" s="1" t="s">
        <v>7</v>
      </c>
      <c r="B8">
        <v>6</v>
      </c>
      <c r="D8" s="16">
        <v>2919245.7</v>
      </c>
      <c r="E8" s="16">
        <v>808073</v>
      </c>
      <c r="F8" s="24"/>
    </row>
    <row r="9" spans="1:7" ht="13.15" customHeight="1" x14ac:dyDescent="0.2">
      <c r="A9" s="1" t="s">
        <v>8</v>
      </c>
      <c r="B9">
        <v>7</v>
      </c>
      <c r="D9" s="16">
        <v>3167.5</v>
      </c>
      <c r="E9" s="16">
        <v>341.6</v>
      </c>
      <c r="F9" s="24"/>
    </row>
    <row r="10" spans="1:7" ht="13.15" customHeight="1" x14ac:dyDescent="0.2">
      <c r="A10" s="1" t="s">
        <v>9</v>
      </c>
      <c r="B10">
        <v>8</v>
      </c>
      <c r="D10" s="16">
        <v>188993.7</v>
      </c>
      <c r="E10" s="16">
        <v>59812.2</v>
      </c>
      <c r="F10" s="24"/>
    </row>
    <row r="11" spans="1:7" ht="13.15" customHeight="1" x14ac:dyDescent="0.2">
      <c r="A11" s="1" t="s">
        <v>10</v>
      </c>
      <c r="B11">
        <v>9</v>
      </c>
      <c r="D11" s="16">
        <v>85617.7</v>
      </c>
      <c r="E11" s="16">
        <v>28841.75</v>
      </c>
      <c r="F11" s="24"/>
    </row>
    <row r="12" spans="1:7" ht="13.15" customHeight="1" x14ac:dyDescent="0.2">
      <c r="A12" s="1" t="s">
        <v>11</v>
      </c>
      <c r="B12">
        <v>10</v>
      </c>
      <c r="D12" s="16">
        <v>79132.2</v>
      </c>
      <c r="E12" s="16">
        <v>53937.8</v>
      </c>
      <c r="F12" s="24"/>
    </row>
    <row r="13" spans="1:7" ht="13.15" customHeight="1" x14ac:dyDescent="0.2">
      <c r="A13" s="1" t="s">
        <v>12</v>
      </c>
      <c r="B13">
        <v>11</v>
      </c>
      <c r="D13" s="16">
        <v>1098359.5</v>
      </c>
      <c r="E13" s="16">
        <v>252372.75</v>
      </c>
      <c r="F13" s="24"/>
    </row>
    <row r="14" spans="1:7" ht="13.15" customHeight="1" x14ac:dyDescent="0.2">
      <c r="A14" s="1" t="s">
        <v>13</v>
      </c>
      <c r="B14">
        <v>12</v>
      </c>
      <c r="D14" s="16">
        <v>11650.1</v>
      </c>
      <c r="E14" s="16">
        <v>8127.35</v>
      </c>
      <c r="F14" s="24"/>
    </row>
    <row r="15" spans="1:7" ht="13.15" customHeight="1" x14ac:dyDescent="0.2">
      <c r="A15" s="1" t="s">
        <v>14</v>
      </c>
      <c r="B15">
        <v>13</v>
      </c>
      <c r="D15" s="16">
        <v>3091601.4</v>
      </c>
      <c r="E15" s="16">
        <v>1331006.95</v>
      </c>
      <c r="F15" s="24"/>
    </row>
    <row r="16" spans="1:7" ht="13.15" customHeight="1" x14ac:dyDescent="0.2">
      <c r="A16" s="1" t="s">
        <v>15</v>
      </c>
      <c r="B16">
        <v>14</v>
      </c>
      <c r="D16" s="16">
        <v>13486.9</v>
      </c>
      <c r="E16" s="16">
        <v>3625.79</v>
      </c>
      <c r="F16" s="24"/>
    </row>
    <row r="17" spans="1:6" ht="13.15" customHeight="1" x14ac:dyDescent="0.2">
      <c r="A17" s="1" t="s">
        <v>16</v>
      </c>
      <c r="B17">
        <v>15</v>
      </c>
      <c r="D17" s="16">
        <v>292338.2</v>
      </c>
      <c r="E17" s="16">
        <v>33798.800000000003</v>
      </c>
      <c r="F17" s="24"/>
    </row>
    <row r="18" spans="1:6" ht="13.15" customHeight="1" x14ac:dyDescent="0.2">
      <c r="A18" s="1" t="s">
        <v>17</v>
      </c>
      <c r="B18">
        <v>16</v>
      </c>
      <c r="D18" s="16">
        <v>1261624.7</v>
      </c>
      <c r="E18" s="16">
        <v>509081.65</v>
      </c>
      <c r="F18" s="24"/>
    </row>
    <row r="19" spans="1:6" ht="13.15" customHeight="1" x14ac:dyDescent="0.2">
      <c r="A19" s="1" t="s">
        <v>18</v>
      </c>
      <c r="B19">
        <v>17</v>
      </c>
      <c r="D19" s="16">
        <v>99834.7</v>
      </c>
      <c r="E19" s="16">
        <v>109365.55</v>
      </c>
      <c r="F19" s="24"/>
    </row>
    <row r="20" spans="1:6" ht="13.15" customHeight="1" x14ac:dyDescent="0.2">
      <c r="A20" s="1" t="s">
        <v>19</v>
      </c>
      <c r="B20">
        <v>18</v>
      </c>
      <c r="D20" s="16">
        <v>121357.68</v>
      </c>
      <c r="E20" s="16">
        <v>57505</v>
      </c>
      <c r="F20" s="24"/>
    </row>
    <row r="21" spans="1:6" ht="13.15" customHeight="1" x14ac:dyDescent="0.2">
      <c r="A21" s="1" t="s">
        <v>20</v>
      </c>
      <c r="B21">
        <v>19</v>
      </c>
      <c r="D21" s="16">
        <v>26939.5</v>
      </c>
      <c r="E21" s="16">
        <v>12345.55</v>
      </c>
      <c r="F21" s="24"/>
    </row>
    <row r="22" spans="1:6" ht="13.15" customHeight="1" x14ac:dyDescent="0.2">
      <c r="A22" s="1" t="s">
        <v>21</v>
      </c>
      <c r="B22">
        <v>20</v>
      </c>
      <c r="D22" s="16">
        <v>5532.8</v>
      </c>
      <c r="E22" s="16">
        <v>5621.35</v>
      </c>
      <c r="F22" s="24"/>
    </row>
    <row r="23" spans="1:6" ht="13.15" customHeight="1" x14ac:dyDescent="0.2">
      <c r="A23" s="1" t="s">
        <v>22</v>
      </c>
      <c r="B23">
        <v>21</v>
      </c>
      <c r="D23" s="16">
        <v>9012.5</v>
      </c>
      <c r="E23" s="16">
        <v>830.55</v>
      </c>
      <c r="F23" s="24"/>
    </row>
    <row r="24" spans="1:6" ht="13.15" customHeight="1" x14ac:dyDescent="0.2">
      <c r="A24" s="1" t="s">
        <v>23</v>
      </c>
      <c r="B24">
        <v>22</v>
      </c>
      <c r="D24" s="16">
        <v>4001.2</v>
      </c>
      <c r="E24" s="16">
        <v>432.95</v>
      </c>
      <c r="F24" s="24"/>
    </row>
    <row r="25" spans="1:6" ht="13.15" customHeight="1" x14ac:dyDescent="0.2">
      <c r="A25" s="1" t="s">
        <v>24</v>
      </c>
      <c r="B25">
        <v>23</v>
      </c>
      <c r="D25" s="16">
        <v>38892.699999999997</v>
      </c>
      <c r="E25" s="16">
        <v>18861.849999999999</v>
      </c>
      <c r="F25" s="24"/>
    </row>
    <row r="26" spans="1:6" ht="13.15" customHeight="1" x14ac:dyDescent="0.2">
      <c r="A26" s="1" t="s">
        <v>25</v>
      </c>
      <c r="B26">
        <v>24</v>
      </c>
      <c r="D26" s="16">
        <v>2030</v>
      </c>
      <c r="E26" s="16">
        <v>772.45</v>
      </c>
      <c r="F26" s="24"/>
    </row>
    <row r="27" spans="1:6" ht="13.15" customHeight="1" x14ac:dyDescent="0.2">
      <c r="A27" s="1" t="s">
        <v>26</v>
      </c>
      <c r="B27">
        <v>25</v>
      </c>
      <c r="D27" s="16">
        <v>10067.4</v>
      </c>
      <c r="E27" s="16">
        <v>4011.35</v>
      </c>
      <c r="F27" s="24"/>
    </row>
    <row r="28" spans="1:6" ht="13.15" customHeight="1" x14ac:dyDescent="0.2">
      <c r="A28" s="1" t="s">
        <v>27</v>
      </c>
      <c r="B28">
        <v>26</v>
      </c>
      <c r="D28" s="16">
        <v>11719.4</v>
      </c>
      <c r="E28" s="16">
        <v>2311.75</v>
      </c>
      <c r="F28" s="24"/>
    </row>
    <row r="29" spans="1:6" ht="13.15" customHeight="1" x14ac:dyDescent="0.2">
      <c r="A29" s="1" t="s">
        <v>28</v>
      </c>
      <c r="B29">
        <v>27</v>
      </c>
      <c r="D29" s="16">
        <v>184954.7</v>
      </c>
      <c r="E29" s="16">
        <v>68245.100000000006</v>
      </c>
      <c r="F29" s="24"/>
    </row>
    <row r="30" spans="1:6" ht="13.15" customHeight="1" x14ac:dyDescent="0.2">
      <c r="A30" s="1" t="s">
        <v>29</v>
      </c>
      <c r="B30">
        <v>28</v>
      </c>
      <c r="D30" s="16">
        <v>67285.399999999994</v>
      </c>
      <c r="E30" s="16">
        <v>37751.699999999997</v>
      </c>
      <c r="F30" s="24"/>
    </row>
    <row r="31" spans="1:6" ht="13.15" customHeight="1" x14ac:dyDescent="0.2">
      <c r="A31" s="1" t="s">
        <v>30</v>
      </c>
      <c r="B31">
        <v>29</v>
      </c>
      <c r="D31" s="16">
        <v>1056708.1000000001</v>
      </c>
      <c r="E31" s="16">
        <v>554316.69999999995</v>
      </c>
      <c r="F31" s="24"/>
    </row>
    <row r="32" spans="1:6" ht="13.15" customHeight="1" x14ac:dyDescent="0.2">
      <c r="A32" s="1" t="s">
        <v>31</v>
      </c>
      <c r="B32">
        <v>30</v>
      </c>
      <c r="D32" s="16">
        <v>597.1</v>
      </c>
      <c r="E32" s="16">
        <v>1289.4000000000001</v>
      </c>
      <c r="F32" s="24"/>
    </row>
    <row r="33" spans="1:6" ht="13.15" customHeight="1" x14ac:dyDescent="0.2">
      <c r="A33" s="1" t="s">
        <v>32</v>
      </c>
      <c r="B33">
        <v>31</v>
      </c>
      <c r="D33" s="16">
        <v>170605.04</v>
      </c>
      <c r="E33" s="16">
        <v>48947.15</v>
      </c>
      <c r="F33" s="24"/>
    </row>
    <row r="34" spans="1:6" ht="13.15" customHeight="1" x14ac:dyDescent="0.2">
      <c r="A34" s="1" t="s">
        <v>33</v>
      </c>
      <c r="B34">
        <v>32</v>
      </c>
      <c r="D34" s="16"/>
      <c r="E34" s="16"/>
      <c r="F34" s="24"/>
    </row>
    <row r="35" spans="1:6" ht="13.15" customHeight="1" x14ac:dyDescent="0.2">
      <c r="A35" s="1" t="s">
        <v>34</v>
      </c>
      <c r="B35">
        <v>33</v>
      </c>
      <c r="D35" s="16"/>
      <c r="E35" s="16"/>
      <c r="F35" s="24"/>
    </row>
    <row r="36" spans="1:6" ht="13.15" customHeight="1" x14ac:dyDescent="0.2">
      <c r="A36" s="1" t="s">
        <v>35</v>
      </c>
      <c r="B36">
        <v>34</v>
      </c>
      <c r="D36" s="16">
        <v>746.9</v>
      </c>
      <c r="E36" s="16">
        <v>672.7</v>
      </c>
      <c r="F36" s="24"/>
    </row>
    <row r="37" spans="1:6" ht="13.15" customHeight="1" x14ac:dyDescent="0.2">
      <c r="A37" s="1" t="s">
        <v>36</v>
      </c>
      <c r="B37">
        <v>35</v>
      </c>
      <c r="D37" s="16">
        <v>350709.1</v>
      </c>
      <c r="E37" s="16">
        <v>310970.45</v>
      </c>
      <c r="F37" s="24"/>
    </row>
    <row r="38" spans="1:6" ht="13.15" customHeight="1" x14ac:dyDescent="0.2">
      <c r="A38" s="1" t="s">
        <v>37</v>
      </c>
      <c r="B38">
        <v>36</v>
      </c>
      <c r="D38" s="16">
        <v>2106860</v>
      </c>
      <c r="E38" s="16">
        <v>655907.69999999995</v>
      </c>
      <c r="F38" s="24"/>
    </row>
    <row r="39" spans="1:6" ht="13.15" customHeight="1" x14ac:dyDescent="0.2">
      <c r="A39" s="1" t="s">
        <v>38</v>
      </c>
      <c r="B39">
        <v>37</v>
      </c>
      <c r="D39" s="16">
        <v>112924.7</v>
      </c>
      <c r="E39" s="16">
        <v>58041.55</v>
      </c>
      <c r="F39" s="24"/>
    </row>
    <row r="40" spans="1:6" ht="13.15" customHeight="1" x14ac:dyDescent="0.2">
      <c r="A40" s="1" t="s">
        <v>39</v>
      </c>
      <c r="B40">
        <v>38</v>
      </c>
      <c r="D40" s="16">
        <v>13769</v>
      </c>
      <c r="E40" s="16">
        <v>4662.7</v>
      </c>
      <c r="F40" s="24"/>
    </row>
    <row r="41" spans="1:6" ht="13.15" customHeight="1" x14ac:dyDescent="0.2">
      <c r="A41" s="1" t="s">
        <v>40</v>
      </c>
      <c r="B41">
        <v>39</v>
      </c>
      <c r="D41" s="16">
        <v>1667.4</v>
      </c>
      <c r="E41" s="16">
        <v>588.35</v>
      </c>
      <c r="F41" s="24"/>
    </row>
    <row r="42" spans="1:6" ht="13.15" customHeight="1" x14ac:dyDescent="0.2">
      <c r="A42" s="1" t="s">
        <v>41</v>
      </c>
      <c r="B42">
        <v>40</v>
      </c>
      <c r="D42" s="16"/>
      <c r="E42" s="16"/>
      <c r="F42" s="24"/>
    </row>
    <row r="43" spans="1:6" ht="13.15" customHeight="1" x14ac:dyDescent="0.2">
      <c r="A43" s="1" t="s">
        <v>42</v>
      </c>
      <c r="B43">
        <v>41</v>
      </c>
      <c r="D43" s="16">
        <v>363700.4</v>
      </c>
      <c r="E43" s="16">
        <v>127893.5</v>
      </c>
      <c r="F43" s="24"/>
    </row>
    <row r="44" spans="1:6" ht="13.15" customHeight="1" x14ac:dyDescent="0.2">
      <c r="A44" s="1" t="s">
        <v>43</v>
      </c>
      <c r="B44">
        <v>42</v>
      </c>
      <c r="D44" s="16">
        <v>348276.22</v>
      </c>
      <c r="E44" s="16">
        <v>227497.55</v>
      </c>
      <c r="F44" s="24"/>
    </row>
    <row r="45" spans="1:6" ht="13.15" customHeight="1" x14ac:dyDescent="0.2">
      <c r="A45" s="1" t="s">
        <v>44</v>
      </c>
      <c r="B45">
        <v>43</v>
      </c>
      <c r="D45" s="16">
        <v>224457.8</v>
      </c>
      <c r="E45" s="16">
        <v>74147.5</v>
      </c>
      <c r="F45" s="24"/>
    </row>
    <row r="46" spans="1:6" ht="13.15" customHeight="1" x14ac:dyDescent="0.2">
      <c r="A46" s="1" t="s">
        <v>45</v>
      </c>
      <c r="B46">
        <v>44</v>
      </c>
      <c r="D46" s="16">
        <v>173588.1</v>
      </c>
      <c r="E46" s="16">
        <v>63910.7</v>
      </c>
      <c r="F46" s="24"/>
    </row>
    <row r="47" spans="1:6" ht="13.15" customHeight="1" x14ac:dyDescent="0.2">
      <c r="A47" s="1" t="s">
        <v>46</v>
      </c>
      <c r="B47">
        <v>45</v>
      </c>
      <c r="D47" s="16">
        <v>115875.9</v>
      </c>
      <c r="E47" s="16">
        <v>51187.15</v>
      </c>
      <c r="F47" s="24"/>
    </row>
    <row r="48" spans="1:6" ht="13.15" customHeight="1" x14ac:dyDescent="0.2">
      <c r="A48" s="1" t="s">
        <v>47</v>
      </c>
      <c r="B48">
        <v>46</v>
      </c>
      <c r="D48" s="16">
        <v>185227.9</v>
      </c>
      <c r="E48" s="16">
        <v>67645.899999999994</v>
      </c>
      <c r="F48" s="24"/>
    </row>
    <row r="49" spans="1:7" ht="13.15" customHeight="1" x14ac:dyDescent="0.2">
      <c r="A49" s="1" t="s">
        <v>48</v>
      </c>
      <c r="B49">
        <v>47</v>
      </c>
      <c r="D49" s="16">
        <v>31124.1</v>
      </c>
      <c r="E49" s="16">
        <v>10140.549999999999</v>
      </c>
      <c r="F49" s="24"/>
    </row>
    <row r="50" spans="1:7" ht="13.15" customHeight="1" x14ac:dyDescent="0.2">
      <c r="A50" s="1" t="s">
        <v>49</v>
      </c>
      <c r="B50">
        <v>48</v>
      </c>
      <c r="D50" s="16">
        <v>1810263</v>
      </c>
      <c r="E50" s="16">
        <v>803727.75</v>
      </c>
      <c r="F50" s="24"/>
    </row>
    <row r="51" spans="1:7" ht="13.15" customHeight="1" x14ac:dyDescent="0.2">
      <c r="A51" s="1" t="s">
        <v>50</v>
      </c>
      <c r="B51">
        <v>49</v>
      </c>
      <c r="D51" s="16"/>
      <c r="E51" s="16"/>
      <c r="F51" s="24"/>
    </row>
    <row r="52" spans="1:7" ht="13.15" customHeight="1" x14ac:dyDescent="0.2">
      <c r="A52" s="1" t="s">
        <v>51</v>
      </c>
      <c r="B52">
        <v>50</v>
      </c>
      <c r="D52" s="16">
        <v>2345553.7000000002</v>
      </c>
      <c r="E52" s="16">
        <v>927223.85</v>
      </c>
      <c r="F52" s="24"/>
    </row>
    <row r="53" spans="1:7" ht="13.15" customHeight="1" x14ac:dyDescent="0.2">
      <c r="A53" s="1" t="s">
        <v>52</v>
      </c>
      <c r="B53">
        <v>51</v>
      </c>
      <c r="D53" s="16">
        <v>355691.7</v>
      </c>
      <c r="E53" s="16">
        <v>142558.5</v>
      </c>
      <c r="F53" s="24"/>
    </row>
    <row r="54" spans="1:7" ht="13.15" customHeight="1" x14ac:dyDescent="0.2">
      <c r="A54" s="1" t="s">
        <v>53</v>
      </c>
      <c r="B54">
        <v>52</v>
      </c>
      <c r="D54" s="16">
        <v>1738024.7000000002</v>
      </c>
      <c r="E54" s="16">
        <v>1168992.3</v>
      </c>
      <c r="F54" s="24"/>
    </row>
    <row r="55" spans="1:7" ht="13.15" customHeight="1" x14ac:dyDescent="0.2">
      <c r="A55" s="1" t="s">
        <v>54</v>
      </c>
      <c r="B55">
        <v>53</v>
      </c>
      <c r="D55" s="16">
        <v>280681.34999999998</v>
      </c>
      <c r="E55" s="16">
        <v>150000.9</v>
      </c>
      <c r="F55" s="24"/>
    </row>
    <row r="56" spans="1:7" ht="13.15" customHeight="1" x14ac:dyDescent="0.2">
      <c r="A56" s="1" t="s">
        <v>55</v>
      </c>
      <c r="B56">
        <v>54</v>
      </c>
      <c r="D56" s="16">
        <v>13122.9</v>
      </c>
      <c r="E56" s="16">
        <v>4988.55</v>
      </c>
      <c r="F56" s="24"/>
    </row>
    <row r="57" spans="1:7" ht="13.15" customHeight="1" x14ac:dyDescent="0.2">
      <c r="A57" s="1" t="s">
        <v>56</v>
      </c>
      <c r="B57">
        <v>55</v>
      </c>
      <c r="D57" s="16">
        <v>322403.90000000002</v>
      </c>
      <c r="E57" s="16">
        <v>193004.7</v>
      </c>
      <c r="F57" s="24"/>
    </row>
    <row r="58" spans="1:7" ht="13.15" customHeight="1" x14ac:dyDescent="0.2">
      <c r="A58" s="1" t="s">
        <v>57</v>
      </c>
      <c r="B58">
        <v>56</v>
      </c>
      <c r="D58" s="16">
        <v>797676.6</v>
      </c>
      <c r="E58" s="16">
        <v>249481.75</v>
      </c>
      <c r="F58" s="24"/>
    </row>
    <row r="59" spans="1:7" ht="13.15" customHeight="1" x14ac:dyDescent="0.2">
      <c r="A59" s="1" t="s">
        <v>58</v>
      </c>
      <c r="B59">
        <v>57</v>
      </c>
      <c r="D59" s="16">
        <v>247089.5</v>
      </c>
      <c r="E59" s="16">
        <v>135787.4</v>
      </c>
      <c r="F59" s="24"/>
    </row>
    <row r="60" spans="1:7" ht="13.15" customHeight="1" x14ac:dyDescent="0.2">
      <c r="A60" s="1" t="s">
        <v>59</v>
      </c>
      <c r="B60">
        <v>58</v>
      </c>
      <c r="D60" s="16">
        <v>670330.17000000004</v>
      </c>
      <c r="E60" s="16">
        <v>159525.79999999999</v>
      </c>
      <c r="F60" s="24"/>
    </row>
    <row r="61" spans="1:7" ht="13.15" customHeight="1" x14ac:dyDescent="0.2">
      <c r="A61" s="1" t="s">
        <v>60</v>
      </c>
      <c r="B61">
        <v>59</v>
      </c>
      <c r="D61" s="16">
        <v>1006254.9</v>
      </c>
      <c r="E61" s="16">
        <v>455834.4</v>
      </c>
      <c r="F61" s="24"/>
    </row>
    <row r="62" spans="1:7" ht="13.15" customHeight="1" x14ac:dyDescent="0.2">
      <c r="A62" s="1" t="s">
        <v>61</v>
      </c>
      <c r="B62">
        <v>60</v>
      </c>
      <c r="D62" s="16">
        <v>340653.6</v>
      </c>
      <c r="E62" s="16">
        <v>97114.85</v>
      </c>
      <c r="F62" s="24"/>
    </row>
    <row r="63" spans="1:7" ht="13.15" customHeight="1" x14ac:dyDescent="0.2">
      <c r="A63" s="1" t="s">
        <v>62</v>
      </c>
      <c r="B63">
        <v>61</v>
      </c>
      <c r="D63" s="16">
        <v>8116.5</v>
      </c>
      <c r="E63" s="16">
        <v>3741.5</v>
      </c>
      <c r="F63" s="24"/>
    </row>
    <row r="64" spans="1:7" ht="13.15" customHeight="1" x14ac:dyDescent="0.25">
      <c r="A64" s="1" t="s">
        <v>63</v>
      </c>
      <c r="B64">
        <v>62</v>
      </c>
      <c r="D64" s="16">
        <v>15843.1</v>
      </c>
      <c r="E64" s="16">
        <v>7645.05</v>
      </c>
      <c r="F64" s="4"/>
      <c r="G64" s="23"/>
    </row>
    <row r="65" spans="1:11" ht="13.15" customHeight="1" x14ac:dyDescent="0.25">
      <c r="A65" s="1" t="s">
        <v>64</v>
      </c>
      <c r="B65">
        <v>63</v>
      </c>
      <c r="D65" s="16">
        <v>2979.9</v>
      </c>
      <c r="E65" s="16">
        <v>1004.15</v>
      </c>
      <c r="F65" s="4"/>
      <c r="G65" s="23"/>
    </row>
    <row r="66" spans="1:11" ht="13.15" customHeight="1" x14ac:dyDescent="0.25">
      <c r="A66" s="1" t="s">
        <v>65</v>
      </c>
      <c r="B66">
        <v>64</v>
      </c>
      <c r="D66" s="16">
        <v>436769.2</v>
      </c>
      <c r="E66" s="16">
        <v>172789.4</v>
      </c>
      <c r="F66" s="4"/>
      <c r="G66" s="23"/>
    </row>
    <row r="67" spans="1:11" ht="13.15" customHeight="1" x14ac:dyDescent="0.25">
      <c r="A67" s="1" t="s">
        <v>66</v>
      </c>
      <c r="B67">
        <v>65</v>
      </c>
      <c r="D67" s="16">
        <v>23959.599999999999</v>
      </c>
      <c r="E67" s="16">
        <v>9002.7000000000007</v>
      </c>
      <c r="F67" s="4"/>
      <c r="G67" s="22"/>
    </row>
    <row r="68" spans="1:11" ht="13.15" customHeight="1" x14ac:dyDescent="0.25">
      <c r="A68" s="1" t="s">
        <v>67</v>
      </c>
      <c r="B68">
        <v>66</v>
      </c>
      <c r="D68" s="16">
        <v>201286.39999999999</v>
      </c>
      <c r="E68" s="16">
        <v>94805.2</v>
      </c>
      <c r="F68" s="4"/>
      <c r="J68" s="20"/>
      <c r="K68" s="20"/>
    </row>
    <row r="69" spans="1:11" ht="13.15" customHeight="1" x14ac:dyDescent="0.25">
      <c r="A69" s="1" t="s">
        <v>68</v>
      </c>
      <c r="B69">
        <v>67</v>
      </c>
      <c r="D69" s="16"/>
      <c r="E69" s="16"/>
      <c r="F69" s="4"/>
      <c r="H69" s="19"/>
      <c r="I69" s="21"/>
      <c r="J69" s="20"/>
      <c r="K69" s="20"/>
    </row>
    <row r="70" spans="1:11" ht="13.15" customHeight="1" x14ac:dyDescent="0.25">
      <c r="D70" s="16"/>
      <c r="E70" s="16"/>
      <c r="H70" s="19"/>
      <c r="I70" s="18"/>
      <c r="J70" s="18"/>
      <c r="K70" s="17"/>
    </row>
    <row r="71" spans="1:11" ht="13.15" customHeight="1" x14ac:dyDescent="0.2">
      <c r="A71" t="s">
        <v>69</v>
      </c>
      <c r="D71" s="16">
        <f>SUM(D3:D69)</f>
        <v>26104435.759999998</v>
      </c>
      <c r="E71" s="16">
        <f>SUM(E3:E69)</f>
        <v>10780679.140000002</v>
      </c>
    </row>
    <row r="73" spans="1:11" x14ac:dyDescent="0.2">
      <c r="A73" s="2" t="s">
        <v>77</v>
      </c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46" workbookViewId="0">
      <selection activeCell="H80" sqref="H80"/>
    </sheetView>
  </sheetViews>
  <sheetFormatPr defaultRowHeight="12.75" x14ac:dyDescent="0.2"/>
  <cols>
    <col min="1" max="1" width="24.6640625" customWidth="1"/>
    <col min="2" max="3" width="12.33203125" customWidth="1"/>
    <col min="4" max="5" width="21.5" customWidth="1"/>
    <col min="6" max="6" width="4.33203125" customWidth="1"/>
    <col min="7" max="7" width="22.1640625" style="10" customWidth="1"/>
    <col min="8" max="8" width="21.33203125" style="10" customWidth="1"/>
  </cols>
  <sheetData>
    <row r="1" spans="1:8" x14ac:dyDescent="0.2">
      <c r="A1" t="s">
        <v>76</v>
      </c>
      <c r="G1" s="13"/>
      <c r="H1" s="13"/>
    </row>
    <row r="2" spans="1:8" x14ac:dyDescent="0.2">
      <c r="D2" s="3" t="s">
        <v>70</v>
      </c>
      <c r="E2" s="3" t="s">
        <v>71</v>
      </c>
      <c r="G2" s="14"/>
      <c r="H2" s="11"/>
    </row>
    <row r="3" spans="1:8" x14ac:dyDescent="0.2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x14ac:dyDescent="0.2">
      <c r="A4" s="1" t="s">
        <v>2</v>
      </c>
      <c r="B4">
        <v>1</v>
      </c>
      <c r="D4" s="6">
        <v>373340.87</v>
      </c>
      <c r="E4" s="6">
        <v>253812.99</v>
      </c>
      <c r="F4" s="4"/>
      <c r="G4" s="13"/>
      <c r="H4" s="13"/>
    </row>
    <row r="5" spans="1:8" x14ac:dyDescent="0.2">
      <c r="A5" s="1" t="s">
        <v>3</v>
      </c>
      <c r="B5">
        <v>2</v>
      </c>
      <c r="D5" s="6">
        <v>30089.5</v>
      </c>
      <c r="E5" s="6">
        <v>33388.6</v>
      </c>
      <c r="F5" s="4"/>
      <c r="G5" s="13"/>
      <c r="H5" s="13"/>
    </row>
    <row r="6" spans="1:8" x14ac:dyDescent="0.2">
      <c r="A6" s="1" t="s">
        <v>4</v>
      </c>
      <c r="B6">
        <v>3</v>
      </c>
      <c r="D6" s="6">
        <v>587472.9</v>
      </c>
      <c r="E6" s="6">
        <v>256098.5</v>
      </c>
      <c r="F6" s="4"/>
      <c r="G6" s="13"/>
      <c r="H6" s="13"/>
    </row>
    <row r="7" spans="1:8" x14ac:dyDescent="0.2">
      <c r="A7" s="1" t="s">
        <v>5</v>
      </c>
      <c r="B7">
        <v>4</v>
      </c>
      <c r="D7" s="6">
        <v>17843</v>
      </c>
      <c r="E7" s="6">
        <v>15521.45</v>
      </c>
      <c r="F7" s="4"/>
      <c r="G7" s="13"/>
      <c r="H7" s="13"/>
    </row>
    <row r="8" spans="1:8" x14ac:dyDescent="0.2">
      <c r="A8" s="1" t="s">
        <v>6</v>
      </c>
      <c r="B8">
        <v>5</v>
      </c>
      <c r="D8" s="6">
        <v>1508861.2000000002</v>
      </c>
      <c r="E8" s="6">
        <v>740741.75</v>
      </c>
      <c r="F8" s="4"/>
      <c r="G8" s="13"/>
      <c r="H8" s="13"/>
    </row>
    <row r="9" spans="1:8" x14ac:dyDescent="0.2">
      <c r="A9" s="1" t="s">
        <v>7</v>
      </c>
      <c r="B9">
        <v>6</v>
      </c>
      <c r="D9" s="6">
        <v>9256405.6799999997</v>
      </c>
      <c r="E9" s="6">
        <v>4227487.95</v>
      </c>
      <c r="F9" s="4"/>
      <c r="G9" s="13"/>
      <c r="H9" s="13"/>
    </row>
    <row r="10" spans="1:8" x14ac:dyDescent="0.2">
      <c r="A10" s="1" t="s">
        <v>8</v>
      </c>
      <c r="B10">
        <v>7</v>
      </c>
      <c r="D10" s="6">
        <v>6185.9</v>
      </c>
      <c r="E10" s="6">
        <v>4561.55</v>
      </c>
      <c r="F10" s="4"/>
      <c r="G10" s="13"/>
      <c r="H10" s="13"/>
    </row>
    <row r="11" spans="1:8" x14ac:dyDescent="0.2">
      <c r="A11" s="1" t="s">
        <v>9</v>
      </c>
      <c r="B11">
        <v>8</v>
      </c>
      <c r="D11" s="6">
        <v>744389.10000000009</v>
      </c>
      <c r="E11" s="6">
        <v>255027.84999999998</v>
      </c>
      <c r="F11" s="4"/>
      <c r="G11" s="13"/>
      <c r="H11" s="13"/>
    </row>
    <row r="12" spans="1:8" x14ac:dyDescent="0.2">
      <c r="A12" s="1" t="s">
        <v>10</v>
      </c>
      <c r="B12">
        <v>9</v>
      </c>
      <c r="D12" s="6">
        <v>294969.49999999994</v>
      </c>
      <c r="E12" s="6">
        <v>129720.5</v>
      </c>
      <c r="F12" s="4"/>
      <c r="G12" s="13"/>
      <c r="H12" s="13"/>
    </row>
    <row r="13" spans="1:8" x14ac:dyDescent="0.2">
      <c r="A13" s="1" t="s">
        <v>11</v>
      </c>
      <c r="B13">
        <v>10</v>
      </c>
      <c r="D13" s="6">
        <v>535246.63</v>
      </c>
      <c r="E13" s="6">
        <v>255499.30000000002</v>
      </c>
      <c r="F13" s="4"/>
      <c r="G13" s="13"/>
      <c r="H13" s="13"/>
    </row>
    <row r="14" spans="1:8" x14ac:dyDescent="0.2">
      <c r="A14" s="1" t="s">
        <v>12</v>
      </c>
      <c r="B14">
        <v>11</v>
      </c>
      <c r="D14" s="6">
        <v>4435781.7</v>
      </c>
      <c r="E14" s="6">
        <v>1297902.55</v>
      </c>
      <c r="F14" s="4"/>
      <c r="G14" s="13"/>
      <c r="H14" s="13"/>
    </row>
    <row r="15" spans="1:8" x14ac:dyDescent="0.2">
      <c r="A15" s="1" t="s">
        <v>13</v>
      </c>
      <c r="B15">
        <v>12</v>
      </c>
      <c r="D15" s="6">
        <v>69707.399999999994</v>
      </c>
      <c r="E15" s="6">
        <v>66439.05</v>
      </c>
      <c r="F15" s="4"/>
      <c r="G15" s="13"/>
      <c r="H15" s="13"/>
    </row>
    <row r="16" spans="1:8" x14ac:dyDescent="0.2">
      <c r="A16" s="1" t="s">
        <v>14</v>
      </c>
      <c r="B16">
        <v>13</v>
      </c>
      <c r="D16" s="6">
        <v>11003870.940000001</v>
      </c>
      <c r="E16" s="6">
        <v>6631597.5</v>
      </c>
      <c r="F16" s="4"/>
      <c r="G16" s="13"/>
      <c r="H16" s="13"/>
    </row>
    <row r="17" spans="1:8" x14ac:dyDescent="0.2">
      <c r="A17" s="1" t="s">
        <v>15</v>
      </c>
      <c r="B17">
        <v>14</v>
      </c>
      <c r="D17" s="6">
        <v>45135.3</v>
      </c>
      <c r="E17" s="6">
        <v>24231</v>
      </c>
      <c r="F17" s="4"/>
      <c r="G17" s="13"/>
      <c r="H17" s="13"/>
    </row>
    <row r="18" spans="1:8" x14ac:dyDescent="0.2">
      <c r="A18" s="1" t="s">
        <v>16</v>
      </c>
      <c r="B18">
        <v>15</v>
      </c>
      <c r="D18" s="6">
        <v>24353.7</v>
      </c>
      <c r="E18" s="6">
        <v>7485.1</v>
      </c>
      <c r="F18" s="4"/>
      <c r="G18" s="13"/>
      <c r="H18" s="13"/>
    </row>
    <row r="19" spans="1:8" x14ac:dyDescent="0.2">
      <c r="A19" s="1" t="s">
        <v>17</v>
      </c>
      <c r="B19">
        <v>16</v>
      </c>
      <c r="D19" s="6">
        <v>2059587.6</v>
      </c>
      <c r="E19" s="6">
        <v>1023458.1</v>
      </c>
      <c r="F19" s="4"/>
      <c r="G19" s="13"/>
      <c r="H19" s="13"/>
    </row>
    <row r="20" spans="1:8" x14ac:dyDescent="0.2">
      <c r="A20" s="1" t="s">
        <v>18</v>
      </c>
      <c r="B20">
        <v>17</v>
      </c>
      <c r="D20" s="6">
        <v>476348.6</v>
      </c>
      <c r="E20" s="6">
        <v>285278.7</v>
      </c>
      <c r="F20" s="4"/>
      <c r="G20" s="13"/>
      <c r="H20" s="13"/>
    </row>
    <row r="21" spans="1:8" x14ac:dyDescent="0.2">
      <c r="A21" s="1" t="s">
        <v>19</v>
      </c>
      <c r="B21">
        <v>18</v>
      </c>
      <c r="D21" s="6">
        <v>405031.2</v>
      </c>
      <c r="E21" s="6">
        <v>145787.25</v>
      </c>
      <c r="F21" s="4"/>
      <c r="G21" s="13"/>
      <c r="H21" s="13"/>
    </row>
    <row r="22" spans="1:8" x14ac:dyDescent="0.2">
      <c r="A22" s="1" t="s">
        <v>20</v>
      </c>
      <c r="B22">
        <v>19</v>
      </c>
      <c r="D22" s="6">
        <v>23389.1</v>
      </c>
      <c r="E22" s="6">
        <v>7378</v>
      </c>
      <c r="F22" s="4"/>
      <c r="G22" s="13"/>
      <c r="H22" s="13"/>
    </row>
    <row r="23" spans="1:8" x14ac:dyDescent="0.2">
      <c r="A23" s="1" t="s">
        <v>21</v>
      </c>
      <c r="B23">
        <v>20</v>
      </c>
      <c r="D23" s="6">
        <v>52999.799999999996</v>
      </c>
      <c r="E23" s="6">
        <v>23704.1</v>
      </c>
      <c r="F23" s="4"/>
      <c r="G23" s="13"/>
      <c r="H23" s="13"/>
    </row>
    <row r="24" spans="1:8" x14ac:dyDescent="0.2">
      <c r="A24" s="1" t="s">
        <v>22</v>
      </c>
      <c r="B24">
        <v>21</v>
      </c>
      <c r="D24" s="6">
        <v>28795.200000000004</v>
      </c>
      <c r="E24" s="6">
        <v>14763.56</v>
      </c>
      <c r="F24" s="4"/>
      <c r="G24" s="13"/>
      <c r="H24" s="13"/>
    </row>
    <row r="25" spans="1:8" x14ac:dyDescent="0.2">
      <c r="A25" s="1" t="s">
        <v>23</v>
      </c>
      <c r="B25">
        <v>22</v>
      </c>
      <c r="D25" s="6">
        <v>15123.5</v>
      </c>
      <c r="E25" s="6">
        <v>5927.6</v>
      </c>
      <c r="F25" s="4"/>
      <c r="G25" s="13"/>
      <c r="H25" s="13"/>
    </row>
    <row r="26" spans="1:8" x14ac:dyDescent="0.2">
      <c r="A26" s="1" t="s">
        <v>24</v>
      </c>
      <c r="B26">
        <v>23</v>
      </c>
      <c r="D26" s="6">
        <v>69426</v>
      </c>
      <c r="E26" s="6">
        <v>30025.449999999997</v>
      </c>
      <c r="F26" s="4"/>
      <c r="G26" s="13"/>
      <c r="H26" s="13"/>
    </row>
    <row r="27" spans="1:8" x14ac:dyDescent="0.2">
      <c r="A27" s="1" t="s">
        <v>25</v>
      </c>
      <c r="B27">
        <v>24</v>
      </c>
      <c r="D27" s="6">
        <v>9067.1</v>
      </c>
      <c r="E27" s="6">
        <v>3284.4</v>
      </c>
      <c r="F27" s="4"/>
      <c r="G27" s="13"/>
      <c r="H27" s="13"/>
    </row>
    <row r="28" spans="1:8" x14ac:dyDescent="0.2">
      <c r="A28" s="1" t="s">
        <v>26</v>
      </c>
      <c r="B28">
        <v>25</v>
      </c>
      <c r="D28" s="6">
        <v>32736.9</v>
      </c>
      <c r="E28" s="6">
        <v>8528.7999999999993</v>
      </c>
      <c r="F28" s="4"/>
      <c r="G28" s="13"/>
      <c r="H28" s="13"/>
    </row>
    <row r="29" spans="1:8" x14ac:dyDescent="0.2">
      <c r="A29" s="1" t="s">
        <v>27</v>
      </c>
      <c r="B29">
        <v>26</v>
      </c>
      <c r="D29" s="6">
        <v>62167.700000000004</v>
      </c>
      <c r="E29" s="6">
        <v>14181.3</v>
      </c>
      <c r="F29" s="4"/>
      <c r="G29" s="13"/>
      <c r="H29" s="13"/>
    </row>
    <row r="30" spans="1:8" x14ac:dyDescent="0.2">
      <c r="A30" s="1" t="s">
        <v>28</v>
      </c>
      <c r="B30">
        <v>27</v>
      </c>
      <c r="D30" s="6">
        <v>314012.3</v>
      </c>
      <c r="E30" s="6">
        <v>141901.19999999998</v>
      </c>
      <c r="F30" s="4"/>
      <c r="G30" s="13"/>
      <c r="H30" s="13"/>
    </row>
    <row r="31" spans="1:8" x14ac:dyDescent="0.2">
      <c r="A31" s="1" t="s">
        <v>29</v>
      </c>
      <c r="B31">
        <v>28</v>
      </c>
      <c r="D31" s="6">
        <v>242508.69999999998</v>
      </c>
      <c r="E31" s="6">
        <v>94872.4</v>
      </c>
      <c r="F31" s="4"/>
      <c r="G31" s="13"/>
      <c r="H31" s="13"/>
    </row>
    <row r="32" spans="1:8" x14ac:dyDescent="0.2">
      <c r="A32" s="1" t="s">
        <v>30</v>
      </c>
      <c r="B32">
        <v>29</v>
      </c>
      <c r="D32" s="6">
        <v>5089245</v>
      </c>
      <c r="E32" s="6">
        <v>3970343.6500000004</v>
      </c>
      <c r="F32" s="4"/>
      <c r="G32" s="13"/>
      <c r="H32" s="13"/>
    </row>
    <row r="33" spans="1:8" x14ac:dyDescent="0.2">
      <c r="A33" s="1" t="s">
        <v>31</v>
      </c>
      <c r="B33">
        <v>30</v>
      </c>
      <c r="D33" s="6">
        <v>10246.599999999999</v>
      </c>
      <c r="E33" s="6">
        <v>5259.8</v>
      </c>
      <c r="F33" s="4"/>
      <c r="G33" s="13"/>
      <c r="H33" s="13"/>
    </row>
    <row r="34" spans="1:8" x14ac:dyDescent="0.2">
      <c r="A34" s="1" t="s">
        <v>32</v>
      </c>
      <c r="B34">
        <v>31</v>
      </c>
      <c r="D34" s="6">
        <v>1071576.4700000002</v>
      </c>
      <c r="E34" s="6">
        <v>333977.7</v>
      </c>
      <c r="F34" s="4"/>
      <c r="G34" s="13"/>
      <c r="H34" s="13"/>
    </row>
    <row r="35" spans="1:8" x14ac:dyDescent="0.2">
      <c r="A35" s="1" t="s">
        <v>33</v>
      </c>
      <c r="B35">
        <v>32</v>
      </c>
      <c r="D35" s="6">
        <v>25288.9</v>
      </c>
      <c r="E35" s="6">
        <v>16051.7</v>
      </c>
      <c r="F35" s="4"/>
      <c r="G35" s="13"/>
      <c r="H35" s="13"/>
    </row>
    <row r="36" spans="1:8" x14ac:dyDescent="0.2">
      <c r="A36" s="1" t="s">
        <v>34</v>
      </c>
      <c r="B36">
        <v>33</v>
      </c>
      <c r="D36" s="6">
        <v>7725.9000000000005</v>
      </c>
      <c r="E36" s="6">
        <v>9323.2999999999993</v>
      </c>
      <c r="F36" s="4"/>
      <c r="G36" s="13"/>
      <c r="H36" s="13"/>
    </row>
    <row r="37" spans="1:8" x14ac:dyDescent="0.2">
      <c r="A37" s="1" t="s">
        <v>35</v>
      </c>
      <c r="B37">
        <v>34</v>
      </c>
      <c r="D37" s="6">
        <v>11650.099999999999</v>
      </c>
      <c r="E37" s="6">
        <v>4679.5</v>
      </c>
      <c r="F37" s="4"/>
      <c r="G37" s="13"/>
      <c r="H37" s="13"/>
    </row>
    <row r="38" spans="1:8" x14ac:dyDescent="0.2">
      <c r="A38" s="1" t="s">
        <v>36</v>
      </c>
      <c r="B38">
        <v>35</v>
      </c>
      <c r="D38" s="6">
        <v>941073</v>
      </c>
      <c r="E38" s="6">
        <v>321003.55</v>
      </c>
      <c r="F38" s="4"/>
      <c r="G38" s="13"/>
      <c r="H38" s="13"/>
    </row>
    <row r="39" spans="1:8" x14ac:dyDescent="0.2">
      <c r="A39" s="1" t="s">
        <v>37</v>
      </c>
      <c r="B39">
        <v>36</v>
      </c>
      <c r="D39" s="6">
        <v>3131093.7</v>
      </c>
      <c r="E39" s="6">
        <v>923397.65</v>
      </c>
      <c r="F39" s="4"/>
      <c r="G39" s="13"/>
      <c r="H39" s="13"/>
    </row>
    <row r="40" spans="1:8" x14ac:dyDescent="0.2">
      <c r="A40" s="1" t="s">
        <v>38</v>
      </c>
      <c r="B40">
        <v>37</v>
      </c>
      <c r="D40" s="6">
        <v>596599.5</v>
      </c>
      <c r="E40" s="6">
        <v>382150.65</v>
      </c>
      <c r="F40" s="4"/>
      <c r="G40" s="13"/>
      <c r="H40" s="13"/>
    </row>
    <row r="41" spans="1:8" x14ac:dyDescent="0.2">
      <c r="A41" s="1" t="s">
        <v>39</v>
      </c>
      <c r="B41">
        <v>38</v>
      </c>
      <c r="D41" s="6">
        <v>41460.300000000003</v>
      </c>
      <c r="E41" s="6">
        <v>21432.25</v>
      </c>
      <c r="F41" s="4"/>
      <c r="G41" s="13"/>
      <c r="H41" s="13"/>
    </row>
    <row r="42" spans="1:8" x14ac:dyDescent="0.2">
      <c r="A42" s="1" t="s">
        <v>40</v>
      </c>
      <c r="B42">
        <v>39</v>
      </c>
      <c r="D42" s="6">
        <v>4036.2</v>
      </c>
      <c r="E42" s="6">
        <v>2329.9499999999998</v>
      </c>
      <c r="F42" s="4"/>
      <c r="G42" s="13"/>
      <c r="H42" s="13"/>
    </row>
    <row r="43" spans="1:8" x14ac:dyDescent="0.2">
      <c r="A43" s="1" t="s">
        <v>41</v>
      </c>
      <c r="B43">
        <v>40</v>
      </c>
      <c r="D43" s="6">
        <v>17837.400000000001</v>
      </c>
      <c r="E43" s="6">
        <v>9336.5999999999985</v>
      </c>
      <c r="F43" s="4"/>
      <c r="G43" s="13"/>
      <c r="H43" s="13"/>
    </row>
    <row r="44" spans="1:8" x14ac:dyDescent="0.2">
      <c r="A44" s="1" t="s">
        <v>42</v>
      </c>
      <c r="B44">
        <v>41</v>
      </c>
      <c r="D44" s="6">
        <v>1908351.2000000002</v>
      </c>
      <c r="E44" s="6">
        <v>787238.07000000007</v>
      </c>
      <c r="F44" s="4"/>
      <c r="G44" s="13"/>
      <c r="H44" s="13"/>
    </row>
    <row r="45" spans="1:8" x14ac:dyDescent="0.2">
      <c r="A45" s="1" t="s">
        <v>43</v>
      </c>
      <c r="B45">
        <v>42</v>
      </c>
      <c r="D45" s="6">
        <v>799859.25</v>
      </c>
      <c r="E45" s="6">
        <v>291202.51</v>
      </c>
      <c r="F45" s="4"/>
      <c r="G45" s="13"/>
      <c r="H45" s="13"/>
    </row>
    <row r="46" spans="1:8" x14ac:dyDescent="0.2">
      <c r="A46" s="1" t="s">
        <v>44</v>
      </c>
      <c r="B46">
        <v>43</v>
      </c>
      <c r="D46" s="6">
        <v>853403.60000000009</v>
      </c>
      <c r="E46" s="6">
        <v>297586.8</v>
      </c>
      <c r="F46" s="4"/>
      <c r="G46" s="13"/>
      <c r="H46" s="13"/>
    </row>
    <row r="47" spans="1:8" x14ac:dyDescent="0.2">
      <c r="A47" s="1" t="s">
        <v>45</v>
      </c>
      <c r="B47">
        <v>44</v>
      </c>
      <c r="D47" s="6">
        <v>677448.1</v>
      </c>
      <c r="E47" s="6">
        <v>338107.35</v>
      </c>
      <c r="F47" s="4"/>
      <c r="G47" s="13"/>
      <c r="H47" s="13"/>
    </row>
    <row r="48" spans="1:8" x14ac:dyDescent="0.2">
      <c r="A48" s="1" t="s">
        <v>46</v>
      </c>
      <c r="B48">
        <v>45</v>
      </c>
      <c r="D48" s="6">
        <v>345937.9</v>
      </c>
      <c r="E48" s="6">
        <v>160281.79999999999</v>
      </c>
      <c r="F48" s="4"/>
      <c r="G48" s="13"/>
      <c r="H48" s="13"/>
    </row>
    <row r="49" spans="1:8" x14ac:dyDescent="0.2">
      <c r="A49" s="1" t="s">
        <v>47</v>
      </c>
      <c r="B49">
        <v>46</v>
      </c>
      <c r="D49" s="6">
        <v>835141.02</v>
      </c>
      <c r="E49" s="6">
        <v>834122.8</v>
      </c>
      <c r="F49" s="4"/>
      <c r="G49" s="13"/>
      <c r="H49" s="13"/>
    </row>
    <row r="50" spans="1:8" x14ac:dyDescent="0.2">
      <c r="A50" s="1" t="s">
        <v>48</v>
      </c>
      <c r="B50">
        <v>47</v>
      </c>
      <c r="D50" s="6">
        <v>134106</v>
      </c>
      <c r="E50" s="6">
        <v>15654.1</v>
      </c>
      <c r="F50" s="4"/>
      <c r="G50" s="13"/>
      <c r="H50" s="13"/>
    </row>
    <row r="51" spans="1:8" x14ac:dyDescent="0.2">
      <c r="A51" s="1" t="s">
        <v>49</v>
      </c>
      <c r="B51">
        <v>48</v>
      </c>
      <c r="D51" s="6">
        <v>7569355.1499999994</v>
      </c>
      <c r="E51" s="6">
        <v>3992598.0500000003</v>
      </c>
      <c r="F51" s="4"/>
      <c r="G51" s="13"/>
      <c r="H51" s="13"/>
    </row>
    <row r="52" spans="1:8" x14ac:dyDescent="0.2">
      <c r="A52" s="1" t="s">
        <v>50</v>
      </c>
      <c r="B52">
        <v>49</v>
      </c>
      <c r="D52" s="6">
        <v>1668359.84</v>
      </c>
      <c r="E52" s="6">
        <v>578828.5</v>
      </c>
      <c r="F52" s="4"/>
      <c r="G52" s="13"/>
      <c r="H52" s="13"/>
    </row>
    <row r="53" spans="1:8" x14ac:dyDescent="0.2">
      <c r="A53" s="1" t="s">
        <v>51</v>
      </c>
      <c r="B53">
        <v>50</v>
      </c>
      <c r="D53" s="6">
        <v>10167769.5</v>
      </c>
      <c r="E53" s="6">
        <v>3367827.05</v>
      </c>
      <c r="F53" s="4"/>
      <c r="G53" s="13"/>
      <c r="H53" s="13"/>
    </row>
    <row r="54" spans="1:8" x14ac:dyDescent="0.2">
      <c r="A54" s="1" t="s">
        <v>52</v>
      </c>
      <c r="B54">
        <v>51</v>
      </c>
      <c r="D54" s="6">
        <v>1880514.2999999998</v>
      </c>
      <c r="E54" s="6">
        <v>696104.5</v>
      </c>
      <c r="F54" s="4"/>
      <c r="G54" s="13"/>
      <c r="H54" s="13"/>
    </row>
    <row r="55" spans="1:8" x14ac:dyDescent="0.2">
      <c r="A55" s="1" t="s">
        <v>53</v>
      </c>
      <c r="B55">
        <v>52</v>
      </c>
      <c r="D55" s="6">
        <v>5579334.3300000001</v>
      </c>
      <c r="E55" s="6">
        <v>2279538.1500000004</v>
      </c>
      <c r="F55" s="4"/>
      <c r="G55" s="13"/>
      <c r="H55" s="13"/>
    </row>
    <row r="56" spans="1:8" x14ac:dyDescent="0.2">
      <c r="A56" s="1" t="s">
        <v>54</v>
      </c>
      <c r="B56">
        <v>53</v>
      </c>
      <c r="D56" s="6">
        <v>1335045.1200000001</v>
      </c>
      <c r="E56" s="6">
        <v>606727.79999999993</v>
      </c>
      <c r="F56" s="4"/>
      <c r="G56" s="13"/>
      <c r="H56" s="13"/>
    </row>
    <row r="57" spans="1:8" x14ac:dyDescent="0.2">
      <c r="A57" s="1" t="s">
        <v>55</v>
      </c>
      <c r="B57">
        <v>54</v>
      </c>
      <c r="D57" s="6">
        <v>57216.95</v>
      </c>
      <c r="E57" s="6">
        <v>29944.250000000004</v>
      </c>
      <c r="F57" s="4"/>
      <c r="G57" s="13"/>
      <c r="H57" s="13"/>
    </row>
    <row r="58" spans="1:8" x14ac:dyDescent="0.2">
      <c r="A58" s="1" t="s">
        <v>56</v>
      </c>
      <c r="B58">
        <v>55</v>
      </c>
      <c r="D58" s="6">
        <v>1320526.2</v>
      </c>
      <c r="E58" s="6">
        <v>602334.94999999995</v>
      </c>
      <c r="F58" s="4"/>
      <c r="G58" s="13"/>
      <c r="H58" s="13"/>
    </row>
    <row r="59" spans="1:8" x14ac:dyDescent="0.2">
      <c r="A59" s="1" t="s">
        <v>57</v>
      </c>
      <c r="B59">
        <v>56</v>
      </c>
      <c r="D59" s="6">
        <v>959574.7</v>
      </c>
      <c r="E59" s="6">
        <v>336611.45</v>
      </c>
      <c r="F59" s="4"/>
      <c r="G59" s="13"/>
      <c r="H59" s="13"/>
    </row>
    <row r="60" spans="1:8" x14ac:dyDescent="0.2">
      <c r="A60" s="1" t="s">
        <v>58</v>
      </c>
      <c r="B60">
        <v>57</v>
      </c>
      <c r="D60" s="6">
        <v>422226</v>
      </c>
      <c r="E60" s="6">
        <v>231452.9</v>
      </c>
      <c r="F60" s="4"/>
      <c r="G60" s="13"/>
      <c r="H60" s="13"/>
    </row>
    <row r="61" spans="1:8" x14ac:dyDescent="0.2">
      <c r="A61" s="1" t="s">
        <v>59</v>
      </c>
      <c r="B61">
        <v>58</v>
      </c>
      <c r="D61" s="6">
        <v>2150108.7000000002</v>
      </c>
      <c r="E61" s="6">
        <v>883718.23999999987</v>
      </c>
      <c r="F61" s="4"/>
      <c r="G61" s="13"/>
      <c r="H61" s="13"/>
    </row>
    <row r="62" spans="1:8" x14ac:dyDescent="0.2">
      <c r="A62" s="1" t="s">
        <v>60</v>
      </c>
      <c r="B62">
        <v>59</v>
      </c>
      <c r="D62" s="6">
        <v>2000023.46</v>
      </c>
      <c r="E62" s="6">
        <v>856900.71000000008</v>
      </c>
      <c r="F62" s="4"/>
      <c r="G62" s="13"/>
      <c r="H62" s="13"/>
    </row>
    <row r="63" spans="1:8" x14ac:dyDescent="0.2">
      <c r="A63" s="1" t="s">
        <v>61</v>
      </c>
      <c r="B63">
        <v>60</v>
      </c>
      <c r="D63" s="6">
        <v>950865.3</v>
      </c>
      <c r="E63" s="6">
        <v>311863.64999999997</v>
      </c>
      <c r="F63" s="4"/>
      <c r="G63" s="13"/>
      <c r="H63" s="13"/>
    </row>
    <row r="64" spans="1:8" x14ac:dyDescent="0.2">
      <c r="A64" s="1" t="s">
        <v>62</v>
      </c>
      <c r="B64">
        <v>61</v>
      </c>
      <c r="D64" s="6">
        <v>37265.9</v>
      </c>
      <c r="E64" s="6">
        <v>18384.099999999999</v>
      </c>
      <c r="F64" s="4"/>
      <c r="G64" s="13"/>
      <c r="H64" s="13"/>
    </row>
    <row r="65" spans="1:8" x14ac:dyDescent="0.2">
      <c r="A65" s="1" t="s">
        <v>63</v>
      </c>
      <c r="B65">
        <v>62</v>
      </c>
      <c r="D65" s="6">
        <v>35124.600000000006</v>
      </c>
      <c r="E65" s="6">
        <v>13795.249999999998</v>
      </c>
      <c r="F65" s="4"/>
      <c r="G65" s="13"/>
      <c r="H65" s="13"/>
    </row>
    <row r="66" spans="1:8" x14ac:dyDescent="0.2">
      <c r="A66" s="1" t="s">
        <v>64</v>
      </c>
      <c r="B66">
        <v>63</v>
      </c>
      <c r="D66" s="6">
        <v>6063.05</v>
      </c>
      <c r="E66" s="6">
        <v>5608.4</v>
      </c>
      <c r="F66" s="4"/>
      <c r="G66" s="13"/>
      <c r="H66" s="13"/>
    </row>
    <row r="67" spans="1:8" x14ac:dyDescent="0.2">
      <c r="A67" s="1" t="s">
        <v>65</v>
      </c>
      <c r="B67">
        <v>64</v>
      </c>
      <c r="D67" s="6">
        <v>1409219.1500000001</v>
      </c>
      <c r="E67" s="6">
        <v>635071.98</v>
      </c>
      <c r="F67" s="4"/>
      <c r="G67" s="13"/>
      <c r="H67" s="13"/>
    </row>
    <row r="68" spans="1:8" x14ac:dyDescent="0.2">
      <c r="A68" s="1" t="s">
        <v>66</v>
      </c>
      <c r="B68">
        <v>65</v>
      </c>
      <c r="D68" s="6">
        <v>43245.299999999996</v>
      </c>
      <c r="E68" s="6">
        <v>27980.749999999996</v>
      </c>
      <c r="F68" s="4"/>
      <c r="G68" s="13"/>
      <c r="H68" s="13"/>
    </row>
    <row r="69" spans="1:8" x14ac:dyDescent="0.2">
      <c r="A69" s="1" t="s">
        <v>67</v>
      </c>
      <c r="B69">
        <v>66</v>
      </c>
      <c r="D69" s="6">
        <v>984573.8</v>
      </c>
      <c r="E69" s="6">
        <v>327415.55</v>
      </c>
      <c r="F69" s="4"/>
      <c r="G69" s="13"/>
      <c r="H69" s="13"/>
    </row>
    <row r="70" spans="1:8" x14ac:dyDescent="0.2">
      <c r="A70" s="1" t="s">
        <v>68</v>
      </c>
      <c r="B70">
        <v>67</v>
      </c>
      <c r="D70" s="6">
        <v>56462.000000000007</v>
      </c>
      <c r="E70" s="6">
        <v>32834.550000000003</v>
      </c>
      <c r="F70" s="4"/>
      <c r="G70" s="13"/>
      <c r="H70" s="13"/>
    </row>
    <row r="71" spans="1:8" x14ac:dyDescent="0.2">
      <c r="D71" s="6"/>
      <c r="E71" s="6"/>
      <c r="G71" s="13"/>
      <c r="H71" s="13"/>
    </row>
    <row r="72" spans="1:8" x14ac:dyDescent="0.2">
      <c r="A72" t="s">
        <v>69</v>
      </c>
      <c r="D72" s="6">
        <f>SUM(D4:D70)</f>
        <v>87859800.510000005</v>
      </c>
      <c r="E72" s="6">
        <f>SUM(E4:E70)</f>
        <v>40557627.009999998</v>
      </c>
      <c r="G72" s="13"/>
      <c r="H72" s="13"/>
    </row>
    <row r="73" spans="1:8" x14ac:dyDescent="0.2">
      <c r="G73" s="13"/>
      <c r="H73" s="13"/>
    </row>
    <row r="74" spans="1:8" x14ac:dyDescent="0.2">
      <c r="A74" s="2" t="s">
        <v>74</v>
      </c>
      <c r="G74" s="13"/>
      <c r="H74" s="13"/>
    </row>
    <row r="75" spans="1:8" x14ac:dyDescent="0.2">
      <c r="A75" s="2"/>
      <c r="G75" s="13"/>
      <c r="H75" s="13"/>
    </row>
    <row r="76" spans="1:8" x14ac:dyDescent="0.2">
      <c r="G76" s="13"/>
      <c r="H76" s="13"/>
    </row>
    <row r="77" spans="1:8" x14ac:dyDescent="0.2">
      <c r="G77" s="13"/>
      <c r="H77" s="13"/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2020-06-20T23:58:47+00:00</_EndDate>
    <Subsite xmlns="49dd70ed-5133-4753-9c09-07253e2e7b43"/>
    <StartDate xmlns="http://schemas.microsoft.com/sharepoint/v3">2020-06-20T23:58:47+00:00</StartDate>
    <Page xmlns="49dd70ed-5133-4753-9c09-07253e2e7b43"/>
  </documentManagement>
</p:properties>
</file>

<file path=customXml/itemProps1.xml><?xml version="1.0" encoding="utf-8"?>
<ds:datastoreItem xmlns:ds="http://schemas.openxmlformats.org/officeDocument/2006/customXml" ds:itemID="{A1A8C6B7-5006-4FDD-BC71-12D4C6ED75AB}"/>
</file>

<file path=customXml/itemProps2.xml><?xml version="1.0" encoding="utf-8"?>
<ds:datastoreItem xmlns:ds="http://schemas.openxmlformats.org/officeDocument/2006/customXml" ds:itemID="{6D217781-E8A2-4695-8A2F-E5182F966214}"/>
</file>

<file path=customXml/itemProps3.xml><?xml version="1.0" encoding="utf-8"?>
<ds:datastoreItem xmlns:ds="http://schemas.openxmlformats.org/officeDocument/2006/customXml" ds:itemID="{F87B08FE-6687-4360-BFF7-DA4248C5ED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 2016</vt:lpstr>
      <vt:lpstr>Week of January 4th</vt:lpstr>
      <vt:lpstr>Week of January 11th</vt:lpstr>
      <vt:lpstr>Week of January 18th</vt:lpstr>
      <vt:lpstr>Week of January 25th</vt:lpstr>
      <vt:lpstr>Jan 2015</vt:lpstr>
    </vt:vector>
  </TitlesOfParts>
  <Company>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Tax Research</dc:creator>
  <cp:lastModifiedBy>Derek Underwood</cp:lastModifiedBy>
  <dcterms:created xsi:type="dcterms:W3CDTF">2006-02-28T13:50:18Z</dcterms:created>
  <dcterms:modified xsi:type="dcterms:W3CDTF">2016-03-17T20:37:10Z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