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March 2014" sheetId="1" r:id="rId1"/>
    <sheet name="Week of Mar 3rd" sheetId="2" r:id="rId2"/>
    <sheet name="Week of Mar 10th" sheetId="3" r:id="rId3"/>
    <sheet name="Week of Mar 17th" sheetId="4" r:id="rId4"/>
    <sheet name="Week of Mar 24th" sheetId="5" r:id="rId5"/>
    <sheet name="Week of Mar 31st" sheetId="6" r:id="rId6"/>
    <sheet name="March 2013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<sst xmlns="http://schemas.openxmlformats.org/spreadsheetml/2006/main" count="535" uniqueCount="84">
  <si>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</si>
  <si>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</si>
  <si>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</si>
  <si>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</si>
  <si>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</si>
  <si>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</si>
  <si>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</si>
  <si>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</si>
  <si>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</si>
  <si>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</si>
  <si>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</si>
  <si>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</si>
  <si>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</si>
  <si>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</si>
  <si>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</si>
  <si>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</si>
  <si>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</si>
  <si>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</si>
  <si>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</si>
  <si>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</si>
  <si>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</si>
  <si>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</si>
  <si>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</si>
  <si>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</si>
  <si>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</si>
  <si>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</si>
  <si>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</si>
  <si>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</si>
  <si>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</si>
  <si>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</si>
  <si>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</si>
  <si>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</si>
  <si>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</si>
  <si>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</si>
  <si>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</si>
  <si>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</si>
  <si>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</si>
  <si>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</si>
  <si>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</si>
  <si>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</si>
  <si>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</si>
  <si>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</si>
  <si>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</si>
  <si>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</si>
  <si>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</si>
  <si>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</si>
  <si>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</si>
  <si>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</si>
  <si>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</si>
  <si>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</si>
  <si>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</si>
  <si>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</si>
  <si>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</si>
  <si>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</si>
  <si>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</si>
  <si>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</si>
  <si>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</si>
  <si>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</si>
  <si>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</si>
  <si>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</si>
  <si>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</si>
  <si>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</si>
  <si>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</si>
  <si>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</si>
  <si>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</si>
  <si>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</si>
  <si>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</si>
  <si>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</si>
  <si>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</si>
  <si>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</si>
  <si>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</si>
  <si>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</si>
  <si>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</si>
  <si>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</si>
  <si>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</si>
  <si>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</si>
  <si>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March 1 - 31</t>
  </si>
  <si>
    <t>Week of 03/03/2014</t>
  </si>
  <si>
    <t>Week of 03/10/2014</t>
  </si>
  <si>
    <t>* Miami-Dade's Tax Rate on Deeds is 60 cents/$100</t>
  </si>
  <si>
    <t>Week of 03/17/2014</t>
  </si>
  <si>
    <t>* Miami-Dade's Tax Rate on Deeds is 60 cents / $100</t>
  </si>
  <si>
    <t>Week of 03/24/2014</t>
  </si>
  <si>
    <t>Week of 03/31/2014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</si>
</sst>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81" applyFont="1" applyBorder="1" applyAlignment="1">
      <alignment horizontal="left"/>
    </xf>
    <xf numFmtId="9" fontId="2" fillId="0" borderId="10" xfId="781" applyFont="1" applyBorder="1" applyAlignment="1">
      <alignment horizontal="center"/>
    </xf>
    <xf numFmtId="9" fontId="2" fillId="0" borderId="0" xfId="781" applyFont="1" applyBorder="1" applyAlignment="1">
      <alignment horizontal="center"/>
    </xf>
    <xf numFmtId="9" fontId="0" fillId="0" borderId="0" xfId="781" applyFont="1" applyAlignment="1">
      <alignment/>
    </xf>
    <xf numFmtId="9" fontId="0" fillId="0" borderId="0" xfId="781" applyFont="1" applyBorder="1" applyAlignment="1">
      <alignment horizontal="center"/>
    </xf>
    <xf numFmtId="9" fontId="0" fillId="0" borderId="11" xfId="781" applyFont="1" applyBorder="1" applyAlignment="1">
      <alignment/>
    </xf>
    <xf numFmtId="9" fontId="0" fillId="0" borderId="0" xfId="781" applyFont="1" applyBorder="1" applyAlignment="1">
      <alignment/>
    </xf>
    <xf numFmtId="9" fontId="2" fillId="0" borderId="0" xfId="781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608" applyNumberFormat="1" applyFont="1" applyBorder="1" applyAlignment="1">
      <alignment/>
    </xf>
    <xf numFmtId="0" fontId="19" fillId="0" borderId="0" xfId="733" applyNumberFormat="1">
      <alignment/>
      <protection/>
    </xf>
    <xf numFmtId="0" fontId="19" fillId="0" borderId="0" xfId="733" applyAlignment="1">
      <alignment horizontal="left"/>
      <protection/>
    </xf>
    <xf numFmtId="0" fontId="19" fillId="0" borderId="0" xfId="733">
      <alignment/>
      <protection/>
    </xf>
    <xf numFmtId="0" fontId="19" fillId="0" borderId="0" xfId="734" applyNumberFormat="1">
      <alignment/>
      <protection/>
    </xf>
    <xf numFmtId="0" fontId="19" fillId="0" borderId="0" xfId="734" applyAlignment="1">
      <alignment horizontal="left"/>
      <protection/>
    </xf>
    <xf numFmtId="0" fontId="19" fillId="0" borderId="0" xfId="734">
      <alignment/>
      <protection/>
    </xf>
    <xf numFmtId="0" fontId="19" fillId="0" borderId="0" xfId="737" applyNumberFormat="1">
      <alignment/>
      <protection/>
    </xf>
    <xf numFmtId="0" fontId="19" fillId="0" borderId="0" xfId="737" applyAlignment="1">
      <alignment horizontal="left"/>
      <protection/>
    </xf>
    <xf numFmtId="0" fontId="19" fillId="0" borderId="0" xfId="737">
      <alignment/>
      <protection/>
    </xf>
    <xf numFmtId="0" fontId="19" fillId="0" borderId="0" xfId="733">
      <alignment/>
      <protection/>
    </xf>
    <xf numFmtId="0" fontId="19" fillId="0" borderId="0" xfId="733" applyNumberFormat="1">
      <alignment/>
      <protection/>
    </xf>
    <xf numFmtId="0" fontId="19" fillId="0" borderId="0" xfId="733" applyAlignment="1">
      <alignment horizontal="left"/>
      <protection/>
    </xf>
    <xf numFmtId="164" fontId="0" fillId="0" borderId="0" xfId="0" applyNumberFormat="1" applyAlignment="1">
      <alignment/>
    </xf>
  </cellXfs>
  <cellStyles count="795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2" xfId="24"/>
    <cellStyle name="20% - Accent1 2 2" xfId="25"/>
    <cellStyle name="20% - Accent1 2 2 2" xfId="26"/>
    <cellStyle name="20% - Accent1 2 3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4 2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1 7 2" xfId="43"/>
    <cellStyle name="20% - Accent1 8" xfId="44"/>
    <cellStyle name="20% - Accent1 8 2" xfId="45"/>
    <cellStyle name="20% - Accent1 9" xfId="46"/>
    <cellStyle name="20% - Accent1 9 2" xfId="47"/>
    <cellStyle name="20% - Accent2" xfId="48"/>
    <cellStyle name="20% - Accent2 10" xfId="49"/>
    <cellStyle name="20% - Accent2 10 2" xfId="50"/>
    <cellStyle name="20% - Accent2 11" xfId="51"/>
    <cellStyle name="20% - Accent2 11 2" xfId="52"/>
    <cellStyle name="20% - Accent2 12" xfId="53"/>
    <cellStyle name="20% - Accent2 12 2" xfId="54"/>
    <cellStyle name="20% - Accent2 13" xfId="55"/>
    <cellStyle name="20% - Accent2 13 2" xfId="56"/>
    <cellStyle name="20% - Accent2 2" xfId="57"/>
    <cellStyle name="20% - Accent2 2 2" xfId="58"/>
    <cellStyle name="20% - Accent2 2 2 2" xfId="59"/>
    <cellStyle name="20% - Accent2 2 3" xfId="60"/>
    <cellStyle name="20% - Accent2 3" xfId="61"/>
    <cellStyle name="20% - Accent2 3 2" xfId="62"/>
    <cellStyle name="20% - Accent2 3 2 2" xfId="63"/>
    <cellStyle name="20% - Accent2 3 3" xfId="64"/>
    <cellStyle name="20% - Accent2 4" xfId="65"/>
    <cellStyle name="20% - Accent2 4 2" xfId="66"/>
    <cellStyle name="20% - Accent2 4 2 2" xfId="67"/>
    <cellStyle name="20% - Accent2 4 3" xfId="68"/>
    <cellStyle name="20% - Accent2 5" xfId="69"/>
    <cellStyle name="20% - Accent2 5 2" xfId="70"/>
    <cellStyle name="20% - Accent2 5 3" xfId="71"/>
    <cellStyle name="20% - Accent2 6" xfId="72"/>
    <cellStyle name="20% - Accent2 6 2" xfId="73"/>
    <cellStyle name="20% - Accent2 6 3" xfId="74"/>
    <cellStyle name="20% - Accent2 7" xfId="75"/>
    <cellStyle name="20% - Accent2 7 2" xfId="76"/>
    <cellStyle name="20% - Accent2 8" xfId="77"/>
    <cellStyle name="20% - Accent2 8 2" xfId="78"/>
    <cellStyle name="20% - Accent2 9" xfId="79"/>
    <cellStyle name="20% - Accent2 9 2" xfId="80"/>
    <cellStyle name="20% - Accent3" xfId="81"/>
    <cellStyle name="20% - Accent3 10" xfId="82"/>
    <cellStyle name="20% - Accent3 10 2" xfId="83"/>
    <cellStyle name="20% - Accent3 11" xfId="84"/>
    <cellStyle name="20% - Accent3 11 2" xfId="85"/>
    <cellStyle name="20% - Accent3 12" xfId="86"/>
    <cellStyle name="20% - Accent3 12 2" xfId="87"/>
    <cellStyle name="20% - Accent3 13" xfId="88"/>
    <cellStyle name="20% - Accent3 13 2" xfId="89"/>
    <cellStyle name="20% - Accent3 2" xfId="90"/>
    <cellStyle name="20% - Accent3 2 2" xfId="91"/>
    <cellStyle name="20% - Accent3 2 2 2" xfId="92"/>
    <cellStyle name="20% - Accent3 2 3" xfId="93"/>
    <cellStyle name="20% - Accent3 3" xfId="94"/>
    <cellStyle name="20% - Accent3 3 2" xfId="95"/>
    <cellStyle name="20% - Accent3 3 2 2" xfId="96"/>
    <cellStyle name="20% - Accent3 3 3" xfId="97"/>
    <cellStyle name="20% - Accent3 4" xfId="98"/>
    <cellStyle name="20% - Accent3 4 2" xfId="99"/>
    <cellStyle name="20% - Accent3 4 2 2" xfId="100"/>
    <cellStyle name="20% - Accent3 4 3" xfId="101"/>
    <cellStyle name="20% - Accent3 5" xfId="102"/>
    <cellStyle name="20% - Accent3 5 2" xfId="103"/>
    <cellStyle name="20% - Accent3 5 3" xfId="104"/>
    <cellStyle name="20% - Accent3 6" xfId="105"/>
    <cellStyle name="20% - Accent3 6 2" xfId="106"/>
    <cellStyle name="20% - Accent3 6 3" xfId="107"/>
    <cellStyle name="20% - Accent3 7" xfId="108"/>
    <cellStyle name="20% - Accent3 7 2" xfId="109"/>
    <cellStyle name="20% - Accent3 8" xfId="110"/>
    <cellStyle name="20% - Accent3 8 2" xfId="111"/>
    <cellStyle name="20% - Accent3 9" xfId="112"/>
    <cellStyle name="20% - Accent3 9 2" xfId="113"/>
    <cellStyle name="20% - Accent4" xfId="114"/>
    <cellStyle name="20% - Accent4 10" xfId="115"/>
    <cellStyle name="20% - Accent4 10 2" xfId="116"/>
    <cellStyle name="20% - Accent4 11" xfId="117"/>
    <cellStyle name="20% - Accent4 11 2" xfId="118"/>
    <cellStyle name="20% - Accent4 12" xfId="119"/>
    <cellStyle name="20% - Accent4 12 2" xfId="120"/>
    <cellStyle name="20% - Accent4 13" xfId="121"/>
    <cellStyle name="20% - Accent4 13 2" xfId="122"/>
    <cellStyle name="20% - Accent4 2" xfId="123"/>
    <cellStyle name="20% - Accent4 2 2" xfId="124"/>
    <cellStyle name="20% - Accent4 2 2 2" xfId="125"/>
    <cellStyle name="20% - Accent4 2 3" xfId="126"/>
    <cellStyle name="20% - Accent4 3" xfId="127"/>
    <cellStyle name="20% - Accent4 3 2" xfId="128"/>
    <cellStyle name="20% - Accent4 3 2 2" xfId="129"/>
    <cellStyle name="20% - Accent4 3 3" xfId="130"/>
    <cellStyle name="20% - Accent4 4" xfId="131"/>
    <cellStyle name="20% - Accent4 4 2" xfId="132"/>
    <cellStyle name="20% - Accent4 4 2 2" xfId="133"/>
    <cellStyle name="20% - Accent4 4 3" xfId="134"/>
    <cellStyle name="20% - Accent4 5" xfId="135"/>
    <cellStyle name="20% - Accent4 5 2" xfId="136"/>
    <cellStyle name="20% - Accent4 5 3" xfId="137"/>
    <cellStyle name="20% - Accent4 6" xfId="138"/>
    <cellStyle name="20% - Accent4 6 2" xfId="139"/>
    <cellStyle name="20% - Accent4 6 3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" xfId="147"/>
    <cellStyle name="20% - Accent5 10" xfId="148"/>
    <cellStyle name="20% - Accent5 10 2" xfId="149"/>
    <cellStyle name="20% - Accent5 11" xfId="150"/>
    <cellStyle name="20% - Accent5 11 2" xfId="151"/>
    <cellStyle name="20% - Accent5 12" xfId="152"/>
    <cellStyle name="20% - Accent5 12 2" xfId="153"/>
    <cellStyle name="20% - Accent5 13" xfId="154"/>
    <cellStyle name="20% - Accent5 13 2" xfId="155"/>
    <cellStyle name="20% - Accent5 2" xfId="156"/>
    <cellStyle name="20% - Accent5 2 2" xfId="157"/>
    <cellStyle name="20% - Accent5 2 2 2" xfId="158"/>
    <cellStyle name="20% - Accent5 2 3" xfId="159"/>
    <cellStyle name="20% - Accent5 3" xfId="160"/>
    <cellStyle name="20% - Accent5 3 2" xfId="161"/>
    <cellStyle name="20% - Accent5 3 2 2" xfId="162"/>
    <cellStyle name="20% - Accent5 3 3" xfId="163"/>
    <cellStyle name="20% - Accent5 4" xfId="164"/>
    <cellStyle name="20% - Accent5 4 2" xfId="165"/>
    <cellStyle name="20% - Accent5 4 2 2" xfId="166"/>
    <cellStyle name="20% - Accent5 4 3" xfId="167"/>
    <cellStyle name="20% - Accent5 5" xfId="168"/>
    <cellStyle name="20% - Accent5 5 2" xfId="169"/>
    <cellStyle name="20% - Accent5 5 3" xfId="170"/>
    <cellStyle name="20% - Accent5 6" xfId="171"/>
    <cellStyle name="20% - Accent5 6 2" xfId="172"/>
    <cellStyle name="20% - Accent5 6 3" xfId="173"/>
    <cellStyle name="20% - Accent5 7" xfId="174"/>
    <cellStyle name="20% - Accent5 7 2" xfId="175"/>
    <cellStyle name="20% - Accent5 8" xfId="176"/>
    <cellStyle name="20% - Accent5 8 2" xfId="177"/>
    <cellStyle name="20% - Accent5 9" xfId="178"/>
    <cellStyle name="20% - Accent5 9 2" xfId="179"/>
    <cellStyle name="20% - Accent6" xfId="180"/>
    <cellStyle name="20% - Accent6 10" xfId="181"/>
    <cellStyle name="20% - Accent6 10 2" xfId="182"/>
    <cellStyle name="20% - Accent6 11" xfId="183"/>
    <cellStyle name="20% - Accent6 11 2" xfId="184"/>
    <cellStyle name="20% - Accent6 12" xfId="185"/>
    <cellStyle name="20% - Accent6 12 2" xfId="186"/>
    <cellStyle name="20% - Accent6 13" xfId="187"/>
    <cellStyle name="20% - Accent6 13 2" xfId="188"/>
    <cellStyle name="20% - Accent6 2" xfId="189"/>
    <cellStyle name="20% - Accent6 2 2" xfId="190"/>
    <cellStyle name="20% - Accent6 2 2 2" xfId="191"/>
    <cellStyle name="20% - Accent6 2 3" xfId="192"/>
    <cellStyle name="20% - Accent6 3" xfId="193"/>
    <cellStyle name="20% - Accent6 3 2" xfId="194"/>
    <cellStyle name="20% - Accent6 3 2 2" xfId="195"/>
    <cellStyle name="20% - Accent6 3 3" xfId="196"/>
    <cellStyle name="20% - Accent6 4" xfId="197"/>
    <cellStyle name="20% - Accent6 4 2" xfId="198"/>
    <cellStyle name="20% - Accent6 4 2 2" xfId="199"/>
    <cellStyle name="20% - Accent6 4 3" xfId="200"/>
    <cellStyle name="20% - Accent6 5" xfId="201"/>
    <cellStyle name="20% - Accent6 5 2" xfId="202"/>
    <cellStyle name="20% - Accent6 5 3" xfId="203"/>
    <cellStyle name="20% - Accent6 6" xfId="204"/>
    <cellStyle name="20% - Accent6 6 2" xfId="205"/>
    <cellStyle name="20% - Accent6 6 3" xfId="206"/>
    <cellStyle name="20% - Accent6 7" xfId="207"/>
    <cellStyle name="20% - Accent6 7 2" xfId="208"/>
    <cellStyle name="20% - Accent6 8" xfId="209"/>
    <cellStyle name="20% - Accent6 8 2" xfId="210"/>
    <cellStyle name="20% - Accent6 9" xfId="211"/>
    <cellStyle name="20% - Accent6 9 2" xfId="212"/>
    <cellStyle name="40% - Accent1" xfId="213"/>
    <cellStyle name="40% - Accent1 10" xfId="214"/>
    <cellStyle name="40% - Accent1 10 2" xfId="215"/>
    <cellStyle name="40% - Accent1 11" xfId="216"/>
    <cellStyle name="40% - Accent1 11 2" xfId="217"/>
    <cellStyle name="40% - Accent1 12" xfId="218"/>
    <cellStyle name="40% - Accent1 12 2" xfId="219"/>
    <cellStyle name="40% - Accent1 13" xfId="220"/>
    <cellStyle name="40% - Accent1 13 2" xfId="221"/>
    <cellStyle name="40% - Accent1 2" xfId="222"/>
    <cellStyle name="40% - Accent1 2 2" xfId="223"/>
    <cellStyle name="40% - Accent1 2 2 2" xfId="224"/>
    <cellStyle name="40% - Accent1 2 3" xfId="225"/>
    <cellStyle name="40% - Accent1 3" xfId="226"/>
    <cellStyle name="40% - Accent1 3 2" xfId="227"/>
    <cellStyle name="40% - Accent1 3 2 2" xfId="228"/>
    <cellStyle name="40% - Accent1 3 3" xfId="229"/>
    <cellStyle name="40% - Accent1 4" xfId="230"/>
    <cellStyle name="40% - Accent1 4 2" xfId="231"/>
    <cellStyle name="40% - Accent1 4 2 2" xfId="232"/>
    <cellStyle name="40% - Accent1 4 3" xfId="233"/>
    <cellStyle name="40% - Accent1 5" xfId="234"/>
    <cellStyle name="40% - Accent1 5 2" xfId="235"/>
    <cellStyle name="40% - Accent1 5 3" xfId="236"/>
    <cellStyle name="40% - Accent1 6" xfId="237"/>
    <cellStyle name="40% - Accent1 6 2" xfId="238"/>
    <cellStyle name="40% - Accent1 6 3" xfId="239"/>
    <cellStyle name="40% - Accent1 7" xfId="240"/>
    <cellStyle name="40% - Accent1 7 2" xfId="241"/>
    <cellStyle name="40% - Accent1 8" xfId="242"/>
    <cellStyle name="40% - Accent1 8 2" xfId="243"/>
    <cellStyle name="40% - Accent1 9" xfId="244"/>
    <cellStyle name="40% - Accent1 9 2" xfId="245"/>
    <cellStyle name="40% - Accent2" xfId="246"/>
    <cellStyle name="40% - Accent2 10" xfId="247"/>
    <cellStyle name="40% - Accent2 10 2" xfId="248"/>
    <cellStyle name="40% - Accent2 11" xfId="249"/>
    <cellStyle name="40% - Accent2 11 2" xfId="250"/>
    <cellStyle name="40% - Accent2 12" xfId="251"/>
    <cellStyle name="40% - Accent2 12 2" xfId="252"/>
    <cellStyle name="40% - Accent2 13" xfId="253"/>
    <cellStyle name="40% - Accent2 13 2" xfId="254"/>
    <cellStyle name="40% - Accent2 2" xfId="255"/>
    <cellStyle name="40% - Accent2 2 2" xfId="256"/>
    <cellStyle name="40% - Accent2 2 2 2" xfId="257"/>
    <cellStyle name="40% - Accent2 2 3" xfId="258"/>
    <cellStyle name="40% - Accent2 3" xfId="259"/>
    <cellStyle name="40% - Accent2 3 2" xfId="260"/>
    <cellStyle name="40% - Accent2 3 2 2" xfId="261"/>
    <cellStyle name="40% - Accent2 3 3" xfId="262"/>
    <cellStyle name="40% - Accent2 4" xfId="263"/>
    <cellStyle name="40% - Accent2 4 2" xfId="264"/>
    <cellStyle name="40% - Accent2 4 2 2" xfId="265"/>
    <cellStyle name="40% - Accent2 4 3" xfId="266"/>
    <cellStyle name="40% - Accent2 5" xfId="267"/>
    <cellStyle name="40% - Accent2 5 2" xfId="268"/>
    <cellStyle name="40% - Accent2 5 3" xfId="269"/>
    <cellStyle name="40% - Accent2 6" xfId="270"/>
    <cellStyle name="40% - Accent2 6 2" xfId="271"/>
    <cellStyle name="40% - Accent2 6 3" xfId="272"/>
    <cellStyle name="40% - Accent2 7" xfId="273"/>
    <cellStyle name="40% - Accent2 7 2" xfId="274"/>
    <cellStyle name="40% - Accent2 8" xfId="275"/>
    <cellStyle name="40% - Accent2 8 2" xfId="276"/>
    <cellStyle name="40% - Accent2 9" xfId="277"/>
    <cellStyle name="40% - Accent2 9 2" xfId="278"/>
    <cellStyle name="40% - Accent3" xfId="279"/>
    <cellStyle name="40% - Accent3 10" xfId="280"/>
    <cellStyle name="40% - Accent3 10 2" xfId="281"/>
    <cellStyle name="40% - Accent3 11" xfId="282"/>
    <cellStyle name="40% - Accent3 11 2" xfId="283"/>
    <cellStyle name="40% - Accent3 12" xfId="284"/>
    <cellStyle name="40% - Accent3 12 2" xfId="285"/>
    <cellStyle name="40% - Accent3 13" xfId="286"/>
    <cellStyle name="40% - Accent3 13 2" xfId="287"/>
    <cellStyle name="40% - Accent3 2" xfId="288"/>
    <cellStyle name="40% - Accent3 2 2" xfId="289"/>
    <cellStyle name="40% - Accent3 2 2 2" xfId="290"/>
    <cellStyle name="40% - Accent3 2 3" xfId="291"/>
    <cellStyle name="40% - Accent3 3" xfId="292"/>
    <cellStyle name="40% - Accent3 3 2" xfId="293"/>
    <cellStyle name="40% - Accent3 3 2 2" xfId="294"/>
    <cellStyle name="40% - Accent3 3 3" xfId="295"/>
    <cellStyle name="40% - Accent3 4" xfId="296"/>
    <cellStyle name="40% - Accent3 4 2" xfId="297"/>
    <cellStyle name="40% - Accent3 4 2 2" xfId="298"/>
    <cellStyle name="40% - Accent3 4 3" xfId="299"/>
    <cellStyle name="40% - Accent3 5" xfId="300"/>
    <cellStyle name="40% - Accent3 5 2" xfId="301"/>
    <cellStyle name="40% - Accent3 5 3" xfId="302"/>
    <cellStyle name="40% - Accent3 6" xfId="303"/>
    <cellStyle name="40% - Accent3 6 2" xfId="304"/>
    <cellStyle name="40% - Accent3 6 3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" xfId="312"/>
    <cellStyle name="40% - Accent4 10" xfId="313"/>
    <cellStyle name="40% - Accent4 10 2" xfId="314"/>
    <cellStyle name="40% - Accent4 11" xfId="315"/>
    <cellStyle name="40% - Accent4 11 2" xfId="316"/>
    <cellStyle name="40% - Accent4 12" xfId="317"/>
    <cellStyle name="40% - Accent4 12 2" xfId="318"/>
    <cellStyle name="40% - Accent4 13" xfId="319"/>
    <cellStyle name="40% - Accent4 13 2" xfId="320"/>
    <cellStyle name="40% - Accent4 2" xfId="321"/>
    <cellStyle name="40% - Accent4 2 2" xfId="322"/>
    <cellStyle name="40% - Accent4 2 2 2" xfId="323"/>
    <cellStyle name="40% - Accent4 2 3" xfId="324"/>
    <cellStyle name="40% - Accent4 3" xfId="325"/>
    <cellStyle name="40% - Accent4 3 2" xfId="326"/>
    <cellStyle name="40% - Accent4 3 2 2" xfId="327"/>
    <cellStyle name="40% - Accent4 3 3" xfId="328"/>
    <cellStyle name="40% - Accent4 4" xfId="329"/>
    <cellStyle name="40% - Accent4 4 2" xfId="330"/>
    <cellStyle name="40% - Accent4 4 2 2" xfId="331"/>
    <cellStyle name="40% - Accent4 4 3" xfId="332"/>
    <cellStyle name="40% - Accent4 5" xfId="333"/>
    <cellStyle name="40% - Accent4 5 2" xfId="334"/>
    <cellStyle name="40% - Accent4 5 3" xfId="335"/>
    <cellStyle name="40% - Accent4 6" xfId="336"/>
    <cellStyle name="40% - Accent4 6 2" xfId="337"/>
    <cellStyle name="40% - Accent4 6 3" xfId="338"/>
    <cellStyle name="40% - Accent4 7" xfId="339"/>
    <cellStyle name="40% - Accent4 7 2" xfId="340"/>
    <cellStyle name="40% - Accent4 8" xfId="341"/>
    <cellStyle name="40% - Accent4 8 2" xfId="342"/>
    <cellStyle name="40% - Accent4 9" xfId="343"/>
    <cellStyle name="40% - Accent4 9 2" xfId="344"/>
    <cellStyle name="40% - Accent5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2" xfId="354"/>
    <cellStyle name="40% - Accent5 2 2" xfId="355"/>
    <cellStyle name="40% - Accent5 2 2 2" xfId="356"/>
    <cellStyle name="40% - Accent5 2 3" xfId="357"/>
    <cellStyle name="40% - Accent5 3" xfId="358"/>
    <cellStyle name="40% - Accent5 3 2" xfId="359"/>
    <cellStyle name="40% - Accent5 3 2 2" xfId="360"/>
    <cellStyle name="40% - Accent5 3 3" xfId="361"/>
    <cellStyle name="40% - Accent5 4" xfId="362"/>
    <cellStyle name="40% - Accent5 4 2" xfId="363"/>
    <cellStyle name="40% - Accent5 4 2 2" xfId="364"/>
    <cellStyle name="40% - Accent5 4 3" xfId="365"/>
    <cellStyle name="40% - Accent5 5" xfId="366"/>
    <cellStyle name="40% - Accent5 5 2" xfId="367"/>
    <cellStyle name="40% - Accent5 5 3" xfId="368"/>
    <cellStyle name="40% - Accent5 6" xfId="369"/>
    <cellStyle name="40% - Accent5 6 2" xfId="370"/>
    <cellStyle name="40% - Accent5 6 3" xfId="371"/>
    <cellStyle name="40% - Accent5 7" xfId="372"/>
    <cellStyle name="40% - Accent5 7 2" xfId="373"/>
    <cellStyle name="40% - Accent5 8" xfId="374"/>
    <cellStyle name="40% - Accent5 8 2" xfId="375"/>
    <cellStyle name="40% - Accent5 9" xfId="376"/>
    <cellStyle name="40% - Accent5 9 2" xfId="377"/>
    <cellStyle name="40% - Accent6" xfId="378"/>
    <cellStyle name="40% - Accent6 10" xfId="379"/>
    <cellStyle name="40% - Accent6 10 2" xfId="380"/>
    <cellStyle name="40% - Accent6 11" xfId="381"/>
    <cellStyle name="40% - Accent6 11 2" xfId="382"/>
    <cellStyle name="40% - Accent6 12" xfId="383"/>
    <cellStyle name="40% - Accent6 12 2" xfId="384"/>
    <cellStyle name="40% - Accent6 13" xfId="385"/>
    <cellStyle name="40% - Accent6 13 2" xfId="386"/>
    <cellStyle name="40% - Accent6 2" xfId="387"/>
    <cellStyle name="40% - Accent6 2 2" xfId="388"/>
    <cellStyle name="40% - Accent6 2 2 2" xfId="389"/>
    <cellStyle name="40% - Accent6 2 3" xfId="390"/>
    <cellStyle name="40% - Accent6 3" xfId="391"/>
    <cellStyle name="40% - Accent6 3 2" xfId="392"/>
    <cellStyle name="40% - Accent6 3 2 2" xfId="393"/>
    <cellStyle name="40% - Accent6 3 3" xfId="394"/>
    <cellStyle name="40% - Accent6 4" xfId="395"/>
    <cellStyle name="40% - Accent6 4 2" xfId="396"/>
    <cellStyle name="40% - Accent6 4 2 2" xfId="397"/>
    <cellStyle name="40% - Accent6 4 3" xfId="398"/>
    <cellStyle name="40% - Accent6 5" xfId="399"/>
    <cellStyle name="40% - Accent6 5 2" xfId="400"/>
    <cellStyle name="40% - Accent6 5 3" xfId="401"/>
    <cellStyle name="40% - Accent6 6" xfId="402"/>
    <cellStyle name="40% - Accent6 6 2" xfId="403"/>
    <cellStyle name="40% - Accent6 6 3" xfId="404"/>
    <cellStyle name="40% - Accent6 7" xfId="405"/>
    <cellStyle name="40% - Accent6 7 2" xfId="406"/>
    <cellStyle name="40% - Accent6 8" xfId="407"/>
    <cellStyle name="40% - Accent6 8 2" xfId="408"/>
    <cellStyle name="40% - Accent6 9" xfId="409"/>
    <cellStyle name="40% - Accent6 9 2" xfId="410"/>
    <cellStyle name="60% - Accent1" xfId="411"/>
    <cellStyle name="60% - Accent1 10" xfId="412"/>
    <cellStyle name="60% - Accent1 11" xfId="413"/>
    <cellStyle name="60% - Accent1 12" xfId="414"/>
    <cellStyle name="60% - Accent1 13" xfId="415"/>
    <cellStyle name="60% - Accent1 2" xfId="416"/>
    <cellStyle name="60% - Accent1 3" xfId="417"/>
    <cellStyle name="60% - Accent1 4" xfId="418"/>
    <cellStyle name="60% - Accent1 5" xfId="419"/>
    <cellStyle name="60% - Accent1 6" xfId="420"/>
    <cellStyle name="60% - Accent1 7" xfId="421"/>
    <cellStyle name="60% - Accent1 8" xfId="422"/>
    <cellStyle name="60% - Accent1 9" xfId="423"/>
    <cellStyle name="60% - Accent2" xfId="424"/>
    <cellStyle name="60% - Accent2 10" xfId="425"/>
    <cellStyle name="60% - Accent2 11" xfId="426"/>
    <cellStyle name="60% - Accent2 12" xfId="427"/>
    <cellStyle name="60% - Accent2 13" xfId="428"/>
    <cellStyle name="60% - Accent2 2" xfId="429"/>
    <cellStyle name="60% - Accent2 3" xfId="430"/>
    <cellStyle name="60% - Accent2 4" xfId="431"/>
    <cellStyle name="60% - Accent2 5" xfId="432"/>
    <cellStyle name="60% - Accent2 6" xfId="433"/>
    <cellStyle name="60% - Accent2 7" xfId="434"/>
    <cellStyle name="60% - Accent2 8" xfId="435"/>
    <cellStyle name="60% - Accent2 9" xfId="436"/>
    <cellStyle name="60% - Accent3" xfId="437"/>
    <cellStyle name="60% - Accent3 10" xfId="438"/>
    <cellStyle name="60% - Accent3 11" xfId="439"/>
    <cellStyle name="60% - Accent3 12" xfId="440"/>
    <cellStyle name="60% - Accent3 13" xfId="441"/>
    <cellStyle name="60% - Accent3 2" xfId="442"/>
    <cellStyle name="60% - Accent3 3" xfId="443"/>
    <cellStyle name="60% - Accent3 4" xfId="444"/>
    <cellStyle name="60% - Accent3 5" xfId="445"/>
    <cellStyle name="60% - Accent3 6" xfId="446"/>
    <cellStyle name="60% - Accent3 7" xfId="447"/>
    <cellStyle name="60% - Accent3 8" xfId="448"/>
    <cellStyle name="60% - Accent3 9" xfId="449"/>
    <cellStyle name="60% - Accent4" xfId="450"/>
    <cellStyle name="60% - Accent4 10" xfId="451"/>
    <cellStyle name="60% - Accent4 11" xfId="452"/>
    <cellStyle name="60% - Accent4 12" xfId="453"/>
    <cellStyle name="60% - Accent4 13" xfId="454"/>
    <cellStyle name="60% - Accent4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" xfId="463"/>
    <cellStyle name="60% - Accent5 10" xfId="464"/>
    <cellStyle name="60% - Accent5 11" xfId="465"/>
    <cellStyle name="60% - Accent5 12" xfId="466"/>
    <cellStyle name="60% - Accent5 13" xfId="467"/>
    <cellStyle name="60% - Accent5 2" xfId="468"/>
    <cellStyle name="60% - Accent5 3" xfId="469"/>
    <cellStyle name="60% - Accent5 4" xfId="470"/>
    <cellStyle name="60% - Accent5 5" xfId="471"/>
    <cellStyle name="60% - Accent5 6" xfId="472"/>
    <cellStyle name="60% - Accent5 7" xfId="473"/>
    <cellStyle name="60% - Accent5 8" xfId="474"/>
    <cellStyle name="60% - Accent5 9" xfId="475"/>
    <cellStyle name="60% - Accent6" xfId="476"/>
    <cellStyle name="60% - Accent6 10" xfId="477"/>
    <cellStyle name="60% - Accent6 11" xfId="478"/>
    <cellStyle name="60% - Accent6 12" xfId="479"/>
    <cellStyle name="60% - Accent6 13" xfId="480"/>
    <cellStyle name="60% - Accent6 2" xfId="481"/>
    <cellStyle name="60% - Accent6 3" xfId="482"/>
    <cellStyle name="60% - Accent6 4" xfId="483"/>
    <cellStyle name="60% - Accent6 5" xfId="484"/>
    <cellStyle name="60% - Accent6 6" xfId="485"/>
    <cellStyle name="60% - Accent6 7" xfId="486"/>
    <cellStyle name="60% - Accent6 8" xfId="487"/>
    <cellStyle name="60% - Accent6 9" xfId="488"/>
    <cellStyle name="Accent1" xfId="489"/>
    <cellStyle name="Accent1 10" xfId="490"/>
    <cellStyle name="Accent1 11" xfId="491"/>
    <cellStyle name="Accent1 12" xfId="492"/>
    <cellStyle name="Accent1 13" xfId="493"/>
    <cellStyle name="Accent1 2" xfId="494"/>
    <cellStyle name="Accent1 3" xfId="495"/>
    <cellStyle name="Accent1 4" xfId="496"/>
    <cellStyle name="Accent1 5" xfId="497"/>
    <cellStyle name="Accent1 6" xfId="498"/>
    <cellStyle name="Accent1 7" xfId="499"/>
    <cellStyle name="Accent1 8" xfId="500"/>
    <cellStyle name="Accent1 9" xfId="501"/>
    <cellStyle name="Accent2" xfId="502"/>
    <cellStyle name="Accent2 10" xfId="503"/>
    <cellStyle name="Accent2 11" xfId="504"/>
    <cellStyle name="Accent2 12" xfId="505"/>
    <cellStyle name="Accent2 13" xfId="506"/>
    <cellStyle name="Accent2 2" xfId="507"/>
    <cellStyle name="Accent2 3" xfId="508"/>
    <cellStyle name="Accent2 4" xfId="509"/>
    <cellStyle name="Accent2 5" xfId="510"/>
    <cellStyle name="Accent2 6" xfId="511"/>
    <cellStyle name="Accent2 7" xfId="512"/>
    <cellStyle name="Accent2 8" xfId="513"/>
    <cellStyle name="Accent2 9" xfId="514"/>
    <cellStyle name="Accent3" xfId="515"/>
    <cellStyle name="Accent3 10" xfId="516"/>
    <cellStyle name="Accent3 11" xfId="517"/>
    <cellStyle name="Accent3 12" xfId="518"/>
    <cellStyle name="Accent3 13" xfId="519"/>
    <cellStyle name="Accent3 2" xfId="520"/>
    <cellStyle name="Accent3 3" xfId="521"/>
    <cellStyle name="Accent3 4" xfId="522"/>
    <cellStyle name="Accent3 5" xfId="523"/>
    <cellStyle name="Accent3 6" xfId="524"/>
    <cellStyle name="Accent3 7" xfId="525"/>
    <cellStyle name="Accent3 8" xfId="526"/>
    <cellStyle name="Accent3 9" xfId="527"/>
    <cellStyle name="Accent4" xfId="528"/>
    <cellStyle name="Accent4 10" xfId="529"/>
    <cellStyle name="Accent4 11" xfId="530"/>
    <cellStyle name="Accent4 12" xfId="531"/>
    <cellStyle name="Accent4 13" xfId="532"/>
    <cellStyle name="Accent4 2" xfId="533"/>
    <cellStyle name="Accent4 3" xfId="534"/>
    <cellStyle name="Accent4 4" xfId="535"/>
    <cellStyle name="Accent4 5" xfId="536"/>
    <cellStyle name="Accent4 6" xfId="537"/>
    <cellStyle name="Accent4 7" xfId="538"/>
    <cellStyle name="Accent4 8" xfId="539"/>
    <cellStyle name="Accent4 9" xfId="540"/>
    <cellStyle name="Accent5" xfId="541"/>
    <cellStyle name="Accent5 10" xfId="542"/>
    <cellStyle name="Accent5 11" xfId="543"/>
    <cellStyle name="Accent5 12" xfId="544"/>
    <cellStyle name="Accent5 13" xfId="545"/>
    <cellStyle name="Accent5 2" xfId="546"/>
    <cellStyle name="Accent5 3" xfId="547"/>
    <cellStyle name="Accent5 4" xfId="548"/>
    <cellStyle name="Accent5 5" xfId="549"/>
    <cellStyle name="Accent5 6" xfId="550"/>
    <cellStyle name="Accent5 7" xfId="551"/>
    <cellStyle name="Accent5 8" xfId="552"/>
    <cellStyle name="Accent5 9" xfId="553"/>
    <cellStyle name="Accent6" xfId="554"/>
    <cellStyle name="Accent6 10" xfId="555"/>
    <cellStyle name="Accent6 11" xfId="556"/>
    <cellStyle name="Accent6 12" xfId="557"/>
    <cellStyle name="Accent6 13" xfId="558"/>
    <cellStyle name="Accent6 2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2" xfId="572"/>
    <cellStyle name="Bad 3" xfId="573"/>
    <cellStyle name="Bad 4" xfId="574"/>
    <cellStyle name="Bad 5" xfId="575"/>
    <cellStyle name="Bad 6" xfId="576"/>
    <cellStyle name="Bad 7" xfId="577"/>
    <cellStyle name="Bad 8" xfId="578"/>
    <cellStyle name="Bad 9" xfId="579"/>
    <cellStyle name="Calculation" xfId="580"/>
    <cellStyle name="Calculation 10" xfId="581"/>
    <cellStyle name="Calculation 11" xfId="582"/>
    <cellStyle name="Calculation 12" xfId="583"/>
    <cellStyle name="Calculation 13" xfId="584"/>
    <cellStyle name="Calculation 2" xfId="585"/>
    <cellStyle name="Calculation 3" xfId="586"/>
    <cellStyle name="Calculation 4" xfId="587"/>
    <cellStyle name="Calculation 5" xfId="588"/>
    <cellStyle name="Calculation 6" xfId="589"/>
    <cellStyle name="Calculation 7" xfId="590"/>
    <cellStyle name="Calculation 8" xfId="591"/>
    <cellStyle name="Calculation 9" xfId="592"/>
    <cellStyle name="Check Cell" xfId="593"/>
    <cellStyle name="Check Cell 10" xfId="594"/>
    <cellStyle name="Check Cell 11" xfId="595"/>
    <cellStyle name="Check Cell 12" xfId="596"/>
    <cellStyle name="Check Cell 13" xfId="597"/>
    <cellStyle name="Check Cell 2" xfId="598"/>
    <cellStyle name="Check Cell 3" xfId="599"/>
    <cellStyle name="Check Cell 4" xfId="600"/>
    <cellStyle name="Check Cell 5" xfId="601"/>
    <cellStyle name="Check Cell 6" xfId="602"/>
    <cellStyle name="Check Cell 7" xfId="603"/>
    <cellStyle name="Check Cell 8" xfId="604"/>
    <cellStyle name="Check Cell 9" xfId="605"/>
    <cellStyle name="Comma" xfId="606"/>
    <cellStyle name="Comma [0]" xfId="607"/>
    <cellStyle name="Currency" xfId="608"/>
    <cellStyle name="Currency [0]" xfId="609"/>
    <cellStyle name="Currency 2" xfId="610"/>
    <cellStyle name="Explanatory Text" xfId="611"/>
    <cellStyle name="Explanatory Text 10" xfId="612"/>
    <cellStyle name="Explanatory Text 11" xfId="613"/>
    <cellStyle name="Explanatory Text 12" xfId="614"/>
    <cellStyle name="Explanatory Text 13" xfId="615"/>
    <cellStyle name="Explanatory Text 2" xfId="616"/>
    <cellStyle name="Explanatory Text 3" xfId="617"/>
    <cellStyle name="Explanatory Text 4" xfId="618"/>
    <cellStyle name="Explanatory Text 5" xfId="619"/>
    <cellStyle name="Explanatory Text 6" xfId="620"/>
    <cellStyle name="Explanatory Text 7" xfId="621"/>
    <cellStyle name="Explanatory Text 8" xfId="622"/>
    <cellStyle name="Explanatory Text 9" xfId="623"/>
    <cellStyle name="Good" xfId="624"/>
    <cellStyle name="Good 10" xfId="625"/>
    <cellStyle name="Good 11" xfId="626"/>
    <cellStyle name="Good 12" xfId="627"/>
    <cellStyle name="Good 13" xfId="628"/>
    <cellStyle name="Good 2" xfId="629"/>
    <cellStyle name="Good 3" xfId="630"/>
    <cellStyle name="Good 4" xfId="631"/>
    <cellStyle name="Good 5" xfId="632"/>
    <cellStyle name="Good 6" xfId="633"/>
    <cellStyle name="Good 7" xfId="634"/>
    <cellStyle name="Good 8" xfId="635"/>
    <cellStyle name="Good 9" xfId="636"/>
    <cellStyle name="Heading 1" xfId="637"/>
    <cellStyle name="Heading 1 10" xfId="638"/>
    <cellStyle name="Heading 1 11" xfId="639"/>
    <cellStyle name="Heading 1 12" xfId="640"/>
    <cellStyle name="Heading 1 13" xfId="641"/>
    <cellStyle name="Heading 1 2" xfId="642"/>
    <cellStyle name="Heading 1 3" xfId="643"/>
    <cellStyle name="Heading 1 4" xfId="644"/>
    <cellStyle name="Heading 1 5" xfId="645"/>
    <cellStyle name="Heading 1 6" xfId="646"/>
    <cellStyle name="Heading 1 7" xfId="647"/>
    <cellStyle name="Heading 1 8" xfId="648"/>
    <cellStyle name="Heading 1 9" xfId="649"/>
    <cellStyle name="Heading 2" xfId="650"/>
    <cellStyle name="Heading 2 10" xfId="651"/>
    <cellStyle name="Heading 2 11" xfId="652"/>
    <cellStyle name="Heading 2 12" xfId="653"/>
    <cellStyle name="Heading 2 13" xfId="654"/>
    <cellStyle name="Heading 2 2" xfId="655"/>
    <cellStyle name="Heading 2 3" xfId="656"/>
    <cellStyle name="Heading 2 4" xfId="657"/>
    <cellStyle name="Heading 2 5" xfId="658"/>
    <cellStyle name="Heading 2 6" xfId="659"/>
    <cellStyle name="Heading 2 7" xfId="660"/>
    <cellStyle name="Heading 2 8" xfId="661"/>
    <cellStyle name="Heading 2 9" xfId="662"/>
    <cellStyle name="Heading 3" xfId="663"/>
    <cellStyle name="Heading 3 10" xfId="664"/>
    <cellStyle name="Heading 3 11" xfId="665"/>
    <cellStyle name="Heading 3 12" xfId="666"/>
    <cellStyle name="Heading 3 13" xfId="667"/>
    <cellStyle name="Heading 3 2" xfId="668"/>
    <cellStyle name="Heading 3 3" xfId="669"/>
    <cellStyle name="Heading 3 4" xfId="670"/>
    <cellStyle name="Heading 3 5" xfId="671"/>
    <cellStyle name="Heading 3 6" xfId="672"/>
    <cellStyle name="Heading 3 7" xfId="673"/>
    <cellStyle name="Heading 3 8" xfId="674"/>
    <cellStyle name="Heading 3 9" xfId="675"/>
    <cellStyle name="Heading 4" xfId="676"/>
    <cellStyle name="Heading 4 10" xfId="677"/>
    <cellStyle name="Heading 4 11" xfId="678"/>
    <cellStyle name="Heading 4 12" xfId="679"/>
    <cellStyle name="Heading 4 13" xfId="680"/>
    <cellStyle name="Heading 4 2" xfId="681"/>
    <cellStyle name="Heading 4 3" xfId="682"/>
    <cellStyle name="Heading 4 4" xfId="683"/>
    <cellStyle name="Heading 4 5" xfId="684"/>
    <cellStyle name="Heading 4 6" xfId="685"/>
    <cellStyle name="Heading 4 7" xfId="686"/>
    <cellStyle name="Heading 4 8" xfId="687"/>
    <cellStyle name="Heading 4 9" xfId="688"/>
    <cellStyle name="Input" xfId="689"/>
    <cellStyle name="Input 10" xfId="690"/>
    <cellStyle name="Input 11" xfId="691"/>
    <cellStyle name="Input 12" xfId="692"/>
    <cellStyle name="Input 13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ked Cell" xfId="702"/>
    <cellStyle name="Linked Cell 10" xfId="703"/>
    <cellStyle name="Linked Cell 11" xfId="704"/>
    <cellStyle name="Linked Cell 12" xfId="705"/>
    <cellStyle name="Linked Cell 13" xfId="706"/>
    <cellStyle name="Linked Cell 2" xfId="707"/>
    <cellStyle name="Linked Cell 3" xfId="708"/>
    <cellStyle name="Linked Cell 4" xfId="709"/>
    <cellStyle name="Linked Cell 5" xfId="710"/>
    <cellStyle name="Linked Cell 6" xfId="711"/>
    <cellStyle name="Linked Cell 7" xfId="712"/>
    <cellStyle name="Linked Cell 8" xfId="713"/>
    <cellStyle name="Linked Cell 9" xfId="714"/>
    <cellStyle name="Neutral" xfId="715"/>
    <cellStyle name="Neutral 10" xfId="716"/>
    <cellStyle name="Neutral 11" xfId="717"/>
    <cellStyle name="Neutral 12" xfId="718"/>
    <cellStyle name="Neutral 13" xfId="719"/>
    <cellStyle name="Neutral 2" xfId="720"/>
    <cellStyle name="Neutral 3" xfId="721"/>
    <cellStyle name="Neutral 4" xfId="722"/>
    <cellStyle name="Neutral 5" xfId="723"/>
    <cellStyle name="Neutral 6" xfId="724"/>
    <cellStyle name="Neutral 7" xfId="725"/>
    <cellStyle name="Neutral 8" xfId="726"/>
    <cellStyle name="Neutral 9" xfId="727"/>
    <cellStyle name="Normal 2" xfId="728"/>
    <cellStyle name="Normal 2 2" xfId="729"/>
    <cellStyle name="Normal 3" xfId="730"/>
    <cellStyle name="Normal 3 2" xfId="731"/>
    <cellStyle name="Normal 3 2 2" xfId="732"/>
    <cellStyle name="Normal 3 3" xfId="733"/>
    <cellStyle name="Normal 4" xfId="734"/>
    <cellStyle name="Normal 4 2" xfId="735"/>
    <cellStyle name="Normal 4 2 2" xfId="736"/>
    <cellStyle name="Normal 5" xfId="737"/>
    <cellStyle name="Normal 5 2" xfId="738"/>
    <cellStyle name="Normal 5 2 2" xfId="739"/>
    <cellStyle name="Normal 6 2" xfId="740"/>
    <cellStyle name="Normal 7 2" xfId="741"/>
    <cellStyle name="Note" xfId="742"/>
    <cellStyle name="Note 10" xfId="743"/>
    <cellStyle name="Note 2" xfId="744"/>
    <cellStyle name="Note 2 2" xfId="745"/>
    <cellStyle name="Note 3" xfId="746"/>
    <cellStyle name="Note 3 2" xfId="747"/>
    <cellStyle name="Note 3 2 2" xfId="748"/>
    <cellStyle name="Note 3 3" xfId="749"/>
    <cellStyle name="Note 4" xfId="750"/>
    <cellStyle name="Note 4 2" xfId="751"/>
    <cellStyle name="Note 4 2 2" xfId="752"/>
    <cellStyle name="Note 4 3" xfId="753"/>
    <cellStyle name="Note 5" xfId="754"/>
    <cellStyle name="Note 5 2" xfId="755"/>
    <cellStyle name="Note 5 2 2" xfId="756"/>
    <cellStyle name="Note 5 3" xfId="757"/>
    <cellStyle name="Note 6" xfId="758"/>
    <cellStyle name="Note 6 2" xfId="759"/>
    <cellStyle name="Note 6 3" xfId="760"/>
    <cellStyle name="Note 7" xfId="761"/>
    <cellStyle name="Note 7 2" xfId="762"/>
    <cellStyle name="Note 7 3" xfId="763"/>
    <cellStyle name="Note 8" xfId="764"/>
    <cellStyle name="Note 8 2" xfId="765"/>
    <cellStyle name="Note 9" xfId="766"/>
    <cellStyle name="Note 9 2" xfId="767"/>
    <cellStyle name="Output" xfId="768"/>
    <cellStyle name="Output 10" xfId="769"/>
    <cellStyle name="Output 11" xfId="770"/>
    <cellStyle name="Output 12" xfId="771"/>
    <cellStyle name="Output 13" xfId="772"/>
    <cellStyle name="Output 2" xfId="773"/>
    <cellStyle name="Output 3" xfId="774"/>
    <cellStyle name="Output 4" xfId="775"/>
    <cellStyle name="Output 5" xfId="776"/>
    <cellStyle name="Output 6" xfId="777"/>
    <cellStyle name="Output 7" xfId="778"/>
    <cellStyle name="Output 8" xfId="779"/>
    <cellStyle name="Output 9" xfId="780"/>
    <cellStyle name="Percent" xfId="781"/>
    <cellStyle name="Title" xfId="782"/>
    <cellStyle name="Total" xfId="783"/>
    <cellStyle name="Total 10" xfId="784"/>
    <cellStyle name="Total 11" xfId="785"/>
    <cellStyle name="Total 12" xfId="786"/>
    <cellStyle name="Total 13" xfId="787"/>
    <cellStyle name="Total 2" xfId="788"/>
    <cellStyle name="Total 3" xfId="789"/>
    <cellStyle name="Total 4" xfId="790"/>
    <cellStyle name="Total 5" xfId="791"/>
    <cellStyle name="Total 6" xfId="792"/>
    <cellStyle name="Total 7" xfId="793"/>
    <cellStyle name="Total 8" xfId="794"/>
    <cellStyle name="Total 9" xfId="795"/>
    <cellStyle name="Warning Text" xfId="796"/>
    <cellStyle name="Warning Text 10" xfId="797"/>
    <cellStyle name="Warning Text 11" xfId="798"/>
    <cellStyle name="Warning Text 12" xfId="799"/>
    <cellStyle name="Warning Text 13" xfId="800"/>
    <cellStyle name="Warning Text 2" xfId="801"/>
    <cellStyle name="Warning Text 3" xfId="802"/>
    <cellStyle name="Warning Text 4" xfId="803"/>
    <cellStyle name="Warning Text 5" xfId="804"/>
    <cellStyle name="Warning Text 6" xfId="805"/>
    <cellStyle name="Warning Text 7" xfId="806"/>
    <cellStyle name="Warning Text 8" xfId="807"/>
    <cellStyle name="Warning Text 9" xfId="8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Mar 3rd:Week of Mar 31st'!D3)</f>
        <v>536260.8999999999</v>
      </c>
      <c r="E4" s="6">
        <f>SUM('Week of Mar 3rd:Week of Mar 31st'!E3)</f>
        <v>366961.35</v>
      </c>
      <c r="F4" s="4"/>
      <c r="G4" s="12">
        <f>(D4/'March 2013'!D4)-1</f>
        <v>0.4856749218183791</v>
      </c>
      <c r="H4" s="12">
        <f>(E4/'March 2013'!E4)-1</f>
        <v>-0.38146192796373946</v>
      </c>
    </row>
    <row r="5" spans="1:8" ht="12.75">
      <c r="A5" s="1" t="s">
        <v>3</v>
      </c>
      <c r="B5">
        <v>2</v>
      </c>
      <c r="D5" s="6">
        <f>SUM('Week of Mar 3rd:Week of Mar 31st'!D4)</f>
        <v>46263</v>
      </c>
      <c r="E5" s="6">
        <f>SUM('Week of Mar 3rd:Week of Mar 31st'!E4)</f>
        <v>21392.35</v>
      </c>
      <c r="F5" s="4"/>
      <c r="G5" s="12">
        <f>(D5/'March 2013'!D5)-1</f>
        <v>0.10446364411169973</v>
      </c>
      <c r="H5" s="12">
        <f>(E5/'March 2013'!E5)-1</f>
        <v>-0.3502051838149306</v>
      </c>
    </row>
    <row r="6" spans="1:8" ht="12.75">
      <c r="A6" s="1" t="s">
        <v>4</v>
      </c>
      <c r="B6">
        <v>3</v>
      </c>
      <c r="D6" s="6">
        <f>SUM('Week of Mar 3rd:Week of Mar 31st'!D5)</f>
        <v>1748681.8599999999</v>
      </c>
      <c r="E6" s="6">
        <f>SUM('Week of Mar 3rd:Week of Mar 31st'!E5)</f>
        <v>232739.19</v>
      </c>
      <c r="F6" s="4"/>
      <c r="G6" s="12">
        <f>(D6/'March 2013'!D6)-1</f>
        <v>1.5043628237395494</v>
      </c>
      <c r="H6" s="12">
        <f>(E6/'March 2013'!E6)-1</f>
        <v>-0.5491511686437944</v>
      </c>
    </row>
    <row r="7" spans="1:8" ht="12.75">
      <c r="A7" s="1" t="s">
        <v>5</v>
      </c>
      <c r="B7">
        <v>4</v>
      </c>
      <c r="D7" s="6">
        <f>SUM('Week of Mar 3rd:Week of Mar 31st'!D6)</f>
        <v>22117.9</v>
      </c>
      <c r="E7" s="6">
        <f>SUM('Week of Mar 3rd:Week of Mar 31st'!E6)</f>
        <v>14977.2</v>
      </c>
      <c r="F7" s="4"/>
      <c r="G7" s="12">
        <f>(D7/'March 2013'!D7)-1</f>
        <v>-0.3115672048282022</v>
      </c>
      <c r="H7" s="12">
        <f>(E7/'March 2013'!E7)-1</f>
        <v>-0.14037766171153065</v>
      </c>
    </row>
    <row r="8" spans="1:8" ht="12.75">
      <c r="A8" s="1" t="s">
        <v>6</v>
      </c>
      <c r="B8">
        <v>5</v>
      </c>
      <c r="D8" s="6">
        <f>SUM('Week of Mar 3rd:Week of Mar 31st'!D7)</f>
        <v>1467669</v>
      </c>
      <c r="E8" s="6">
        <f>SUM('Week of Mar 3rd:Week of Mar 31st'!E7)</f>
        <v>594493.55</v>
      </c>
      <c r="F8" s="4"/>
      <c r="G8" s="12">
        <f>(D8/'March 2013'!D8)-1</f>
        <v>-0.014750060971053913</v>
      </c>
      <c r="H8" s="12">
        <f>(E8/'March 2013'!E8)-1</f>
        <v>-0.44955276950413325</v>
      </c>
    </row>
    <row r="9" spans="1:8" ht="12.75">
      <c r="A9" s="1" t="s">
        <v>7</v>
      </c>
      <c r="B9">
        <v>6</v>
      </c>
      <c r="D9" s="6">
        <f>SUM('Week of Mar 3rd:Week of Mar 31st'!D8)</f>
        <v>6980942.43</v>
      </c>
      <c r="E9" s="6">
        <f>SUM('Week of Mar 3rd:Week of Mar 31st'!E8)</f>
        <v>2230279.45</v>
      </c>
      <c r="F9" s="4"/>
      <c r="G9" s="12">
        <f>(D9/'March 2013'!D9)-1</f>
        <v>0.14575295951324518</v>
      </c>
      <c r="H9" s="12">
        <f>(E9/'March 2013'!E9)-1</f>
        <v>-0.4483588047091789</v>
      </c>
    </row>
    <row r="10" spans="1:8" ht="12.75">
      <c r="A10" s="1" t="s">
        <v>8</v>
      </c>
      <c r="B10">
        <v>7</v>
      </c>
      <c r="D10" s="6">
        <f>SUM('Week of Mar 3rd:Week of Mar 31st'!D9)</f>
        <v>563488.1</v>
      </c>
      <c r="E10" s="6">
        <f>SUM('Week of Mar 3rd:Week of Mar 31st'!E9)</f>
        <v>12004.65</v>
      </c>
      <c r="F10" s="4"/>
      <c r="G10" s="12">
        <f>(D10/'March 2013'!D10)-1</f>
        <v>37.574995207973934</v>
      </c>
      <c r="H10" s="12">
        <f>(E10/'March 2013'!E10)-1</f>
        <v>0.2060126582278481</v>
      </c>
    </row>
    <row r="11" spans="1:8" ht="12.75">
      <c r="A11" s="1" t="s">
        <v>9</v>
      </c>
      <c r="B11">
        <v>8</v>
      </c>
      <c r="D11" s="6">
        <f>SUM('Week of Mar 3rd:Week of Mar 31st'!D10)</f>
        <v>756487.8999999999</v>
      </c>
      <c r="E11" s="6">
        <f>SUM('Week of Mar 3rd:Week of Mar 31st'!E10)</f>
        <v>168841.4</v>
      </c>
      <c r="F11" s="4"/>
      <c r="G11" s="12">
        <f>(D11/'March 2013'!D11)-1</f>
        <v>-0.09118301271943663</v>
      </c>
      <c r="H11" s="12">
        <f>(E11/'March 2013'!E11)-1</f>
        <v>-0.5103034388107701</v>
      </c>
    </row>
    <row r="12" spans="1:8" ht="12.75">
      <c r="A12" s="1" t="s">
        <v>10</v>
      </c>
      <c r="B12">
        <v>9</v>
      </c>
      <c r="D12" s="6">
        <f>SUM('Week of Mar 3rd:Week of Mar 31st'!D11)</f>
        <v>332369.1</v>
      </c>
      <c r="E12" s="6">
        <f>SUM('Week of Mar 3rd:Week of Mar 31st'!E11)</f>
        <v>142838.5</v>
      </c>
      <c r="F12" s="4"/>
      <c r="G12" s="12">
        <f>(D12/'March 2013'!D12)-1</f>
        <v>-0.009638448670724276</v>
      </c>
      <c r="H12" s="12">
        <f>(E12/'March 2013'!E12)-1</f>
        <v>-0.3261252573821407</v>
      </c>
    </row>
    <row r="13" spans="1:8" ht="12.75">
      <c r="A13" s="1" t="s">
        <v>11</v>
      </c>
      <c r="B13">
        <v>10</v>
      </c>
      <c r="D13" s="6">
        <f>SUM('Week of Mar 3rd:Week of Mar 31st'!D12)</f>
        <v>375548.6</v>
      </c>
      <c r="E13" s="6">
        <f>SUM('Week of Mar 3rd:Week of Mar 31st'!E12)</f>
        <v>232238.30000000002</v>
      </c>
      <c r="F13" s="4"/>
      <c r="G13" s="12">
        <f>(D13/'March 2013'!D13)-1</f>
        <v>-0.4631589739226516</v>
      </c>
      <c r="H13" s="12">
        <f>(E13/'March 2013'!E13)-1</f>
        <v>-0.5415943864245097</v>
      </c>
    </row>
    <row r="14" spans="1:8" ht="12.75">
      <c r="A14" s="1" t="s">
        <v>12</v>
      </c>
      <c r="B14">
        <v>11</v>
      </c>
      <c r="D14" s="6">
        <f>SUM('Week of Mar 3rd:Week of Mar 31st'!D13)</f>
        <v>4346818</v>
      </c>
      <c r="E14" s="6">
        <f>SUM('Week of Mar 3rd:Week of Mar 31st'!E13)</f>
        <v>989552.55</v>
      </c>
      <c r="F14" s="4"/>
      <c r="G14" s="12">
        <f>(D14/'March 2013'!D14)-1</f>
        <v>0.61014334246564</v>
      </c>
      <c r="H14" s="12">
        <f>(E14/'March 2013'!E14)-1</f>
        <v>0.09228567708705593</v>
      </c>
    </row>
    <row r="15" spans="1:8" ht="12.75">
      <c r="A15" s="1" t="s">
        <v>13</v>
      </c>
      <c r="B15">
        <v>12</v>
      </c>
      <c r="D15" s="6">
        <f>SUM('Week of Mar 3rd:Week of Mar 31st'!D14)</f>
        <v>76880.3</v>
      </c>
      <c r="E15" s="6">
        <f>SUM('Week of Mar 3rd:Week of Mar 31st'!E14)</f>
        <v>42743.75</v>
      </c>
      <c r="F15" s="4"/>
      <c r="G15" s="12">
        <f>(D15/'March 2013'!D15)-1</f>
        <v>-0.17590959909358983</v>
      </c>
      <c r="H15" s="12">
        <f>(E15/'March 2013'!E15)-1</f>
        <v>-0.26052969385777947</v>
      </c>
    </row>
    <row r="16" spans="1:8" ht="12.75">
      <c r="A16" s="1" t="s">
        <v>14</v>
      </c>
      <c r="B16">
        <v>13</v>
      </c>
      <c r="D16" s="6">
        <f>SUM('Week of Mar 3rd:Week of Mar 31st'!D15)</f>
        <v>10353088.35</v>
      </c>
      <c r="E16" s="6">
        <f>SUM('Week of Mar 3rd:Week of Mar 31st'!E15)</f>
        <v>4146263.1</v>
      </c>
      <c r="F16" s="4"/>
      <c r="G16" s="12">
        <f>(D16/'March 2013'!D16)-1</f>
        <v>0.13047956886085044</v>
      </c>
      <c r="H16" s="12">
        <f>(E16/'March 2013'!E16)-1</f>
        <v>-0.18724628847156444</v>
      </c>
    </row>
    <row r="17" spans="1:8" ht="12.75">
      <c r="A17" s="1" t="s">
        <v>15</v>
      </c>
      <c r="B17">
        <v>14</v>
      </c>
      <c r="D17" s="6">
        <f>SUM('Week of Mar 3rd:Week of Mar 31st'!D16)</f>
        <v>11172.84</v>
      </c>
      <c r="E17" s="6">
        <f>SUM('Week of Mar 3rd:Week of Mar 31st'!E16)</f>
        <v>20269.2</v>
      </c>
      <c r="F17" s="4"/>
      <c r="G17" s="12">
        <f>(D17/'March 2013'!D17)-1</f>
        <v>-0.6988111861720194</v>
      </c>
      <c r="H17" s="12">
        <f>(E17/'March 2013'!E17)-1</f>
        <v>0.6255087433687934</v>
      </c>
    </row>
    <row r="18" spans="1:8" ht="12.75">
      <c r="A18" s="1" t="s">
        <v>16</v>
      </c>
      <c r="B18">
        <v>15</v>
      </c>
      <c r="D18" s="6">
        <f>SUM('Week of Mar 3rd:Week of Mar 31st'!D17)</f>
        <v>8048.6</v>
      </c>
      <c r="E18" s="6">
        <f>SUM('Week of Mar 3rd:Week of Mar 31st'!E17)</f>
        <v>5593.35</v>
      </c>
      <c r="F18" s="4"/>
      <c r="G18" s="12">
        <f>(D18/'March 2013'!D18)-1</f>
        <v>-0.22410419056616493</v>
      </c>
      <c r="H18" s="12">
        <f>(E18/'March 2013'!E18)-1</f>
        <v>0.2618239242005529</v>
      </c>
    </row>
    <row r="19" spans="1:8" ht="12.75">
      <c r="A19" s="1" t="s">
        <v>17</v>
      </c>
      <c r="B19">
        <v>16</v>
      </c>
      <c r="D19" s="6">
        <f>SUM('Week of Mar 3rd:Week of Mar 31st'!D18)</f>
        <v>2693145.6999999997</v>
      </c>
      <c r="E19" s="6">
        <f>SUM('Week of Mar 3rd:Week of Mar 31st'!E18)</f>
        <v>1622867.05</v>
      </c>
      <c r="F19" s="4"/>
      <c r="G19" s="12">
        <f>(D19/'March 2013'!D19)-1</f>
        <v>0.2061591583551583</v>
      </c>
      <c r="H19" s="12">
        <f>(E19/'March 2013'!E19)-1</f>
        <v>-0.08529634551138865</v>
      </c>
    </row>
    <row r="20" spans="1:8" ht="12.75">
      <c r="A20" s="1" t="s">
        <v>18</v>
      </c>
      <c r="B20">
        <v>17</v>
      </c>
      <c r="D20" s="6">
        <f>SUM('Week of Mar 3rd:Week of Mar 31st'!D19)</f>
        <v>545818</v>
      </c>
      <c r="E20" s="6">
        <f>SUM('Week of Mar 3rd:Week of Mar 31st'!E19)</f>
        <v>288069.94999999995</v>
      </c>
      <c r="F20" s="4"/>
      <c r="G20" s="12">
        <f>(D20/'March 2013'!D20)-1</f>
        <v>0.26128457759567536</v>
      </c>
      <c r="H20" s="12">
        <f>(E20/'March 2013'!E20)-1</f>
        <v>-0.1257030804350575</v>
      </c>
    </row>
    <row r="21" spans="1:8" ht="12.75">
      <c r="A21" s="1" t="s">
        <v>19</v>
      </c>
      <c r="B21">
        <v>18</v>
      </c>
      <c r="D21" s="6">
        <f>SUM('Week of Mar 3rd:Week of Mar 31st'!D20)</f>
        <v>478108.4</v>
      </c>
      <c r="E21" s="6">
        <f>SUM('Week of Mar 3rd:Week of Mar 31st'!E20)</f>
        <v>130901.05</v>
      </c>
      <c r="F21" s="4"/>
      <c r="G21" s="12">
        <f>(D21/'March 2013'!D21)-1</f>
        <v>0.42827478520316586</v>
      </c>
      <c r="H21" s="12">
        <f>(E21/'March 2013'!E21)-1</f>
        <v>-0.4158886386566172</v>
      </c>
    </row>
    <row r="22" spans="1:8" ht="12.75">
      <c r="A22" s="1" t="s">
        <v>20</v>
      </c>
      <c r="B22">
        <v>19</v>
      </c>
      <c r="D22" s="6">
        <f>SUM('Week of Mar 3rd:Week of Mar 31st'!D21)</f>
        <v>363421.1</v>
      </c>
      <c r="E22" s="6">
        <f>SUM('Week of Mar 3rd:Week of Mar 31st'!E21)</f>
        <v>18483.15</v>
      </c>
      <c r="F22" s="4"/>
      <c r="G22" s="12">
        <f>(D22/'March 2013'!D22)-1</f>
        <v>3.3151144911274564</v>
      </c>
      <c r="H22" s="12">
        <f>(E22/'March 2013'!E22)-1</f>
        <v>-0.3739077856948082</v>
      </c>
    </row>
    <row r="23" spans="1:8" ht="12.75">
      <c r="A23" s="1" t="s">
        <v>21</v>
      </c>
      <c r="B23">
        <v>20</v>
      </c>
      <c r="D23" s="6">
        <f>SUM('Week of Mar 3rd:Week of Mar 31st'!D22)</f>
        <v>169106</v>
      </c>
      <c r="E23" s="6">
        <f>SUM('Week of Mar 3rd:Week of Mar 31st'!E22)</f>
        <v>17725.75</v>
      </c>
      <c r="F23" s="4"/>
      <c r="G23" s="12">
        <f>(D23/'March 2013'!D23)-1</f>
        <v>3.748034591194968</v>
      </c>
      <c r="H23" s="12">
        <f>(E23/'March 2013'!E23)-1</f>
        <v>-0.3457901671532281</v>
      </c>
    </row>
    <row r="24" spans="1:8" ht="12.75">
      <c r="A24" s="1" t="s">
        <v>22</v>
      </c>
      <c r="B24">
        <v>21</v>
      </c>
      <c r="D24" s="6">
        <f>SUM('Week of Mar 3rd:Week of Mar 31st'!D23)</f>
        <v>16359.699999999999</v>
      </c>
      <c r="E24" s="6">
        <f>SUM('Week of Mar 3rd:Week of Mar 31st'!E23)</f>
        <v>8212.05</v>
      </c>
      <c r="F24" s="4"/>
      <c r="G24" s="12">
        <f>(D24/'March 2013'!D24)-1</f>
        <v>-0.2713867065718918</v>
      </c>
      <c r="H24" s="12">
        <f>(E24/'March 2013'!E24)-1</f>
        <v>-0.6229329047810366</v>
      </c>
    </row>
    <row r="25" spans="1:8" ht="12.75">
      <c r="A25" s="1" t="s">
        <v>23</v>
      </c>
      <c r="B25">
        <v>22</v>
      </c>
      <c r="D25" s="6">
        <f>SUM('Week of Mar 3rd:Week of Mar 31st'!D24)</f>
        <v>24482.5</v>
      </c>
      <c r="E25" s="6">
        <f>SUM('Week of Mar 3rd:Week of Mar 31st'!E24)</f>
        <v>3809.75</v>
      </c>
      <c r="F25" s="4"/>
      <c r="G25" s="12">
        <f>(D25/'March 2013'!D25)-1</f>
        <v>1.1027475500511037</v>
      </c>
      <c r="H25" s="12">
        <f>(E25/'March 2013'!E25)-1</f>
        <v>-0.3058035714285714</v>
      </c>
    </row>
    <row r="26" spans="1:8" ht="12.75">
      <c r="A26" s="1" t="s">
        <v>24</v>
      </c>
      <c r="B26">
        <v>23</v>
      </c>
      <c r="D26" s="6">
        <f>SUM('Week of Mar 3rd:Week of Mar 31st'!D25)</f>
        <v>1933078.7</v>
      </c>
      <c r="E26" s="6">
        <f>SUM('Week of Mar 3rd:Week of Mar 31st'!E25)</f>
        <v>17262.350000000002</v>
      </c>
      <c r="F26" s="4"/>
      <c r="G26" s="12">
        <f>(D26/'March 2013'!D26)-1</f>
        <v>54.08759226012368</v>
      </c>
      <c r="H26" s="12">
        <f>(E26/'March 2013'!E26)-1</f>
        <v>-0.35230078268634757</v>
      </c>
    </row>
    <row r="27" spans="1:8" ht="12.75">
      <c r="A27" s="1" t="s">
        <v>25</v>
      </c>
      <c r="B27">
        <v>24</v>
      </c>
      <c r="D27" s="6">
        <f>SUM('Week of Mar 3rd:Week of Mar 31st'!D26)</f>
        <v>10016.3</v>
      </c>
      <c r="E27" s="6">
        <f>SUM('Week of Mar 3rd:Week of Mar 31st'!E26)</f>
        <v>2528.75</v>
      </c>
      <c r="F27" s="4"/>
      <c r="G27" s="12">
        <f>(D27/'March 2013'!D27)-1</f>
        <v>-0.23863999148664472</v>
      </c>
      <c r="H27" s="12">
        <f>(E27/'March 2013'!E27)-1</f>
        <v>-0.6834888509221535</v>
      </c>
    </row>
    <row r="28" spans="1:8" ht="12.75">
      <c r="A28" s="1" t="s">
        <v>26</v>
      </c>
      <c r="B28">
        <v>25</v>
      </c>
      <c r="D28" s="6">
        <f>SUM('Week of Mar 3rd:Week of Mar 31st'!D27)</f>
        <v>11480</v>
      </c>
      <c r="E28" s="6">
        <f>SUM('Week of Mar 3rd:Week of Mar 31st'!E27)</f>
        <v>6201.3</v>
      </c>
      <c r="F28" s="4"/>
      <c r="G28" s="12">
        <f>(D28/'March 2013'!D28)-1</f>
        <v>-0.6197277807406034</v>
      </c>
      <c r="H28" s="12">
        <f>(E28/'March 2013'!E28)-1</f>
        <v>-0.5812337508863152</v>
      </c>
    </row>
    <row r="29" spans="1:8" ht="12.75">
      <c r="A29" s="1" t="s">
        <v>27</v>
      </c>
      <c r="B29">
        <v>26</v>
      </c>
      <c r="D29" s="6">
        <f>SUM('Week of Mar 3rd:Week of Mar 31st'!D28)</f>
        <v>112185.5</v>
      </c>
      <c r="E29" s="6">
        <f>SUM('Week of Mar 3rd:Week of Mar 31st'!E28)</f>
        <v>10671.75</v>
      </c>
      <c r="F29" s="4"/>
      <c r="G29" s="12">
        <f>(D29/'March 2013'!D29)-1</f>
        <v>1.508334246318063</v>
      </c>
      <c r="H29" s="12">
        <f>(E29/'March 2013'!E29)-1</f>
        <v>-0.4470309342452977</v>
      </c>
    </row>
    <row r="30" spans="1:8" ht="12.75">
      <c r="A30" s="1" t="s">
        <v>28</v>
      </c>
      <c r="B30">
        <v>27</v>
      </c>
      <c r="D30" s="6">
        <f>SUM('Week of Mar 3rd:Week of Mar 31st'!D29)</f>
        <v>396082.4</v>
      </c>
      <c r="E30" s="6">
        <f>SUM('Week of Mar 3rd:Week of Mar 31st'!E29)</f>
        <v>145782.34999999998</v>
      </c>
      <c r="F30" s="4"/>
      <c r="G30" s="12">
        <f>(D30/'March 2013'!D30)-1</f>
        <v>0.2657556187378507</v>
      </c>
      <c r="H30" s="12">
        <f>(E30/'March 2013'!E30)-1</f>
        <v>-0.3797506619133989</v>
      </c>
    </row>
    <row r="31" spans="1:8" ht="12.75">
      <c r="A31" s="1" t="s">
        <v>29</v>
      </c>
      <c r="B31">
        <v>28</v>
      </c>
      <c r="D31" s="6">
        <f>SUM('Week of Mar 3rd:Week of Mar 31st'!D30)</f>
        <v>189588.7</v>
      </c>
      <c r="E31" s="6">
        <f>SUM('Week of Mar 3rd:Week of Mar 31st'!E30)</f>
        <v>111542.9</v>
      </c>
      <c r="F31" s="4"/>
      <c r="G31" s="12">
        <f>(D31/'March 2013'!D31)-1</f>
        <v>-0.21944014548263158</v>
      </c>
      <c r="H31" s="12">
        <f>(E31/'March 2013'!E31)-1</f>
        <v>-0.07090631340812104</v>
      </c>
    </row>
    <row r="32" spans="1:8" ht="12.75">
      <c r="A32" s="1" t="s">
        <v>30</v>
      </c>
      <c r="B32">
        <v>29</v>
      </c>
      <c r="D32" s="6">
        <f>SUM('Week of Mar 3rd:Week of Mar 31st'!D31)</f>
        <v>5533227</v>
      </c>
      <c r="E32" s="6">
        <f>SUM('Week of Mar 3rd:Week of Mar 31st'!E31)</f>
        <v>2277080.4</v>
      </c>
      <c r="F32" s="4"/>
      <c r="G32" s="12">
        <f>(D32/'March 2013'!D32)-1</f>
        <v>0.485726733837484</v>
      </c>
      <c r="H32" s="12">
        <f>(E32/'March 2013'!E32)-1</f>
        <v>-0.09161401445276052</v>
      </c>
    </row>
    <row r="33" spans="1:8" ht="12.75">
      <c r="A33" s="1" t="s">
        <v>31</v>
      </c>
      <c r="B33">
        <v>30</v>
      </c>
      <c r="D33" s="6">
        <f>SUM('Week of Mar 3rd:Week of Mar 31st'!D32)</f>
        <v>25406.5</v>
      </c>
      <c r="E33" s="6">
        <f>SUM('Week of Mar 3rd:Week of Mar 31st'!E32)</f>
        <v>10049.900000000001</v>
      </c>
      <c r="F33" s="4"/>
      <c r="G33" s="12">
        <f>(D33/'March 2013'!D33)-1</f>
        <v>0.35424051341367857</v>
      </c>
      <c r="H33" s="12">
        <f>(E33/'March 2013'!E33)-1</f>
        <v>0.10728057997840534</v>
      </c>
    </row>
    <row r="34" spans="1:8" ht="12.75">
      <c r="A34" s="1" t="s">
        <v>32</v>
      </c>
      <c r="B34">
        <v>31</v>
      </c>
      <c r="D34" s="6">
        <f>SUM('Week of Mar 3rd:Week of Mar 31st'!D33)</f>
        <v>874488.7</v>
      </c>
      <c r="E34" s="6">
        <f>SUM('Week of Mar 3rd:Week of Mar 31st'!E33)</f>
        <v>227694.25</v>
      </c>
      <c r="F34" s="4"/>
      <c r="G34" s="12">
        <f>(D34/'March 2013'!D34)-1</f>
        <v>1.3227640404600178</v>
      </c>
      <c r="H34" s="12">
        <f>(E34/'March 2013'!E34)-1</f>
        <v>0.4636178293851614</v>
      </c>
    </row>
    <row r="35" spans="1:8" ht="12.75">
      <c r="A35" s="1" t="s">
        <v>33</v>
      </c>
      <c r="B35">
        <v>32</v>
      </c>
      <c r="D35" s="6">
        <f>SUM('Week of Mar 3rd:Week of Mar 31st'!D34)</f>
        <v>34857.2</v>
      </c>
      <c r="E35" s="6">
        <f>SUM('Week of Mar 3rd:Week of Mar 31st'!E34)</f>
        <v>27130.6</v>
      </c>
      <c r="F35" s="4"/>
      <c r="G35" s="12">
        <f>(D35/'March 2013'!D35)-1</f>
        <v>-0.20546327764747185</v>
      </c>
      <c r="H35" s="12">
        <f>(E35/'March 2013'!E35)-1</f>
        <v>0.08354883350340359</v>
      </c>
    </row>
    <row r="36" spans="1:8" ht="12.75">
      <c r="A36" s="1" t="s">
        <v>34</v>
      </c>
      <c r="B36">
        <v>33</v>
      </c>
      <c r="D36" s="6">
        <f>SUM('Week of Mar 3rd:Week of Mar 31st'!D35)</f>
        <v>42461.3</v>
      </c>
      <c r="E36" s="6">
        <f>SUM('Week of Mar 3rd:Week of Mar 31st'!E35)</f>
        <v>4992.05</v>
      </c>
      <c r="F36" s="4"/>
      <c r="G36" s="12">
        <f>(D36/'March 2013'!D36)-1</f>
        <v>1.9667905702826958</v>
      </c>
      <c r="H36" s="12">
        <f>(E36/'March 2013'!E36)-1</f>
        <v>-0.7387968134786191</v>
      </c>
    </row>
    <row r="37" spans="1:8" ht="12.75">
      <c r="A37" s="1" t="s">
        <v>35</v>
      </c>
      <c r="B37">
        <v>34</v>
      </c>
      <c r="D37" s="6">
        <f>SUM('Week of Mar 3rd:Week of Mar 31st'!D36)</f>
        <v>5072.2</v>
      </c>
      <c r="E37" s="6">
        <f>SUM('Week of Mar 3rd:Week of Mar 31st'!E36)</f>
        <v>1501.85</v>
      </c>
      <c r="F37" s="4"/>
      <c r="G37" s="12">
        <f>(D37/'March 2013'!D37)-1</f>
        <v>0.5838251366120217</v>
      </c>
      <c r="H37" s="12">
        <f>(E37/'March 2013'!E37)-1</f>
        <v>-0.5557971014492753</v>
      </c>
    </row>
    <row r="38" spans="1:8" ht="12.75">
      <c r="A38" s="1" t="s">
        <v>36</v>
      </c>
      <c r="B38">
        <v>35</v>
      </c>
      <c r="D38" s="6">
        <f>SUM('Week of Mar 3rd:Week of Mar 31st'!D37)</f>
        <v>1435809.1999999997</v>
      </c>
      <c r="E38" s="6">
        <f>SUM('Week of Mar 3rd:Week of Mar 31st'!E37)</f>
        <v>455343</v>
      </c>
      <c r="F38" s="4"/>
      <c r="G38" s="12">
        <f>(D38/'March 2013'!D38)-1</f>
        <v>0.6850349714691297</v>
      </c>
      <c r="H38" s="12">
        <f>(E38/'March 2013'!E38)-1</f>
        <v>-0.17484487669734994</v>
      </c>
    </row>
    <row r="39" spans="1:8" ht="12.75">
      <c r="A39" s="1" t="s">
        <v>37</v>
      </c>
      <c r="B39">
        <v>36</v>
      </c>
      <c r="D39" s="6">
        <f>SUM('Week of Mar 3rd:Week of Mar 31st'!D38)</f>
        <v>4468250.5</v>
      </c>
      <c r="E39" s="6">
        <f>SUM('Week of Mar 3rd:Week of Mar 31st'!E38)</f>
        <v>1144994.9</v>
      </c>
      <c r="F39" s="4"/>
      <c r="G39" s="12">
        <f>(D39/'March 2013'!D39)-1</f>
        <v>0.1731925255651967</v>
      </c>
      <c r="H39" s="12">
        <f>(E39/'March 2013'!E39)-1</f>
        <v>-0.18959272464775523</v>
      </c>
    </row>
    <row r="40" spans="1:8" ht="12.75">
      <c r="A40" s="1" t="s">
        <v>38</v>
      </c>
      <c r="B40">
        <v>37</v>
      </c>
      <c r="D40" s="6">
        <f>SUM('Week of Mar 3rd:Week of Mar 31st'!D39)</f>
        <v>655753</v>
      </c>
      <c r="E40" s="6">
        <f>SUM('Week of Mar 3rd:Week of Mar 31st'!E39)</f>
        <v>292880.35</v>
      </c>
      <c r="F40" s="4"/>
      <c r="G40" s="12">
        <f>(D40/'March 2013'!D40)-1</f>
        <v>0.4139180649280281</v>
      </c>
      <c r="H40" s="12">
        <f>(E40/'March 2013'!E40)-1</f>
        <v>-0.5328451138884066</v>
      </c>
    </row>
    <row r="41" spans="1:8" ht="12.75">
      <c r="A41" s="1" t="s">
        <v>39</v>
      </c>
      <c r="B41">
        <v>38</v>
      </c>
      <c r="D41" s="6">
        <f>SUM('Week of Mar 3rd:Week of Mar 31st'!D40)</f>
        <v>133466.9</v>
      </c>
      <c r="E41" s="6">
        <f>SUM('Week of Mar 3rd:Week of Mar 31st'!E40)</f>
        <v>24719.800000000003</v>
      </c>
      <c r="F41" s="4"/>
      <c r="G41" s="12">
        <f>(D41/'March 2013'!D41)-1</f>
        <v>1.6592541084208685</v>
      </c>
      <c r="H41" s="12">
        <f>(E41/'March 2013'!E41)-1</f>
        <v>-0.22824424144411892</v>
      </c>
    </row>
    <row r="42" spans="1:8" ht="12.75">
      <c r="A42" s="1" t="s">
        <v>40</v>
      </c>
      <c r="B42">
        <v>39</v>
      </c>
      <c r="D42" s="6">
        <f>SUM('Week of Mar 3rd:Week of Mar 31st'!D41)</f>
        <v>250288.5</v>
      </c>
      <c r="E42" s="6">
        <f>SUM('Week of Mar 3rd:Week of Mar 31st'!E41)</f>
        <v>3377.5</v>
      </c>
      <c r="F42" s="4"/>
      <c r="G42" s="12">
        <f>(D42/'March 2013'!D42)-1</f>
        <v>30.850614644575092</v>
      </c>
      <c r="H42" s="12">
        <f>(E42/'March 2013'!E42)-1</f>
        <v>1.2224781206817137</v>
      </c>
    </row>
    <row r="43" spans="1:8" ht="12.75">
      <c r="A43" s="1" t="s">
        <v>41</v>
      </c>
      <c r="B43">
        <v>40</v>
      </c>
      <c r="D43" s="6">
        <f>SUM('Week of Mar 3rd:Week of Mar 31st'!D42)</f>
        <v>3837.4</v>
      </c>
      <c r="E43" s="6">
        <f>SUM('Week of Mar 3rd:Week of Mar 31st'!E42)</f>
        <v>1648.15</v>
      </c>
      <c r="F43" s="4"/>
      <c r="G43" s="12">
        <f>(D43/'March 2013'!D43)-1</f>
        <v>-0.4803298890890131</v>
      </c>
      <c r="H43" s="12">
        <f>(E43/'March 2013'!E43)-1</f>
        <v>-0.5157342657342657</v>
      </c>
    </row>
    <row r="44" spans="1:8" ht="12.75">
      <c r="A44" s="1" t="s">
        <v>42</v>
      </c>
      <c r="B44">
        <v>41</v>
      </c>
      <c r="D44" s="6">
        <f>SUM('Week of Mar 3rd:Week of Mar 31st'!D43)</f>
        <v>2247111.3</v>
      </c>
      <c r="E44" s="6">
        <f>SUM('Week of Mar 3rd:Week of Mar 31st'!E43)</f>
        <v>629300.3500000001</v>
      </c>
      <c r="F44" s="4"/>
      <c r="G44" s="12">
        <f>(D44/'March 2013'!D44)-1</f>
        <v>0.8036181822676591</v>
      </c>
      <c r="H44" s="12">
        <f>(E44/'March 2013'!E44)-1</f>
        <v>-0.04536580574426108</v>
      </c>
    </row>
    <row r="45" spans="1:8" ht="12.75">
      <c r="A45" s="1" t="s">
        <v>43</v>
      </c>
      <c r="B45">
        <v>42</v>
      </c>
      <c r="D45" s="6">
        <f>SUM('Week of Mar 3rd:Week of Mar 31st'!D44)</f>
        <v>593057.3</v>
      </c>
      <c r="E45" s="6">
        <f>SUM('Week of Mar 3rd:Week of Mar 31st'!E44)</f>
        <v>208595.8</v>
      </c>
      <c r="F45" s="4"/>
      <c r="G45" s="12">
        <f>(D45/'March 2013'!D45)-1</f>
        <v>-0.3183669608964219</v>
      </c>
      <c r="H45" s="12">
        <f>(E45/'March 2013'!E45)-1</f>
        <v>-0.5388651849424381</v>
      </c>
    </row>
    <row r="46" spans="1:8" ht="12.75">
      <c r="A46" s="1" t="s">
        <v>44</v>
      </c>
      <c r="B46">
        <v>43</v>
      </c>
      <c r="D46" s="6">
        <f>SUM('Week of Mar 3rd:Week of Mar 31st'!D45)</f>
        <v>625595.6</v>
      </c>
      <c r="E46" s="6">
        <f>SUM('Week of Mar 3rd:Week of Mar 31st'!E45)</f>
        <v>165160.45</v>
      </c>
      <c r="F46" s="4"/>
      <c r="G46" s="12">
        <f>(D46/'March 2013'!D46)-1</f>
        <v>-0.46465381016675433</v>
      </c>
      <c r="H46" s="12">
        <f>(E46/'March 2013'!E46)-1</f>
        <v>-0.6269948106663926</v>
      </c>
    </row>
    <row r="47" spans="1:8" ht="12.75">
      <c r="A47" s="1" t="s">
        <v>45</v>
      </c>
      <c r="B47">
        <v>44</v>
      </c>
      <c r="D47" s="6">
        <f>SUM('Week of Mar 3rd:Week of Mar 31st'!D46)</f>
        <v>902105.4099999999</v>
      </c>
      <c r="E47" s="6">
        <f>SUM('Week of Mar 3rd:Week of Mar 31st'!E46)</f>
        <v>294491.74</v>
      </c>
      <c r="F47" s="4"/>
      <c r="G47" s="12">
        <f>(D47/'March 2013'!D47)-1</f>
        <v>0.006707133498921269</v>
      </c>
      <c r="H47" s="12">
        <f>(E47/'March 2013'!E47)-1</f>
        <v>0.11808819400532244</v>
      </c>
    </row>
    <row r="48" spans="1:8" ht="12.75">
      <c r="A48" s="1" t="s">
        <v>46</v>
      </c>
      <c r="B48">
        <v>45</v>
      </c>
      <c r="D48" s="6">
        <f>SUM('Week of Mar 3rd:Week of Mar 31st'!D47)</f>
        <v>253284.18999999997</v>
      </c>
      <c r="E48" s="6">
        <f>SUM('Week of Mar 3rd:Week of Mar 31st'!E47)</f>
        <v>109547.54999999999</v>
      </c>
      <c r="F48" s="4"/>
      <c r="G48" s="12">
        <f>(D48/'March 2013'!D48)-1</f>
        <v>-0.2697572403922972</v>
      </c>
      <c r="H48" s="12">
        <f>(E48/'March 2013'!E48)-1</f>
        <v>-0.29948321743587225</v>
      </c>
    </row>
    <row r="49" spans="1:8" ht="12.75">
      <c r="A49" s="1" t="s">
        <v>47</v>
      </c>
      <c r="B49">
        <v>46</v>
      </c>
      <c r="D49" s="6">
        <f>SUM('Week of Mar 3rd:Week of Mar 31st'!D48)</f>
        <v>674120.25</v>
      </c>
      <c r="E49" s="6">
        <f>SUM('Week of Mar 3rd:Week of Mar 31st'!E48)</f>
        <v>365465.8</v>
      </c>
      <c r="F49" s="4"/>
      <c r="G49" s="12">
        <f>(D49/'March 2013'!D49)-1</f>
        <v>-0.11568365261712854</v>
      </c>
      <c r="H49" s="12">
        <f>(E49/'March 2013'!E49)-1</f>
        <v>-0.39701112267979155</v>
      </c>
    </row>
    <row r="50" spans="1:8" ht="12.75">
      <c r="A50" s="1" t="s">
        <v>48</v>
      </c>
      <c r="B50">
        <v>47</v>
      </c>
      <c r="D50" s="6">
        <f>SUM('Week of Mar 3rd:Week of Mar 31st'!D49)</f>
        <v>68545.40000000001</v>
      </c>
      <c r="E50" s="6">
        <f>SUM('Week of Mar 3rd:Week of Mar 31st'!E49)</f>
        <v>19953.5</v>
      </c>
      <c r="F50" s="4"/>
      <c r="G50" s="12">
        <f>(D50/'March 2013'!D50)-1</f>
        <v>-0.2836146288289475</v>
      </c>
      <c r="H50" s="12">
        <f>(E50/'March 2013'!E50)-1</f>
        <v>-0.531653056865419</v>
      </c>
    </row>
    <row r="51" spans="1:8" ht="12.75">
      <c r="A51" s="1" t="s">
        <v>49</v>
      </c>
      <c r="B51">
        <v>48</v>
      </c>
      <c r="D51" s="6">
        <f>SUM('Week of Mar 3rd:Week of Mar 31st'!D50)</f>
        <v>5158529.24</v>
      </c>
      <c r="E51" s="6">
        <f>SUM('Week of Mar 3rd:Week of Mar 31st'!E50)</f>
        <v>1774136</v>
      </c>
      <c r="F51" s="4"/>
      <c r="G51" s="12">
        <f>(D51/'March 2013'!D51)-1</f>
        <v>-0.05809616244842797</v>
      </c>
      <c r="H51" s="12">
        <f>(E51/'March 2013'!E51)-1</f>
        <v>-0.509390327741268</v>
      </c>
    </row>
    <row r="52" spans="1:8" ht="12.75">
      <c r="A52" s="1" t="s">
        <v>50</v>
      </c>
      <c r="B52">
        <v>49</v>
      </c>
      <c r="D52" s="6">
        <f>SUM('Week of Mar 3rd:Week of Mar 31st'!D51)</f>
        <v>1963889.2999999998</v>
      </c>
      <c r="E52" s="6">
        <f>SUM('Week of Mar 3rd:Week of Mar 31st'!E51)</f>
        <v>668081.12</v>
      </c>
      <c r="F52" s="4"/>
      <c r="G52" s="12">
        <f>(D52/'March 2013'!D52)-1</f>
        <v>0.06456777792341417</v>
      </c>
      <c r="H52" s="12">
        <f>(E52/'March 2013'!E52)-1</f>
        <v>-0.028810416865944766</v>
      </c>
    </row>
    <row r="53" spans="1:8" ht="12.75">
      <c r="A53" s="1" t="s">
        <v>51</v>
      </c>
      <c r="B53">
        <v>50</v>
      </c>
      <c r="D53" s="6">
        <f>SUM('Week of Mar 3rd:Week of Mar 31st'!D52)</f>
        <v>7946058.4</v>
      </c>
      <c r="E53" s="6">
        <f>SUM('Week of Mar 3rd:Week of Mar 31st'!E52)</f>
        <v>2806427.4000000004</v>
      </c>
      <c r="F53" s="4"/>
      <c r="G53" s="12">
        <f>(D53/'March 2013'!D53)-1</f>
        <v>-0.05162618596729063</v>
      </c>
      <c r="H53" s="12">
        <f>(E53/'March 2013'!E53)-1</f>
        <v>-0.25621946410716834</v>
      </c>
    </row>
    <row r="54" spans="1:8" ht="12.75">
      <c r="A54" s="1" t="s">
        <v>52</v>
      </c>
      <c r="B54">
        <v>51</v>
      </c>
      <c r="D54" s="6">
        <f>SUM('Week of Mar 3rd:Week of Mar 31st'!D53)</f>
        <v>1278697.7</v>
      </c>
      <c r="E54" s="6">
        <f>SUM('Week of Mar 3rd:Week of Mar 31st'!E53)</f>
        <v>585494.35</v>
      </c>
      <c r="F54" s="4"/>
      <c r="G54" s="12">
        <f>(D54/'March 2013'!D54)-1</f>
        <v>0.12119404267594702</v>
      </c>
      <c r="H54" s="12">
        <f>(E54/'March 2013'!E54)-1</f>
        <v>-0.24069697298430814</v>
      </c>
    </row>
    <row r="55" spans="1:8" ht="12.75">
      <c r="A55" s="1" t="s">
        <v>53</v>
      </c>
      <c r="B55">
        <v>52</v>
      </c>
      <c r="D55" s="6">
        <f>SUM('Week of Mar 3rd:Week of Mar 31st'!D54)</f>
        <v>3760180.16</v>
      </c>
      <c r="E55" s="6">
        <f>SUM('Week of Mar 3rd:Week of Mar 31st'!E54)</f>
        <v>1666760.5500000003</v>
      </c>
      <c r="F55" s="4"/>
      <c r="G55" s="12">
        <f>(D55/'March 2013'!D55)-1</f>
        <v>0.38378220193949875</v>
      </c>
      <c r="H55" s="12">
        <f>(E55/'March 2013'!E55)-1</f>
        <v>-0.12434864073947727</v>
      </c>
    </row>
    <row r="56" spans="1:8" ht="12.75">
      <c r="A56" s="1" t="s">
        <v>54</v>
      </c>
      <c r="B56">
        <v>53</v>
      </c>
      <c r="D56" s="6">
        <f>SUM('Week of Mar 3rd:Week of Mar 31st'!D55)</f>
        <v>1494908.8</v>
      </c>
      <c r="E56" s="6">
        <f>SUM('Week of Mar 3rd:Week of Mar 31st'!E55)</f>
        <v>706258</v>
      </c>
      <c r="F56" s="4"/>
      <c r="G56" s="12">
        <f>(D56/'March 2013'!D56)-1</f>
        <v>0.3207628035732111</v>
      </c>
      <c r="H56" s="12">
        <f>(E56/'March 2013'!E56)-1</f>
        <v>-0.08696840007894702</v>
      </c>
    </row>
    <row r="57" spans="1:8" ht="12.75">
      <c r="A57" s="1" t="s">
        <v>55</v>
      </c>
      <c r="B57">
        <v>54</v>
      </c>
      <c r="D57" s="6">
        <f>SUM('Week of Mar 3rd:Week of Mar 31st'!D56)</f>
        <v>89847.8</v>
      </c>
      <c r="E57" s="6">
        <f>SUM('Week of Mar 3rd:Week of Mar 31st'!E56)</f>
        <v>38003</v>
      </c>
      <c r="F57" s="4"/>
      <c r="G57" s="12">
        <f>(D57/'March 2013'!D57)-1</f>
        <v>-0.0068391054324965506</v>
      </c>
      <c r="H57" s="12">
        <f>(E57/'March 2013'!E57)-1</f>
        <v>-0.14960605253677095</v>
      </c>
    </row>
    <row r="58" spans="1:8" ht="12.75">
      <c r="A58" s="1" t="s">
        <v>56</v>
      </c>
      <c r="B58">
        <v>55</v>
      </c>
      <c r="D58" s="6">
        <f>SUM('Week of Mar 3rd:Week of Mar 31st'!D57)</f>
        <v>1388722.2999999998</v>
      </c>
      <c r="E58" s="6">
        <f>SUM('Week of Mar 3rd:Week of Mar 31st'!E57)</f>
        <v>508436.60000000003</v>
      </c>
      <c r="F58" s="4"/>
      <c r="G58" s="12">
        <f>(D58/'March 2013'!D58)-1</f>
        <v>0.09407111529253975</v>
      </c>
      <c r="H58" s="12">
        <f>(E58/'March 2013'!E58)-1</f>
        <v>-0.4547484808937363</v>
      </c>
    </row>
    <row r="59" spans="1:8" ht="12.75">
      <c r="A59" s="1" t="s">
        <v>57</v>
      </c>
      <c r="B59">
        <v>56</v>
      </c>
      <c r="D59" s="6">
        <f>SUM('Week of Mar 3rd:Week of Mar 31st'!D58)</f>
        <v>935184.6000000001</v>
      </c>
      <c r="E59" s="6">
        <f>SUM('Week of Mar 3rd:Week of Mar 31st'!E58)</f>
        <v>288613.5</v>
      </c>
      <c r="F59" s="4"/>
      <c r="G59" s="12">
        <f>(D59/'March 2013'!D59)-1</f>
        <v>0.6130071367082284</v>
      </c>
      <c r="H59" s="12">
        <f>(E59/'March 2013'!E59)-1</f>
        <v>-0.14900489682609297</v>
      </c>
    </row>
    <row r="60" spans="1:8" ht="12.75">
      <c r="A60" s="1" t="s">
        <v>58</v>
      </c>
      <c r="B60">
        <v>57</v>
      </c>
      <c r="D60" s="6">
        <f>SUM('Week of Mar 3rd:Week of Mar 31st'!D59)</f>
        <v>421195.6</v>
      </c>
      <c r="E60" s="6">
        <f>SUM('Week of Mar 3rd:Week of Mar 31st'!E59)</f>
        <v>215536.3</v>
      </c>
      <c r="F60" s="4"/>
      <c r="G60" s="12">
        <f>(D60/'March 2013'!D60)-1</f>
        <v>0.05596894436098676</v>
      </c>
      <c r="H60" s="12">
        <f>(E60/'March 2013'!E60)-1</f>
        <v>-0.40121037923530645</v>
      </c>
    </row>
    <row r="61" spans="1:8" ht="12.75">
      <c r="A61" s="1" t="s">
        <v>59</v>
      </c>
      <c r="B61">
        <v>58</v>
      </c>
      <c r="D61" s="6">
        <f>SUM('Week of Mar 3rd:Week of Mar 31st'!D60)</f>
        <v>2578143.4000000004</v>
      </c>
      <c r="E61" s="6">
        <f>SUM('Week of Mar 3rd:Week of Mar 31st'!E60)</f>
        <v>568695.75</v>
      </c>
      <c r="F61" s="4"/>
      <c r="G61" s="12">
        <f>(D61/'March 2013'!D61)-1</f>
        <v>0.6792231660506278</v>
      </c>
      <c r="H61" s="12">
        <f>(E61/'March 2013'!E61)-1</f>
        <v>-0.7025111733730707</v>
      </c>
    </row>
    <row r="62" spans="1:8" ht="12.75">
      <c r="A62" s="1" t="s">
        <v>60</v>
      </c>
      <c r="B62">
        <v>59</v>
      </c>
      <c r="D62" s="6">
        <f>SUM('Week of Mar 3rd:Week of Mar 31st'!D61)</f>
        <v>1192217.16</v>
      </c>
      <c r="E62" s="6">
        <f>SUM('Week of Mar 3rd:Week of Mar 31st'!E61)</f>
        <v>568932.33</v>
      </c>
      <c r="F62" s="4"/>
      <c r="G62" s="12">
        <f>(D62/'March 2013'!D62)-1</f>
        <v>0.018324729772007498</v>
      </c>
      <c r="H62" s="12">
        <f>(E62/'March 2013'!E62)-1</f>
        <v>-0.46579608489184987</v>
      </c>
    </row>
    <row r="63" spans="1:8" ht="12.75">
      <c r="A63" s="1" t="s">
        <v>61</v>
      </c>
      <c r="B63">
        <v>60</v>
      </c>
      <c r="D63" s="6">
        <f>SUM('Week of Mar 3rd:Week of Mar 31st'!D62)</f>
        <v>895219.5</v>
      </c>
      <c r="E63" s="6">
        <f>SUM('Week of Mar 3rd:Week of Mar 31st'!E62)</f>
        <v>265524.35</v>
      </c>
      <c r="F63" s="4"/>
      <c r="G63" s="12">
        <f>(D63/'March 2013'!D63)-1</f>
        <v>0.16458028085390808</v>
      </c>
      <c r="H63" s="12">
        <f>(E63/'March 2013'!E63)-1</f>
        <v>-0.09494672093988765</v>
      </c>
    </row>
    <row r="64" spans="1:8" ht="12.75">
      <c r="A64" s="1" t="s">
        <v>62</v>
      </c>
      <c r="B64">
        <v>61</v>
      </c>
      <c r="D64" s="6">
        <f>SUM('Week of Mar 3rd:Week of Mar 31st'!D63)</f>
        <v>45924.5</v>
      </c>
      <c r="E64" s="6">
        <f>SUM('Week of Mar 3rd:Week of Mar 31st'!E63)</f>
        <v>21812.09</v>
      </c>
      <c r="F64" s="4"/>
      <c r="G64" s="12">
        <f>(D64/'March 2013'!D64)-1</f>
        <v>0.2601263954148185</v>
      </c>
      <c r="H64" s="12">
        <f>(E64/'March 2013'!E64)-1</f>
        <v>0.11991491310580504</v>
      </c>
    </row>
    <row r="65" spans="1:8" ht="12.75">
      <c r="A65" s="1" t="s">
        <v>63</v>
      </c>
      <c r="B65">
        <v>62</v>
      </c>
      <c r="D65" s="6">
        <f>SUM('Week of Mar 3rd:Week of Mar 31st'!D64)</f>
        <v>21933.1</v>
      </c>
      <c r="E65" s="6">
        <f>SUM('Week of Mar 3rd:Week of Mar 31st'!E64)</f>
        <v>9791.95</v>
      </c>
      <c r="F65" s="4"/>
      <c r="G65" s="12">
        <f>(D65/'March 2013'!D65)-1</f>
        <v>-0.26085725743672017</v>
      </c>
      <c r="H65" s="12">
        <f>(E65/'March 2013'!E65)-1</f>
        <v>-0.26973976142622225</v>
      </c>
    </row>
    <row r="66" spans="1:8" ht="12.75">
      <c r="A66" s="1" t="s">
        <v>64</v>
      </c>
      <c r="B66">
        <v>63</v>
      </c>
      <c r="D66" s="6">
        <f>SUM('Week of Mar 3rd:Week of Mar 31st'!D65)</f>
        <v>4377.1</v>
      </c>
      <c r="E66" s="6">
        <f>SUM('Week of Mar 3rd:Week of Mar 31st'!E65)</f>
        <v>2962.05</v>
      </c>
      <c r="F66" s="4"/>
      <c r="G66" s="12">
        <f>(D66/'March 2013'!D66)-1</f>
        <v>-0.7499100107987041</v>
      </c>
      <c r="H66" s="12">
        <f>(E66/'March 2013'!E66)-1</f>
        <v>-0.6971551261406334</v>
      </c>
    </row>
    <row r="67" spans="1:8" ht="12.75">
      <c r="A67" s="1" t="s">
        <v>65</v>
      </c>
      <c r="B67">
        <v>64</v>
      </c>
      <c r="D67" s="6">
        <f>SUM('Week of Mar 3rd:Week of Mar 31st'!D66)</f>
        <v>1497345.7899999998</v>
      </c>
      <c r="E67" s="6">
        <f>SUM('Week of Mar 3rd:Week of Mar 31st'!E66)</f>
        <v>512593.47</v>
      </c>
      <c r="F67" s="4"/>
      <c r="G67" s="12">
        <f>(D67/'March 2013'!D67)-1</f>
        <v>0.15702714085685</v>
      </c>
      <c r="H67" s="12">
        <f>(E67/'March 2013'!E67)-1</f>
        <v>-0.46400470753325573</v>
      </c>
    </row>
    <row r="68" spans="1:8" ht="12.75">
      <c r="A68" s="1" t="s">
        <v>66</v>
      </c>
      <c r="B68">
        <v>65</v>
      </c>
      <c r="D68" s="6">
        <f>SUM('Week of Mar 3rd:Week of Mar 31st'!D67)</f>
        <v>78337.7</v>
      </c>
      <c r="E68" s="6">
        <f>SUM('Week of Mar 3rd:Week of Mar 31st'!E67)</f>
        <v>22759.45</v>
      </c>
      <c r="F68" s="4"/>
      <c r="G68" s="12">
        <f>(D68/'March 2013'!D68)-1</f>
        <v>0.5345198754953449</v>
      </c>
      <c r="H68" s="12">
        <f>(E68/'March 2013'!E68)-1</f>
        <v>-0.5108103635050554</v>
      </c>
    </row>
    <row r="69" spans="1:8" ht="12.75">
      <c r="A69" s="1" t="s">
        <v>67</v>
      </c>
      <c r="B69">
        <v>66</v>
      </c>
      <c r="D69" s="6">
        <f>SUM('Week of Mar 3rd:Week of Mar 31st'!D68)</f>
        <v>995367.8</v>
      </c>
      <c r="E69" s="6">
        <f>SUM('Week of Mar 3rd:Week of Mar 31st'!E68)</f>
        <v>362750.15</v>
      </c>
      <c r="F69" s="4"/>
      <c r="G69" s="12">
        <f>(D69/'March 2013'!D69)-1</f>
        <v>-0.14903449394340718</v>
      </c>
      <c r="H69" s="12">
        <f>(E69/'March 2013'!E69)-1</f>
        <v>-0.15034128042052175</v>
      </c>
    </row>
    <row r="70" spans="1:8" ht="12.75">
      <c r="A70" s="1" t="s">
        <v>68</v>
      </c>
      <c r="B70">
        <v>67</v>
      </c>
      <c r="D70" s="6">
        <f>SUM('Week of Mar 3rd:Week of Mar 31st'!D69)</f>
        <v>23666.300000000003</v>
      </c>
      <c r="E70" s="6">
        <f>SUM('Week of Mar 3rd:Week of Mar 31st'!E69)</f>
        <v>9334.15</v>
      </c>
      <c r="F70" s="4"/>
      <c r="G70" s="12">
        <f>(D70/'March 2013'!D70)-1</f>
        <v>1.5393570677482353</v>
      </c>
      <c r="H70" s="12">
        <f>(E70/'March 2013'!E70)-1</f>
        <v>-0.19739376429517286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85165193.97999996</v>
      </c>
      <c r="E72" s="6">
        <f>SUM(E4:E70)</f>
        <v>29472076.54</v>
      </c>
      <c r="G72" s="12">
        <f>(D72/'March 2013'!D72)-1</f>
        <v>0.21150990660241042</v>
      </c>
      <c r="H72" s="12">
        <f>(E72/'March 2013'!E72)-1</f>
        <v>-0.30160823686357474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M15" sqref="M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114872.1</v>
      </c>
      <c r="E3" s="16">
        <v>29823.85</v>
      </c>
      <c r="F3" s="4"/>
    </row>
    <row r="4" spans="1:11" ht="12.75" customHeight="1">
      <c r="A4" s="1" t="s">
        <v>3</v>
      </c>
      <c r="B4">
        <v>2</v>
      </c>
      <c r="D4" s="16"/>
      <c r="E4" s="16"/>
      <c r="F4" s="4"/>
      <c r="J4" s="19"/>
      <c r="K4" s="19"/>
    </row>
    <row r="5" spans="1:6" ht="12.75" customHeight="1">
      <c r="A5" s="1" t="s">
        <v>4</v>
      </c>
      <c r="B5">
        <v>3</v>
      </c>
      <c r="D5" s="16">
        <v>229823.3</v>
      </c>
      <c r="E5" s="16">
        <v>95503.1</v>
      </c>
      <c r="F5" s="4"/>
    </row>
    <row r="6" spans="1:6" ht="12.75" customHeight="1">
      <c r="A6" s="1" t="s">
        <v>5</v>
      </c>
      <c r="B6">
        <v>4</v>
      </c>
      <c r="D6" s="16">
        <v>3441.2</v>
      </c>
      <c r="E6" s="16">
        <v>4301.85</v>
      </c>
      <c r="F6" s="4"/>
    </row>
    <row r="7" spans="1:6" ht="12.75" customHeight="1">
      <c r="A7" s="1" t="s">
        <v>6</v>
      </c>
      <c r="B7">
        <v>5</v>
      </c>
      <c r="D7" s="16">
        <v>328201.3</v>
      </c>
      <c r="E7" s="16">
        <v>133513.1</v>
      </c>
      <c r="F7" s="4"/>
    </row>
    <row r="8" spans="1:6" ht="12.75" customHeight="1">
      <c r="A8" s="1" t="s">
        <v>7</v>
      </c>
      <c r="B8">
        <v>6</v>
      </c>
      <c r="D8" s="16">
        <v>1383905.25</v>
      </c>
      <c r="E8" s="16">
        <v>483375.55</v>
      </c>
      <c r="F8" s="4"/>
    </row>
    <row r="9" spans="1:6" ht="12.75" customHeight="1">
      <c r="A9" s="1" t="s">
        <v>8</v>
      </c>
      <c r="B9">
        <v>7</v>
      </c>
      <c r="D9" s="16">
        <v>2111.2</v>
      </c>
      <c r="E9" s="16">
        <v>972.65</v>
      </c>
      <c r="F9" s="4"/>
    </row>
    <row r="10" spans="1:6" ht="12.75" customHeight="1">
      <c r="A10" s="1" t="s">
        <v>9</v>
      </c>
      <c r="B10">
        <v>8</v>
      </c>
      <c r="D10" s="16">
        <v>370225.8</v>
      </c>
      <c r="E10" s="16">
        <v>75369</v>
      </c>
      <c r="F10" s="4"/>
    </row>
    <row r="11" spans="1:6" ht="12.75" customHeight="1">
      <c r="A11" s="1" t="s">
        <v>10</v>
      </c>
      <c r="B11">
        <v>9</v>
      </c>
      <c r="D11" s="16">
        <v>67855.9</v>
      </c>
      <c r="E11" s="16">
        <v>19498.5</v>
      </c>
      <c r="F11" s="4"/>
    </row>
    <row r="12" spans="1:6" ht="12.75" customHeight="1">
      <c r="A12" s="1" t="s">
        <v>11</v>
      </c>
      <c r="B12">
        <v>10</v>
      </c>
      <c r="D12" s="16">
        <v>99607.9</v>
      </c>
      <c r="E12" s="16">
        <v>45749.2</v>
      </c>
      <c r="F12" s="4"/>
    </row>
    <row r="13" spans="1:6" ht="12.75" customHeight="1">
      <c r="A13" s="1" t="s">
        <v>12</v>
      </c>
      <c r="B13">
        <v>11</v>
      </c>
      <c r="D13" s="16">
        <v>1029227.5</v>
      </c>
      <c r="E13" s="16">
        <v>239725.5</v>
      </c>
      <c r="F13" s="4"/>
    </row>
    <row r="14" spans="1:6" ht="12.75" customHeight="1">
      <c r="A14" s="1" t="s">
        <v>13</v>
      </c>
      <c r="B14">
        <v>12</v>
      </c>
      <c r="D14" s="16">
        <v>24164</v>
      </c>
      <c r="E14" s="16">
        <v>12407.5</v>
      </c>
      <c r="F14" s="4"/>
    </row>
    <row r="15" spans="1:6" ht="12.75" customHeight="1">
      <c r="A15" s="1" t="s">
        <v>14</v>
      </c>
      <c r="B15">
        <v>13</v>
      </c>
      <c r="D15" s="16">
        <v>2079409.2</v>
      </c>
      <c r="E15" s="16">
        <v>774863.6</v>
      </c>
      <c r="F15" s="4"/>
    </row>
    <row r="16" spans="1:6" ht="12.75" customHeight="1">
      <c r="A16" s="1" t="s">
        <v>15</v>
      </c>
      <c r="B16">
        <v>14</v>
      </c>
      <c r="D16" s="16">
        <v>3989.3</v>
      </c>
      <c r="E16" s="16">
        <v>692.65</v>
      </c>
      <c r="F16" s="4"/>
    </row>
    <row r="17" spans="1:6" ht="12.75" customHeight="1">
      <c r="A17" s="1" t="s">
        <v>16</v>
      </c>
      <c r="B17">
        <v>15</v>
      </c>
      <c r="D17" s="16"/>
      <c r="E17" s="16"/>
      <c r="F17" s="4"/>
    </row>
    <row r="18" spans="1:6" ht="12.75" customHeight="1">
      <c r="A18" s="1" t="s">
        <v>17</v>
      </c>
      <c r="B18">
        <v>16</v>
      </c>
      <c r="D18" s="16">
        <v>542992.1</v>
      </c>
      <c r="E18" s="16">
        <v>271042.1</v>
      </c>
      <c r="F18" s="4"/>
    </row>
    <row r="19" spans="1:6" ht="12.75" customHeight="1">
      <c r="A19" s="1" t="s">
        <v>18</v>
      </c>
      <c r="B19">
        <v>17</v>
      </c>
      <c r="D19" s="16">
        <v>124273.8</v>
      </c>
      <c r="E19" s="16">
        <v>65090.2</v>
      </c>
      <c r="F19" s="4"/>
    </row>
    <row r="20" spans="1:6" ht="12.75" customHeight="1">
      <c r="A20" s="1" t="s">
        <v>19</v>
      </c>
      <c r="B20">
        <v>18</v>
      </c>
      <c r="D20" s="16">
        <v>80862.6</v>
      </c>
      <c r="E20" s="16">
        <v>35651.35</v>
      </c>
      <c r="F20" s="4"/>
    </row>
    <row r="21" spans="1:6" ht="12.75" customHeight="1">
      <c r="A21" s="1" t="s">
        <v>20</v>
      </c>
      <c r="B21">
        <v>19</v>
      </c>
      <c r="D21" s="16">
        <v>25131.4</v>
      </c>
      <c r="E21" s="16">
        <v>5748.05</v>
      </c>
      <c r="F21" s="4"/>
    </row>
    <row r="22" spans="1:6" ht="12.75" customHeight="1">
      <c r="A22" s="1" t="s">
        <v>21</v>
      </c>
      <c r="B22">
        <v>20</v>
      </c>
      <c r="D22" s="16">
        <v>3586.8</v>
      </c>
      <c r="E22" s="16">
        <v>2754.15</v>
      </c>
      <c r="F22" s="4"/>
    </row>
    <row r="23" spans="1:6" ht="12.75" customHeight="1">
      <c r="A23" s="1" t="s">
        <v>22</v>
      </c>
      <c r="B23">
        <v>21</v>
      </c>
      <c r="D23" s="16">
        <v>2849</v>
      </c>
      <c r="E23" s="16">
        <v>511.7</v>
      </c>
      <c r="F23" s="4"/>
    </row>
    <row r="24" spans="1:6" ht="12.75" customHeight="1">
      <c r="A24" s="1" t="s">
        <v>23</v>
      </c>
      <c r="B24">
        <v>22</v>
      </c>
      <c r="D24" s="16">
        <v>11067.7</v>
      </c>
      <c r="E24" s="16">
        <v>915.25</v>
      </c>
      <c r="F24" s="4"/>
    </row>
    <row r="25" spans="1:6" ht="12.75" customHeight="1">
      <c r="A25" s="1" t="s">
        <v>24</v>
      </c>
      <c r="B25">
        <v>23</v>
      </c>
      <c r="D25" s="16">
        <v>19553.8</v>
      </c>
      <c r="E25" s="16">
        <v>6740.3</v>
      </c>
      <c r="F25" s="4"/>
    </row>
    <row r="26" spans="1:6" ht="12.75" customHeight="1">
      <c r="A26" s="1" t="s">
        <v>25</v>
      </c>
      <c r="B26">
        <v>24</v>
      </c>
      <c r="D26" s="16">
        <v>603.4</v>
      </c>
      <c r="E26" s="16">
        <v>539</v>
      </c>
      <c r="F26" s="4"/>
    </row>
    <row r="27" spans="1:6" ht="12.75" customHeight="1">
      <c r="A27" s="1" t="s">
        <v>26</v>
      </c>
      <c r="B27">
        <v>25</v>
      </c>
      <c r="D27" s="16">
        <v>4246.9</v>
      </c>
      <c r="E27" s="16">
        <v>2039.8</v>
      </c>
      <c r="F27" s="4"/>
    </row>
    <row r="28" spans="1:6" ht="12.75" customHeight="1">
      <c r="A28" s="1" t="s">
        <v>27</v>
      </c>
      <c r="B28">
        <v>26</v>
      </c>
      <c r="D28" s="16">
        <v>38331.3</v>
      </c>
      <c r="E28" s="16">
        <v>1571.85</v>
      </c>
      <c r="F28" s="4"/>
    </row>
    <row r="29" spans="1:6" ht="12.75" customHeight="1">
      <c r="A29" s="1" t="s">
        <v>28</v>
      </c>
      <c r="B29">
        <v>27</v>
      </c>
      <c r="D29" s="16">
        <v>79372.3</v>
      </c>
      <c r="E29" s="16">
        <v>29972.6</v>
      </c>
      <c r="F29" s="4"/>
    </row>
    <row r="30" spans="1:6" ht="12.75" customHeight="1">
      <c r="A30" s="1" t="s">
        <v>29</v>
      </c>
      <c r="B30">
        <v>28</v>
      </c>
      <c r="D30" s="16">
        <v>50360.8</v>
      </c>
      <c r="E30" s="16">
        <v>17320.8</v>
      </c>
      <c r="F30" s="4"/>
    </row>
    <row r="31" spans="1:6" ht="12.75" customHeight="1">
      <c r="A31" s="1" t="s">
        <v>30</v>
      </c>
      <c r="B31">
        <v>29</v>
      </c>
      <c r="D31" s="16">
        <v>733149.9</v>
      </c>
      <c r="E31" s="16">
        <v>425374.25</v>
      </c>
      <c r="F31" s="4"/>
    </row>
    <row r="32" spans="1:6" ht="12.75" customHeight="1">
      <c r="A32" s="1" t="s">
        <v>31</v>
      </c>
      <c r="B32">
        <v>30</v>
      </c>
      <c r="D32" s="16">
        <v>3058.3</v>
      </c>
      <c r="E32" s="16">
        <v>990.15</v>
      </c>
      <c r="F32" s="4"/>
    </row>
    <row r="33" spans="1:6" ht="12.75" customHeight="1">
      <c r="A33" s="1" t="s">
        <v>32</v>
      </c>
      <c r="B33">
        <v>31</v>
      </c>
      <c r="D33" s="16">
        <v>168323.75</v>
      </c>
      <c r="E33" s="16">
        <v>58311.05</v>
      </c>
      <c r="F33" s="4"/>
    </row>
    <row r="34" spans="1:6" ht="12.75" customHeight="1">
      <c r="A34" s="1" t="s">
        <v>33</v>
      </c>
      <c r="B34">
        <v>32</v>
      </c>
      <c r="D34" s="16"/>
      <c r="E34" s="16"/>
      <c r="F34" s="4"/>
    </row>
    <row r="35" spans="1:6" ht="12.75" customHeight="1">
      <c r="A35" s="1" t="s">
        <v>34</v>
      </c>
      <c r="B35">
        <v>33</v>
      </c>
      <c r="D35" s="16">
        <v>2311.4</v>
      </c>
      <c r="E35" s="16">
        <v>1266.3</v>
      </c>
      <c r="F35" s="4"/>
    </row>
    <row r="36" spans="1:6" ht="12.75" customHeight="1">
      <c r="A36" s="1" t="s">
        <v>35</v>
      </c>
      <c r="B36">
        <v>34</v>
      </c>
      <c r="D36" s="16">
        <v>330.4</v>
      </c>
      <c r="E36" s="16">
        <v>3.5</v>
      </c>
      <c r="F36" s="4"/>
    </row>
    <row r="37" spans="1:6" ht="12.75" customHeight="1">
      <c r="A37" s="1" t="s">
        <v>36</v>
      </c>
      <c r="B37">
        <v>35</v>
      </c>
      <c r="D37" s="16">
        <v>141370.6</v>
      </c>
      <c r="E37" s="16">
        <v>52119.55</v>
      </c>
      <c r="F37" s="4"/>
    </row>
    <row r="38" spans="1:6" ht="12.75" customHeight="1">
      <c r="A38" s="1" t="s">
        <v>37</v>
      </c>
      <c r="B38">
        <v>36</v>
      </c>
      <c r="D38" s="16">
        <v>1113658.7</v>
      </c>
      <c r="E38" s="16">
        <v>282014.6</v>
      </c>
      <c r="F38" s="4"/>
    </row>
    <row r="39" spans="1:6" ht="12.75" customHeight="1">
      <c r="A39" s="1" t="s">
        <v>38</v>
      </c>
      <c r="B39">
        <v>37</v>
      </c>
      <c r="D39" s="16">
        <v>130714.5</v>
      </c>
      <c r="E39" s="16">
        <v>93279.9</v>
      </c>
      <c r="F39" s="4"/>
    </row>
    <row r="40" spans="1:6" ht="12.75" customHeight="1">
      <c r="A40" s="1" t="s">
        <v>39</v>
      </c>
      <c r="B40">
        <v>38</v>
      </c>
      <c r="D40" s="16">
        <v>82698.7</v>
      </c>
      <c r="E40" s="16">
        <v>7862.05</v>
      </c>
      <c r="F40" s="4"/>
    </row>
    <row r="41" spans="1:6" ht="12.75" customHeight="1">
      <c r="A41" s="1" t="s">
        <v>40</v>
      </c>
      <c r="B41">
        <v>39</v>
      </c>
      <c r="D41" s="16">
        <v>2990.4</v>
      </c>
      <c r="E41" s="16">
        <v>1047.2</v>
      </c>
      <c r="F41" s="4"/>
    </row>
    <row r="42" spans="1:6" ht="12.75" customHeight="1">
      <c r="A42" s="1" t="s">
        <v>41</v>
      </c>
      <c r="B42">
        <v>40</v>
      </c>
      <c r="D42" s="16">
        <v>3837.4</v>
      </c>
      <c r="E42" s="16">
        <v>1648.15</v>
      </c>
      <c r="F42" s="4"/>
    </row>
    <row r="43" spans="1:6" ht="12.75" customHeight="1">
      <c r="A43" s="1" t="s">
        <v>42</v>
      </c>
      <c r="B43">
        <v>41</v>
      </c>
      <c r="D43" s="16">
        <v>571229.4</v>
      </c>
      <c r="E43" s="16">
        <v>190157.1</v>
      </c>
      <c r="F43" s="4"/>
    </row>
    <row r="44" spans="1:6" ht="12.75" customHeight="1">
      <c r="A44" s="1" t="s">
        <v>43</v>
      </c>
      <c r="B44">
        <v>42</v>
      </c>
      <c r="D44" s="16">
        <v>207034.8</v>
      </c>
      <c r="E44" s="16">
        <v>65477.65</v>
      </c>
      <c r="F44" s="4"/>
    </row>
    <row r="45" spans="1:6" ht="12.75" customHeight="1">
      <c r="A45" s="1" t="s">
        <v>44</v>
      </c>
      <c r="B45">
        <v>43</v>
      </c>
      <c r="D45" s="16">
        <v>292686.1</v>
      </c>
      <c r="E45" s="16">
        <v>51589.65</v>
      </c>
      <c r="F45" s="4"/>
    </row>
    <row r="46" spans="1:6" ht="12.75" customHeight="1">
      <c r="A46" s="1" t="s">
        <v>45</v>
      </c>
      <c r="B46">
        <v>44</v>
      </c>
      <c r="D46" s="16">
        <v>197479.81</v>
      </c>
      <c r="E46" s="16">
        <v>56084.7</v>
      </c>
      <c r="F46" s="4"/>
    </row>
    <row r="47" spans="1:6" ht="12.75" customHeight="1">
      <c r="A47" s="1" t="s">
        <v>46</v>
      </c>
      <c r="B47">
        <v>45</v>
      </c>
      <c r="D47" s="16">
        <v>46705.78</v>
      </c>
      <c r="E47" s="16">
        <v>14729.05</v>
      </c>
      <c r="F47" s="4"/>
    </row>
    <row r="48" spans="1:6" ht="12.75" customHeight="1">
      <c r="A48" s="1" t="s">
        <v>47</v>
      </c>
      <c r="B48">
        <v>46</v>
      </c>
      <c r="D48" s="16">
        <v>150038</v>
      </c>
      <c r="E48" s="16">
        <v>96972.05</v>
      </c>
      <c r="F48" s="4"/>
    </row>
    <row r="49" spans="1:6" ht="12.75" customHeight="1">
      <c r="A49" s="1" t="s">
        <v>48</v>
      </c>
      <c r="B49">
        <v>47</v>
      </c>
      <c r="D49" s="16">
        <v>16360.4</v>
      </c>
      <c r="E49" s="16">
        <v>5103</v>
      </c>
      <c r="F49" s="4"/>
    </row>
    <row r="50" spans="1:6" ht="12.75" customHeight="1">
      <c r="A50" s="1" t="s">
        <v>49</v>
      </c>
      <c r="B50">
        <v>48</v>
      </c>
      <c r="D50" s="16">
        <v>1357801.2</v>
      </c>
      <c r="E50" s="16">
        <v>513375.8</v>
      </c>
      <c r="F50" s="4"/>
    </row>
    <row r="51" spans="1:6" ht="12.75" customHeight="1">
      <c r="A51" s="1" t="s">
        <v>50</v>
      </c>
      <c r="B51">
        <v>49</v>
      </c>
      <c r="D51" s="16">
        <v>359645.3</v>
      </c>
      <c r="E51" s="16">
        <v>125448.74</v>
      </c>
      <c r="F51" s="4"/>
    </row>
    <row r="52" spans="1:6" ht="12.75" customHeight="1">
      <c r="A52" s="1" t="s">
        <v>51</v>
      </c>
      <c r="B52">
        <v>50</v>
      </c>
      <c r="D52" s="16">
        <v>1394768.2</v>
      </c>
      <c r="E52" s="16">
        <v>316842.4</v>
      </c>
      <c r="F52" s="4"/>
    </row>
    <row r="53" spans="1:6" ht="12.75" customHeight="1">
      <c r="A53" s="1" t="s">
        <v>52</v>
      </c>
      <c r="B53">
        <v>51</v>
      </c>
      <c r="D53" s="16">
        <v>254491.3</v>
      </c>
      <c r="E53" s="16">
        <v>153926.85</v>
      </c>
      <c r="F53" s="4"/>
    </row>
    <row r="54" spans="1:6" ht="12.75" customHeight="1">
      <c r="A54" s="1" t="s">
        <v>53</v>
      </c>
      <c r="B54">
        <v>52</v>
      </c>
      <c r="D54" s="16">
        <v>656377.06</v>
      </c>
      <c r="E54" s="16">
        <v>255455.55</v>
      </c>
      <c r="F54" s="4"/>
    </row>
    <row r="55" spans="1:6" ht="12.75" customHeight="1">
      <c r="A55" s="1" t="s">
        <v>54</v>
      </c>
      <c r="B55">
        <v>53</v>
      </c>
      <c r="D55" s="16">
        <v>327772.12</v>
      </c>
      <c r="E55" s="16">
        <v>198946.3</v>
      </c>
      <c r="F55" s="4"/>
    </row>
    <row r="56" spans="1:6" ht="12.75" customHeight="1">
      <c r="A56" s="1" t="s">
        <v>55</v>
      </c>
      <c r="B56">
        <v>54</v>
      </c>
      <c r="D56" s="16">
        <v>10817.8</v>
      </c>
      <c r="E56" s="16">
        <v>4721.5</v>
      </c>
      <c r="F56" s="4"/>
    </row>
    <row r="57" spans="1:6" ht="12.75" customHeight="1">
      <c r="A57" s="1" t="s">
        <v>56</v>
      </c>
      <c r="B57">
        <v>55</v>
      </c>
      <c r="D57" s="16">
        <v>311220.7</v>
      </c>
      <c r="E57" s="16">
        <v>116595.5</v>
      </c>
      <c r="F57" s="4"/>
    </row>
    <row r="58" spans="1:6" ht="12.75" customHeight="1">
      <c r="A58" s="1" t="s">
        <v>57</v>
      </c>
      <c r="B58">
        <v>56</v>
      </c>
      <c r="D58" s="16">
        <v>175862.5</v>
      </c>
      <c r="E58" s="16">
        <v>50628.2</v>
      </c>
      <c r="F58" s="4"/>
    </row>
    <row r="59" spans="1:6" ht="12.75" customHeight="1">
      <c r="A59" s="1" t="s">
        <v>58</v>
      </c>
      <c r="B59">
        <v>57</v>
      </c>
      <c r="D59" s="16">
        <v>184495.5</v>
      </c>
      <c r="E59" s="16">
        <v>80697.05</v>
      </c>
      <c r="F59" s="4"/>
    </row>
    <row r="60" spans="1:6" ht="12.75" customHeight="1">
      <c r="A60" s="1" t="s">
        <v>59</v>
      </c>
      <c r="B60">
        <v>58</v>
      </c>
      <c r="D60" s="16">
        <v>547598.8</v>
      </c>
      <c r="E60" s="16">
        <v>153723.85</v>
      </c>
      <c r="F60" s="4"/>
    </row>
    <row r="61" spans="1:6" ht="12.75" customHeight="1">
      <c r="A61" s="1" t="s">
        <v>60</v>
      </c>
      <c r="B61">
        <v>59</v>
      </c>
      <c r="D61" s="16">
        <v>280389.85</v>
      </c>
      <c r="E61" s="16">
        <v>159972.65</v>
      </c>
      <c r="F61" s="4"/>
    </row>
    <row r="62" spans="1:6" ht="12.75" customHeight="1">
      <c r="A62" s="1" t="s">
        <v>61</v>
      </c>
      <c r="B62">
        <v>60</v>
      </c>
      <c r="D62" s="16">
        <v>226347.8</v>
      </c>
      <c r="E62" s="16">
        <v>66988.6</v>
      </c>
      <c r="F62" s="4"/>
    </row>
    <row r="63" spans="1:6" ht="12.75" customHeight="1">
      <c r="A63" s="1" t="s">
        <v>62</v>
      </c>
      <c r="B63">
        <v>61</v>
      </c>
      <c r="D63" s="16">
        <v>12365.61</v>
      </c>
      <c r="E63" s="16">
        <v>4447.47</v>
      </c>
      <c r="F63" s="4"/>
    </row>
    <row r="64" spans="1:6" ht="12.75" customHeight="1">
      <c r="A64" s="1" t="s">
        <v>63</v>
      </c>
      <c r="B64">
        <v>62</v>
      </c>
      <c r="D64" s="16"/>
      <c r="E64" s="16"/>
      <c r="F64" s="4"/>
    </row>
    <row r="65" spans="1:6" ht="12.75" customHeight="1">
      <c r="A65" s="1" t="s">
        <v>64</v>
      </c>
      <c r="B65">
        <v>63</v>
      </c>
      <c r="D65" s="16">
        <v>733.6</v>
      </c>
      <c r="E65" s="16">
        <v>478.1</v>
      </c>
      <c r="F65" s="4"/>
    </row>
    <row r="66" spans="1:6" ht="12.75" customHeight="1">
      <c r="A66" s="1" t="s">
        <v>65</v>
      </c>
      <c r="B66">
        <v>64</v>
      </c>
      <c r="D66" s="16">
        <v>316109.01</v>
      </c>
      <c r="E66" s="16">
        <v>112160.65</v>
      </c>
      <c r="F66" s="4"/>
    </row>
    <row r="67" spans="1:9" ht="12.75" customHeight="1">
      <c r="A67" s="1" t="s">
        <v>66</v>
      </c>
      <c r="B67">
        <v>65</v>
      </c>
      <c r="D67" s="16">
        <v>4171.3</v>
      </c>
      <c r="E67" s="16">
        <v>3489.85</v>
      </c>
      <c r="F67" s="4"/>
      <c r="I67" s="18"/>
    </row>
    <row r="68" spans="1:9" ht="12.75" customHeight="1">
      <c r="A68" s="1" t="s">
        <v>67</v>
      </c>
      <c r="B68">
        <v>66</v>
      </c>
      <c r="D68" s="16">
        <v>236249.3</v>
      </c>
      <c r="E68" s="16">
        <v>85653.05</v>
      </c>
      <c r="F68" s="4"/>
      <c r="I68" s="18"/>
    </row>
    <row r="69" spans="1:11" ht="12.75" customHeight="1">
      <c r="A69" s="1" t="s">
        <v>68</v>
      </c>
      <c r="B69">
        <v>67</v>
      </c>
      <c r="D69" s="16">
        <v>2345</v>
      </c>
      <c r="E69" s="16">
        <v>2167.9</v>
      </c>
      <c r="F69" s="4"/>
      <c r="I69" s="18"/>
      <c r="J69" s="17"/>
      <c r="K69" s="17"/>
    </row>
    <row r="70" spans="4:11" ht="12.75" customHeight="1">
      <c r="D70" s="16"/>
      <c r="E70" s="16"/>
      <c r="I70" s="18"/>
      <c r="J70" s="17"/>
      <c r="K70" s="17"/>
    </row>
    <row r="71" spans="1:5" ht="12.75" customHeight="1">
      <c r="A71" t="s">
        <v>69</v>
      </c>
      <c r="D71" s="16">
        <f>SUM(D3:D69)</f>
        <v>17243606.14</v>
      </c>
      <c r="E71" s="16">
        <f>SUM(E3:E69)</f>
        <v>6165443.109999998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198628.5</v>
      </c>
      <c r="E3" s="16">
        <v>102972.1</v>
      </c>
      <c r="F3" s="4"/>
    </row>
    <row r="4" spans="1:11" ht="12.75" customHeight="1">
      <c r="A4" s="1" t="s">
        <v>3</v>
      </c>
      <c r="B4">
        <v>2</v>
      </c>
      <c r="D4" s="16">
        <v>22044.4</v>
      </c>
      <c r="E4" s="16">
        <v>9418.5</v>
      </c>
      <c r="F4" s="4"/>
      <c r="J4" s="19"/>
      <c r="K4" s="19"/>
    </row>
    <row r="5" spans="1:6" ht="12.75" customHeight="1">
      <c r="A5" s="1" t="s">
        <v>4</v>
      </c>
      <c r="B5">
        <v>3</v>
      </c>
      <c r="D5" s="16">
        <v>250683.58</v>
      </c>
      <c r="E5" s="16">
        <v>1259.72</v>
      </c>
      <c r="F5" s="4"/>
    </row>
    <row r="6" spans="1:6" ht="12.75" customHeight="1">
      <c r="A6" s="1" t="s">
        <v>5</v>
      </c>
      <c r="B6">
        <v>4</v>
      </c>
      <c r="D6" s="16">
        <v>9008.3</v>
      </c>
      <c r="E6" s="16">
        <v>2601.2</v>
      </c>
      <c r="F6" s="4"/>
    </row>
    <row r="7" spans="1:6" ht="12.75" customHeight="1">
      <c r="A7" s="1" t="s">
        <v>6</v>
      </c>
      <c r="B7">
        <v>5</v>
      </c>
      <c r="D7" s="16">
        <v>323101.8</v>
      </c>
      <c r="E7" s="16">
        <v>131677.7</v>
      </c>
      <c r="F7" s="4"/>
    </row>
    <row r="8" spans="1:6" ht="12.75" customHeight="1">
      <c r="A8" s="1" t="s">
        <v>7</v>
      </c>
      <c r="B8">
        <v>6</v>
      </c>
      <c r="D8" s="16">
        <v>1756117.52</v>
      </c>
      <c r="E8" s="16">
        <v>535999.45</v>
      </c>
      <c r="F8" s="4"/>
    </row>
    <row r="9" spans="1:6" ht="12.75" customHeight="1">
      <c r="A9" s="1" t="s">
        <v>8</v>
      </c>
      <c r="B9">
        <v>7</v>
      </c>
      <c r="D9" s="16">
        <v>8169.7</v>
      </c>
      <c r="E9" s="16">
        <v>5118.05</v>
      </c>
      <c r="F9" s="4"/>
    </row>
    <row r="10" spans="1:6" ht="12.75" customHeight="1">
      <c r="A10" s="1" t="s">
        <v>9</v>
      </c>
      <c r="B10">
        <v>8</v>
      </c>
      <c r="D10" s="16">
        <v>624.4</v>
      </c>
      <c r="E10" s="16">
        <v>3417.4</v>
      </c>
      <c r="F10" s="4"/>
    </row>
    <row r="11" spans="1:6" ht="12.75" customHeight="1">
      <c r="A11" s="1" t="s">
        <v>10</v>
      </c>
      <c r="B11">
        <v>9</v>
      </c>
      <c r="D11" s="16">
        <v>112316.4</v>
      </c>
      <c r="E11" s="16">
        <v>61500.6</v>
      </c>
      <c r="F11" s="4"/>
    </row>
    <row r="12" spans="1:6" ht="12.75" customHeight="1">
      <c r="A12" s="1" t="s">
        <v>11</v>
      </c>
      <c r="B12">
        <v>10</v>
      </c>
      <c r="D12" s="16">
        <v>104720.7</v>
      </c>
      <c r="E12" s="16">
        <v>90752.2</v>
      </c>
      <c r="F12" s="4"/>
    </row>
    <row r="13" spans="1:6" ht="12.75" customHeight="1">
      <c r="A13" s="1" t="s">
        <v>12</v>
      </c>
      <c r="B13">
        <v>11</v>
      </c>
      <c r="D13" s="16"/>
      <c r="E13" s="16"/>
      <c r="F13" s="4"/>
    </row>
    <row r="14" spans="1:6" ht="12.75" customHeight="1">
      <c r="A14" s="1" t="s">
        <v>13</v>
      </c>
      <c r="B14">
        <v>12</v>
      </c>
      <c r="D14" s="16">
        <v>24683.4</v>
      </c>
      <c r="E14" s="16">
        <v>15741.6</v>
      </c>
      <c r="F14" s="4"/>
    </row>
    <row r="15" spans="1:6" ht="12.75" customHeight="1">
      <c r="A15" s="1" t="s">
        <v>14</v>
      </c>
      <c r="B15">
        <v>13</v>
      </c>
      <c r="D15" s="16">
        <v>2791135.8</v>
      </c>
      <c r="E15" s="16">
        <v>965294.4</v>
      </c>
      <c r="F15" s="4"/>
    </row>
    <row r="16" spans="1:6" ht="12.75" customHeight="1">
      <c r="A16" s="1" t="s">
        <v>15</v>
      </c>
      <c r="B16">
        <v>14</v>
      </c>
      <c r="D16" s="16">
        <v>805</v>
      </c>
      <c r="E16" s="16">
        <v>17752</v>
      </c>
      <c r="F16" s="4"/>
    </row>
    <row r="17" spans="1:6" ht="12.75" customHeight="1">
      <c r="A17" s="1" t="s">
        <v>16</v>
      </c>
      <c r="B17">
        <v>15</v>
      </c>
      <c r="D17" s="16">
        <v>8048.6</v>
      </c>
      <c r="E17" s="16">
        <v>5593.35</v>
      </c>
      <c r="F17" s="4"/>
    </row>
    <row r="18" spans="1:6" ht="12.75" customHeight="1">
      <c r="A18" s="1" t="s">
        <v>17</v>
      </c>
      <c r="B18">
        <v>16</v>
      </c>
      <c r="D18" s="16">
        <v>381059</v>
      </c>
      <c r="E18" s="16">
        <v>359064.65</v>
      </c>
      <c r="F18" s="4"/>
    </row>
    <row r="19" spans="1:6" ht="12.75" customHeight="1">
      <c r="A19" s="1" t="s">
        <v>18</v>
      </c>
      <c r="B19">
        <v>17</v>
      </c>
      <c r="D19" s="16"/>
      <c r="E19" s="16"/>
      <c r="F19" s="4"/>
    </row>
    <row r="20" spans="1:5" ht="12.75" customHeight="1">
      <c r="A20" s="1" t="s">
        <v>19</v>
      </c>
      <c r="B20">
        <v>18</v>
      </c>
      <c r="D20" s="16">
        <v>172780.3</v>
      </c>
      <c r="E20" s="16">
        <v>24904.25</v>
      </c>
    </row>
    <row r="21" spans="1:6" ht="12.75" customHeight="1">
      <c r="A21" s="1" t="s">
        <v>20</v>
      </c>
      <c r="B21">
        <v>19</v>
      </c>
      <c r="D21" s="16"/>
      <c r="E21" s="16"/>
      <c r="F21" s="4"/>
    </row>
    <row r="22" spans="1:6" ht="12.75" customHeight="1">
      <c r="A22" s="1" t="s">
        <v>21</v>
      </c>
      <c r="B22">
        <v>20</v>
      </c>
      <c r="D22" s="16">
        <v>8088.5</v>
      </c>
      <c r="E22" s="16">
        <v>2793.35</v>
      </c>
      <c r="F22" s="4"/>
    </row>
    <row r="23" spans="1:6" ht="12.75" customHeight="1">
      <c r="A23" s="1" t="s">
        <v>22</v>
      </c>
      <c r="B23">
        <v>21</v>
      </c>
      <c r="D23" s="16">
        <v>7197.4</v>
      </c>
      <c r="E23" s="16">
        <v>2219</v>
      </c>
      <c r="F23" s="4"/>
    </row>
    <row r="24" spans="1:6" ht="12.75" customHeight="1">
      <c r="A24" s="1" t="s">
        <v>23</v>
      </c>
      <c r="B24">
        <v>22</v>
      </c>
      <c r="D24" s="16">
        <v>6059.2</v>
      </c>
      <c r="E24" s="16">
        <v>1275.4</v>
      </c>
      <c r="F24" s="4"/>
    </row>
    <row r="25" spans="1:6" ht="12.75" customHeight="1">
      <c r="A25" s="1" t="s">
        <v>24</v>
      </c>
      <c r="B25">
        <v>23</v>
      </c>
      <c r="D25" s="16">
        <v>7314.3</v>
      </c>
      <c r="E25" s="16">
        <v>1380.4</v>
      </c>
      <c r="F25" s="4"/>
    </row>
    <row r="26" spans="1:6" ht="12.75" customHeight="1">
      <c r="A26" s="1" t="s">
        <v>25</v>
      </c>
      <c r="B26">
        <v>24</v>
      </c>
      <c r="D26" s="16">
        <v>3000.2</v>
      </c>
      <c r="E26" s="16">
        <v>416.5</v>
      </c>
      <c r="F26" s="4"/>
    </row>
    <row r="27" spans="1:6" ht="12.75" customHeight="1">
      <c r="A27" s="1" t="s">
        <v>26</v>
      </c>
      <c r="B27">
        <v>25</v>
      </c>
      <c r="D27" s="16">
        <v>4217.5</v>
      </c>
      <c r="E27" s="16">
        <v>2253.3</v>
      </c>
      <c r="F27" s="4"/>
    </row>
    <row r="28" spans="1:6" ht="12.75" customHeight="1">
      <c r="A28" s="1" t="s">
        <v>27</v>
      </c>
      <c r="B28">
        <v>26</v>
      </c>
      <c r="D28" s="16">
        <v>51998.1</v>
      </c>
      <c r="E28" s="16">
        <v>3749.2</v>
      </c>
      <c r="F28" s="4"/>
    </row>
    <row r="29" spans="1:6" ht="12.75" customHeight="1">
      <c r="A29" s="1" t="s">
        <v>28</v>
      </c>
      <c r="B29">
        <v>27</v>
      </c>
      <c r="D29" s="16">
        <v>171909.5</v>
      </c>
      <c r="E29" s="16">
        <v>71460.2</v>
      </c>
      <c r="F29" s="4"/>
    </row>
    <row r="30" spans="1:6" ht="12.75" customHeight="1">
      <c r="A30" s="1" t="s">
        <v>29</v>
      </c>
      <c r="B30">
        <v>28</v>
      </c>
      <c r="D30" s="16">
        <v>44801.4</v>
      </c>
      <c r="E30" s="16">
        <v>71548.75</v>
      </c>
      <c r="F30" s="4"/>
    </row>
    <row r="31" spans="1:6" ht="12.75" customHeight="1">
      <c r="A31" s="1" t="s">
        <v>30</v>
      </c>
      <c r="B31">
        <v>29</v>
      </c>
      <c r="D31" s="16">
        <v>840994.7</v>
      </c>
      <c r="E31" s="16">
        <v>392425.6</v>
      </c>
      <c r="F31" s="4"/>
    </row>
    <row r="32" spans="1:6" ht="12.75" customHeight="1">
      <c r="A32" s="1" t="s">
        <v>31</v>
      </c>
      <c r="B32">
        <v>30</v>
      </c>
      <c r="D32" s="16">
        <v>13740.3</v>
      </c>
      <c r="E32" s="16">
        <v>4563.3</v>
      </c>
      <c r="F32" s="4"/>
    </row>
    <row r="33" spans="1:6" ht="12.75" customHeight="1">
      <c r="A33" s="1" t="s">
        <v>32</v>
      </c>
      <c r="B33">
        <v>31</v>
      </c>
      <c r="D33" s="16">
        <v>309219</v>
      </c>
      <c r="E33" s="16">
        <v>53672.15</v>
      </c>
      <c r="F33" s="4"/>
    </row>
    <row r="34" spans="1:6" ht="12.75" customHeight="1">
      <c r="A34" s="1" t="s">
        <v>33</v>
      </c>
      <c r="B34">
        <v>32</v>
      </c>
      <c r="D34" s="16"/>
      <c r="E34" s="16"/>
      <c r="F34" s="4"/>
    </row>
    <row r="35" spans="1:6" ht="12.75" customHeight="1">
      <c r="A35" s="1" t="s">
        <v>34</v>
      </c>
      <c r="B35">
        <v>33</v>
      </c>
      <c r="D35" s="16">
        <v>369.6</v>
      </c>
      <c r="E35" s="16">
        <v>469.35</v>
      </c>
      <c r="F35" s="4"/>
    </row>
    <row r="36" spans="1:6" ht="12.75" customHeight="1">
      <c r="A36" s="1" t="s">
        <v>35</v>
      </c>
      <c r="B36">
        <v>34</v>
      </c>
      <c r="D36" s="16">
        <v>1770.3</v>
      </c>
      <c r="E36" s="16"/>
      <c r="F36" s="4"/>
    </row>
    <row r="37" spans="1:6" ht="12.75" customHeight="1">
      <c r="A37" s="1" t="s">
        <v>36</v>
      </c>
      <c r="B37">
        <v>35</v>
      </c>
      <c r="D37" s="16">
        <v>397616.1</v>
      </c>
      <c r="E37" s="16">
        <v>155006.6</v>
      </c>
      <c r="F37" s="4"/>
    </row>
    <row r="38" spans="1:6" ht="12.75" customHeight="1">
      <c r="A38" s="1" t="s">
        <v>37</v>
      </c>
      <c r="B38">
        <v>36</v>
      </c>
      <c r="D38" s="16"/>
      <c r="E38" s="16"/>
      <c r="F38" s="4"/>
    </row>
    <row r="39" spans="1:6" ht="12.75" customHeight="1">
      <c r="A39" s="1" t="s">
        <v>38</v>
      </c>
      <c r="B39">
        <v>37</v>
      </c>
      <c r="D39" s="16">
        <v>119484.4</v>
      </c>
      <c r="E39" s="16">
        <v>75548.2</v>
      </c>
      <c r="F39" s="4"/>
    </row>
    <row r="40" spans="1:6" ht="12.75" customHeight="1">
      <c r="A40" s="1" t="s">
        <v>39</v>
      </c>
      <c r="B40">
        <v>38</v>
      </c>
      <c r="D40" s="16">
        <v>10428.6</v>
      </c>
      <c r="E40" s="16">
        <v>5318.6</v>
      </c>
      <c r="F40" s="4"/>
    </row>
    <row r="41" spans="1:6" ht="12.75" customHeight="1">
      <c r="A41" s="1" t="s">
        <v>40</v>
      </c>
      <c r="B41">
        <v>39</v>
      </c>
      <c r="D41" s="16">
        <v>723.1</v>
      </c>
      <c r="E41" s="16">
        <v>329.35</v>
      </c>
      <c r="F41" s="4"/>
    </row>
    <row r="42" spans="1:6" ht="12.75" customHeight="1">
      <c r="A42" s="1" t="s">
        <v>41</v>
      </c>
      <c r="B42">
        <v>40</v>
      </c>
      <c r="D42" s="16"/>
      <c r="E42" s="16"/>
      <c r="F42" s="4"/>
    </row>
    <row r="43" spans="1:6" ht="12.75" customHeight="1">
      <c r="A43" s="1" t="s">
        <v>42</v>
      </c>
      <c r="B43">
        <v>41</v>
      </c>
      <c r="D43" s="16">
        <v>568950.2</v>
      </c>
      <c r="E43" s="16">
        <v>165765.95</v>
      </c>
      <c r="F43" s="4"/>
    </row>
    <row r="44" spans="1:6" ht="12.75" customHeight="1">
      <c r="A44" s="1" t="s">
        <v>43</v>
      </c>
      <c r="B44">
        <v>42</v>
      </c>
      <c r="D44" s="16">
        <v>187993.2</v>
      </c>
      <c r="E44" s="16">
        <v>53635.75</v>
      </c>
      <c r="F44" s="4"/>
    </row>
    <row r="45" spans="1:6" ht="12.75" customHeight="1">
      <c r="A45" s="1" t="s">
        <v>44</v>
      </c>
      <c r="B45">
        <v>43</v>
      </c>
      <c r="D45" s="16"/>
      <c r="E45" s="16">
        <v>4983.65</v>
      </c>
      <c r="F45" s="4"/>
    </row>
    <row r="46" spans="1:6" ht="12.75" customHeight="1">
      <c r="A46" s="1" t="s">
        <v>45</v>
      </c>
      <c r="B46">
        <v>44</v>
      </c>
      <c r="D46" s="16">
        <v>144892.3</v>
      </c>
      <c r="E46" s="16">
        <v>41358.1</v>
      </c>
      <c r="F46" s="4"/>
    </row>
    <row r="47" spans="1:6" ht="12.75" customHeight="1">
      <c r="A47" s="1" t="s">
        <v>46</v>
      </c>
      <c r="B47">
        <v>45</v>
      </c>
      <c r="D47" s="16">
        <v>61152.7</v>
      </c>
      <c r="E47" s="16">
        <v>30686.6</v>
      </c>
      <c r="F47" s="4"/>
    </row>
    <row r="48" spans="1:6" ht="12.75" customHeight="1">
      <c r="A48" s="1" t="s">
        <v>47</v>
      </c>
      <c r="B48">
        <v>46</v>
      </c>
      <c r="D48" s="16">
        <v>167274.8</v>
      </c>
      <c r="E48" s="16">
        <v>103733.7</v>
      </c>
      <c r="F48" s="4"/>
    </row>
    <row r="49" spans="1:6" ht="12.75" customHeight="1">
      <c r="A49" s="1" t="s">
        <v>48</v>
      </c>
      <c r="B49">
        <v>47</v>
      </c>
      <c r="D49" s="16">
        <v>15218</v>
      </c>
      <c r="E49" s="16">
        <v>3100.3</v>
      </c>
      <c r="F49" s="4"/>
    </row>
    <row r="50" spans="1:6" ht="12.75" customHeight="1">
      <c r="A50" s="1" t="s">
        <v>49</v>
      </c>
      <c r="B50">
        <v>48</v>
      </c>
      <c r="D50" s="16">
        <v>1280591.2</v>
      </c>
      <c r="E50" s="16">
        <v>430854.2</v>
      </c>
      <c r="F50" s="4"/>
    </row>
    <row r="51" spans="1:6" ht="12.75" customHeight="1">
      <c r="A51" s="1" t="s">
        <v>50</v>
      </c>
      <c r="B51">
        <v>49</v>
      </c>
      <c r="D51" s="16">
        <v>486047.1</v>
      </c>
      <c r="E51" s="16">
        <v>114552.55</v>
      </c>
      <c r="F51" s="4"/>
    </row>
    <row r="52" spans="1:6" ht="12.75" customHeight="1">
      <c r="A52" s="1" t="s">
        <v>51</v>
      </c>
      <c r="B52">
        <v>50</v>
      </c>
      <c r="D52" s="16">
        <v>1930316.5</v>
      </c>
      <c r="E52" s="16">
        <v>707989.1</v>
      </c>
      <c r="F52" s="4"/>
    </row>
    <row r="53" spans="1:6" ht="12.75" customHeight="1">
      <c r="A53" s="1" t="s">
        <v>52</v>
      </c>
      <c r="B53">
        <v>51</v>
      </c>
      <c r="D53" s="16">
        <v>406121.8</v>
      </c>
      <c r="E53" s="16">
        <v>210596.4</v>
      </c>
      <c r="F53" s="4"/>
    </row>
    <row r="54" spans="1:6" ht="12.75" customHeight="1">
      <c r="A54" s="1" t="s">
        <v>53</v>
      </c>
      <c r="B54">
        <v>52</v>
      </c>
      <c r="D54" s="16">
        <v>649729.9</v>
      </c>
      <c r="E54" s="16">
        <v>286298.25</v>
      </c>
      <c r="F54" s="4"/>
    </row>
    <row r="55" spans="1:6" ht="12.75" customHeight="1">
      <c r="A55" s="1" t="s">
        <v>54</v>
      </c>
      <c r="B55">
        <v>53</v>
      </c>
      <c r="D55" s="16">
        <v>413430.5</v>
      </c>
      <c r="E55" s="16">
        <v>191702</v>
      </c>
      <c r="F55" s="4"/>
    </row>
    <row r="56" spans="1:6" ht="12.75" customHeight="1">
      <c r="A56" s="1" t="s">
        <v>55</v>
      </c>
      <c r="B56">
        <v>54</v>
      </c>
      <c r="D56" s="16">
        <v>18290.3</v>
      </c>
      <c r="E56" s="16">
        <v>5503.75</v>
      </c>
      <c r="F56" s="4"/>
    </row>
    <row r="57" spans="1:6" ht="12.75" customHeight="1">
      <c r="A57" s="1" t="s">
        <v>56</v>
      </c>
      <c r="B57">
        <v>55</v>
      </c>
      <c r="D57" s="16">
        <v>441098.7</v>
      </c>
      <c r="E57" s="16">
        <v>135437.05</v>
      </c>
      <c r="F57" s="4"/>
    </row>
    <row r="58" spans="1:6" ht="12.75" customHeight="1">
      <c r="A58" s="1" t="s">
        <v>57</v>
      </c>
      <c r="B58">
        <v>56</v>
      </c>
      <c r="D58" s="16">
        <v>196818.3</v>
      </c>
      <c r="E58" s="16">
        <v>73748.85</v>
      </c>
      <c r="F58" s="4"/>
    </row>
    <row r="59" spans="1:6" ht="12.75" customHeight="1">
      <c r="A59" s="1" t="s">
        <v>58</v>
      </c>
      <c r="B59">
        <v>57</v>
      </c>
      <c r="D59" s="16"/>
      <c r="E59" s="16"/>
      <c r="F59" s="4"/>
    </row>
    <row r="60" spans="1:6" ht="12.75" customHeight="1">
      <c r="A60" s="1" t="s">
        <v>59</v>
      </c>
      <c r="B60">
        <v>58</v>
      </c>
      <c r="D60" s="16">
        <v>832552.7</v>
      </c>
      <c r="E60" s="16">
        <v>133983.15</v>
      </c>
      <c r="F60" s="4"/>
    </row>
    <row r="61" spans="1:6" ht="12.75" customHeight="1">
      <c r="A61" s="1" t="s">
        <v>60</v>
      </c>
      <c r="B61">
        <v>59</v>
      </c>
      <c r="D61" s="16">
        <v>345982.6</v>
      </c>
      <c r="E61" s="16">
        <v>136563</v>
      </c>
      <c r="F61" s="4"/>
    </row>
    <row r="62" spans="1:6" ht="12.75" customHeight="1">
      <c r="A62" s="1" t="s">
        <v>61</v>
      </c>
      <c r="B62">
        <v>60</v>
      </c>
      <c r="D62" s="16">
        <v>276664.5</v>
      </c>
      <c r="E62" s="16">
        <v>85608.95</v>
      </c>
      <c r="F62" s="4"/>
    </row>
    <row r="63" spans="1:6" ht="12.75" customHeight="1">
      <c r="A63" s="1" t="s">
        <v>62</v>
      </c>
      <c r="B63">
        <v>61</v>
      </c>
      <c r="D63" s="16">
        <v>8542.14</v>
      </c>
      <c r="E63" s="16">
        <v>7672.03</v>
      </c>
      <c r="F63" s="4"/>
    </row>
    <row r="64" spans="1:6" ht="12.75" customHeight="1">
      <c r="A64" s="1" t="s">
        <v>63</v>
      </c>
      <c r="B64">
        <v>62</v>
      </c>
      <c r="D64" s="16">
        <v>8520.4</v>
      </c>
      <c r="E64" s="16">
        <v>3380.3</v>
      </c>
      <c r="F64" s="4"/>
    </row>
    <row r="65" spans="1:6" ht="12.75" customHeight="1">
      <c r="A65" s="1" t="s">
        <v>64</v>
      </c>
      <c r="B65">
        <v>63</v>
      </c>
      <c r="D65" s="16">
        <v>513.8</v>
      </c>
      <c r="E65" s="16">
        <v>1187.2</v>
      </c>
      <c r="F65" s="4"/>
    </row>
    <row r="66" spans="1:6" ht="12.75" customHeight="1">
      <c r="A66" s="1" t="s">
        <v>65</v>
      </c>
      <c r="B66">
        <v>64</v>
      </c>
      <c r="D66" s="16">
        <v>473285.6</v>
      </c>
      <c r="E66" s="16">
        <v>108268.65</v>
      </c>
      <c r="F66" s="4"/>
    </row>
    <row r="67" spans="1:9" ht="12.75" customHeight="1">
      <c r="A67" s="1" t="s">
        <v>66</v>
      </c>
      <c r="B67">
        <v>65</v>
      </c>
      <c r="D67" s="16">
        <v>16864.4</v>
      </c>
      <c r="E67" s="16">
        <v>9555</v>
      </c>
      <c r="F67" s="4"/>
      <c r="I67" s="18"/>
    </row>
    <row r="68" spans="1:9" ht="12.75" customHeight="1">
      <c r="A68" s="1" t="s">
        <v>67</v>
      </c>
      <c r="B68">
        <v>66</v>
      </c>
      <c r="D68" s="16">
        <v>244970.6</v>
      </c>
      <c r="E68" s="16">
        <v>84668.85</v>
      </c>
      <c r="F68" s="4"/>
      <c r="I68" s="18"/>
    </row>
    <row r="69" spans="1:11" ht="12.75" customHeight="1">
      <c r="A69" s="1" t="s">
        <v>68</v>
      </c>
      <c r="B69">
        <v>67</v>
      </c>
      <c r="D69" s="16">
        <v>5543.3</v>
      </c>
      <c r="E69" s="16">
        <v>2830.1</v>
      </c>
      <c r="F69" s="4"/>
      <c r="I69" s="18"/>
      <c r="J69" s="17"/>
      <c r="K69" s="17"/>
    </row>
    <row r="70" spans="4:11" ht="12.75" customHeight="1">
      <c r="D70" s="16"/>
      <c r="E70" s="16"/>
      <c r="I70" s="18"/>
      <c r="J70" s="17"/>
      <c r="K70" s="17"/>
    </row>
    <row r="71" spans="1:5" ht="12.75" customHeight="1">
      <c r="A71" t="s">
        <v>69</v>
      </c>
      <c r="D71" s="16">
        <f>SUM(D3:D69)</f>
        <v>17344225.14</v>
      </c>
      <c r="E71" s="16">
        <f>SUM(E3:E69)</f>
        <v>6311159.850000001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110570.6</v>
      </c>
      <c r="E3" s="16">
        <v>54054.35</v>
      </c>
      <c r="F3" s="4"/>
    </row>
    <row r="4" spans="1:11" ht="12.75" customHeight="1">
      <c r="A4" s="1" t="s">
        <v>3</v>
      </c>
      <c r="B4">
        <v>2</v>
      </c>
      <c r="D4" s="16">
        <v>20984.6</v>
      </c>
      <c r="E4" s="16">
        <v>7718.2</v>
      </c>
      <c r="F4" s="4"/>
      <c r="H4" s="22"/>
      <c r="I4" s="22"/>
      <c r="J4" s="22"/>
      <c r="K4" s="19"/>
    </row>
    <row r="5" spans="1:8" ht="12.75" customHeight="1">
      <c r="A5" s="1" t="s">
        <v>4</v>
      </c>
      <c r="B5">
        <v>3</v>
      </c>
      <c r="D5" s="16">
        <v>1015282.1</v>
      </c>
      <c r="E5" s="16">
        <v>134705.55</v>
      </c>
      <c r="F5" s="4"/>
      <c r="H5" s="21"/>
    </row>
    <row r="6" spans="1:8" ht="12.75" customHeight="1">
      <c r="A6" s="1" t="s">
        <v>5</v>
      </c>
      <c r="B6">
        <v>4</v>
      </c>
      <c r="D6" s="16">
        <v>6413.4</v>
      </c>
      <c r="E6" s="16">
        <v>1968.4</v>
      </c>
      <c r="F6" s="4"/>
      <c r="H6" s="21"/>
    </row>
    <row r="7" spans="1:8" ht="12.75" customHeight="1">
      <c r="A7" s="1" t="s">
        <v>6</v>
      </c>
      <c r="B7">
        <v>5</v>
      </c>
      <c r="D7" s="16">
        <v>465077.9</v>
      </c>
      <c r="E7" s="16">
        <v>199007.55</v>
      </c>
      <c r="F7" s="4"/>
      <c r="H7" s="21"/>
    </row>
    <row r="8" spans="1:8" ht="12.75" customHeight="1">
      <c r="A8" s="1" t="s">
        <v>7</v>
      </c>
      <c r="B8">
        <v>6</v>
      </c>
      <c r="D8" s="16">
        <v>2043163.6</v>
      </c>
      <c r="E8" s="16">
        <v>685872.95</v>
      </c>
      <c r="F8" s="4"/>
      <c r="H8" s="21"/>
    </row>
    <row r="9" spans="1:8" ht="12.75" customHeight="1">
      <c r="A9" s="1" t="s">
        <v>8</v>
      </c>
      <c r="B9">
        <v>7</v>
      </c>
      <c r="D9" s="16">
        <v>548863</v>
      </c>
      <c r="E9" s="16">
        <v>856.8</v>
      </c>
      <c r="F9" s="4"/>
      <c r="H9" s="21"/>
    </row>
    <row r="10" spans="1:8" ht="12.75" customHeight="1">
      <c r="A10" s="1" t="s">
        <v>9</v>
      </c>
      <c r="B10">
        <v>8</v>
      </c>
      <c r="D10" s="16">
        <v>192802.4</v>
      </c>
      <c r="E10" s="16">
        <v>53674.25</v>
      </c>
      <c r="F10" s="4"/>
      <c r="H10" s="21"/>
    </row>
    <row r="11" spans="1:8" ht="12.75" customHeight="1">
      <c r="A11" s="1" t="s">
        <v>10</v>
      </c>
      <c r="B11">
        <v>9</v>
      </c>
      <c r="D11" s="16">
        <v>69518.4</v>
      </c>
      <c r="E11" s="16">
        <v>20199.9</v>
      </c>
      <c r="F11" s="4"/>
      <c r="H11" s="21"/>
    </row>
    <row r="12" spans="1:8" ht="12.75" customHeight="1">
      <c r="A12" s="1" t="s">
        <v>11</v>
      </c>
      <c r="B12">
        <v>10</v>
      </c>
      <c r="D12" s="16">
        <v>87231.2</v>
      </c>
      <c r="E12" s="16">
        <v>53208.05</v>
      </c>
      <c r="F12" s="4"/>
      <c r="H12" s="21"/>
    </row>
    <row r="13" spans="1:8" ht="12.75" customHeight="1">
      <c r="A13" s="1" t="s">
        <v>12</v>
      </c>
      <c r="B13">
        <v>11</v>
      </c>
      <c r="D13" s="16">
        <v>2123219.7</v>
      </c>
      <c r="E13" s="16">
        <v>514095.75</v>
      </c>
      <c r="F13" s="4"/>
      <c r="H13" s="21"/>
    </row>
    <row r="14" spans="1:8" ht="12.75" customHeight="1">
      <c r="A14" s="1" t="s">
        <v>13</v>
      </c>
      <c r="B14">
        <v>12</v>
      </c>
      <c r="D14" s="16">
        <v>12468.4</v>
      </c>
      <c r="E14" s="16">
        <v>7497.35</v>
      </c>
      <c r="F14" s="4"/>
      <c r="H14" s="21"/>
    </row>
    <row r="15" spans="1:8" ht="12.75" customHeight="1">
      <c r="A15" s="1" t="s">
        <v>14</v>
      </c>
      <c r="B15">
        <v>13</v>
      </c>
      <c r="D15" s="16">
        <v>2855806.95</v>
      </c>
      <c r="E15" s="16">
        <v>1152151.35</v>
      </c>
      <c r="F15" s="4"/>
      <c r="H15" s="21"/>
    </row>
    <row r="16" spans="1:8" ht="12.75" customHeight="1">
      <c r="A16" s="1" t="s">
        <v>15</v>
      </c>
      <c r="B16">
        <v>14</v>
      </c>
      <c r="D16" s="16">
        <v>6378.54</v>
      </c>
      <c r="E16" s="16">
        <v>1824.55</v>
      </c>
      <c r="F16" s="4"/>
      <c r="H16" s="21"/>
    </row>
    <row r="17" spans="1:8" ht="12.75" customHeight="1">
      <c r="A17" s="1" t="s">
        <v>16</v>
      </c>
      <c r="B17">
        <v>15</v>
      </c>
      <c r="D17" s="16"/>
      <c r="E17" s="16"/>
      <c r="F17" s="4"/>
      <c r="H17" s="21"/>
    </row>
    <row r="18" spans="1:8" ht="12.75" customHeight="1">
      <c r="A18" s="1" t="s">
        <v>17</v>
      </c>
      <c r="B18">
        <v>16</v>
      </c>
      <c r="D18" s="16">
        <v>624033.2</v>
      </c>
      <c r="E18" s="16">
        <v>481057.5</v>
      </c>
      <c r="F18" s="4"/>
      <c r="H18" s="21"/>
    </row>
    <row r="19" spans="1:8" ht="12.75" customHeight="1">
      <c r="A19" s="1" t="s">
        <v>18</v>
      </c>
      <c r="B19">
        <v>17</v>
      </c>
      <c r="D19" s="16">
        <v>136213.7</v>
      </c>
      <c r="E19" s="16">
        <v>77911.4</v>
      </c>
      <c r="F19" s="4"/>
      <c r="H19" s="21"/>
    </row>
    <row r="20" spans="1:8" ht="12.75" customHeight="1">
      <c r="A20" s="1" t="s">
        <v>19</v>
      </c>
      <c r="B20">
        <v>18</v>
      </c>
      <c r="D20" s="16">
        <v>151841.9</v>
      </c>
      <c r="E20" s="16">
        <v>42893.9</v>
      </c>
      <c r="H20" s="21"/>
    </row>
    <row r="21" spans="1:8" ht="12.75" customHeight="1">
      <c r="A21" s="1" t="s">
        <v>20</v>
      </c>
      <c r="B21">
        <v>19</v>
      </c>
      <c r="D21" s="16">
        <v>321473.6</v>
      </c>
      <c r="E21" s="16">
        <v>7680.05</v>
      </c>
      <c r="F21" s="4"/>
      <c r="H21" s="21"/>
    </row>
    <row r="22" spans="1:8" ht="12.75" customHeight="1">
      <c r="A22" s="1" t="s">
        <v>21</v>
      </c>
      <c r="B22">
        <v>20</v>
      </c>
      <c r="D22" s="16">
        <v>7387.8</v>
      </c>
      <c r="E22" s="16">
        <v>4002.95</v>
      </c>
      <c r="F22" s="4"/>
      <c r="H22" s="21"/>
    </row>
    <row r="23" spans="1:8" ht="12.75" customHeight="1">
      <c r="A23" s="1" t="s">
        <v>22</v>
      </c>
      <c r="B23">
        <v>21</v>
      </c>
      <c r="D23" s="16">
        <v>2650.9</v>
      </c>
      <c r="E23" s="16">
        <v>3131.1</v>
      </c>
      <c r="F23" s="4"/>
      <c r="H23" s="21"/>
    </row>
    <row r="24" spans="1:8" ht="12.75" customHeight="1">
      <c r="A24" s="1" t="s">
        <v>23</v>
      </c>
      <c r="B24">
        <v>22</v>
      </c>
      <c r="D24" s="16">
        <v>5330.5</v>
      </c>
      <c r="E24" s="16">
        <v>1109.5</v>
      </c>
      <c r="F24" s="4"/>
      <c r="H24" s="21"/>
    </row>
    <row r="25" spans="1:8" ht="12.75" customHeight="1">
      <c r="A25" s="1" t="s">
        <v>24</v>
      </c>
      <c r="B25">
        <v>23</v>
      </c>
      <c r="D25" s="16">
        <v>1884957.9</v>
      </c>
      <c r="E25" s="16">
        <v>3827.95</v>
      </c>
      <c r="F25" s="4"/>
      <c r="H25" s="21"/>
    </row>
    <row r="26" spans="1:8" ht="12.75" customHeight="1">
      <c r="A26" s="1" t="s">
        <v>25</v>
      </c>
      <c r="B26">
        <v>24</v>
      </c>
      <c r="D26" s="16">
        <v>3555.3</v>
      </c>
      <c r="E26" s="16">
        <v>959</v>
      </c>
      <c r="F26" s="4"/>
      <c r="H26" s="21"/>
    </row>
    <row r="27" spans="1:8" ht="12.75" customHeight="1">
      <c r="A27" s="1" t="s">
        <v>26</v>
      </c>
      <c r="B27">
        <v>25</v>
      </c>
      <c r="D27" s="16">
        <v>3015.6</v>
      </c>
      <c r="E27" s="16">
        <v>1908.2</v>
      </c>
      <c r="F27" s="4"/>
      <c r="H27" s="21"/>
    </row>
    <row r="28" spans="1:8" ht="12.75" customHeight="1">
      <c r="A28" s="1" t="s">
        <v>27</v>
      </c>
      <c r="B28">
        <v>26</v>
      </c>
      <c r="D28" s="16">
        <v>7166.6</v>
      </c>
      <c r="E28" s="16">
        <v>1928.5</v>
      </c>
      <c r="F28" s="4"/>
      <c r="H28" s="21"/>
    </row>
    <row r="29" spans="1:8" ht="12.75" customHeight="1">
      <c r="A29" s="1" t="s">
        <v>28</v>
      </c>
      <c r="B29">
        <v>27</v>
      </c>
      <c r="D29" s="16">
        <v>77443.1</v>
      </c>
      <c r="E29" s="16">
        <v>25080.3</v>
      </c>
      <c r="F29" s="4"/>
      <c r="H29" s="21"/>
    </row>
    <row r="30" spans="1:8" ht="12.75" customHeight="1">
      <c r="A30" s="1" t="s">
        <v>29</v>
      </c>
      <c r="B30">
        <v>28</v>
      </c>
      <c r="D30" s="16"/>
      <c r="E30" s="16"/>
      <c r="F30" s="4"/>
      <c r="H30" s="21"/>
    </row>
    <row r="31" spans="1:8" ht="12.75" customHeight="1">
      <c r="A31" s="1" t="s">
        <v>30</v>
      </c>
      <c r="B31">
        <v>29</v>
      </c>
      <c r="D31" s="16">
        <v>1093659.7</v>
      </c>
      <c r="E31" s="16">
        <v>532251.65</v>
      </c>
      <c r="F31" s="4"/>
      <c r="H31" s="21"/>
    </row>
    <row r="32" spans="1:8" ht="12.75" customHeight="1">
      <c r="A32" s="1" t="s">
        <v>31</v>
      </c>
      <c r="B32">
        <v>30</v>
      </c>
      <c r="D32" s="16">
        <v>5803</v>
      </c>
      <c r="E32" s="16">
        <v>2008.65</v>
      </c>
      <c r="F32" s="4"/>
      <c r="H32" s="21"/>
    </row>
    <row r="33" spans="1:8" ht="12.75" customHeight="1">
      <c r="A33" s="1" t="s">
        <v>32</v>
      </c>
      <c r="B33">
        <v>31</v>
      </c>
      <c r="D33" s="16">
        <v>205583.25</v>
      </c>
      <c r="E33" s="16">
        <v>54697.65</v>
      </c>
      <c r="F33" s="4"/>
      <c r="H33" s="21"/>
    </row>
    <row r="34" spans="1:8" ht="12.75" customHeight="1">
      <c r="A34" s="1" t="s">
        <v>33</v>
      </c>
      <c r="B34">
        <v>32</v>
      </c>
      <c r="D34" s="16">
        <v>17835.3</v>
      </c>
      <c r="E34" s="16">
        <v>19465.6</v>
      </c>
      <c r="F34" s="4"/>
      <c r="H34" s="21"/>
    </row>
    <row r="35" spans="1:8" ht="12.75" customHeight="1">
      <c r="A35" s="1" t="s">
        <v>34</v>
      </c>
      <c r="B35">
        <v>33</v>
      </c>
      <c r="D35" s="16">
        <v>36481.9</v>
      </c>
      <c r="E35" s="16">
        <v>367.5</v>
      </c>
      <c r="F35" s="4"/>
      <c r="H35" s="21"/>
    </row>
    <row r="36" spans="1:8" ht="12.75" customHeight="1">
      <c r="A36" s="1" t="s">
        <v>35</v>
      </c>
      <c r="B36">
        <v>34</v>
      </c>
      <c r="D36" s="16">
        <v>2418.5</v>
      </c>
      <c r="E36" s="16">
        <v>689.5</v>
      </c>
      <c r="F36" s="4"/>
      <c r="H36" s="21"/>
    </row>
    <row r="37" spans="1:8" ht="12.75" customHeight="1">
      <c r="A37" s="1" t="s">
        <v>36</v>
      </c>
      <c r="B37">
        <v>35</v>
      </c>
      <c r="D37" s="16">
        <v>180548.2</v>
      </c>
      <c r="E37" s="16">
        <v>59154.55</v>
      </c>
      <c r="F37" s="4"/>
      <c r="H37" s="21"/>
    </row>
    <row r="38" spans="1:8" ht="12.75" customHeight="1">
      <c r="A38" s="1" t="s">
        <v>37</v>
      </c>
      <c r="B38">
        <v>36</v>
      </c>
      <c r="D38" s="16">
        <v>1207278.8</v>
      </c>
      <c r="E38" s="16">
        <v>372744.75</v>
      </c>
      <c r="F38" s="4"/>
      <c r="H38" s="21"/>
    </row>
    <row r="39" spans="1:8" ht="12.75" customHeight="1">
      <c r="A39" s="1" t="s">
        <v>38</v>
      </c>
      <c r="B39">
        <v>37</v>
      </c>
      <c r="D39" s="16">
        <v>153994.4</v>
      </c>
      <c r="E39" s="16">
        <v>50483.65</v>
      </c>
      <c r="F39" s="4"/>
      <c r="H39" s="21"/>
    </row>
    <row r="40" spans="1:8" ht="12.75" customHeight="1">
      <c r="A40" s="1" t="s">
        <v>39</v>
      </c>
      <c r="B40">
        <v>38</v>
      </c>
      <c r="D40" s="16">
        <v>17675</v>
      </c>
      <c r="E40" s="16">
        <v>5933.55</v>
      </c>
      <c r="F40" s="4"/>
      <c r="H40" s="21"/>
    </row>
    <row r="41" spans="1:8" ht="12.75" customHeight="1">
      <c r="A41" s="1" t="s">
        <v>40</v>
      </c>
      <c r="B41">
        <v>39</v>
      </c>
      <c r="D41" s="16">
        <v>246133.3</v>
      </c>
      <c r="E41" s="16">
        <v>1920.45</v>
      </c>
      <c r="F41" s="4"/>
      <c r="H41" s="21"/>
    </row>
    <row r="42" spans="1:8" ht="12.75" customHeight="1">
      <c r="A42" s="1" t="s">
        <v>41</v>
      </c>
      <c r="B42">
        <v>40</v>
      </c>
      <c r="D42" s="16"/>
      <c r="E42" s="16"/>
      <c r="F42" s="4"/>
      <c r="H42" s="21"/>
    </row>
    <row r="43" spans="1:8" ht="12.75" customHeight="1">
      <c r="A43" s="1" t="s">
        <v>42</v>
      </c>
      <c r="B43">
        <v>41</v>
      </c>
      <c r="D43" s="16">
        <v>546091.7</v>
      </c>
      <c r="E43" s="16">
        <v>151356.8</v>
      </c>
      <c r="F43" s="4"/>
      <c r="H43" s="21"/>
    </row>
    <row r="44" spans="1:8" ht="12.75" customHeight="1">
      <c r="A44" s="1" t="s">
        <v>43</v>
      </c>
      <c r="B44">
        <v>42</v>
      </c>
      <c r="D44" s="16">
        <v>198029.3</v>
      </c>
      <c r="E44" s="16">
        <v>89482.4</v>
      </c>
      <c r="F44" s="4"/>
      <c r="H44" s="21"/>
    </row>
    <row r="45" spans="1:8" ht="12.75" customHeight="1">
      <c r="A45" s="1" t="s">
        <v>44</v>
      </c>
      <c r="B45">
        <v>43</v>
      </c>
      <c r="D45" s="16">
        <v>142786</v>
      </c>
      <c r="E45" s="16">
        <v>46558.4</v>
      </c>
      <c r="F45" s="4"/>
      <c r="H45" s="21"/>
    </row>
    <row r="46" spans="1:8" ht="12.75" customHeight="1">
      <c r="A46" s="1" t="s">
        <v>45</v>
      </c>
      <c r="B46">
        <v>44</v>
      </c>
      <c r="D46" s="16">
        <v>209096.31</v>
      </c>
      <c r="E46" s="16">
        <v>118185.2</v>
      </c>
      <c r="F46" s="4"/>
      <c r="H46" s="21"/>
    </row>
    <row r="47" spans="1:8" ht="12.75" customHeight="1">
      <c r="A47" s="1" t="s">
        <v>46</v>
      </c>
      <c r="B47">
        <v>45</v>
      </c>
      <c r="D47" s="16">
        <v>66226.31</v>
      </c>
      <c r="E47" s="16">
        <v>28238.7</v>
      </c>
      <c r="F47" s="4"/>
      <c r="H47" s="21"/>
    </row>
    <row r="48" spans="1:8" ht="12.75" customHeight="1">
      <c r="A48" s="1" t="s">
        <v>47</v>
      </c>
      <c r="B48">
        <v>46</v>
      </c>
      <c r="D48" s="16">
        <v>151092.4</v>
      </c>
      <c r="E48" s="16">
        <v>79147.6</v>
      </c>
      <c r="F48" s="4"/>
      <c r="H48" s="21"/>
    </row>
    <row r="49" spans="1:8" ht="12.75" customHeight="1">
      <c r="A49" s="1" t="s">
        <v>48</v>
      </c>
      <c r="B49">
        <v>47</v>
      </c>
      <c r="D49" s="16">
        <v>11967.2</v>
      </c>
      <c r="E49" s="16">
        <v>3935.05</v>
      </c>
      <c r="F49" s="4"/>
      <c r="H49" s="21"/>
    </row>
    <row r="50" spans="1:8" ht="12.75" customHeight="1">
      <c r="A50" s="1" t="s">
        <v>49</v>
      </c>
      <c r="B50">
        <v>48</v>
      </c>
      <c r="D50" s="16">
        <v>1228947.38</v>
      </c>
      <c r="E50" s="16">
        <v>459834.2</v>
      </c>
      <c r="F50" s="4"/>
      <c r="H50" s="21"/>
    </row>
    <row r="51" spans="1:8" ht="12.75" customHeight="1">
      <c r="A51" s="1" t="s">
        <v>50</v>
      </c>
      <c r="B51">
        <v>49</v>
      </c>
      <c r="D51" s="16">
        <v>671983.2</v>
      </c>
      <c r="E51" s="16">
        <v>332902.93</v>
      </c>
      <c r="F51" s="4"/>
      <c r="H51" s="21"/>
    </row>
    <row r="52" spans="1:8" ht="12.75" customHeight="1">
      <c r="A52" s="1" t="s">
        <v>51</v>
      </c>
      <c r="B52">
        <v>50</v>
      </c>
      <c r="D52" s="16">
        <v>2701349.7</v>
      </c>
      <c r="E52" s="16">
        <v>805213.85</v>
      </c>
      <c r="F52" s="4"/>
      <c r="H52" s="21"/>
    </row>
    <row r="53" spans="1:8" ht="12.75" customHeight="1">
      <c r="A53" s="1" t="s">
        <v>52</v>
      </c>
      <c r="B53">
        <v>51</v>
      </c>
      <c r="D53" s="16">
        <v>298396</v>
      </c>
      <c r="E53" s="16">
        <v>129558.1</v>
      </c>
      <c r="F53" s="4"/>
      <c r="H53" s="21"/>
    </row>
    <row r="54" spans="1:8" ht="12.75" customHeight="1">
      <c r="A54" s="1" t="s">
        <v>53</v>
      </c>
      <c r="B54">
        <v>52</v>
      </c>
      <c r="D54" s="16">
        <v>863415</v>
      </c>
      <c r="E54" s="16">
        <v>466238.15</v>
      </c>
      <c r="F54" s="4"/>
      <c r="H54" s="21"/>
    </row>
    <row r="55" spans="1:8" ht="12.75" customHeight="1">
      <c r="A55" s="1" t="s">
        <v>54</v>
      </c>
      <c r="B55">
        <v>53</v>
      </c>
      <c r="D55" s="16">
        <v>412240.15</v>
      </c>
      <c r="E55" s="16">
        <v>165713.45</v>
      </c>
      <c r="F55" s="4"/>
      <c r="H55" s="21"/>
    </row>
    <row r="56" spans="1:8" ht="12.75" customHeight="1">
      <c r="A56" s="1" t="s">
        <v>55</v>
      </c>
      <c r="B56">
        <v>54</v>
      </c>
      <c r="D56" s="16">
        <v>19299</v>
      </c>
      <c r="E56" s="16">
        <v>9268.7</v>
      </c>
      <c r="F56" s="4"/>
      <c r="H56" s="21"/>
    </row>
    <row r="57" spans="1:8" ht="12.75" customHeight="1">
      <c r="A57" s="1" t="s">
        <v>56</v>
      </c>
      <c r="B57">
        <v>55</v>
      </c>
      <c r="D57" s="16">
        <v>303117.5</v>
      </c>
      <c r="E57" s="16">
        <v>125372.1</v>
      </c>
      <c r="F57" s="4"/>
      <c r="H57" s="21"/>
    </row>
    <row r="58" spans="1:8" ht="12.75" customHeight="1">
      <c r="A58" s="1" t="s">
        <v>57</v>
      </c>
      <c r="B58">
        <v>56</v>
      </c>
      <c r="D58" s="16">
        <v>298809</v>
      </c>
      <c r="E58" s="16">
        <v>94948.35</v>
      </c>
      <c r="F58" s="4"/>
      <c r="H58" s="21"/>
    </row>
    <row r="59" spans="1:8" ht="12.75" customHeight="1">
      <c r="A59" s="1" t="s">
        <v>58</v>
      </c>
      <c r="B59">
        <v>57</v>
      </c>
      <c r="D59" s="16">
        <v>507.5</v>
      </c>
      <c r="E59" s="16"/>
      <c r="F59" s="4"/>
      <c r="H59" s="21"/>
    </row>
    <row r="60" spans="1:8" ht="12.75" customHeight="1">
      <c r="A60" s="1" t="s">
        <v>59</v>
      </c>
      <c r="B60">
        <v>58</v>
      </c>
      <c r="D60" s="16">
        <v>723083.2</v>
      </c>
      <c r="E60" s="16">
        <v>162353.8</v>
      </c>
      <c r="F60" s="4"/>
      <c r="H60" s="21"/>
    </row>
    <row r="61" spans="1:8" ht="12.75" customHeight="1">
      <c r="A61" s="1" t="s">
        <v>60</v>
      </c>
      <c r="B61">
        <v>59</v>
      </c>
      <c r="D61" s="16">
        <v>266429.8</v>
      </c>
      <c r="E61" s="16">
        <v>126700.85</v>
      </c>
      <c r="F61" s="4"/>
      <c r="H61" s="21"/>
    </row>
    <row r="62" spans="1:8" ht="12.75" customHeight="1">
      <c r="A62" s="1" t="s">
        <v>61</v>
      </c>
      <c r="B62">
        <v>60</v>
      </c>
      <c r="D62" s="16">
        <v>187499.9</v>
      </c>
      <c r="E62" s="16">
        <v>64327.2</v>
      </c>
      <c r="F62" s="4"/>
      <c r="H62" s="21"/>
    </row>
    <row r="63" spans="1:8" ht="12.75" customHeight="1">
      <c r="A63" s="1" t="s">
        <v>62</v>
      </c>
      <c r="B63">
        <v>61</v>
      </c>
      <c r="D63" s="16">
        <v>13454.81</v>
      </c>
      <c r="E63" s="16">
        <v>4016.29</v>
      </c>
      <c r="F63" s="4"/>
      <c r="H63" s="21"/>
    </row>
    <row r="64" spans="1:8" ht="12.75" customHeight="1">
      <c r="A64" s="1" t="s">
        <v>63</v>
      </c>
      <c r="B64">
        <v>62</v>
      </c>
      <c r="D64" s="16">
        <v>4318.3</v>
      </c>
      <c r="E64" s="16">
        <v>960.05</v>
      </c>
      <c r="F64" s="4"/>
      <c r="H64" s="21"/>
    </row>
    <row r="65" spans="1:8" ht="12.75" customHeight="1">
      <c r="A65" s="1" t="s">
        <v>64</v>
      </c>
      <c r="B65">
        <v>63</v>
      </c>
      <c r="D65" s="16">
        <v>1598.1</v>
      </c>
      <c r="E65" s="16">
        <v>369.25</v>
      </c>
      <c r="F65" s="4"/>
      <c r="H65" s="21"/>
    </row>
    <row r="66" spans="1:8" ht="12.75" customHeight="1">
      <c r="A66" s="1" t="s">
        <v>65</v>
      </c>
      <c r="B66">
        <v>64</v>
      </c>
      <c r="D66" s="16">
        <v>326723.48</v>
      </c>
      <c r="E66" s="16">
        <v>165738.27</v>
      </c>
      <c r="F66" s="4"/>
      <c r="H66" s="21"/>
    </row>
    <row r="67" spans="1:8" ht="12.75" customHeight="1">
      <c r="A67" s="1" t="s">
        <v>66</v>
      </c>
      <c r="B67">
        <v>65</v>
      </c>
      <c r="D67" s="16">
        <v>48188.7</v>
      </c>
      <c r="E67" s="16">
        <v>4539.85</v>
      </c>
      <c r="F67" s="4"/>
      <c r="H67" s="21"/>
    </row>
    <row r="68" spans="1:8" ht="12.75" customHeight="1">
      <c r="A68" s="1" t="s">
        <v>67</v>
      </c>
      <c r="B68">
        <v>66</v>
      </c>
      <c r="D68" s="16">
        <v>299733.7</v>
      </c>
      <c r="E68" s="16">
        <v>115530.45</v>
      </c>
      <c r="F68" s="4"/>
      <c r="H68" s="21"/>
    </row>
    <row r="69" spans="1:11" ht="12.75" customHeight="1">
      <c r="A69" s="1" t="s">
        <v>68</v>
      </c>
      <c r="B69">
        <v>67</v>
      </c>
      <c r="D69" s="16">
        <v>4111.8</v>
      </c>
      <c r="E69" s="16">
        <v>2372.65</v>
      </c>
      <c r="F69" s="4"/>
      <c r="H69" s="21"/>
      <c r="I69" s="20"/>
      <c r="J69" s="20"/>
      <c r="K69" s="17"/>
    </row>
    <row r="70" spans="4:11" ht="12.75" customHeight="1">
      <c r="D70" s="16"/>
      <c r="E70" s="16"/>
      <c r="H70" s="21"/>
      <c r="I70" s="20"/>
      <c r="J70" s="20"/>
      <c r="K70" s="17"/>
    </row>
    <row r="71" spans="1:5" ht="12.75" customHeight="1">
      <c r="A71" t="s">
        <v>69</v>
      </c>
      <c r="D71" s="16">
        <f>SUM(D3:D69)</f>
        <v>25948757.679999992</v>
      </c>
      <c r="E71" s="16">
        <f>SUM(E3:E69)</f>
        <v>8390905.489999998</v>
      </c>
    </row>
    <row r="73" ht="12.75">
      <c r="A73" s="2" t="s">
        <v>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82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112189.7</v>
      </c>
      <c r="E3" s="16">
        <v>180111.05</v>
      </c>
      <c r="F3" s="4"/>
    </row>
    <row r="4" spans="1:11" ht="12.75" customHeight="1">
      <c r="A4" s="1" t="s">
        <v>3</v>
      </c>
      <c r="B4">
        <v>2</v>
      </c>
      <c r="D4" s="16">
        <v>3234</v>
      </c>
      <c r="E4" s="16">
        <v>4255.65</v>
      </c>
      <c r="F4" s="4"/>
      <c r="H4" s="22"/>
      <c r="I4" s="22"/>
      <c r="J4" s="22"/>
      <c r="K4" s="19"/>
    </row>
    <row r="5" spans="1:8" ht="12.75" customHeight="1">
      <c r="A5" s="1" t="s">
        <v>4</v>
      </c>
      <c r="B5">
        <v>3</v>
      </c>
      <c r="D5" s="16">
        <v>252892.88</v>
      </c>
      <c r="E5" s="16">
        <v>1270.82</v>
      </c>
      <c r="F5" s="4"/>
      <c r="H5" s="21"/>
    </row>
    <row r="6" spans="1:11" ht="12.75" customHeight="1">
      <c r="A6" s="1" t="s">
        <v>5</v>
      </c>
      <c r="B6">
        <v>4</v>
      </c>
      <c r="D6" s="16">
        <v>3255</v>
      </c>
      <c r="E6" s="16">
        <v>6105.75</v>
      </c>
      <c r="F6" s="4"/>
      <c r="H6" s="21"/>
      <c r="I6" s="25"/>
      <c r="J6" s="25"/>
      <c r="K6" s="25"/>
    </row>
    <row r="7" spans="1:9" ht="12.75" customHeight="1">
      <c r="A7" s="1" t="s">
        <v>6</v>
      </c>
      <c r="B7">
        <v>5</v>
      </c>
      <c r="D7" s="16">
        <v>351288</v>
      </c>
      <c r="E7" s="16">
        <v>130295.2</v>
      </c>
      <c r="F7" s="4"/>
      <c r="H7" s="21"/>
      <c r="I7" s="24"/>
    </row>
    <row r="8" spans="1:9" ht="12.75" customHeight="1">
      <c r="A8" s="1" t="s">
        <v>7</v>
      </c>
      <c r="B8">
        <v>6</v>
      </c>
      <c r="D8" s="16">
        <v>1797756.06</v>
      </c>
      <c r="E8" s="16">
        <v>525031.5</v>
      </c>
      <c r="F8" s="4"/>
      <c r="H8" s="21"/>
      <c r="I8" s="24"/>
    </row>
    <row r="9" spans="1:9" ht="12.75" customHeight="1">
      <c r="A9" s="1" t="s">
        <v>8</v>
      </c>
      <c r="B9">
        <v>7</v>
      </c>
      <c r="D9" s="16">
        <v>4344.2</v>
      </c>
      <c r="E9" s="16">
        <v>5057.15</v>
      </c>
      <c r="F9" s="4"/>
      <c r="H9" s="21"/>
      <c r="I9" s="24"/>
    </row>
    <row r="10" spans="1:9" ht="12.75" customHeight="1">
      <c r="A10" s="1" t="s">
        <v>9</v>
      </c>
      <c r="B10">
        <v>8</v>
      </c>
      <c r="D10" s="16"/>
      <c r="E10" s="16"/>
      <c r="F10" s="4"/>
      <c r="H10" s="21"/>
      <c r="I10" s="24"/>
    </row>
    <row r="11" spans="1:9" ht="12.75" customHeight="1">
      <c r="A11" s="1" t="s">
        <v>10</v>
      </c>
      <c r="B11">
        <v>9</v>
      </c>
      <c r="D11" s="16">
        <v>82678.4</v>
      </c>
      <c r="E11" s="16">
        <v>41639.5</v>
      </c>
      <c r="F11" s="4"/>
      <c r="H11" s="21"/>
      <c r="I11" s="24"/>
    </row>
    <row r="12" spans="1:9" ht="12.75" customHeight="1">
      <c r="A12" s="1" t="s">
        <v>11</v>
      </c>
      <c r="B12">
        <v>10</v>
      </c>
      <c r="D12" s="16">
        <v>83988.8</v>
      </c>
      <c r="E12" s="16">
        <v>42528.85</v>
      </c>
      <c r="F12" s="4"/>
      <c r="H12" s="21"/>
      <c r="I12" s="24"/>
    </row>
    <row r="13" spans="1:9" ht="12.75" customHeight="1">
      <c r="A13" s="1" t="s">
        <v>12</v>
      </c>
      <c r="B13">
        <v>11</v>
      </c>
      <c r="D13" s="16">
        <v>1194370.8</v>
      </c>
      <c r="E13" s="16">
        <v>235731.3</v>
      </c>
      <c r="F13" s="4"/>
      <c r="H13" s="21"/>
      <c r="I13" s="24"/>
    </row>
    <row r="14" spans="1:9" ht="12.75" customHeight="1">
      <c r="A14" s="1" t="s">
        <v>13</v>
      </c>
      <c r="B14">
        <v>12</v>
      </c>
      <c r="D14" s="16">
        <v>15564.5</v>
      </c>
      <c r="E14" s="16">
        <v>7097.3</v>
      </c>
      <c r="F14" s="4"/>
      <c r="H14" s="21"/>
      <c r="I14" s="24"/>
    </row>
    <row r="15" spans="1:9" ht="12.75" customHeight="1">
      <c r="A15" s="1" t="s">
        <v>14</v>
      </c>
      <c r="B15">
        <v>13</v>
      </c>
      <c r="D15" s="16">
        <v>2626736.4</v>
      </c>
      <c r="E15" s="16">
        <v>1253953.75</v>
      </c>
      <c r="F15" s="4"/>
      <c r="H15" s="21"/>
      <c r="I15" s="24"/>
    </row>
    <row r="16" spans="1:9" ht="12.75" customHeight="1">
      <c r="A16" s="1" t="s">
        <v>15</v>
      </c>
      <c r="B16">
        <v>14</v>
      </c>
      <c r="D16" s="16"/>
      <c r="E16" s="16"/>
      <c r="F16" s="4"/>
      <c r="H16" s="21"/>
      <c r="I16" s="24"/>
    </row>
    <row r="17" spans="1:9" ht="12.75" customHeight="1">
      <c r="A17" s="1" t="s">
        <v>16</v>
      </c>
      <c r="B17">
        <v>15</v>
      </c>
      <c r="D17" s="16"/>
      <c r="E17" s="16"/>
      <c r="F17" s="4"/>
      <c r="H17" s="21"/>
      <c r="I17" s="24"/>
    </row>
    <row r="18" spans="1:9" ht="12.75" customHeight="1">
      <c r="A18" s="1" t="s">
        <v>17</v>
      </c>
      <c r="B18">
        <v>16</v>
      </c>
      <c r="D18" s="16">
        <v>1145061.4</v>
      </c>
      <c r="E18" s="16">
        <v>511702.80000000005</v>
      </c>
      <c r="F18" s="4"/>
      <c r="H18" s="21"/>
      <c r="I18" s="24"/>
    </row>
    <row r="19" spans="1:9" ht="12.75" customHeight="1">
      <c r="A19" s="1" t="s">
        <v>18</v>
      </c>
      <c r="B19">
        <v>17</v>
      </c>
      <c r="D19" s="16">
        <v>285330.5</v>
      </c>
      <c r="E19" s="16">
        <v>145068.35</v>
      </c>
      <c r="F19" s="4"/>
      <c r="H19" s="21"/>
      <c r="I19" s="24"/>
    </row>
    <row r="20" spans="1:9" ht="12.75" customHeight="1">
      <c r="A20" s="1" t="s">
        <v>19</v>
      </c>
      <c r="B20">
        <v>18</v>
      </c>
      <c r="D20" s="16">
        <v>72623.6</v>
      </c>
      <c r="E20" s="16">
        <v>27451.55</v>
      </c>
      <c r="H20" s="21"/>
      <c r="I20" s="24"/>
    </row>
    <row r="21" spans="1:9" ht="12.75" customHeight="1">
      <c r="A21" s="1" t="s">
        <v>20</v>
      </c>
      <c r="B21">
        <v>19</v>
      </c>
      <c r="D21" s="16">
        <v>16816.1</v>
      </c>
      <c r="E21" s="16">
        <v>5055.05</v>
      </c>
      <c r="F21" s="4"/>
      <c r="H21" s="21"/>
      <c r="I21" s="24"/>
    </row>
    <row r="22" spans="1:9" ht="12.75" customHeight="1">
      <c r="A22" s="1" t="s">
        <v>21</v>
      </c>
      <c r="B22">
        <v>20</v>
      </c>
      <c r="D22" s="16">
        <v>142239.3</v>
      </c>
      <c r="E22" s="16">
        <v>2310</v>
      </c>
      <c r="F22" s="4"/>
      <c r="H22" s="21"/>
      <c r="I22" s="24"/>
    </row>
    <row r="23" spans="1:9" ht="12.75" customHeight="1">
      <c r="A23" s="1" t="s">
        <v>22</v>
      </c>
      <c r="B23">
        <v>21</v>
      </c>
      <c r="D23" s="16">
        <v>3662.4</v>
      </c>
      <c r="E23" s="16">
        <v>2350.25</v>
      </c>
      <c r="F23" s="4"/>
      <c r="H23" s="21"/>
      <c r="I23" s="24"/>
    </row>
    <row r="24" spans="1:9" ht="12.75" customHeight="1">
      <c r="A24" s="1" t="s">
        <v>23</v>
      </c>
      <c r="B24">
        <v>22</v>
      </c>
      <c r="D24" s="16">
        <v>2025.1</v>
      </c>
      <c r="E24" s="16">
        <v>509.6</v>
      </c>
      <c r="F24" s="4"/>
      <c r="H24" s="21"/>
      <c r="I24" s="24"/>
    </row>
    <row r="25" spans="1:9" ht="12.75" customHeight="1">
      <c r="A25" s="1" t="s">
        <v>24</v>
      </c>
      <c r="B25">
        <v>23</v>
      </c>
      <c r="D25" s="16">
        <v>21252.7</v>
      </c>
      <c r="E25" s="16">
        <v>5313.7</v>
      </c>
      <c r="F25" s="4"/>
      <c r="H25" s="21"/>
      <c r="I25" s="24"/>
    </row>
    <row r="26" spans="1:9" ht="12.75" customHeight="1">
      <c r="A26" s="1" t="s">
        <v>25</v>
      </c>
      <c r="B26">
        <v>24</v>
      </c>
      <c r="D26" s="16">
        <v>2857.4</v>
      </c>
      <c r="E26" s="16">
        <v>614.25</v>
      </c>
      <c r="F26" s="4"/>
      <c r="H26" s="21"/>
      <c r="I26" s="24"/>
    </row>
    <row r="27" spans="1:9" ht="12.75" customHeight="1">
      <c r="A27" s="1" t="s">
        <v>26</v>
      </c>
      <c r="B27">
        <v>25</v>
      </c>
      <c r="D27" s="16"/>
      <c r="E27" s="16"/>
      <c r="F27" s="4"/>
      <c r="H27" s="21"/>
      <c r="I27" s="24"/>
    </row>
    <row r="28" spans="1:9" ht="12.75" customHeight="1">
      <c r="A28" s="1" t="s">
        <v>27</v>
      </c>
      <c r="B28">
        <v>26</v>
      </c>
      <c r="D28" s="16">
        <v>14689.5</v>
      </c>
      <c r="E28" s="16">
        <v>3422.2</v>
      </c>
      <c r="F28" s="4"/>
      <c r="H28" s="21"/>
      <c r="I28" s="24"/>
    </row>
    <row r="29" spans="1:9" ht="12.75" customHeight="1">
      <c r="A29" s="1" t="s">
        <v>28</v>
      </c>
      <c r="B29">
        <v>27</v>
      </c>
      <c r="D29" s="16">
        <v>67357.5</v>
      </c>
      <c r="E29" s="16">
        <v>19269.25</v>
      </c>
      <c r="F29" s="4"/>
      <c r="H29" s="21"/>
      <c r="I29" s="24"/>
    </row>
    <row r="30" spans="1:9" ht="12.75" customHeight="1">
      <c r="A30" s="1" t="s">
        <v>29</v>
      </c>
      <c r="B30">
        <v>28</v>
      </c>
      <c r="D30" s="16">
        <v>94426.5</v>
      </c>
      <c r="E30" s="16">
        <v>22673.35</v>
      </c>
      <c r="F30" s="4"/>
      <c r="H30" s="21"/>
      <c r="I30" s="24"/>
    </row>
    <row r="31" spans="1:9" ht="12.75" customHeight="1">
      <c r="A31" s="1" t="s">
        <v>30</v>
      </c>
      <c r="B31">
        <v>29</v>
      </c>
      <c r="D31" s="16">
        <v>887956.3</v>
      </c>
      <c r="E31" s="16">
        <v>362212.9</v>
      </c>
      <c r="F31" s="4"/>
      <c r="H31" s="21"/>
      <c r="I31" s="24"/>
    </row>
    <row r="32" spans="1:9" ht="12.75" customHeight="1">
      <c r="A32" s="1" t="s">
        <v>31</v>
      </c>
      <c r="B32">
        <v>30</v>
      </c>
      <c r="D32" s="16">
        <v>2804.9</v>
      </c>
      <c r="E32" s="16">
        <v>2487.8</v>
      </c>
      <c r="F32" s="4"/>
      <c r="H32" s="21"/>
      <c r="I32" s="24"/>
    </row>
    <row r="33" spans="1:9" ht="12.75" customHeight="1">
      <c r="A33" s="1" t="s">
        <v>32</v>
      </c>
      <c r="B33">
        <v>31</v>
      </c>
      <c r="D33" s="16">
        <v>191362.7</v>
      </c>
      <c r="E33" s="16">
        <v>61013.4</v>
      </c>
      <c r="F33" s="4"/>
      <c r="H33" s="21"/>
      <c r="I33" s="24"/>
    </row>
    <row r="34" spans="1:9" ht="12.75" customHeight="1">
      <c r="A34" s="1" t="s">
        <v>33</v>
      </c>
      <c r="B34">
        <v>32</v>
      </c>
      <c r="D34" s="16">
        <v>17021.9</v>
      </c>
      <c r="E34" s="16">
        <v>7665</v>
      </c>
      <c r="F34" s="4"/>
      <c r="H34" s="21"/>
      <c r="I34" s="24"/>
    </row>
    <row r="35" spans="1:9" ht="12.75" customHeight="1">
      <c r="A35" s="1" t="s">
        <v>34</v>
      </c>
      <c r="B35">
        <v>33</v>
      </c>
      <c r="D35" s="16">
        <v>3298.4</v>
      </c>
      <c r="E35" s="16">
        <v>2888.9</v>
      </c>
      <c r="F35" s="4"/>
      <c r="H35" s="21"/>
      <c r="I35" s="24"/>
    </row>
    <row r="36" spans="1:9" ht="12.75" customHeight="1">
      <c r="A36" s="1" t="s">
        <v>35</v>
      </c>
      <c r="B36">
        <v>34</v>
      </c>
      <c r="D36" s="16">
        <v>553</v>
      </c>
      <c r="E36" s="16">
        <v>808.85</v>
      </c>
      <c r="F36" s="4"/>
      <c r="H36" s="21"/>
      <c r="I36" s="24"/>
    </row>
    <row r="37" spans="1:9" ht="12.75" customHeight="1">
      <c r="A37" s="1" t="s">
        <v>36</v>
      </c>
      <c r="B37">
        <v>35</v>
      </c>
      <c r="D37" s="16">
        <v>197211.7</v>
      </c>
      <c r="E37" s="16">
        <v>58811.9</v>
      </c>
      <c r="F37" s="4"/>
      <c r="H37" s="21"/>
      <c r="I37" s="24"/>
    </row>
    <row r="38" spans="1:9" ht="12.75" customHeight="1">
      <c r="A38" s="1" t="s">
        <v>37</v>
      </c>
      <c r="B38">
        <v>36</v>
      </c>
      <c r="D38" s="16">
        <v>1012804.8</v>
      </c>
      <c r="E38" s="16">
        <v>211741.6</v>
      </c>
      <c r="F38" s="4"/>
      <c r="H38" s="21"/>
      <c r="I38" s="24"/>
    </row>
    <row r="39" spans="1:9" ht="12.75" customHeight="1">
      <c r="A39" s="1" t="s">
        <v>38</v>
      </c>
      <c r="B39">
        <v>37</v>
      </c>
      <c r="D39" s="16">
        <v>251559.7</v>
      </c>
      <c r="E39" s="16">
        <v>73568.6</v>
      </c>
      <c r="F39" s="4"/>
      <c r="H39" s="21"/>
      <c r="I39" s="24"/>
    </row>
    <row r="40" spans="1:9" ht="12.75" customHeight="1">
      <c r="A40" s="1" t="s">
        <v>39</v>
      </c>
      <c r="B40">
        <v>38</v>
      </c>
      <c r="D40" s="16">
        <v>22664.6</v>
      </c>
      <c r="E40" s="16">
        <v>5605.6</v>
      </c>
      <c r="F40" s="4"/>
      <c r="H40" s="21"/>
      <c r="I40" s="24"/>
    </row>
    <row r="41" spans="1:9" ht="12.75" customHeight="1">
      <c r="A41" s="1" t="s">
        <v>40</v>
      </c>
      <c r="B41">
        <v>39</v>
      </c>
      <c r="D41" s="16">
        <v>441.7</v>
      </c>
      <c r="E41" s="16">
        <v>80.5</v>
      </c>
      <c r="F41" s="4"/>
      <c r="H41" s="21"/>
      <c r="I41" s="24"/>
    </row>
    <row r="42" spans="1:9" ht="12.75" customHeight="1">
      <c r="A42" s="1" t="s">
        <v>41</v>
      </c>
      <c r="B42">
        <v>40</v>
      </c>
      <c r="D42" s="16"/>
      <c r="E42" s="16"/>
      <c r="F42" s="4"/>
      <c r="H42" s="21"/>
      <c r="I42" s="24"/>
    </row>
    <row r="43" spans="1:9" ht="12.75" customHeight="1">
      <c r="A43" s="1" t="s">
        <v>42</v>
      </c>
      <c r="B43">
        <v>41</v>
      </c>
      <c r="D43" s="16">
        <v>560840</v>
      </c>
      <c r="E43" s="16">
        <v>122020.5</v>
      </c>
      <c r="F43" s="4"/>
      <c r="H43" s="21"/>
      <c r="I43" s="24"/>
    </row>
    <row r="44" spans="1:9" ht="12.75" customHeight="1">
      <c r="A44" s="1" t="s">
        <v>43</v>
      </c>
      <c r="B44">
        <v>42</v>
      </c>
      <c r="D44" s="16"/>
      <c r="E44" s="16"/>
      <c r="F44" s="4"/>
      <c r="H44" s="21"/>
      <c r="I44" s="24"/>
    </row>
    <row r="45" spans="1:9" ht="12.75" customHeight="1">
      <c r="A45" s="1" t="s">
        <v>44</v>
      </c>
      <c r="B45">
        <v>43</v>
      </c>
      <c r="D45" s="16">
        <v>190123.5</v>
      </c>
      <c r="E45" s="16">
        <v>62028.75</v>
      </c>
      <c r="F45" s="4"/>
      <c r="H45" s="21"/>
      <c r="I45" s="24"/>
    </row>
    <row r="46" spans="1:9" ht="12.75" customHeight="1">
      <c r="A46" s="1" t="s">
        <v>45</v>
      </c>
      <c r="B46">
        <v>44</v>
      </c>
      <c r="D46" s="16">
        <v>350636.99</v>
      </c>
      <c r="E46" s="16">
        <v>78863.74</v>
      </c>
      <c r="F46" s="4"/>
      <c r="H46" s="21"/>
      <c r="I46" s="24"/>
    </row>
    <row r="47" spans="1:9" ht="12.75" customHeight="1">
      <c r="A47" s="1" t="s">
        <v>46</v>
      </c>
      <c r="B47">
        <v>45</v>
      </c>
      <c r="D47" s="16">
        <v>79199.4</v>
      </c>
      <c r="E47" s="16">
        <v>35893.2</v>
      </c>
      <c r="F47" s="4"/>
      <c r="H47" s="21"/>
      <c r="I47" s="24"/>
    </row>
    <row r="48" spans="1:9" ht="12.75" customHeight="1">
      <c r="A48" s="1" t="s">
        <v>47</v>
      </c>
      <c r="B48">
        <v>46</v>
      </c>
      <c r="D48" s="16">
        <v>205715.05</v>
      </c>
      <c r="E48" s="16">
        <v>85612.45</v>
      </c>
      <c r="F48" s="4"/>
      <c r="H48" s="21"/>
      <c r="I48" s="24"/>
    </row>
    <row r="49" spans="1:9" ht="12.75" customHeight="1">
      <c r="A49" s="1" t="s">
        <v>48</v>
      </c>
      <c r="B49">
        <v>47</v>
      </c>
      <c r="D49" s="16">
        <v>24999.8</v>
      </c>
      <c r="E49" s="16">
        <v>7815.15</v>
      </c>
      <c r="F49" s="4"/>
      <c r="H49" s="21"/>
      <c r="I49" s="24"/>
    </row>
    <row r="50" spans="1:9" ht="12.75" customHeight="1">
      <c r="A50" s="1" t="s">
        <v>49</v>
      </c>
      <c r="B50">
        <v>48</v>
      </c>
      <c r="D50" s="16">
        <v>1291189.46</v>
      </c>
      <c r="E50" s="16">
        <v>370071.8</v>
      </c>
      <c r="F50" s="4"/>
      <c r="H50" s="21"/>
      <c r="I50" s="24"/>
    </row>
    <row r="51" spans="1:9" ht="12.75" customHeight="1">
      <c r="A51" s="1" t="s">
        <v>50</v>
      </c>
      <c r="B51">
        <v>49</v>
      </c>
      <c r="D51" s="16"/>
      <c r="E51" s="16"/>
      <c r="F51" s="4"/>
      <c r="H51" s="21"/>
      <c r="I51" s="24"/>
    </row>
    <row r="52" spans="1:9" ht="12.75" customHeight="1">
      <c r="A52" s="1" t="s">
        <v>51</v>
      </c>
      <c r="B52">
        <v>50</v>
      </c>
      <c r="D52" s="16">
        <v>1919624</v>
      </c>
      <c r="E52" s="16">
        <v>976382.05</v>
      </c>
      <c r="F52" s="4"/>
      <c r="H52" s="21"/>
      <c r="I52" s="24"/>
    </row>
    <row r="53" spans="1:9" ht="12.75" customHeight="1">
      <c r="A53" s="1" t="s">
        <v>52</v>
      </c>
      <c r="B53">
        <v>51</v>
      </c>
      <c r="D53" s="16">
        <v>319688.6</v>
      </c>
      <c r="E53" s="16">
        <v>91413</v>
      </c>
      <c r="F53" s="4"/>
      <c r="H53" s="21"/>
      <c r="I53" s="24"/>
    </row>
    <row r="54" spans="1:9" ht="12.75" customHeight="1">
      <c r="A54" s="1" t="s">
        <v>53</v>
      </c>
      <c r="B54">
        <v>52</v>
      </c>
      <c r="D54" s="16">
        <v>661763.9</v>
      </c>
      <c r="E54" s="16">
        <v>398725.25</v>
      </c>
      <c r="F54" s="4"/>
      <c r="H54" s="21"/>
      <c r="I54" s="24"/>
    </row>
    <row r="55" spans="1:9" ht="12.75" customHeight="1">
      <c r="A55" s="1" t="s">
        <v>54</v>
      </c>
      <c r="B55">
        <v>53</v>
      </c>
      <c r="D55" s="16">
        <v>341466.03</v>
      </c>
      <c r="E55" s="16">
        <v>149896.25</v>
      </c>
      <c r="F55" s="4"/>
      <c r="H55" s="21"/>
      <c r="I55" s="24"/>
    </row>
    <row r="56" spans="1:9" ht="12.75" customHeight="1">
      <c r="A56" s="1" t="s">
        <v>55</v>
      </c>
      <c r="B56">
        <v>54</v>
      </c>
      <c r="D56" s="16">
        <v>24725.4</v>
      </c>
      <c r="E56" s="16">
        <v>11896.85</v>
      </c>
      <c r="F56" s="4"/>
      <c r="H56" s="21"/>
      <c r="I56" s="24"/>
    </row>
    <row r="57" spans="1:9" ht="12.75" customHeight="1">
      <c r="A57" s="1" t="s">
        <v>56</v>
      </c>
      <c r="B57">
        <v>55</v>
      </c>
      <c r="D57" s="16">
        <v>333285.4</v>
      </c>
      <c r="E57" s="16">
        <v>131031.95</v>
      </c>
      <c r="F57" s="4"/>
      <c r="H57" s="21"/>
      <c r="I57" s="24"/>
    </row>
    <row r="58" spans="1:9" ht="12.75" customHeight="1">
      <c r="A58" s="1" t="s">
        <v>57</v>
      </c>
      <c r="B58">
        <v>56</v>
      </c>
      <c r="D58" s="16">
        <v>263694.8</v>
      </c>
      <c r="E58" s="16">
        <v>69288.1</v>
      </c>
      <c r="F58" s="4"/>
      <c r="H58" s="21"/>
      <c r="I58" s="24"/>
    </row>
    <row r="59" spans="1:9" ht="12.75" customHeight="1">
      <c r="A59" s="1" t="s">
        <v>58</v>
      </c>
      <c r="B59">
        <v>57</v>
      </c>
      <c r="D59" s="16">
        <v>236192.6</v>
      </c>
      <c r="E59" s="16">
        <v>134839.25</v>
      </c>
      <c r="F59" s="4"/>
      <c r="H59" s="21"/>
      <c r="I59" s="24"/>
    </row>
    <row r="60" spans="1:9" ht="12.75" customHeight="1">
      <c r="A60" s="1" t="s">
        <v>59</v>
      </c>
      <c r="B60">
        <v>58</v>
      </c>
      <c r="D60" s="16">
        <v>474908.7</v>
      </c>
      <c r="E60" s="16">
        <v>118634.95</v>
      </c>
      <c r="F60" s="4"/>
      <c r="H60" s="21"/>
      <c r="I60" s="24"/>
    </row>
    <row r="61" spans="1:9" ht="12.75" customHeight="1">
      <c r="A61" s="1" t="s">
        <v>60</v>
      </c>
      <c r="B61">
        <v>59</v>
      </c>
      <c r="D61" s="16">
        <v>299414.91</v>
      </c>
      <c r="E61" s="16">
        <v>145695.83</v>
      </c>
      <c r="F61" s="4"/>
      <c r="H61" s="21"/>
      <c r="I61" s="24"/>
    </row>
    <row r="62" spans="1:9" ht="12.75" customHeight="1">
      <c r="A62" s="1" t="s">
        <v>61</v>
      </c>
      <c r="B62">
        <v>60</v>
      </c>
      <c r="D62" s="16">
        <v>204707.3</v>
      </c>
      <c r="E62" s="16">
        <v>48599.6</v>
      </c>
      <c r="F62" s="4"/>
      <c r="H62" s="21"/>
      <c r="I62" s="24"/>
    </row>
    <row r="63" spans="1:9" ht="12.75" customHeight="1">
      <c r="A63" s="1" t="s">
        <v>62</v>
      </c>
      <c r="B63">
        <v>61</v>
      </c>
      <c r="D63" s="16">
        <v>11561.94</v>
      </c>
      <c r="E63" s="16">
        <v>5676.3</v>
      </c>
      <c r="F63" s="4"/>
      <c r="H63" s="21"/>
      <c r="I63" s="24"/>
    </row>
    <row r="64" spans="1:9" ht="12.75" customHeight="1">
      <c r="A64" s="1" t="s">
        <v>63</v>
      </c>
      <c r="B64">
        <v>62</v>
      </c>
      <c r="D64" s="16">
        <v>9094.4</v>
      </c>
      <c r="E64" s="16">
        <v>5451.6</v>
      </c>
      <c r="F64" s="4"/>
      <c r="H64" s="21"/>
      <c r="I64" s="24"/>
    </row>
    <row r="65" spans="1:9" ht="12.75" customHeight="1">
      <c r="A65" s="1" t="s">
        <v>64</v>
      </c>
      <c r="B65">
        <v>63</v>
      </c>
      <c r="D65" s="16">
        <v>1531.6</v>
      </c>
      <c r="E65" s="16">
        <v>927.5</v>
      </c>
      <c r="F65" s="4"/>
      <c r="H65" s="21"/>
      <c r="I65" s="24"/>
    </row>
    <row r="66" spans="1:9" ht="12.75" customHeight="1">
      <c r="A66" s="1" t="s">
        <v>65</v>
      </c>
      <c r="B66">
        <v>64</v>
      </c>
      <c r="D66" s="16">
        <v>381227.7</v>
      </c>
      <c r="E66" s="16">
        <v>126425.9</v>
      </c>
      <c r="F66" s="4"/>
      <c r="H66" s="21"/>
      <c r="I66" s="24"/>
    </row>
    <row r="67" spans="1:11" ht="12.75" customHeight="1">
      <c r="A67" s="1" t="s">
        <v>66</v>
      </c>
      <c r="B67">
        <v>65</v>
      </c>
      <c r="D67" s="16">
        <v>9113.3</v>
      </c>
      <c r="E67" s="16">
        <v>5174.75</v>
      </c>
      <c r="F67" s="4"/>
      <c r="H67" s="21"/>
      <c r="I67" s="24"/>
      <c r="J67" s="23"/>
      <c r="K67" s="23"/>
    </row>
    <row r="68" spans="1:11" ht="12.75" customHeight="1">
      <c r="A68" s="1" t="s">
        <v>67</v>
      </c>
      <c r="B68">
        <v>66</v>
      </c>
      <c r="D68" s="16">
        <v>214414.2</v>
      </c>
      <c r="E68" s="16">
        <v>76897.8</v>
      </c>
      <c r="F68" s="4"/>
      <c r="H68" s="21"/>
      <c r="I68" s="24"/>
      <c r="J68" s="23"/>
      <c r="K68" s="23"/>
    </row>
    <row r="69" spans="1:11" ht="12.75" customHeight="1">
      <c r="A69" s="1" t="s">
        <v>68</v>
      </c>
      <c r="B69">
        <v>67</v>
      </c>
      <c r="D69" s="16">
        <v>11666.2</v>
      </c>
      <c r="E69" s="16">
        <v>1963.5</v>
      </c>
      <c r="F69" s="4"/>
      <c r="H69" s="21"/>
      <c r="I69" s="20"/>
      <c r="J69" s="20"/>
      <c r="K69" s="17"/>
    </row>
    <row r="70" spans="4:11" ht="12.75" customHeight="1">
      <c r="D70" s="16"/>
      <c r="E70" s="16"/>
      <c r="H70" s="21"/>
      <c r="I70" s="20"/>
      <c r="J70" s="20"/>
      <c r="K70" s="17"/>
    </row>
    <row r="71" spans="1:5" ht="12.75" customHeight="1">
      <c r="A71" t="s">
        <v>69</v>
      </c>
      <c r="D71" s="16">
        <f>SUM(D3:D69)</f>
        <v>19405105.62</v>
      </c>
      <c r="E71" s="16">
        <f>SUM(E3:E69)</f>
        <v>7226929.239999999</v>
      </c>
    </row>
    <row r="73" ht="12.75">
      <c r="A73" s="2" t="s">
        <v>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83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/>
      <c r="E3" s="16"/>
      <c r="F3" s="4"/>
    </row>
    <row r="4" spans="1:9" ht="12.75" customHeight="1">
      <c r="A4" s="1" t="s">
        <v>3</v>
      </c>
      <c r="B4">
        <v>2</v>
      </c>
      <c r="D4" s="16"/>
      <c r="E4" s="16"/>
      <c r="F4" s="4"/>
      <c r="G4" s="26"/>
      <c r="H4" s="26"/>
      <c r="I4" s="26"/>
    </row>
    <row r="5" spans="1:7" ht="12.75" customHeight="1">
      <c r="A5" s="1" t="s">
        <v>4</v>
      </c>
      <c r="B5">
        <v>3</v>
      </c>
      <c r="D5" s="16"/>
      <c r="E5" s="16"/>
      <c r="F5" s="4"/>
      <c r="G5" s="28"/>
    </row>
    <row r="6" spans="1:7" ht="12.75" customHeight="1">
      <c r="A6" s="1" t="s">
        <v>5</v>
      </c>
      <c r="B6">
        <v>4</v>
      </c>
      <c r="D6" s="16"/>
      <c r="E6" s="16"/>
      <c r="F6" s="4"/>
      <c r="G6" s="28"/>
    </row>
    <row r="7" spans="1:7" ht="12.75" customHeight="1">
      <c r="A7" s="1" t="s">
        <v>6</v>
      </c>
      <c r="B7">
        <v>5</v>
      </c>
      <c r="D7" s="16"/>
      <c r="E7" s="16"/>
      <c r="F7" s="4"/>
      <c r="G7" s="28"/>
    </row>
    <row r="8" spans="1:7" ht="12.75" customHeight="1">
      <c r="A8" s="1" t="s">
        <v>7</v>
      </c>
      <c r="B8">
        <v>6</v>
      </c>
      <c r="D8" s="16"/>
      <c r="E8" s="16"/>
      <c r="F8" s="4"/>
      <c r="G8" s="28"/>
    </row>
    <row r="9" spans="1:7" ht="12.75" customHeight="1">
      <c r="A9" s="1" t="s">
        <v>8</v>
      </c>
      <c r="B9">
        <v>7</v>
      </c>
      <c r="D9" s="16"/>
      <c r="E9" s="16"/>
      <c r="F9" s="4"/>
      <c r="G9" s="28"/>
    </row>
    <row r="10" spans="1:7" ht="12.75" customHeight="1">
      <c r="A10" s="1" t="s">
        <v>9</v>
      </c>
      <c r="B10">
        <v>8</v>
      </c>
      <c r="D10" s="16">
        <v>192835.3</v>
      </c>
      <c r="E10" s="16">
        <v>36380.75</v>
      </c>
      <c r="F10" s="4"/>
      <c r="G10" s="28"/>
    </row>
    <row r="11" spans="1:7" ht="12.75" customHeight="1">
      <c r="A11" s="1" t="s">
        <v>10</v>
      </c>
      <c r="B11">
        <v>9</v>
      </c>
      <c r="D11" s="16"/>
      <c r="E11" s="16"/>
      <c r="F11" s="4"/>
      <c r="G11" s="28"/>
    </row>
    <row r="12" spans="1:7" ht="12.75" customHeight="1">
      <c r="A12" s="1" t="s">
        <v>11</v>
      </c>
      <c r="B12">
        <v>10</v>
      </c>
      <c r="D12" s="16"/>
      <c r="E12" s="16"/>
      <c r="F12" s="4"/>
      <c r="G12" s="28"/>
    </row>
    <row r="13" spans="1:9" ht="12.75" customHeight="1">
      <c r="A13" s="1" t="s">
        <v>12</v>
      </c>
      <c r="B13">
        <v>11</v>
      </c>
      <c r="D13" s="16"/>
      <c r="E13" s="16"/>
      <c r="F13" s="4"/>
      <c r="G13" s="28"/>
      <c r="H13" s="27"/>
      <c r="I13" s="27"/>
    </row>
    <row r="14" spans="1:6" ht="12.75" customHeight="1">
      <c r="A14" s="1" t="s">
        <v>13</v>
      </c>
      <c r="B14">
        <v>12</v>
      </c>
      <c r="D14" s="16"/>
      <c r="E14" s="16"/>
      <c r="F14" s="4"/>
    </row>
    <row r="15" spans="1:6" ht="12.75" customHeight="1">
      <c r="A15" s="1" t="s">
        <v>14</v>
      </c>
      <c r="B15">
        <v>13</v>
      </c>
      <c r="D15" s="16"/>
      <c r="E15" s="16"/>
      <c r="F15" s="4"/>
    </row>
    <row r="16" spans="1:6" ht="12.75" customHeight="1">
      <c r="A16" s="1" t="s">
        <v>15</v>
      </c>
      <c r="B16">
        <v>14</v>
      </c>
      <c r="D16" s="16"/>
      <c r="E16" s="16"/>
      <c r="F16" s="4"/>
    </row>
    <row r="17" spans="1:6" ht="12.75" customHeight="1">
      <c r="A17" s="1" t="s">
        <v>16</v>
      </c>
      <c r="B17">
        <v>15</v>
      </c>
      <c r="D17" s="16"/>
      <c r="E17" s="16"/>
      <c r="F17" s="4"/>
    </row>
    <row r="18" spans="1:6" ht="12.75" customHeight="1">
      <c r="A18" s="1" t="s">
        <v>17</v>
      </c>
      <c r="B18">
        <v>16</v>
      </c>
      <c r="D18" s="16"/>
      <c r="E18" s="16"/>
      <c r="F18" s="4"/>
    </row>
    <row r="19" spans="1:6" ht="12.75" customHeight="1">
      <c r="A19" s="1" t="s">
        <v>18</v>
      </c>
      <c r="B19">
        <v>17</v>
      </c>
      <c r="D19" s="16"/>
      <c r="E19" s="16"/>
      <c r="F19" s="4"/>
    </row>
    <row r="20" spans="1:6" ht="12.75" customHeight="1">
      <c r="A20" s="1" t="s">
        <v>19</v>
      </c>
      <c r="B20">
        <v>18</v>
      </c>
      <c r="D20" s="16"/>
      <c r="E20" s="16"/>
      <c r="F20" s="4"/>
    </row>
    <row r="21" spans="1:6" ht="12.75" customHeight="1">
      <c r="A21" s="1" t="s">
        <v>20</v>
      </c>
      <c r="B21">
        <v>19</v>
      </c>
      <c r="D21" s="16"/>
      <c r="E21" s="16"/>
      <c r="F21" s="4"/>
    </row>
    <row r="22" spans="1:6" ht="12.75" customHeight="1">
      <c r="A22" s="1" t="s">
        <v>21</v>
      </c>
      <c r="B22">
        <v>20</v>
      </c>
      <c r="D22" s="16">
        <v>7803.6</v>
      </c>
      <c r="E22" s="16">
        <v>5865.3</v>
      </c>
      <c r="F22" s="4"/>
    </row>
    <row r="23" spans="1:6" ht="12.75" customHeight="1">
      <c r="A23" s="1" t="s">
        <v>22</v>
      </c>
      <c r="B23">
        <v>21</v>
      </c>
      <c r="D23" s="16"/>
      <c r="E23" s="16"/>
      <c r="F23" s="4"/>
    </row>
    <row r="24" spans="1:6" ht="12.75" customHeight="1">
      <c r="A24" s="1" t="s">
        <v>23</v>
      </c>
      <c r="B24">
        <v>22</v>
      </c>
      <c r="D24" s="16"/>
      <c r="E24" s="16"/>
      <c r="F24" s="4"/>
    </row>
    <row r="25" spans="1:6" ht="12.75" customHeight="1">
      <c r="A25" s="1" t="s">
        <v>24</v>
      </c>
      <c r="B25">
        <v>23</v>
      </c>
      <c r="D25" s="16"/>
      <c r="E25" s="16"/>
      <c r="F25" s="4"/>
    </row>
    <row r="26" spans="1:6" ht="12.75" customHeight="1">
      <c r="A26" s="1" t="s">
        <v>25</v>
      </c>
      <c r="B26">
        <v>24</v>
      </c>
      <c r="D26" s="16"/>
      <c r="E26" s="16"/>
      <c r="F26" s="4"/>
    </row>
    <row r="27" spans="1:6" ht="12.75" customHeight="1">
      <c r="A27" s="1" t="s">
        <v>26</v>
      </c>
      <c r="B27">
        <v>25</v>
      </c>
      <c r="D27" s="16"/>
      <c r="E27" s="16"/>
      <c r="F27" s="4"/>
    </row>
    <row r="28" spans="1:6" ht="12.75" customHeight="1">
      <c r="A28" s="1" t="s">
        <v>27</v>
      </c>
      <c r="B28">
        <v>26</v>
      </c>
      <c r="D28" s="16"/>
      <c r="E28" s="16"/>
      <c r="F28" s="4"/>
    </row>
    <row r="29" spans="1:6" ht="12.75" customHeight="1">
      <c r="A29" s="1" t="s">
        <v>28</v>
      </c>
      <c r="B29">
        <v>27</v>
      </c>
      <c r="D29" s="16"/>
      <c r="E29" s="16"/>
      <c r="F29" s="4"/>
    </row>
    <row r="30" spans="1:6" ht="12.75" customHeight="1">
      <c r="A30" s="1" t="s">
        <v>29</v>
      </c>
      <c r="B30">
        <v>28</v>
      </c>
      <c r="D30" s="16"/>
      <c r="E30" s="16"/>
      <c r="F30" s="4"/>
    </row>
    <row r="31" spans="1:6" ht="12.75" customHeight="1">
      <c r="A31" s="1" t="s">
        <v>30</v>
      </c>
      <c r="B31">
        <v>29</v>
      </c>
      <c r="D31" s="16">
        <v>1977466.4</v>
      </c>
      <c r="E31" s="16">
        <v>564816</v>
      </c>
      <c r="F31" s="4"/>
    </row>
    <row r="32" spans="1:6" ht="12.75" customHeight="1">
      <c r="A32" s="1" t="s">
        <v>31</v>
      </c>
      <c r="B32">
        <v>30</v>
      </c>
      <c r="D32" s="16"/>
      <c r="E32" s="16"/>
      <c r="F32" s="4"/>
    </row>
    <row r="33" spans="1:6" ht="12.75" customHeight="1">
      <c r="A33" s="1" t="s">
        <v>32</v>
      </c>
      <c r="B33">
        <v>31</v>
      </c>
      <c r="D33" s="16"/>
      <c r="E33" s="16"/>
      <c r="F33" s="4"/>
    </row>
    <row r="34" spans="1:6" ht="12.75" customHeight="1">
      <c r="A34" s="1" t="s">
        <v>33</v>
      </c>
      <c r="B34">
        <v>32</v>
      </c>
      <c r="D34" s="16"/>
      <c r="E34" s="16"/>
      <c r="F34" s="4"/>
    </row>
    <row r="35" spans="1:6" ht="12.75" customHeight="1">
      <c r="A35" s="1" t="s">
        <v>34</v>
      </c>
      <c r="B35">
        <v>33</v>
      </c>
      <c r="D35" s="16"/>
      <c r="E35" s="16"/>
      <c r="F35" s="4"/>
    </row>
    <row r="36" spans="1:6" ht="12.75" customHeight="1">
      <c r="A36" s="1" t="s">
        <v>35</v>
      </c>
      <c r="B36">
        <v>34</v>
      </c>
      <c r="D36" s="16"/>
      <c r="E36" s="16"/>
      <c r="F36" s="4"/>
    </row>
    <row r="37" spans="1:6" ht="12.75" customHeight="1">
      <c r="A37" s="1" t="s">
        <v>36</v>
      </c>
      <c r="B37">
        <v>35</v>
      </c>
      <c r="D37" s="16">
        <v>519062.6</v>
      </c>
      <c r="E37" s="16">
        <v>130250.4</v>
      </c>
      <c r="F37" s="4"/>
    </row>
    <row r="38" spans="1:6" ht="12.75" customHeight="1">
      <c r="A38" s="1" t="s">
        <v>37</v>
      </c>
      <c r="B38">
        <v>36</v>
      </c>
      <c r="D38" s="16">
        <v>1134508.2</v>
      </c>
      <c r="E38" s="16">
        <v>278493.95</v>
      </c>
      <c r="F38" s="4"/>
    </row>
    <row r="39" spans="1:6" ht="12.75" customHeight="1">
      <c r="A39" s="1" t="s">
        <v>38</v>
      </c>
      <c r="B39">
        <v>37</v>
      </c>
      <c r="D39" s="16"/>
      <c r="E39" s="16"/>
      <c r="F39" s="4"/>
    </row>
    <row r="40" spans="1:6" ht="12.75" customHeight="1">
      <c r="A40" s="1" t="s">
        <v>39</v>
      </c>
      <c r="B40">
        <v>38</v>
      </c>
      <c r="D40" s="16"/>
      <c r="E40" s="16"/>
      <c r="F40" s="4"/>
    </row>
    <row r="41" spans="1:6" ht="12.75" customHeight="1">
      <c r="A41" s="1" t="s">
        <v>40</v>
      </c>
      <c r="B41">
        <v>39</v>
      </c>
      <c r="D41" s="16"/>
      <c r="E41" s="16"/>
      <c r="F41" s="4"/>
    </row>
    <row r="42" spans="1:6" ht="12.75" customHeight="1">
      <c r="A42" s="1" t="s">
        <v>41</v>
      </c>
      <c r="B42">
        <v>40</v>
      </c>
      <c r="D42" s="16"/>
      <c r="E42" s="16"/>
      <c r="F42" s="4"/>
    </row>
    <row r="43" spans="1:6" ht="12.75" customHeight="1">
      <c r="A43" s="1" t="s">
        <v>42</v>
      </c>
      <c r="B43">
        <v>41</v>
      </c>
      <c r="D43" s="16"/>
      <c r="E43" s="16"/>
      <c r="F43" s="4"/>
    </row>
    <row r="44" spans="1:6" ht="12.75" customHeight="1">
      <c r="A44" s="1" t="s">
        <v>43</v>
      </c>
      <c r="B44">
        <v>42</v>
      </c>
      <c r="D44" s="16"/>
      <c r="E44" s="16"/>
      <c r="F44" s="4"/>
    </row>
    <row r="45" spans="1:6" ht="12.75" customHeight="1">
      <c r="A45" s="1" t="s">
        <v>44</v>
      </c>
      <c r="B45">
        <v>43</v>
      </c>
      <c r="D45" s="16"/>
      <c r="E45" s="16"/>
      <c r="F45" s="4"/>
    </row>
    <row r="46" spans="1:6" ht="12.75" customHeight="1">
      <c r="A46" s="1" t="s">
        <v>45</v>
      </c>
      <c r="B46">
        <v>44</v>
      </c>
      <c r="D46" s="16"/>
      <c r="E46" s="16"/>
      <c r="F46" s="4"/>
    </row>
    <row r="47" spans="1:6" ht="12.75" customHeight="1">
      <c r="A47" s="1" t="s">
        <v>46</v>
      </c>
      <c r="B47">
        <v>45</v>
      </c>
      <c r="D47" s="16"/>
      <c r="E47" s="16"/>
      <c r="F47" s="4"/>
    </row>
    <row r="48" spans="1:6" ht="12.75" customHeight="1">
      <c r="A48" s="1" t="s">
        <v>47</v>
      </c>
      <c r="B48">
        <v>46</v>
      </c>
      <c r="D48" s="16"/>
      <c r="E48" s="16"/>
      <c r="F48" s="4"/>
    </row>
    <row r="49" spans="1:6" ht="12.75" customHeight="1">
      <c r="A49" s="1" t="s">
        <v>48</v>
      </c>
      <c r="B49">
        <v>47</v>
      </c>
      <c r="D49" s="16"/>
      <c r="E49" s="16"/>
      <c r="F49" s="4"/>
    </row>
    <row r="50" spans="1:6" ht="12.75" customHeight="1">
      <c r="A50" s="1" t="s">
        <v>49</v>
      </c>
      <c r="B50">
        <v>48</v>
      </c>
      <c r="D50" s="16"/>
      <c r="E50" s="16"/>
      <c r="F50" s="4"/>
    </row>
    <row r="51" spans="1:6" ht="12.75" customHeight="1">
      <c r="A51" s="1" t="s">
        <v>50</v>
      </c>
      <c r="B51">
        <v>49</v>
      </c>
      <c r="D51" s="16">
        <v>446213.7</v>
      </c>
      <c r="E51" s="16">
        <v>95176.9</v>
      </c>
      <c r="F51" s="4"/>
    </row>
    <row r="52" spans="1:6" ht="12.75" customHeight="1">
      <c r="A52" s="1" t="s">
        <v>51</v>
      </c>
      <c r="B52">
        <v>50</v>
      </c>
      <c r="D52" s="16"/>
      <c r="E52" s="16"/>
      <c r="F52" s="4"/>
    </row>
    <row r="53" spans="1:6" ht="12.75" customHeight="1">
      <c r="A53" s="1" t="s">
        <v>52</v>
      </c>
      <c r="B53">
        <v>51</v>
      </c>
      <c r="D53" s="16"/>
      <c r="E53" s="16"/>
      <c r="F53" s="4"/>
    </row>
    <row r="54" spans="1:6" ht="12.75" customHeight="1">
      <c r="A54" s="1" t="s">
        <v>53</v>
      </c>
      <c r="B54">
        <v>52</v>
      </c>
      <c r="D54" s="16">
        <v>928894.3</v>
      </c>
      <c r="E54" s="16">
        <v>260043.35</v>
      </c>
      <c r="F54" s="4"/>
    </row>
    <row r="55" spans="1:6" ht="12.75" customHeight="1">
      <c r="A55" s="1" t="s">
        <v>54</v>
      </c>
      <c r="B55">
        <v>53</v>
      </c>
      <c r="D55" s="16"/>
      <c r="E55" s="16"/>
      <c r="F55" s="4"/>
    </row>
    <row r="56" spans="1:6" ht="12.75" customHeight="1">
      <c r="A56" s="1" t="s">
        <v>55</v>
      </c>
      <c r="B56">
        <v>54</v>
      </c>
      <c r="D56" s="16">
        <v>16715.3</v>
      </c>
      <c r="E56" s="16">
        <v>6612.2</v>
      </c>
      <c r="F56" s="4"/>
    </row>
    <row r="57" spans="1:6" ht="12.75" customHeight="1">
      <c r="A57" s="1" t="s">
        <v>56</v>
      </c>
      <c r="B57">
        <v>55</v>
      </c>
      <c r="D57" s="16"/>
      <c r="E57" s="16"/>
      <c r="F57" s="4"/>
    </row>
    <row r="58" spans="1:6" ht="12.75" customHeight="1">
      <c r="A58" s="1" t="s">
        <v>57</v>
      </c>
      <c r="B58">
        <v>56</v>
      </c>
      <c r="D58" s="16"/>
      <c r="E58" s="16"/>
      <c r="F58" s="4"/>
    </row>
    <row r="59" spans="1:6" ht="12.75" customHeight="1">
      <c r="A59" s="1" t="s">
        <v>58</v>
      </c>
      <c r="B59">
        <v>57</v>
      </c>
      <c r="D59" s="16"/>
      <c r="E59" s="16"/>
      <c r="F59" s="4"/>
    </row>
    <row r="60" spans="1:6" ht="12.75" customHeight="1">
      <c r="A60" s="1" t="s">
        <v>59</v>
      </c>
      <c r="B60">
        <v>58</v>
      </c>
      <c r="D60" s="16"/>
      <c r="E60" s="16"/>
      <c r="F60" s="4"/>
    </row>
    <row r="61" spans="1:6" ht="12.75" customHeight="1">
      <c r="A61" s="1" t="s">
        <v>60</v>
      </c>
      <c r="B61">
        <v>59</v>
      </c>
      <c r="D61" s="16"/>
      <c r="E61" s="16"/>
      <c r="F61" s="4"/>
    </row>
    <row r="62" spans="1:6" ht="12.75" customHeight="1">
      <c r="A62" s="1" t="s">
        <v>61</v>
      </c>
      <c r="B62">
        <v>60</v>
      </c>
      <c r="D62" s="16"/>
      <c r="E62" s="16"/>
      <c r="F62" s="4"/>
    </row>
    <row r="63" spans="1:6" ht="12.75" customHeight="1">
      <c r="A63" s="1" t="s">
        <v>62</v>
      </c>
      <c r="B63">
        <v>61</v>
      </c>
      <c r="D63" s="16"/>
      <c r="E63" s="16"/>
      <c r="F63" s="4"/>
    </row>
    <row r="64" spans="1:6" ht="12.75" customHeight="1">
      <c r="A64" s="1" t="s">
        <v>63</v>
      </c>
      <c r="B64">
        <v>62</v>
      </c>
      <c r="D64" s="16"/>
      <c r="E64" s="16"/>
      <c r="F64" s="4"/>
    </row>
    <row r="65" spans="1:6" ht="12.75" customHeight="1">
      <c r="A65" s="1" t="s">
        <v>64</v>
      </c>
      <c r="B65">
        <v>63</v>
      </c>
      <c r="D65" s="16"/>
      <c r="E65" s="16"/>
      <c r="F65" s="4"/>
    </row>
    <row r="66" spans="1:10" ht="12.75" customHeight="1">
      <c r="A66" s="1" t="s">
        <v>65</v>
      </c>
      <c r="B66">
        <v>64</v>
      </c>
      <c r="D66" s="16"/>
      <c r="E66" s="16"/>
      <c r="F66" s="4"/>
      <c r="I66" s="16"/>
      <c r="J66" s="16"/>
    </row>
    <row r="67" spans="1:6" ht="12.75" customHeight="1">
      <c r="A67" s="1" t="s">
        <v>66</v>
      </c>
      <c r="B67">
        <v>65</v>
      </c>
      <c r="D67" s="16"/>
      <c r="E67" s="16"/>
      <c r="F67" s="4"/>
    </row>
    <row r="68" spans="1:6" ht="12.75" customHeight="1">
      <c r="A68" s="1" t="s">
        <v>67</v>
      </c>
      <c r="B68">
        <v>66</v>
      </c>
      <c r="D68" s="16"/>
      <c r="E68" s="16"/>
      <c r="F68" s="4"/>
    </row>
    <row r="69" spans="1:6" ht="12.75" customHeight="1">
      <c r="A69" s="1" t="s">
        <v>68</v>
      </c>
      <c r="B69">
        <v>67</v>
      </c>
      <c r="D69" s="16"/>
      <c r="E69" s="16"/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5223499.399999999</v>
      </c>
      <c r="E71" s="16">
        <f>SUM(E3:E69)</f>
        <v>1377638.85</v>
      </c>
    </row>
    <row r="73" ht="12.75">
      <c r="A73" s="2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7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5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29">
        <v>360954.39999999997</v>
      </c>
      <c r="E4" s="29">
        <v>593272.05</v>
      </c>
      <c r="F4" s="4"/>
      <c r="G4" s="13"/>
      <c r="H4" s="13"/>
    </row>
    <row r="5" spans="1:8" ht="12.75">
      <c r="A5" s="1" t="s">
        <v>3</v>
      </c>
      <c r="B5">
        <v>2</v>
      </c>
      <c r="D5" s="29">
        <v>41887.3</v>
      </c>
      <c r="E5" s="29">
        <v>32921.7</v>
      </c>
      <c r="F5" s="4"/>
      <c r="G5" s="13"/>
      <c r="H5" s="13"/>
    </row>
    <row r="6" spans="1:8" ht="12.75">
      <c r="A6" s="1" t="s">
        <v>4</v>
      </c>
      <c r="B6">
        <v>3</v>
      </c>
      <c r="D6" s="29">
        <v>698254.2</v>
      </c>
      <c r="E6" s="29">
        <v>516224.45</v>
      </c>
      <c r="F6" s="4"/>
      <c r="G6" s="13"/>
      <c r="H6" s="13"/>
    </row>
    <row r="7" spans="1:8" ht="12.75">
      <c r="A7" s="1" t="s">
        <v>5</v>
      </c>
      <c r="B7">
        <v>4</v>
      </c>
      <c r="D7" s="29">
        <v>32127.9</v>
      </c>
      <c r="E7" s="29">
        <v>17423</v>
      </c>
      <c r="F7" s="4"/>
      <c r="G7" s="13"/>
      <c r="H7" s="13"/>
    </row>
    <row r="8" spans="1:8" ht="12.75">
      <c r="A8" s="1" t="s">
        <v>6</v>
      </c>
      <c r="B8">
        <v>5</v>
      </c>
      <c r="D8" s="29">
        <v>1489641.3</v>
      </c>
      <c r="E8" s="29">
        <v>1080019.15</v>
      </c>
      <c r="F8" s="4"/>
      <c r="G8" s="13"/>
      <c r="H8" s="13"/>
    </row>
    <row r="9" spans="1:8" ht="12.75">
      <c r="A9" s="1" t="s">
        <v>7</v>
      </c>
      <c r="B9">
        <v>6</v>
      </c>
      <c r="D9" s="29">
        <v>6092886.23</v>
      </c>
      <c r="E9" s="29">
        <v>4042989.3</v>
      </c>
      <c r="F9" s="4"/>
      <c r="G9" s="13"/>
      <c r="H9" s="13"/>
    </row>
    <row r="10" spans="1:8" ht="12.75">
      <c r="A10" s="1" t="s">
        <v>8</v>
      </c>
      <c r="B10">
        <v>7</v>
      </c>
      <c r="D10" s="29">
        <v>14607.599999999999</v>
      </c>
      <c r="E10" s="29">
        <v>9954</v>
      </c>
      <c r="F10" s="4"/>
      <c r="G10" s="13"/>
      <c r="H10" s="13"/>
    </row>
    <row r="11" spans="1:8" ht="12.75">
      <c r="A11" s="1" t="s">
        <v>9</v>
      </c>
      <c r="B11">
        <v>8</v>
      </c>
      <c r="D11" s="29">
        <v>832387.5</v>
      </c>
      <c r="E11" s="29">
        <v>344787.80000000005</v>
      </c>
      <c r="F11" s="4"/>
      <c r="G11" s="13"/>
      <c r="H11" s="13"/>
    </row>
    <row r="12" spans="1:8" ht="12.75">
      <c r="A12" s="1" t="s">
        <v>10</v>
      </c>
      <c r="B12">
        <v>9</v>
      </c>
      <c r="D12" s="29">
        <v>335603.8</v>
      </c>
      <c r="E12" s="29">
        <v>211965.94999999995</v>
      </c>
      <c r="F12" s="4"/>
      <c r="G12" s="13"/>
      <c r="H12" s="13"/>
    </row>
    <row r="13" spans="1:8" ht="12.75">
      <c r="A13" s="1" t="s">
        <v>11</v>
      </c>
      <c r="B13">
        <v>10</v>
      </c>
      <c r="D13" s="29">
        <v>699552.72</v>
      </c>
      <c r="E13" s="29">
        <v>506621.85000000003</v>
      </c>
      <c r="F13" s="4"/>
      <c r="G13" s="13"/>
      <c r="H13" s="13"/>
    </row>
    <row r="14" spans="1:8" ht="12.75">
      <c r="A14" s="1" t="s">
        <v>12</v>
      </c>
      <c r="B14">
        <v>11</v>
      </c>
      <c r="D14" s="29">
        <v>2699646.5999999996</v>
      </c>
      <c r="E14" s="29">
        <v>905946.65</v>
      </c>
      <c r="F14" s="4"/>
      <c r="G14" s="13"/>
      <c r="H14" s="13"/>
    </row>
    <row r="15" spans="1:8" ht="12.75">
      <c r="A15" s="1" t="s">
        <v>13</v>
      </c>
      <c r="B15">
        <v>12</v>
      </c>
      <c r="D15" s="29">
        <v>93291.1</v>
      </c>
      <c r="E15" s="29">
        <v>57803.2</v>
      </c>
      <c r="F15" s="4"/>
      <c r="G15" s="13"/>
      <c r="H15" s="13"/>
    </row>
    <row r="16" spans="1:8" ht="12.75">
      <c r="A16" s="1" t="s">
        <v>14</v>
      </c>
      <c r="B16">
        <v>13</v>
      </c>
      <c r="D16" s="29">
        <v>9158138.4</v>
      </c>
      <c r="E16" s="29">
        <v>5101500.050000001</v>
      </c>
      <c r="F16" s="4"/>
      <c r="G16" s="13"/>
      <c r="H16" s="13"/>
    </row>
    <row r="17" spans="1:8" ht="12.75">
      <c r="A17" s="1" t="s">
        <v>15</v>
      </c>
      <c r="B17">
        <v>14</v>
      </c>
      <c r="D17" s="29">
        <v>37095.8</v>
      </c>
      <c r="E17" s="29">
        <v>12469.45</v>
      </c>
      <c r="F17" s="4"/>
      <c r="G17" s="13"/>
      <c r="H17" s="13"/>
    </row>
    <row r="18" spans="1:8" ht="12.75">
      <c r="A18" s="1" t="s">
        <v>16</v>
      </c>
      <c r="B18">
        <v>15</v>
      </c>
      <c r="D18" s="29">
        <v>10373.3</v>
      </c>
      <c r="E18" s="29">
        <v>4432.75</v>
      </c>
      <c r="F18" s="4"/>
      <c r="G18" s="13"/>
      <c r="H18" s="13"/>
    </row>
    <row r="19" spans="1:8" ht="12.75">
      <c r="A19" s="1" t="s">
        <v>17</v>
      </c>
      <c r="B19">
        <v>16</v>
      </c>
      <c r="D19" s="29">
        <v>2232827.8</v>
      </c>
      <c r="E19" s="29">
        <v>1774199.81</v>
      </c>
      <c r="F19" s="4"/>
      <c r="G19" s="13"/>
      <c r="H19" s="13"/>
    </row>
    <row r="20" spans="1:8" ht="12.75">
      <c r="A20" s="1" t="s">
        <v>18</v>
      </c>
      <c r="B20">
        <v>17</v>
      </c>
      <c r="D20" s="29">
        <v>432747.69999999995</v>
      </c>
      <c r="E20" s="29">
        <v>329487.55</v>
      </c>
      <c r="F20" s="4"/>
      <c r="G20" s="13"/>
      <c r="H20" s="13"/>
    </row>
    <row r="21" spans="1:8" ht="12.75">
      <c r="A21" s="1" t="s">
        <v>19</v>
      </c>
      <c r="B21">
        <v>18</v>
      </c>
      <c r="D21" s="29">
        <v>334745.39</v>
      </c>
      <c r="E21" s="29">
        <v>224102.90000000002</v>
      </c>
      <c r="F21" s="4"/>
      <c r="G21" s="13"/>
      <c r="H21" s="13"/>
    </row>
    <row r="22" spans="1:8" ht="12.75">
      <c r="A22" s="1" t="s">
        <v>20</v>
      </c>
      <c r="B22">
        <v>19</v>
      </c>
      <c r="D22" s="29">
        <v>84220.5</v>
      </c>
      <c r="E22" s="29">
        <v>29521.449999999997</v>
      </c>
      <c r="F22" s="4"/>
      <c r="G22" s="13"/>
      <c r="H22" s="13"/>
    </row>
    <row r="23" spans="1:8" ht="12.75">
      <c r="A23" s="1" t="s">
        <v>21</v>
      </c>
      <c r="B23">
        <v>20</v>
      </c>
      <c r="D23" s="29">
        <v>35616</v>
      </c>
      <c r="E23" s="29">
        <v>27094.9</v>
      </c>
      <c r="F23" s="4"/>
      <c r="G23" s="13"/>
      <c r="H23" s="13"/>
    </row>
    <row r="24" spans="1:8" ht="12.75">
      <c r="A24" s="1" t="s">
        <v>22</v>
      </c>
      <c r="B24">
        <v>21</v>
      </c>
      <c r="D24" s="29">
        <v>22453.2</v>
      </c>
      <c r="E24" s="29">
        <v>21778.75</v>
      </c>
      <c r="F24" s="4"/>
      <c r="G24" s="13"/>
      <c r="H24" s="13"/>
    </row>
    <row r="25" spans="1:8" ht="12.75">
      <c r="A25" s="1" t="s">
        <v>23</v>
      </c>
      <c r="B25">
        <v>22</v>
      </c>
      <c r="D25" s="29">
        <v>11643.099999999999</v>
      </c>
      <c r="E25" s="29">
        <v>5488</v>
      </c>
      <c r="F25" s="4"/>
      <c r="G25" s="13"/>
      <c r="H25" s="13"/>
    </row>
    <row r="26" spans="1:8" ht="12.75">
      <c r="A26" s="1" t="s">
        <v>24</v>
      </c>
      <c r="B26">
        <v>23</v>
      </c>
      <c r="D26" s="29">
        <v>35091</v>
      </c>
      <c r="E26" s="29">
        <v>26651.8</v>
      </c>
      <c r="F26" s="4"/>
      <c r="G26" s="13"/>
      <c r="H26" s="13"/>
    </row>
    <row r="27" spans="1:8" ht="12.75">
      <c r="A27" s="1" t="s">
        <v>25</v>
      </c>
      <c r="B27">
        <v>24</v>
      </c>
      <c r="D27" s="29">
        <v>13155.8</v>
      </c>
      <c r="E27" s="29">
        <v>7989.45</v>
      </c>
      <c r="F27" s="4"/>
      <c r="G27" s="13"/>
      <c r="H27" s="13"/>
    </row>
    <row r="28" spans="1:8" ht="12.75">
      <c r="A28" s="1" t="s">
        <v>26</v>
      </c>
      <c r="B28">
        <v>25</v>
      </c>
      <c r="D28" s="29">
        <v>30188.9</v>
      </c>
      <c r="E28" s="29">
        <v>14808.5</v>
      </c>
      <c r="F28" s="4"/>
      <c r="G28" s="13"/>
      <c r="H28" s="13"/>
    </row>
    <row r="29" spans="1:8" ht="12.75">
      <c r="A29" s="1" t="s">
        <v>27</v>
      </c>
      <c r="B29">
        <v>26</v>
      </c>
      <c r="D29" s="29">
        <v>44725.1</v>
      </c>
      <c r="E29" s="29">
        <v>19299</v>
      </c>
      <c r="F29" s="4"/>
      <c r="G29" s="13"/>
      <c r="H29" s="13"/>
    </row>
    <row r="30" spans="1:8" ht="12.75">
      <c r="A30" s="1" t="s">
        <v>28</v>
      </c>
      <c r="B30">
        <v>27</v>
      </c>
      <c r="D30" s="29">
        <v>312921.69999999995</v>
      </c>
      <c r="E30" s="29">
        <v>235038.3</v>
      </c>
      <c r="F30" s="4"/>
      <c r="G30" s="13"/>
      <c r="H30" s="13"/>
    </row>
    <row r="31" spans="1:8" ht="12.75">
      <c r="A31" s="1" t="s">
        <v>29</v>
      </c>
      <c r="B31">
        <v>28</v>
      </c>
      <c r="D31" s="29">
        <v>242888.09999999998</v>
      </c>
      <c r="E31" s="29">
        <v>120055.6</v>
      </c>
      <c r="F31" s="4"/>
      <c r="G31" s="13"/>
      <c r="H31" s="13"/>
    </row>
    <row r="32" spans="1:8" ht="12.75">
      <c r="A32" s="1" t="s">
        <v>30</v>
      </c>
      <c r="B32">
        <v>29</v>
      </c>
      <c r="D32" s="29">
        <v>3724256.2</v>
      </c>
      <c r="E32" s="29">
        <v>2506732.2</v>
      </c>
      <c r="F32" s="4"/>
      <c r="G32" s="13"/>
      <c r="H32" s="13"/>
    </row>
    <row r="33" spans="1:8" ht="12.75">
      <c r="A33" s="1" t="s">
        <v>31</v>
      </c>
      <c r="B33">
        <v>30</v>
      </c>
      <c r="D33" s="29">
        <v>18760.7</v>
      </c>
      <c r="E33" s="29">
        <v>9076.199999999999</v>
      </c>
      <c r="F33" s="4"/>
      <c r="G33" s="13"/>
      <c r="H33" s="13"/>
    </row>
    <row r="34" spans="1:8" ht="12.75">
      <c r="A34" s="1" t="s">
        <v>32</v>
      </c>
      <c r="B34">
        <v>31</v>
      </c>
      <c r="D34" s="29">
        <v>376486.24</v>
      </c>
      <c r="E34" s="29">
        <v>155569.47</v>
      </c>
      <c r="F34" s="4"/>
      <c r="G34" s="13"/>
      <c r="H34" s="13"/>
    </row>
    <row r="35" spans="1:8" ht="12.75">
      <c r="A35" s="1" t="s">
        <v>33</v>
      </c>
      <c r="B35">
        <v>32</v>
      </c>
      <c r="D35" s="29">
        <v>43871.1</v>
      </c>
      <c r="E35" s="29">
        <v>25038.65</v>
      </c>
      <c r="F35" s="4"/>
      <c r="G35" s="13"/>
      <c r="H35" s="13"/>
    </row>
    <row r="36" spans="1:8" ht="12.75">
      <c r="A36" s="1" t="s">
        <v>34</v>
      </c>
      <c r="B36">
        <v>33</v>
      </c>
      <c r="D36" s="29">
        <v>14312.2</v>
      </c>
      <c r="E36" s="29">
        <v>19111.75</v>
      </c>
      <c r="F36" s="4"/>
      <c r="G36" s="13"/>
      <c r="H36" s="13"/>
    </row>
    <row r="37" spans="1:8" ht="12.75">
      <c r="A37" s="1" t="s">
        <v>35</v>
      </c>
      <c r="B37">
        <v>34</v>
      </c>
      <c r="D37" s="29">
        <v>3202.5</v>
      </c>
      <c r="E37" s="29">
        <v>3380.9999999999995</v>
      </c>
      <c r="F37" s="4"/>
      <c r="G37" s="13"/>
      <c r="H37" s="13"/>
    </row>
    <row r="38" spans="1:8" ht="12.75">
      <c r="A38" s="1" t="s">
        <v>36</v>
      </c>
      <c r="B38">
        <v>35</v>
      </c>
      <c r="D38" s="29">
        <v>852094.6000000001</v>
      </c>
      <c r="E38" s="29">
        <v>551827.15</v>
      </c>
      <c r="F38" s="4"/>
      <c r="G38" s="13"/>
      <c r="H38" s="13"/>
    </row>
    <row r="39" spans="1:8" ht="12.75">
      <c r="A39" s="1" t="s">
        <v>37</v>
      </c>
      <c r="B39">
        <v>36</v>
      </c>
      <c r="D39" s="29">
        <v>3808625.1</v>
      </c>
      <c r="E39" s="29">
        <v>1412863.5499999998</v>
      </c>
      <c r="F39" s="4"/>
      <c r="G39" s="13"/>
      <c r="H39" s="13"/>
    </row>
    <row r="40" spans="1:8" ht="12.75">
      <c r="A40" s="1" t="s">
        <v>38</v>
      </c>
      <c r="B40">
        <v>37</v>
      </c>
      <c r="D40" s="29">
        <v>463784.29999999993</v>
      </c>
      <c r="E40" s="29">
        <v>626944.85</v>
      </c>
      <c r="F40" s="4"/>
      <c r="G40" s="13"/>
      <c r="H40" s="13"/>
    </row>
    <row r="41" spans="1:8" ht="12.75">
      <c r="A41" s="1" t="s">
        <v>39</v>
      </c>
      <c r="B41">
        <v>38</v>
      </c>
      <c r="D41" s="29">
        <v>50189.59999999999</v>
      </c>
      <c r="E41" s="29">
        <v>32030.6</v>
      </c>
      <c r="F41" s="4"/>
      <c r="G41" s="13"/>
      <c r="H41" s="13"/>
    </row>
    <row r="42" spans="1:8" ht="12.75">
      <c r="A42" s="1" t="s">
        <v>40</v>
      </c>
      <c r="B42">
        <v>39</v>
      </c>
      <c r="D42" s="29">
        <v>7858.200000000001</v>
      </c>
      <c r="E42" s="29">
        <v>1519.6999999999998</v>
      </c>
      <c r="F42" s="4"/>
      <c r="G42" s="13"/>
      <c r="H42" s="13"/>
    </row>
    <row r="43" spans="1:8" ht="12.75">
      <c r="A43" s="1" t="s">
        <v>41</v>
      </c>
      <c r="B43">
        <v>40</v>
      </c>
      <c r="D43" s="29">
        <v>7384.299999999999</v>
      </c>
      <c r="E43" s="29">
        <v>3403.4</v>
      </c>
      <c r="F43" s="4"/>
      <c r="G43" s="13"/>
      <c r="H43" s="13"/>
    </row>
    <row r="44" spans="1:8" ht="12.75">
      <c r="A44" s="1" t="s">
        <v>42</v>
      </c>
      <c r="B44">
        <v>41</v>
      </c>
      <c r="D44" s="29">
        <v>1245890.8</v>
      </c>
      <c r="E44" s="29">
        <v>659205.75</v>
      </c>
      <c r="F44" s="4"/>
      <c r="G44" s="13"/>
      <c r="H44" s="13"/>
    </row>
    <row r="45" spans="1:8" ht="12.75">
      <c r="A45" s="1" t="s">
        <v>43</v>
      </c>
      <c r="B45">
        <v>42</v>
      </c>
      <c r="D45" s="29">
        <v>870053.63</v>
      </c>
      <c r="E45" s="29">
        <v>452353.17999999993</v>
      </c>
      <c r="F45" s="4"/>
      <c r="G45" s="13"/>
      <c r="H45" s="13"/>
    </row>
    <row r="46" spans="1:8" ht="12.75">
      <c r="A46" s="1" t="s">
        <v>44</v>
      </c>
      <c r="B46">
        <v>43</v>
      </c>
      <c r="D46" s="29">
        <v>1168581.4</v>
      </c>
      <c r="E46" s="29">
        <v>442783.25</v>
      </c>
      <c r="F46" s="4"/>
      <c r="G46" s="13"/>
      <c r="H46" s="13"/>
    </row>
    <row r="47" spans="1:8" ht="12.75">
      <c r="A47" s="1" t="s">
        <v>45</v>
      </c>
      <c r="B47">
        <v>44</v>
      </c>
      <c r="D47" s="29">
        <v>896095.1799999999</v>
      </c>
      <c r="E47" s="29">
        <v>263388.65</v>
      </c>
      <c r="F47" s="4"/>
      <c r="G47" s="13"/>
      <c r="H47" s="13"/>
    </row>
    <row r="48" spans="1:8" ht="12.75">
      <c r="A48" s="1" t="s">
        <v>46</v>
      </c>
      <c r="B48">
        <v>45</v>
      </c>
      <c r="D48" s="29">
        <v>346849.3</v>
      </c>
      <c r="E48" s="29">
        <v>156381.05</v>
      </c>
      <c r="F48" s="4"/>
      <c r="G48" s="13"/>
      <c r="H48" s="13"/>
    </row>
    <row r="49" spans="1:8" ht="12.75">
      <c r="A49" s="1" t="s">
        <v>47</v>
      </c>
      <c r="B49">
        <v>46</v>
      </c>
      <c r="D49" s="29">
        <v>762306.67</v>
      </c>
      <c r="E49" s="29">
        <v>606090.4500000001</v>
      </c>
      <c r="F49" s="4"/>
      <c r="G49" s="13"/>
      <c r="H49" s="13"/>
    </row>
    <row r="50" spans="1:8" ht="12.75">
      <c r="A50" s="1" t="s">
        <v>48</v>
      </c>
      <c r="B50">
        <v>47</v>
      </c>
      <c r="D50" s="29">
        <v>95682.30000000002</v>
      </c>
      <c r="E50" s="29">
        <v>42604.09999999999</v>
      </c>
      <c r="F50" s="4"/>
      <c r="G50" s="13"/>
      <c r="H50" s="13"/>
    </row>
    <row r="51" spans="1:8" ht="12.75">
      <c r="A51" s="1" t="s">
        <v>49</v>
      </c>
      <c r="B51">
        <v>48</v>
      </c>
      <c r="D51" s="29">
        <v>5476704.7700000005</v>
      </c>
      <c r="E51" s="29">
        <v>3616186.3499999996</v>
      </c>
      <c r="F51" s="4"/>
      <c r="G51" s="13"/>
      <c r="H51" s="13"/>
    </row>
    <row r="52" spans="1:8" ht="12.75">
      <c r="A52" s="1" t="s">
        <v>50</v>
      </c>
      <c r="B52">
        <v>49</v>
      </c>
      <c r="D52" s="29">
        <v>1844776.2</v>
      </c>
      <c r="E52" s="29">
        <v>687899.8</v>
      </c>
      <c r="F52" s="4"/>
      <c r="G52" s="13"/>
      <c r="H52" s="13"/>
    </row>
    <row r="53" spans="1:8" ht="12.75">
      <c r="A53" s="1" t="s">
        <v>51</v>
      </c>
      <c r="B53">
        <v>50</v>
      </c>
      <c r="D53" s="29">
        <v>8378614.300000001</v>
      </c>
      <c r="E53" s="29">
        <v>3773192.8499999996</v>
      </c>
      <c r="F53" s="4"/>
      <c r="G53" s="13"/>
      <c r="H53" s="13"/>
    </row>
    <row r="54" spans="1:8" ht="12.75">
      <c r="A54" s="1" t="s">
        <v>52</v>
      </c>
      <c r="B54">
        <v>51</v>
      </c>
      <c r="D54" s="29">
        <v>1140478.5</v>
      </c>
      <c r="E54" s="29">
        <v>771094.45</v>
      </c>
      <c r="F54" s="4"/>
      <c r="G54" s="13"/>
      <c r="H54" s="13"/>
    </row>
    <row r="55" spans="1:8" ht="12.75">
      <c r="A55" s="1" t="s">
        <v>53</v>
      </c>
      <c r="B55">
        <v>52</v>
      </c>
      <c r="D55" s="29">
        <v>2717320.8</v>
      </c>
      <c r="E55" s="29">
        <v>1903452.25</v>
      </c>
      <c r="F55" s="4"/>
      <c r="G55" s="13"/>
      <c r="H55" s="13"/>
    </row>
    <row r="56" spans="1:8" ht="12.75">
      <c r="A56" s="1" t="s">
        <v>54</v>
      </c>
      <c r="B56">
        <v>53</v>
      </c>
      <c r="D56" s="29">
        <v>1131852.5899999999</v>
      </c>
      <c r="E56" s="29">
        <v>773530.73</v>
      </c>
      <c r="F56" s="4"/>
      <c r="G56" s="13"/>
      <c r="H56" s="13"/>
    </row>
    <row r="57" spans="1:8" ht="12.75">
      <c r="A57" s="1" t="s">
        <v>55</v>
      </c>
      <c r="B57">
        <v>54</v>
      </c>
      <c r="D57" s="29">
        <v>90466.51000000001</v>
      </c>
      <c r="E57" s="29">
        <v>44688.7</v>
      </c>
      <c r="F57" s="4"/>
      <c r="G57" s="13"/>
      <c r="H57" s="13"/>
    </row>
    <row r="58" spans="1:8" ht="12.75">
      <c r="A58" s="1" t="s">
        <v>56</v>
      </c>
      <c r="B58">
        <v>55</v>
      </c>
      <c r="D58" s="29">
        <v>1269316.2999999998</v>
      </c>
      <c r="E58" s="29">
        <v>932480.85</v>
      </c>
      <c r="F58" s="4"/>
      <c r="G58" s="13"/>
      <c r="H58" s="13"/>
    </row>
    <row r="59" spans="1:8" ht="12.75">
      <c r="A59" s="1" t="s">
        <v>57</v>
      </c>
      <c r="B59">
        <v>56</v>
      </c>
      <c r="D59" s="29">
        <v>579777.1</v>
      </c>
      <c r="E59" s="29">
        <v>339148.25</v>
      </c>
      <c r="F59" s="4"/>
      <c r="G59" s="13"/>
      <c r="H59" s="13"/>
    </row>
    <row r="60" spans="1:8" ht="12.75">
      <c r="A60" s="1" t="s">
        <v>58</v>
      </c>
      <c r="B60">
        <v>57</v>
      </c>
      <c r="D60" s="29">
        <v>398871.19999999995</v>
      </c>
      <c r="E60" s="29">
        <v>359953.30000000005</v>
      </c>
      <c r="F60" s="4"/>
      <c r="G60" s="13"/>
      <c r="H60" s="13"/>
    </row>
    <row r="61" spans="1:8" ht="12.75">
      <c r="A61" s="1" t="s">
        <v>59</v>
      </c>
      <c r="B61">
        <v>58</v>
      </c>
      <c r="D61" s="29">
        <v>1535319.0999999999</v>
      </c>
      <c r="E61" s="29">
        <v>1911654.1500000001</v>
      </c>
      <c r="F61" s="4"/>
      <c r="G61" s="13"/>
      <c r="H61" s="13"/>
    </row>
    <row r="62" spans="1:8" ht="12.75">
      <c r="A62" s="1" t="s">
        <v>60</v>
      </c>
      <c r="B62">
        <v>59</v>
      </c>
      <c r="D62" s="29">
        <v>1170763.24</v>
      </c>
      <c r="E62" s="29">
        <v>1065009.6600000001</v>
      </c>
      <c r="F62" s="4"/>
      <c r="G62" s="13"/>
      <c r="H62" s="13"/>
    </row>
    <row r="63" spans="1:8" ht="12.75">
      <c r="A63" s="1" t="s">
        <v>61</v>
      </c>
      <c r="B63">
        <v>60</v>
      </c>
      <c r="D63" s="29">
        <v>768705.7</v>
      </c>
      <c r="E63" s="29">
        <v>293379.80000000005</v>
      </c>
      <c r="F63" s="4"/>
      <c r="G63" s="13"/>
      <c r="H63" s="13"/>
    </row>
    <row r="64" spans="1:8" ht="12.75">
      <c r="A64" s="1" t="s">
        <v>62</v>
      </c>
      <c r="B64">
        <v>61</v>
      </c>
      <c r="D64" s="29">
        <v>36444.36</v>
      </c>
      <c r="E64" s="29">
        <v>19476.56</v>
      </c>
      <c r="F64" s="4"/>
      <c r="G64" s="13"/>
      <c r="H64" s="13"/>
    </row>
    <row r="65" spans="1:8" ht="12.75">
      <c r="A65" s="1" t="s">
        <v>63</v>
      </c>
      <c r="B65">
        <v>62</v>
      </c>
      <c r="D65" s="29">
        <v>29673.7</v>
      </c>
      <c r="E65" s="29">
        <v>13408.85</v>
      </c>
      <c r="F65" s="4"/>
      <c r="G65" s="13"/>
      <c r="H65" s="13"/>
    </row>
    <row r="66" spans="1:8" ht="12.75">
      <c r="A66" s="1" t="s">
        <v>64</v>
      </c>
      <c r="B66">
        <v>63</v>
      </c>
      <c r="D66" s="29">
        <v>17502.1</v>
      </c>
      <c r="E66" s="29">
        <v>9780.75</v>
      </c>
      <c r="F66" s="4"/>
      <c r="G66" s="13"/>
      <c r="H66" s="13"/>
    </row>
    <row r="67" spans="1:8" ht="12.75">
      <c r="A67" s="1" t="s">
        <v>65</v>
      </c>
      <c r="B67">
        <v>64</v>
      </c>
      <c r="D67" s="29">
        <v>1294131.95</v>
      </c>
      <c r="E67" s="29">
        <v>956339.5</v>
      </c>
      <c r="F67" s="4"/>
      <c r="G67" s="13"/>
      <c r="H67" s="13"/>
    </row>
    <row r="68" spans="1:8" ht="12.75">
      <c r="A68" s="1" t="s">
        <v>66</v>
      </c>
      <c r="B68">
        <v>65</v>
      </c>
      <c r="D68" s="29">
        <v>51050.299999999996</v>
      </c>
      <c r="E68" s="29">
        <v>46524.799999999996</v>
      </c>
      <c r="F68" s="4"/>
      <c r="G68" s="13"/>
      <c r="H68" s="13"/>
    </row>
    <row r="69" spans="1:8" ht="12.75">
      <c r="A69" s="1" t="s">
        <v>67</v>
      </c>
      <c r="B69">
        <v>66</v>
      </c>
      <c r="D69" s="29">
        <v>1169692.3</v>
      </c>
      <c r="E69" s="29">
        <v>426936.30000000005</v>
      </c>
      <c r="F69" s="4"/>
      <c r="G69" s="13"/>
      <c r="H69" s="13"/>
    </row>
    <row r="70" spans="1:8" ht="12.75">
      <c r="A70" s="1" t="s">
        <v>68</v>
      </c>
      <c r="B70">
        <v>67</v>
      </c>
      <c r="D70" s="29">
        <v>9319.8</v>
      </c>
      <c r="E70" s="29">
        <v>11629.800000000001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70296737.58</v>
      </c>
      <c r="E72" s="6">
        <f>SUM(E4:E70)</f>
        <v>42199920.00999998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Tim Asta</cp:lastModifiedBy>
  <dcterms:created xsi:type="dcterms:W3CDTF">2006-02-28T13:50:18Z</dcterms:created>
  <dcterms:modified xsi:type="dcterms:W3CDTF">2014-04-11T17:07:38Z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