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December 2012" sheetId="1" r:id="rId1"/>
    <sheet name="Week of December 3rd" sheetId="2" r:id="rId2"/>
    <sheet name="Week of December 10th" sheetId="3" r:id="rId3"/>
    <sheet name="Week of December 17th" sheetId="4" r:id="rId4"/>
    <sheet name="Week of December 24th" sheetId="5" r:id="rId5"/>
    <sheet name="Week of December 31st" sheetId="6" r:id="rId6"/>
    <sheet name="December 2011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<sst xmlns="http://schemas.openxmlformats.org/spreadsheetml/2006/main" count="535" uniqueCount="84">
  <si>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</si>
  <si>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</si>
  <si>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</si>
  <si>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</si>
  <si>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</si>
  <si>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</si>
  <si>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</si>
  <si>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</si>
  <si>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</si>
  <si>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</si>
  <si>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</si>
  <si>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</si>
  <si>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</si>
  <si>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</si>
  <si>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</si>
  <si>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</si>
  <si>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</si>
  <si>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</si>
  <si>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</si>
  <si>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</si>
  <si>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</si>
  <si>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</si>
  <si>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</si>
  <si>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</si>
  <si>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</si>
  <si>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</si>
  <si>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</si>
  <si>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</si>
  <si>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</si>
  <si>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</si>
  <si>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</si>
  <si>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</si>
  <si>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</si>
  <si>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</si>
  <si>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</si>
  <si>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</si>
  <si>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</si>
  <si>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</si>
  <si>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</si>
  <si>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</si>
  <si>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</si>
  <si>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</si>
  <si>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</si>
  <si>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</si>
  <si>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</si>
  <si>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</si>
  <si>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</si>
  <si>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</si>
  <si>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</si>
  <si>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</si>
  <si>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</si>
  <si>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</si>
  <si>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</si>
  <si>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</si>
  <si>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</si>
  <si>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</si>
  <si>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</si>
  <si>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</si>
  <si>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</si>
  <si>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</si>
  <si>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</si>
  <si>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</si>
  <si>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</si>
  <si>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</si>
  <si>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</si>
  <si>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</si>
  <si>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</si>
  <si>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</si>
  <si>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</si>
  <si>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</si>
  <si>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</si>
  <si>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</si>
  <si>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</si>
  <si>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</si>
  <si>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</si>
  <si>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</si>
  <si>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</si>
  <si>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Week of 12/03/2012</t>
  </si>
  <si>
    <t>Week of 12/10/2012</t>
  </si>
  <si>
    <t>Week of 12/24/2012</t>
  </si>
  <si>
    <t>Week of 12/17/2012</t>
  </si>
  <si>
    <t>Week of 12/31/2012</t>
  </si>
  <si>
    <t>December 1 - 31</t>
  </si>
  <si>
    <t>December 1 -31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</si>
</sst>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17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1724" applyFont="1" applyBorder="1" applyAlignment="1">
      <alignment horizontal="left"/>
    </xf>
    <xf numFmtId="9" fontId="2" fillId="0" borderId="10" xfId="1724" applyFont="1" applyBorder="1" applyAlignment="1">
      <alignment horizontal="center"/>
    </xf>
    <xf numFmtId="9" fontId="2" fillId="0" borderId="0" xfId="1724" applyFont="1" applyBorder="1" applyAlignment="1">
      <alignment horizontal="center"/>
    </xf>
    <xf numFmtId="9" fontId="0" fillId="0" borderId="0" xfId="1724" applyFont="1" applyAlignment="1">
      <alignment/>
    </xf>
    <xf numFmtId="9" fontId="0" fillId="0" borderId="0" xfId="1724" applyFont="1" applyBorder="1" applyAlignment="1">
      <alignment horizontal="center"/>
    </xf>
    <xf numFmtId="9" fontId="0" fillId="0" borderId="11" xfId="1724" applyFont="1" applyBorder="1" applyAlignment="1">
      <alignment/>
    </xf>
    <xf numFmtId="9" fontId="0" fillId="0" borderId="0" xfId="1724" applyFont="1" applyBorder="1" applyAlignment="1">
      <alignment/>
    </xf>
    <xf numFmtId="9" fontId="2" fillId="0" borderId="0" xfId="1724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0" fillId="0" borderId="0" xfId="1412" applyNumberFormat="1" applyFont="1" applyBorder="1" applyAlignment="1">
      <alignment/>
    </xf>
    <xf numFmtId="164" fontId="0" fillId="0" borderId="0" xfId="1412" applyNumberFormat="1" applyFont="1" applyBorder="1" applyAlignment="1">
      <alignment/>
    </xf>
    <xf numFmtId="164" fontId="0" fillId="0" borderId="0" xfId="1412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1412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1524" applyAlignment="1">
      <alignment horizontal="left"/>
      <protection/>
    </xf>
    <xf numFmtId="164" fontId="0" fillId="0" borderId="0" xfId="0" applyNumberFormat="1" applyAlignment="1">
      <alignment/>
    </xf>
    <xf numFmtId="164" fontId="0" fillId="0" borderId="0" xfId="1412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1412" applyNumberFormat="1" applyFont="1" applyBorder="1" applyAlignment="1">
      <alignment/>
    </xf>
    <xf numFmtId="0" fontId="19" fillId="0" borderId="0" xfId="1525" applyAlignment="1">
      <alignment horizontal="left"/>
      <protection/>
    </xf>
    <xf numFmtId="0" fontId="19" fillId="0" borderId="0" xfId="1525" applyNumberFormat="1">
      <alignment/>
      <protection/>
    </xf>
    <xf numFmtId="164" fontId="0" fillId="0" borderId="0" xfId="1412" applyNumberFormat="1" applyFont="1" applyBorder="1" applyAlignment="1">
      <alignment/>
    </xf>
    <xf numFmtId="164" fontId="0" fillId="0" borderId="0" xfId="1412" applyNumberFormat="1" applyFont="1" applyBorder="1" applyAlignment="1">
      <alignment/>
    </xf>
    <xf numFmtId="164" fontId="0" fillId="0" borderId="0" xfId="1412" applyNumberFormat="1" applyFont="1" applyBorder="1" applyAlignment="1">
      <alignment/>
    </xf>
  </cellXfs>
  <cellStyles count="1736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0 4" xfId="19"/>
    <cellStyle name="20% - Accent1 10 5" xfId="20"/>
    <cellStyle name="20% - Accent1 10 6" xfId="21"/>
    <cellStyle name="20% - Accent1 11" xfId="22"/>
    <cellStyle name="20% - Accent1 11 2" xfId="23"/>
    <cellStyle name="20% - Accent1 11 3" xfId="24"/>
    <cellStyle name="20% - Accent1 11 4" xfId="25"/>
    <cellStyle name="20% - Accent1 11 5" xfId="26"/>
    <cellStyle name="20% - Accent1 12" xfId="27"/>
    <cellStyle name="20% - Accent1 12 2" xfId="28"/>
    <cellStyle name="20% - Accent1 12 3" xfId="29"/>
    <cellStyle name="20% - Accent1 12 4" xfId="30"/>
    <cellStyle name="20% - Accent1 12 5" xfId="31"/>
    <cellStyle name="20% - Accent1 13" xfId="32"/>
    <cellStyle name="20% - Accent1 13 2" xfId="33"/>
    <cellStyle name="20% - Accent1 13 3" xfId="34"/>
    <cellStyle name="20% - Accent1 13 4" xfId="35"/>
    <cellStyle name="20% - Accent1 14" xfId="36"/>
    <cellStyle name="20% - Accent1 14 2" xfId="37"/>
    <cellStyle name="20% - Accent1 14 3" xfId="38"/>
    <cellStyle name="20% - Accent1 14 4" xfId="39"/>
    <cellStyle name="20% - Accent1 15" xfId="40"/>
    <cellStyle name="20% - Accent1 15 2" xfId="41"/>
    <cellStyle name="20% - Accent1 15 3" xfId="42"/>
    <cellStyle name="20% - Accent1 16" xfId="43"/>
    <cellStyle name="20% - Accent1 16 2" xfId="44"/>
    <cellStyle name="20% - Accent1 16 3" xfId="45"/>
    <cellStyle name="20% - Accent1 17" xfId="46"/>
    <cellStyle name="20% - Accent1 17 2" xfId="47"/>
    <cellStyle name="20% - Accent1 18" xfId="48"/>
    <cellStyle name="20% - Accent1 18 2" xfId="49"/>
    <cellStyle name="20% - Accent1 19" xfId="50"/>
    <cellStyle name="20% - Accent1 19 2" xfId="51"/>
    <cellStyle name="20% - Accent1 2" xfId="52"/>
    <cellStyle name="20% - Accent1 2 2" xfId="53"/>
    <cellStyle name="20% - Accent1 2 3" xfId="54"/>
    <cellStyle name="20% - Accent1 2 4" xfId="55"/>
    <cellStyle name="20% - Accent1 2 5" xfId="56"/>
    <cellStyle name="20% - Accent1 2 6" xfId="57"/>
    <cellStyle name="20% - Accent1 2 7" xfId="58"/>
    <cellStyle name="20% - Accent1 20" xfId="59"/>
    <cellStyle name="20% - Accent1 20 2" xfId="60"/>
    <cellStyle name="20% - Accent1 21" xfId="61"/>
    <cellStyle name="20% - Accent1 21 2" xfId="62"/>
    <cellStyle name="20% - Accent1 22" xfId="63"/>
    <cellStyle name="20% - Accent1 22 2" xfId="64"/>
    <cellStyle name="20% - Accent1 23" xfId="65"/>
    <cellStyle name="20% - Accent1 23 2" xfId="66"/>
    <cellStyle name="20% - Accent1 24" xfId="67"/>
    <cellStyle name="20% - Accent1 25" xfId="68"/>
    <cellStyle name="20% - Accent1 26" xfId="69"/>
    <cellStyle name="20% - Accent1 27" xfId="70"/>
    <cellStyle name="20% - Accent1 3" xfId="71"/>
    <cellStyle name="20% - Accent1 3 2" xfId="72"/>
    <cellStyle name="20% - Accent1 3 3" xfId="73"/>
    <cellStyle name="20% - Accent1 3 4" xfId="74"/>
    <cellStyle name="20% - Accent1 3 5" xfId="75"/>
    <cellStyle name="20% - Accent1 3 6" xfId="76"/>
    <cellStyle name="20% - Accent1 3 7" xfId="77"/>
    <cellStyle name="20% - Accent1 4" xfId="78"/>
    <cellStyle name="20% - Accent1 4 2" xfId="79"/>
    <cellStyle name="20% - Accent1 4 3" xfId="80"/>
    <cellStyle name="20% - Accent1 4 4" xfId="81"/>
    <cellStyle name="20% - Accent1 4 5" xfId="82"/>
    <cellStyle name="20% - Accent1 4 6" xfId="83"/>
    <cellStyle name="20% - Accent1 4 7" xfId="84"/>
    <cellStyle name="20% - Accent1 5" xfId="85"/>
    <cellStyle name="20% - Accent1 5 2" xfId="86"/>
    <cellStyle name="20% - Accent1 5 3" xfId="87"/>
    <cellStyle name="20% - Accent1 5 4" xfId="88"/>
    <cellStyle name="20% - Accent1 5 5" xfId="89"/>
    <cellStyle name="20% - Accent1 5 6" xfId="90"/>
    <cellStyle name="20% - Accent1 5 7" xfId="91"/>
    <cellStyle name="20% - Accent1 6" xfId="92"/>
    <cellStyle name="20% - Accent1 6 2" xfId="93"/>
    <cellStyle name="20% - Accent1 6 3" xfId="94"/>
    <cellStyle name="20% - Accent1 6 4" xfId="95"/>
    <cellStyle name="20% - Accent1 6 5" xfId="96"/>
    <cellStyle name="20% - Accent1 6 6" xfId="97"/>
    <cellStyle name="20% - Accent1 7" xfId="98"/>
    <cellStyle name="20% - Accent1 7 2" xfId="99"/>
    <cellStyle name="20% - Accent1 7 3" xfId="100"/>
    <cellStyle name="20% - Accent1 7 4" xfId="101"/>
    <cellStyle name="20% - Accent1 7 5" xfId="102"/>
    <cellStyle name="20% - Accent1 7 6" xfId="103"/>
    <cellStyle name="20% - Accent1 8" xfId="104"/>
    <cellStyle name="20% - Accent1 8 2" xfId="105"/>
    <cellStyle name="20% - Accent1 8 3" xfId="106"/>
    <cellStyle name="20% - Accent1 8 4" xfId="107"/>
    <cellStyle name="20% - Accent1 8 5" xfId="108"/>
    <cellStyle name="20% - Accent1 8 6" xfId="109"/>
    <cellStyle name="20% - Accent1 9" xfId="110"/>
    <cellStyle name="20% - Accent1 9 2" xfId="111"/>
    <cellStyle name="20% - Accent1 9 3" xfId="112"/>
    <cellStyle name="20% - Accent1 9 4" xfId="113"/>
    <cellStyle name="20% - Accent1 9 5" xfId="114"/>
    <cellStyle name="20% - Accent1 9 6" xfId="115"/>
    <cellStyle name="20% - Accent2" xfId="116"/>
    <cellStyle name="20% - Accent2 10" xfId="117"/>
    <cellStyle name="20% - Accent2 10 2" xfId="118"/>
    <cellStyle name="20% - Accent2 10 3" xfId="119"/>
    <cellStyle name="20% - Accent2 10 4" xfId="120"/>
    <cellStyle name="20% - Accent2 10 5" xfId="121"/>
    <cellStyle name="20% - Accent2 10 6" xfId="122"/>
    <cellStyle name="20% - Accent2 11" xfId="123"/>
    <cellStyle name="20% - Accent2 11 2" xfId="124"/>
    <cellStyle name="20% - Accent2 11 3" xfId="125"/>
    <cellStyle name="20% - Accent2 11 4" xfId="126"/>
    <cellStyle name="20% - Accent2 11 5" xfId="127"/>
    <cellStyle name="20% - Accent2 12" xfId="128"/>
    <cellStyle name="20% - Accent2 12 2" xfId="129"/>
    <cellStyle name="20% - Accent2 12 3" xfId="130"/>
    <cellStyle name="20% - Accent2 12 4" xfId="131"/>
    <cellStyle name="20% - Accent2 12 5" xfId="132"/>
    <cellStyle name="20% - Accent2 13" xfId="133"/>
    <cellStyle name="20% - Accent2 13 2" xfId="134"/>
    <cellStyle name="20% - Accent2 13 3" xfId="135"/>
    <cellStyle name="20% - Accent2 13 4" xfId="136"/>
    <cellStyle name="20% - Accent2 14" xfId="137"/>
    <cellStyle name="20% - Accent2 14 2" xfId="138"/>
    <cellStyle name="20% - Accent2 14 3" xfId="139"/>
    <cellStyle name="20% - Accent2 14 4" xfId="140"/>
    <cellStyle name="20% - Accent2 15" xfId="141"/>
    <cellStyle name="20% - Accent2 15 2" xfId="142"/>
    <cellStyle name="20% - Accent2 15 3" xfId="143"/>
    <cellStyle name="20% - Accent2 16" xfId="144"/>
    <cellStyle name="20% - Accent2 16 2" xfId="145"/>
    <cellStyle name="20% - Accent2 16 3" xfId="146"/>
    <cellStyle name="20% - Accent2 17" xfId="147"/>
    <cellStyle name="20% - Accent2 17 2" xfId="148"/>
    <cellStyle name="20% - Accent2 18" xfId="149"/>
    <cellStyle name="20% - Accent2 18 2" xfId="150"/>
    <cellStyle name="20% - Accent2 19" xfId="151"/>
    <cellStyle name="20% - Accent2 19 2" xfId="152"/>
    <cellStyle name="20% - Accent2 2" xfId="153"/>
    <cellStyle name="20% - Accent2 2 2" xfId="154"/>
    <cellStyle name="20% - Accent2 2 3" xfId="155"/>
    <cellStyle name="20% - Accent2 2 4" xfId="156"/>
    <cellStyle name="20% - Accent2 2 5" xfId="157"/>
    <cellStyle name="20% - Accent2 2 6" xfId="158"/>
    <cellStyle name="20% - Accent2 2 7" xfId="159"/>
    <cellStyle name="20% - Accent2 20" xfId="160"/>
    <cellStyle name="20% - Accent2 20 2" xfId="161"/>
    <cellStyle name="20% - Accent2 21" xfId="162"/>
    <cellStyle name="20% - Accent2 21 2" xfId="163"/>
    <cellStyle name="20% - Accent2 22" xfId="164"/>
    <cellStyle name="20% - Accent2 22 2" xfId="165"/>
    <cellStyle name="20% - Accent2 23" xfId="166"/>
    <cellStyle name="20% - Accent2 23 2" xfId="167"/>
    <cellStyle name="20% - Accent2 24" xfId="168"/>
    <cellStyle name="20% - Accent2 25" xfId="169"/>
    <cellStyle name="20% - Accent2 26" xfId="170"/>
    <cellStyle name="20% - Accent2 27" xfId="171"/>
    <cellStyle name="20% - Accent2 3" xfId="172"/>
    <cellStyle name="20% - Accent2 3 2" xfId="173"/>
    <cellStyle name="20% - Accent2 3 3" xfId="174"/>
    <cellStyle name="20% - Accent2 3 4" xfId="175"/>
    <cellStyle name="20% - Accent2 3 5" xfId="176"/>
    <cellStyle name="20% - Accent2 3 6" xfId="177"/>
    <cellStyle name="20% - Accent2 3 7" xfId="178"/>
    <cellStyle name="20% - Accent2 4" xfId="179"/>
    <cellStyle name="20% - Accent2 4 2" xfId="180"/>
    <cellStyle name="20% - Accent2 4 3" xfId="181"/>
    <cellStyle name="20% - Accent2 4 4" xfId="182"/>
    <cellStyle name="20% - Accent2 4 5" xfId="183"/>
    <cellStyle name="20% - Accent2 4 6" xfId="184"/>
    <cellStyle name="20% - Accent2 4 7" xfId="185"/>
    <cellStyle name="20% - Accent2 5" xfId="186"/>
    <cellStyle name="20% - Accent2 5 2" xfId="187"/>
    <cellStyle name="20% - Accent2 5 3" xfId="188"/>
    <cellStyle name="20% - Accent2 5 4" xfId="189"/>
    <cellStyle name="20% - Accent2 5 5" xfId="190"/>
    <cellStyle name="20% - Accent2 5 6" xfId="191"/>
    <cellStyle name="20% - Accent2 5 7" xfId="192"/>
    <cellStyle name="20% - Accent2 6" xfId="193"/>
    <cellStyle name="20% - Accent2 6 2" xfId="194"/>
    <cellStyle name="20% - Accent2 6 3" xfId="195"/>
    <cellStyle name="20% - Accent2 6 4" xfId="196"/>
    <cellStyle name="20% - Accent2 6 5" xfId="197"/>
    <cellStyle name="20% - Accent2 6 6" xfId="198"/>
    <cellStyle name="20% - Accent2 7" xfId="199"/>
    <cellStyle name="20% - Accent2 7 2" xfId="200"/>
    <cellStyle name="20% - Accent2 7 3" xfId="201"/>
    <cellStyle name="20% - Accent2 7 4" xfId="202"/>
    <cellStyle name="20% - Accent2 7 5" xfId="203"/>
    <cellStyle name="20% - Accent2 7 6" xfId="204"/>
    <cellStyle name="20% - Accent2 8" xfId="205"/>
    <cellStyle name="20% - Accent2 8 2" xfId="206"/>
    <cellStyle name="20% - Accent2 8 3" xfId="207"/>
    <cellStyle name="20% - Accent2 8 4" xfId="208"/>
    <cellStyle name="20% - Accent2 8 5" xfId="209"/>
    <cellStyle name="20% - Accent2 8 6" xfId="210"/>
    <cellStyle name="20% - Accent2 9" xfId="211"/>
    <cellStyle name="20% - Accent2 9 2" xfId="212"/>
    <cellStyle name="20% - Accent2 9 3" xfId="213"/>
    <cellStyle name="20% - Accent2 9 4" xfId="214"/>
    <cellStyle name="20% - Accent2 9 5" xfId="215"/>
    <cellStyle name="20% - Accent2 9 6" xfId="216"/>
    <cellStyle name="20% - Accent3" xfId="217"/>
    <cellStyle name="20% - Accent3 10" xfId="218"/>
    <cellStyle name="20% - Accent3 10 2" xfId="219"/>
    <cellStyle name="20% - Accent3 10 3" xfId="220"/>
    <cellStyle name="20% - Accent3 10 4" xfId="221"/>
    <cellStyle name="20% - Accent3 10 5" xfId="222"/>
    <cellStyle name="20% - Accent3 10 6" xfId="223"/>
    <cellStyle name="20% - Accent3 11" xfId="224"/>
    <cellStyle name="20% - Accent3 11 2" xfId="225"/>
    <cellStyle name="20% - Accent3 11 3" xfId="226"/>
    <cellStyle name="20% - Accent3 11 4" xfId="227"/>
    <cellStyle name="20% - Accent3 11 5" xfId="228"/>
    <cellStyle name="20% - Accent3 12" xfId="229"/>
    <cellStyle name="20% - Accent3 12 2" xfId="230"/>
    <cellStyle name="20% - Accent3 12 3" xfId="231"/>
    <cellStyle name="20% - Accent3 12 4" xfId="232"/>
    <cellStyle name="20% - Accent3 12 5" xfId="233"/>
    <cellStyle name="20% - Accent3 13" xfId="234"/>
    <cellStyle name="20% - Accent3 13 2" xfId="235"/>
    <cellStyle name="20% - Accent3 13 3" xfId="236"/>
    <cellStyle name="20% - Accent3 13 4" xfId="237"/>
    <cellStyle name="20% - Accent3 14" xfId="238"/>
    <cellStyle name="20% - Accent3 14 2" xfId="239"/>
    <cellStyle name="20% - Accent3 14 3" xfId="240"/>
    <cellStyle name="20% - Accent3 14 4" xfId="241"/>
    <cellStyle name="20% - Accent3 15" xfId="242"/>
    <cellStyle name="20% - Accent3 15 2" xfId="243"/>
    <cellStyle name="20% - Accent3 15 3" xfId="244"/>
    <cellStyle name="20% - Accent3 16" xfId="245"/>
    <cellStyle name="20% - Accent3 16 2" xfId="246"/>
    <cellStyle name="20% - Accent3 16 3" xfId="247"/>
    <cellStyle name="20% - Accent3 17" xfId="248"/>
    <cellStyle name="20% - Accent3 17 2" xfId="249"/>
    <cellStyle name="20% - Accent3 18" xfId="250"/>
    <cellStyle name="20% - Accent3 18 2" xfId="251"/>
    <cellStyle name="20% - Accent3 19" xfId="252"/>
    <cellStyle name="20% - Accent3 19 2" xfId="253"/>
    <cellStyle name="20% - Accent3 2" xfId="254"/>
    <cellStyle name="20% - Accent3 2 2" xfId="255"/>
    <cellStyle name="20% - Accent3 2 3" xfId="256"/>
    <cellStyle name="20% - Accent3 2 4" xfId="257"/>
    <cellStyle name="20% - Accent3 2 5" xfId="258"/>
    <cellStyle name="20% - Accent3 2 6" xfId="259"/>
    <cellStyle name="20% - Accent3 2 7" xfId="260"/>
    <cellStyle name="20% - Accent3 20" xfId="261"/>
    <cellStyle name="20% - Accent3 20 2" xfId="262"/>
    <cellStyle name="20% - Accent3 21" xfId="263"/>
    <cellStyle name="20% - Accent3 21 2" xfId="264"/>
    <cellStyle name="20% - Accent3 22" xfId="265"/>
    <cellStyle name="20% - Accent3 22 2" xfId="266"/>
    <cellStyle name="20% - Accent3 23" xfId="267"/>
    <cellStyle name="20% - Accent3 23 2" xfId="268"/>
    <cellStyle name="20% - Accent3 24" xfId="269"/>
    <cellStyle name="20% - Accent3 25" xfId="270"/>
    <cellStyle name="20% - Accent3 26" xfId="271"/>
    <cellStyle name="20% - Accent3 27" xfId="272"/>
    <cellStyle name="20% - Accent3 3" xfId="273"/>
    <cellStyle name="20% - Accent3 3 2" xfId="274"/>
    <cellStyle name="20% - Accent3 3 3" xfId="275"/>
    <cellStyle name="20% - Accent3 3 4" xfId="276"/>
    <cellStyle name="20% - Accent3 3 5" xfId="277"/>
    <cellStyle name="20% - Accent3 3 6" xfId="278"/>
    <cellStyle name="20% - Accent3 3 7" xfId="279"/>
    <cellStyle name="20% - Accent3 4" xfId="280"/>
    <cellStyle name="20% - Accent3 4 2" xfId="281"/>
    <cellStyle name="20% - Accent3 4 3" xfId="282"/>
    <cellStyle name="20% - Accent3 4 4" xfId="283"/>
    <cellStyle name="20% - Accent3 4 5" xfId="284"/>
    <cellStyle name="20% - Accent3 4 6" xfId="285"/>
    <cellStyle name="20% - Accent3 4 7" xfId="286"/>
    <cellStyle name="20% - Accent3 5" xfId="287"/>
    <cellStyle name="20% - Accent3 5 2" xfId="288"/>
    <cellStyle name="20% - Accent3 5 3" xfId="289"/>
    <cellStyle name="20% - Accent3 5 4" xfId="290"/>
    <cellStyle name="20% - Accent3 5 5" xfId="291"/>
    <cellStyle name="20% - Accent3 5 6" xfId="292"/>
    <cellStyle name="20% - Accent3 5 7" xfId="293"/>
    <cellStyle name="20% - Accent3 6" xfId="294"/>
    <cellStyle name="20% - Accent3 6 2" xfId="295"/>
    <cellStyle name="20% - Accent3 6 3" xfId="296"/>
    <cellStyle name="20% - Accent3 6 4" xfId="297"/>
    <cellStyle name="20% - Accent3 6 5" xfId="298"/>
    <cellStyle name="20% - Accent3 6 6" xfId="299"/>
    <cellStyle name="20% - Accent3 7" xfId="300"/>
    <cellStyle name="20% - Accent3 7 2" xfId="301"/>
    <cellStyle name="20% - Accent3 7 3" xfId="302"/>
    <cellStyle name="20% - Accent3 7 4" xfId="303"/>
    <cellStyle name="20% - Accent3 7 5" xfId="304"/>
    <cellStyle name="20% - Accent3 7 6" xfId="305"/>
    <cellStyle name="20% - Accent3 8" xfId="306"/>
    <cellStyle name="20% - Accent3 8 2" xfId="307"/>
    <cellStyle name="20% - Accent3 8 3" xfId="308"/>
    <cellStyle name="20% - Accent3 8 4" xfId="309"/>
    <cellStyle name="20% - Accent3 8 5" xfId="310"/>
    <cellStyle name="20% - Accent3 8 6" xfId="311"/>
    <cellStyle name="20% - Accent3 9" xfId="312"/>
    <cellStyle name="20% - Accent3 9 2" xfId="313"/>
    <cellStyle name="20% - Accent3 9 3" xfId="314"/>
    <cellStyle name="20% - Accent3 9 4" xfId="315"/>
    <cellStyle name="20% - Accent3 9 5" xfId="316"/>
    <cellStyle name="20% - Accent3 9 6" xfId="317"/>
    <cellStyle name="20% - Accent4" xfId="318"/>
    <cellStyle name="20% - Accent4 10" xfId="319"/>
    <cellStyle name="20% - Accent4 10 2" xfId="320"/>
    <cellStyle name="20% - Accent4 10 3" xfId="321"/>
    <cellStyle name="20% - Accent4 10 4" xfId="322"/>
    <cellStyle name="20% - Accent4 10 5" xfId="323"/>
    <cellStyle name="20% - Accent4 10 6" xfId="324"/>
    <cellStyle name="20% - Accent4 11" xfId="325"/>
    <cellStyle name="20% - Accent4 11 2" xfId="326"/>
    <cellStyle name="20% - Accent4 11 3" xfId="327"/>
    <cellStyle name="20% - Accent4 11 4" xfId="328"/>
    <cellStyle name="20% - Accent4 11 5" xfId="329"/>
    <cellStyle name="20% - Accent4 12" xfId="330"/>
    <cellStyle name="20% - Accent4 12 2" xfId="331"/>
    <cellStyle name="20% - Accent4 12 3" xfId="332"/>
    <cellStyle name="20% - Accent4 12 4" xfId="333"/>
    <cellStyle name="20% - Accent4 12 5" xfId="334"/>
    <cellStyle name="20% - Accent4 13" xfId="335"/>
    <cellStyle name="20% - Accent4 13 2" xfId="336"/>
    <cellStyle name="20% - Accent4 13 3" xfId="337"/>
    <cellStyle name="20% - Accent4 13 4" xfId="338"/>
    <cellStyle name="20% - Accent4 14" xfId="339"/>
    <cellStyle name="20% - Accent4 14 2" xfId="340"/>
    <cellStyle name="20% - Accent4 14 3" xfId="341"/>
    <cellStyle name="20% - Accent4 14 4" xfId="342"/>
    <cellStyle name="20% - Accent4 15" xfId="343"/>
    <cellStyle name="20% - Accent4 15 2" xfId="344"/>
    <cellStyle name="20% - Accent4 15 3" xfId="345"/>
    <cellStyle name="20% - Accent4 16" xfId="346"/>
    <cellStyle name="20% - Accent4 16 2" xfId="347"/>
    <cellStyle name="20% - Accent4 16 3" xfId="348"/>
    <cellStyle name="20% - Accent4 17" xfId="349"/>
    <cellStyle name="20% - Accent4 17 2" xfId="350"/>
    <cellStyle name="20% - Accent4 18" xfId="351"/>
    <cellStyle name="20% - Accent4 18 2" xfId="352"/>
    <cellStyle name="20% - Accent4 19" xfId="353"/>
    <cellStyle name="20% - Accent4 19 2" xfId="354"/>
    <cellStyle name="20% - Accent4 2" xfId="355"/>
    <cellStyle name="20% - Accent4 2 2" xfId="356"/>
    <cellStyle name="20% - Accent4 2 3" xfId="357"/>
    <cellStyle name="20% - Accent4 2 4" xfId="358"/>
    <cellStyle name="20% - Accent4 2 5" xfId="359"/>
    <cellStyle name="20% - Accent4 2 6" xfId="360"/>
    <cellStyle name="20% - Accent4 2 7" xfId="361"/>
    <cellStyle name="20% - Accent4 20" xfId="362"/>
    <cellStyle name="20% - Accent4 20 2" xfId="363"/>
    <cellStyle name="20% - Accent4 21" xfId="364"/>
    <cellStyle name="20% - Accent4 21 2" xfId="365"/>
    <cellStyle name="20% - Accent4 22" xfId="366"/>
    <cellStyle name="20% - Accent4 22 2" xfId="367"/>
    <cellStyle name="20% - Accent4 23" xfId="368"/>
    <cellStyle name="20% - Accent4 23 2" xfId="369"/>
    <cellStyle name="20% - Accent4 24" xfId="370"/>
    <cellStyle name="20% - Accent4 25" xfId="371"/>
    <cellStyle name="20% - Accent4 26" xfId="372"/>
    <cellStyle name="20% - Accent4 27" xfId="373"/>
    <cellStyle name="20% - Accent4 3" xfId="374"/>
    <cellStyle name="20% - Accent4 3 2" xfId="375"/>
    <cellStyle name="20% - Accent4 3 3" xfId="376"/>
    <cellStyle name="20% - Accent4 3 4" xfId="377"/>
    <cellStyle name="20% - Accent4 3 5" xfId="378"/>
    <cellStyle name="20% - Accent4 3 6" xfId="379"/>
    <cellStyle name="20% - Accent4 3 7" xfId="380"/>
    <cellStyle name="20% - Accent4 4" xfId="381"/>
    <cellStyle name="20% - Accent4 4 2" xfId="382"/>
    <cellStyle name="20% - Accent4 4 3" xfId="383"/>
    <cellStyle name="20% - Accent4 4 4" xfId="384"/>
    <cellStyle name="20% - Accent4 4 5" xfId="385"/>
    <cellStyle name="20% - Accent4 4 6" xfId="386"/>
    <cellStyle name="20% - Accent4 4 7" xfId="387"/>
    <cellStyle name="20% - Accent4 5" xfId="388"/>
    <cellStyle name="20% - Accent4 5 2" xfId="389"/>
    <cellStyle name="20% - Accent4 5 3" xfId="390"/>
    <cellStyle name="20% - Accent4 5 4" xfId="391"/>
    <cellStyle name="20% - Accent4 5 5" xfId="392"/>
    <cellStyle name="20% - Accent4 5 6" xfId="393"/>
    <cellStyle name="20% - Accent4 5 7" xfId="394"/>
    <cellStyle name="20% - Accent4 6" xfId="395"/>
    <cellStyle name="20% - Accent4 6 2" xfId="396"/>
    <cellStyle name="20% - Accent4 6 3" xfId="397"/>
    <cellStyle name="20% - Accent4 6 4" xfId="398"/>
    <cellStyle name="20% - Accent4 6 5" xfId="399"/>
    <cellStyle name="20% - Accent4 6 6" xfId="400"/>
    <cellStyle name="20% - Accent4 7" xfId="401"/>
    <cellStyle name="20% - Accent4 7 2" xfId="402"/>
    <cellStyle name="20% - Accent4 7 3" xfId="403"/>
    <cellStyle name="20% - Accent4 7 4" xfId="404"/>
    <cellStyle name="20% - Accent4 7 5" xfId="405"/>
    <cellStyle name="20% - Accent4 7 6" xfId="406"/>
    <cellStyle name="20% - Accent4 8" xfId="407"/>
    <cellStyle name="20% - Accent4 8 2" xfId="408"/>
    <cellStyle name="20% - Accent4 8 3" xfId="409"/>
    <cellStyle name="20% - Accent4 8 4" xfId="410"/>
    <cellStyle name="20% - Accent4 8 5" xfId="411"/>
    <cellStyle name="20% - Accent4 8 6" xfId="412"/>
    <cellStyle name="20% - Accent4 9" xfId="413"/>
    <cellStyle name="20% - Accent4 9 2" xfId="414"/>
    <cellStyle name="20% - Accent4 9 3" xfId="415"/>
    <cellStyle name="20% - Accent4 9 4" xfId="416"/>
    <cellStyle name="20% - Accent4 9 5" xfId="417"/>
    <cellStyle name="20% - Accent4 9 6" xfId="418"/>
    <cellStyle name="20% - Accent5" xfId="419"/>
    <cellStyle name="20% - Accent5 10" xfId="420"/>
    <cellStyle name="20% - Accent5 10 2" xfId="421"/>
    <cellStyle name="20% - Accent5 10 3" xfId="422"/>
    <cellStyle name="20% - Accent5 10 4" xfId="423"/>
    <cellStyle name="20% - Accent5 10 5" xfId="424"/>
    <cellStyle name="20% - Accent5 10 6" xfId="425"/>
    <cellStyle name="20% - Accent5 11" xfId="426"/>
    <cellStyle name="20% - Accent5 11 2" xfId="427"/>
    <cellStyle name="20% - Accent5 11 3" xfId="428"/>
    <cellStyle name="20% - Accent5 11 4" xfId="429"/>
    <cellStyle name="20% - Accent5 11 5" xfId="430"/>
    <cellStyle name="20% - Accent5 12" xfId="431"/>
    <cellStyle name="20% - Accent5 12 2" xfId="432"/>
    <cellStyle name="20% - Accent5 12 3" xfId="433"/>
    <cellStyle name="20% - Accent5 12 4" xfId="434"/>
    <cellStyle name="20% - Accent5 12 5" xfId="435"/>
    <cellStyle name="20% - Accent5 13" xfId="436"/>
    <cellStyle name="20% - Accent5 13 2" xfId="437"/>
    <cellStyle name="20% - Accent5 13 3" xfId="438"/>
    <cellStyle name="20% - Accent5 13 4" xfId="439"/>
    <cellStyle name="20% - Accent5 14" xfId="440"/>
    <cellStyle name="20% - Accent5 14 2" xfId="441"/>
    <cellStyle name="20% - Accent5 14 3" xfId="442"/>
    <cellStyle name="20% - Accent5 14 4" xfId="443"/>
    <cellStyle name="20% - Accent5 15" xfId="444"/>
    <cellStyle name="20% - Accent5 15 2" xfId="445"/>
    <cellStyle name="20% - Accent5 15 3" xfId="446"/>
    <cellStyle name="20% - Accent5 16" xfId="447"/>
    <cellStyle name="20% - Accent5 16 2" xfId="448"/>
    <cellStyle name="20% - Accent5 16 3" xfId="449"/>
    <cellStyle name="20% - Accent5 17" xfId="450"/>
    <cellStyle name="20% - Accent5 17 2" xfId="451"/>
    <cellStyle name="20% - Accent5 18" xfId="452"/>
    <cellStyle name="20% - Accent5 18 2" xfId="453"/>
    <cellStyle name="20% - Accent5 19" xfId="454"/>
    <cellStyle name="20% - Accent5 19 2" xfId="455"/>
    <cellStyle name="20% - Accent5 2" xfId="456"/>
    <cellStyle name="20% - Accent5 2 2" xfId="457"/>
    <cellStyle name="20% - Accent5 2 3" xfId="458"/>
    <cellStyle name="20% - Accent5 2 4" xfId="459"/>
    <cellStyle name="20% - Accent5 2 5" xfId="460"/>
    <cellStyle name="20% - Accent5 2 6" xfId="461"/>
    <cellStyle name="20% - Accent5 2 7" xfId="462"/>
    <cellStyle name="20% - Accent5 20" xfId="463"/>
    <cellStyle name="20% - Accent5 20 2" xfId="464"/>
    <cellStyle name="20% - Accent5 21" xfId="465"/>
    <cellStyle name="20% - Accent5 21 2" xfId="466"/>
    <cellStyle name="20% - Accent5 22" xfId="467"/>
    <cellStyle name="20% - Accent5 22 2" xfId="468"/>
    <cellStyle name="20% - Accent5 23" xfId="469"/>
    <cellStyle name="20% - Accent5 23 2" xfId="470"/>
    <cellStyle name="20% - Accent5 24" xfId="471"/>
    <cellStyle name="20% - Accent5 25" xfId="472"/>
    <cellStyle name="20% - Accent5 26" xfId="473"/>
    <cellStyle name="20% - Accent5 27" xfId="474"/>
    <cellStyle name="20% - Accent5 3" xfId="475"/>
    <cellStyle name="20% - Accent5 3 2" xfId="476"/>
    <cellStyle name="20% - Accent5 3 3" xfId="477"/>
    <cellStyle name="20% - Accent5 3 4" xfId="478"/>
    <cellStyle name="20% - Accent5 3 5" xfId="479"/>
    <cellStyle name="20% - Accent5 3 6" xfId="480"/>
    <cellStyle name="20% - Accent5 3 7" xfId="481"/>
    <cellStyle name="20% - Accent5 4" xfId="482"/>
    <cellStyle name="20% - Accent5 4 2" xfId="483"/>
    <cellStyle name="20% - Accent5 4 3" xfId="484"/>
    <cellStyle name="20% - Accent5 4 4" xfId="485"/>
    <cellStyle name="20% - Accent5 4 5" xfId="486"/>
    <cellStyle name="20% - Accent5 4 6" xfId="487"/>
    <cellStyle name="20% - Accent5 4 7" xfId="488"/>
    <cellStyle name="20% - Accent5 5" xfId="489"/>
    <cellStyle name="20% - Accent5 5 2" xfId="490"/>
    <cellStyle name="20% - Accent5 5 3" xfId="491"/>
    <cellStyle name="20% - Accent5 5 4" xfId="492"/>
    <cellStyle name="20% - Accent5 5 5" xfId="493"/>
    <cellStyle name="20% - Accent5 5 6" xfId="494"/>
    <cellStyle name="20% - Accent5 5 7" xfId="495"/>
    <cellStyle name="20% - Accent5 6" xfId="496"/>
    <cellStyle name="20% - Accent5 6 2" xfId="497"/>
    <cellStyle name="20% - Accent5 6 3" xfId="498"/>
    <cellStyle name="20% - Accent5 6 4" xfId="499"/>
    <cellStyle name="20% - Accent5 6 5" xfId="500"/>
    <cellStyle name="20% - Accent5 6 6" xfId="501"/>
    <cellStyle name="20% - Accent5 7" xfId="502"/>
    <cellStyle name="20% - Accent5 7 2" xfId="503"/>
    <cellStyle name="20% - Accent5 7 3" xfId="504"/>
    <cellStyle name="20% - Accent5 7 4" xfId="505"/>
    <cellStyle name="20% - Accent5 7 5" xfId="506"/>
    <cellStyle name="20% - Accent5 7 6" xfId="507"/>
    <cellStyle name="20% - Accent5 8" xfId="508"/>
    <cellStyle name="20% - Accent5 8 2" xfId="509"/>
    <cellStyle name="20% - Accent5 8 3" xfId="510"/>
    <cellStyle name="20% - Accent5 8 4" xfId="511"/>
    <cellStyle name="20% - Accent5 8 5" xfId="512"/>
    <cellStyle name="20% - Accent5 8 6" xfId="513"/>
    <cellStyle name="20% - Accent5 9" xfId="514"/>
    <cellStyle name="20% - Accent5 9 2" xfId="515"/>
    <cellStyle name="20% - Accent5 9 3" xfId="516"/>
    <cellStyle name="20% - Accent5 9 4" xfId="517"/>
    <cellStyle name="20% - Accent5 9 5" xfId="518"/>
    <cellStyle name="20% - Accent5 9 6" xfId="519"/>
    <cellStyle name="20% - Accent6" xfId="520"/>
    <cellStyle name="20% - Accent6 10" xfId="521"/>
    <cellStyle name="20% - Accent6 10 2" xfId="522"/>
    <cellStyle name="20% - Accent6 10 3" xfId="523"/>
    <cellStyle name="20% - Accent6 10 4" xfId="524"/>
    <cellStyle name="20% - Accent6 10 5" xfId="525"/>
    <cellStyle name="20% - Accent6 10 6" xfId="526"/>
    <cellStyle name="20% - Accent6 11" xfId="527"/>
    <cellStyle name="20% - Accent6 11 2" xfId="528"/>
    <cellStyle name="20% - Accent6 11 3" xfId="529"/>
    <cellStyle name="20% - Accent6 11 4" xfId="530"/>
    <cellStyle name="20% - Accent6 11 5" xfId="531"/>
    <cellStyle name="20% - Accent6 12" xfId="532"/>
    <cellStyle name="20% - Accent6 12 2" xfId="533"/>
    <cellStyle name="20% - Accent6 12 3" xfId="534"/>
    <cellStyle name="20% - Accent6 12 4" xfId="535"/>
    <cellStyle name="20% - Accent6 12 5" xfId="536"/>
    <cellStyle name="20% - Accent6 13" xfId="537"/>
    <cellStyle name="20% - Accent6 13 2" xfId="538"/>
    <cellStyle name="20% - Accent6 13 3" xfId="539"/>
    <cellStyle name="20% - Accent6 13 4" xfId="540"/>
    <cellStyle name="20% - Accent6 14" xfId="541"/>
    <cellStyle name="20% - Accent6 14 2" xfId="542"/>
    <cellStyle name="20% - Accent6 14 3" xfId="543"/>
    <cellStyle name="20% - Accent6 14 4" xfId="544"/>
    <cellStyle name="20% - Accent6 15" xfId="545"/>
    <cellStyle name="20% - Accent6 15 2" xfId="546"/>
    <cellStyle name="20% - Accent6 15 3" xfId="547"/>
    <cellStyle name="20% - Accent6 16" xfId="548"/>
    <cellStyle name="20% - Accent6 16 2" xfId="549"/>
    <cellStyle name="20% - Accent6 16 3" xfId="550"/>
    <cellStyle name="20% - Accent6 17" xfId="551"/>
    <cellStyle name="20% - Accent6 17 2" xfId="552"/>
    <cellStyle name="20% - Accent6 18" xfId="553"/>
    <cellStyle name="20% - Accent6 18 2" xfId="554"/>
    <cellStyle name="20% - Accent6 19" xfId="555"/>
    <cellStyle name="20% - Accent6 19 2" xfId="556"/>
    <cellStyle name="20% - Accent6 2" xfId="557"/>
    <cellStyle name="20% - Accent6 2 2" xfId="558"/>
    <cellStyle name="20% - Accent6 2 3" xfId="559"/>
    <cellStyle name="20% - Accent6 2 4" xfId="560"/>
    <cellStyle name="20% - Accent6 2 5" xfId="561"/>
    <cellStyle name="20% - Accent6 2 6" xfId="562"/>
    <cellStyle name="20% - Accent6 2 7" xfId="563"/>
    <cellStyle name="20% - Accent6 20" xfId="564"/>
    <cellStyle name="20% - Accent6 20 2" xfId="565"/>
    <cellStyle name="20% - Accent6 21" xfId="566"/>
    <cellStyle name="20% - Accent6 21 2" xfId="567"/>
    <cellStyle name="20% - Accent6 22" xfId="568"/>
    <cellStyle name="20% - Accent6 22 2" xfId="569"/>
    <cellStyle name="20% - Accent6 23" xfId="570"/>
    <cellStyle name="20% - Accent6 23 2" xfId="571"/>
    <cellStyle name="20% - Accent6 24" xfId="572"/>
    <cellStyle name="20% - Accent6 25" xfId="573"/>
    <cellStyle name="20% - Accent6 26" xfId="574"/>
    <cellStyle name="20% - Accent6 27" xfId="575"/>
    <cellStyle name="20% - Accent6 3" xfId="576"/>
    <cellStyle name="20% - Accent6 3 2" xfId="577"/>
    <cellStyle name="20% - Accent6 3 3" xfId="578"/>
    <cellStyle name="20% - Accent6 3 4" xfId="579"/>
    <cellStyle name="20% - Accent6 3 5" xfId="580"/>
    <cellStyle name="20% - Accent6 3 6" xfId="581"/>
    <cellStyle name="20% - Accent6 3 7" xfId="582"/>
    <cellStyle name="20% - Accent6 4" xfId="583"/>
    <cellStyle name="20% - Accent6 4 2" xfId="584"/>
    <cellStyle name="20% - Accent6 4 3" xfId="585"/>
    <cellStyle name="20% - Accent6 4 4" xfId="586"/>
    <cellStyle name="20% - Accent6 4 5" xfId="587"/>
    <cellStyle name="20% - Accent6 4 6" xfId="588"/>
    <cellStyle name="20% - Accent6 4 7" xfId="589"/>
    <cellStyle name="20% - Accent6 5" xfId="590"/>
    <cellStyle name="20% - Accent6 5 2" xfId="591"/>
    <cellStyle name="20% - Accent6 5 3" xfId="592"/>
    <cellStyle name="20% - Accent6 5 4" xfId="593"/>
    <cellStyle name="20% - Accent6 5 5" xfId="594"/>
    <cellStyle name="20% - Accent6 5 6" xfId="595"/>
    <cellStyle name="20% - Accent6 5 7" xfId="596"/>
    <cellStyle name="20% - Accent6 6" xfId="597"/>
    <cellStyle name="20% - Accent6 6 2" xfId="598"/>
    <cellStyle name="20% - Accent6 6 3" xfId="599"/>
    <cellStyle name="20% - Accent6 6 4" xfId="600"/>
    <cellStyle name="20% - Accent6 6 5" xfId="601"/>
    <cellStyle name="20% - Accent6 6 6" xfId="602"/>
    <cellStyle name="20% - Accent6 7" xfId="603"/>
    <cellStyle name="20% - Accent6 7 2" xfId="604"/>
    <cellStyle name="20% - Accent6 7 3" xfId="605"/>
    <cellStyle name="20% - Accent6 7 4" xfId="606"/>
    <cellStyle name="20% - Accent6 7 5" xfId="607"/>
    <cellStyle name="20% - Accent6 7 6" xfId="608"/>
    <cellStyle name="20% - Accent6 8" xfId="609"/>
    <cellStyle name="20% - Accent6 8 2" xfId="610"/>
    <cellStyle name="20% - Accent6 8 3" xfId="611"/>
    <cellStyle name="20% - Accent6 8 4" xfId="612"/>
    <cellStyle name="20% - Accent6 8 5" xfId="613"/>
    <cellStyle name="20% - Accent6 8 6" xfId="614"/>
    <cellStyle name="20% - Accent6 9" xfId="615"/>
    <cellStyle name="20% - Accent6 9 2" xfId="616"/>
    <cellStyle name="20% - Accent6 9 3" xfId="617"/>
    <cellStyle name="20% - Accent6 9 4" xfId="618"/>
    <cellStyle name="20% - Accent6 9 5" xfId="619"/>
    <cellStyle name="20% - Accent6 9 6" xfId="620"/>
    <cellStyle name="40% - Accent1" xfId="621"/>
    <cellStyle name="40% - Accent1 10" xfId="622"/>
    <cellStyle name="40% - Accent1 10 2" xfId="623"/>
    <cellStyle name="40% - Accent1 10 3" xfId="624"/>
    <cellStyle name="40% - Accent1 10 4" xfId="625"/>
    <cellStyle name="40% - Accent1 10 5" xfId="626"/>
    <cellStyle name="40% - Accent1 10 6" xfId="627"/>
    <cellStyle name="40% - Accent1 11" xfId="628"/>
    <cellStyle name="40% - Accent1 11 2" xfId="629"/>
    <cellStyle name="40% - Accent1 11 3" xfId="630"/>
    <cellStyle name="40% - Accent1 11 4" xfId="631"/>
    <cellStyle name="40% - Accent1 11 5" xfId="632"/>
    <cellStyle name="40% - Accent1 12" xfId="633"/>
    <cellStyle name="40% - Accent1 12 2" xfId="634"/>
    <cellStyle name="40% - Accent1 12 3" xfId="635"/>
    <cellStyle name="40% - Accent1 12 4" xfId="636"/>
    <cellStyle name="40% - Accent1 12 5" xfId="637"/>
    <cellStyle name="40% - Accent1 13" xfId="638"/>
    <cellStyle name="40% - Accent1 13 2" xfId="639"/>
    <cellStyle name="40% - Accent1 13 3" xfId="640"/>
    <cellStyle name="40% - Accent1 13 4" xfId="641"/>
    <cellStyle name="40% - Accent1 14" xfId="642"/>
    <cellStyle name="40% - Accent1 14 2" xfId="643"/>
    <cellStyle name="40% - Accent1 14 3" xfId="644"/>
    <cellStyle name="40% - Accent1 14 4" xfId="645"/>
    <cellStyle name="40% - Accent1 15" xfId="646"/>
    <cellStyle name="40% - Accent1 15 2" xfId="647"/>
    <cellStyle name="40% - Accent1 15 3" xfId="648"/>
    <cellStyle name="40% - Accent1 16" xfId="649"/>
    <cellStyle name="40% - Accent1 16 2" xfId="650"/>
    <cellStyle name="40% - Accent1 16 3" xfId="651"/>
    <cellStyle name="40% - Accent1 17" xfId="652"/>
    <cellStyle name="40% - Accent1 17 2" xfId="653"/>
    <cellStyle name="40% - Accent1 18" xfId="654"/>
    <cellStyle name="40% - Accent1 18 2" xfId="655"/>
    <cellStyle name="40% - Accent1 19" xfId="656"/>
    <cellStyle name="40% - Accent1 19 2" xfId="657"/>
    <cellStyle name="40% - Accent1 2" xfId="658"/>
    <cellStyle name="40% - Accent1 2 2" xfId="659"/>
    <cellStyle name="40% - Accent1 2 3" xfId="660"/>
    <cellStyle name="40% - Accent1 2 4" xfId="661"/>
    <cellStyle name="40% - Accent1 2 5" xfId="662"/>
    <cellStyle name="40% - Accent1 2 6" xfId="663"/>
    <cellStyle name="40% - Accent1 2 7" xfId="664"/>
    <cellStyle name="40% - Accent1 20" xfId="665"/>
    <cellStyle name="40% - Accent1 20 2" xfId="666"/>
    <cellStyle name="40% - Accent1 21" xfId="667"/>
    <cellStyle name="40% - Accent1 21 2" xfId="668"/>
    <cellStyle name="40% - Accent1 22" xfId="669"/>
    <cellStyle name="40% - Accent1 22 2" xfId="670"/>
    <cellStyle name="40% - Accent1 23" xfId="671"/>
    <cellStyle name="40% - Accent1 23 2" xfId="672"/>
    <cellStyle name="40% - Accent1 24" xfId="673"/>
    <cellStyle name="40% - Accent1 25" xfId="674"/>
    <cellStyle name="40% - Accent1 26" xfId="675"/>
    <cellStyle name="40% - Accent1 27" xfId="676"/>
    <cellStyle name="40% - Accent1 3" xfId="677"/>
    <cellStyle name="40% - Accent1 3 2" xfId="678"/>
    <cellStyle name="40% - Accent1 3 3" xfId="679"/>
    <cellStyle name="40% - Accent1 3 4" xfId="680"/>
    <cellStyle name="40% - Accent1 3 5" xfId="681"/>
    <cellStyle name="40% - Accent1 3 6" xfId="682"/>
    <cellStyle name="40% - Accent1 3 7" xfId="683"/>
    <cellStyle name="40% - Accent1 4" xfId="684"/>
    <cellStyle name="40% - Accent1 4 2" xfId="685"/>
    <cellStyle name="40% - Accent1 4 3" xfId="686"/>
    <cellStyle name="40% - Accent1 4 4" xfId="687"/>
    <cellStyle name="40% - Accent1 4 5" xfId="688"/>
    <cellStyle name="40% - Accent1 4 6" xfId="689"/>
    <cellStyle name="40% - Accent1 4 7" xfId="690"/>
    <cellStyle name="40% - Accent1 5" xfId="691"/>
    <cellStyle name="40% - Accent1 5 2" xfId="692"/>
    <cellStyle name="40% - Accent1 5 3" xfId="693"/>
    <cellStyle name="40% - Accent1 5 4" xfId="694"/>
    <cellStyle name="40% - Accent1 5 5" xfId="695"/>
    <cellStyle name="40% - Accent1 5 6" xfId="696"/>
    <cellStyle name="40% - Accent1 5 7" xfId="697"/>
    <cellStyle name="40% - Accent1 6" xfId="698"/>
    <cellStyle name="40% - Accent1 6 2" xfId="699"/>
    <cellStyle name="40% - Accent1 6 3" xfId="700"/>
    <cellStyle name="40% - Accent1 6 4" xfId="701"/>
    <cellStyle name="40% - Accent1 6 5" xfId="702"/>
    <cellStyle name="40% - Accent1 6 6" xfId="703"/>
    <cellStyle name="40% - Accent1 7" xfId="704"/>
    <cellStyle name="40% - Accent1 7 2" xfId="705"/>
    <cellStyle name="40% - Accent1 7 3" xfId="706"/>
    <cellStyle name="40% - Accent1 7 4" xfId="707"/>
    <cellStyle name="40% - Accent1 7 5" xfId="708"/>
    <cellStyle name="40% - Accent1 7 6" xfId="709"/>
    <cellStyle name="40% - Accent1 8" xfId="710"/>
    <cellStyle name="40% - Accent1 8 2" xfId="711"/>
    <cellStyle name="40% - Accent1 8 3" xfId="712"/>
    <cellStyle name="40% - Accent1 8 4" xfId="713"/>
    <cellStyle name="40% - Accent1 8 5" xfId="714"/>
    <cellStyle name="40% - Accent1 8 6" xfId="715"/>
    <cellStyle name="40% - Accent1 9" xfId="716"/>
    <cellStyle name="40% - Accent1 9 2" xfId="717"/>
    <cellStyle name="40% - Accent1 9 3" xfId="718"/>
    <cellStyle name="40% - Accent1 9 4" xfId="719"/>
    <cellStyle name="40% - Accent1 9 5" xfId="720"/>
    <cellStyle name="40% - Accent1 9 6" xfId="721"/>
    <cellStyle name="40% - Accent2" xfId="722"/>
    <cellStyle name="40% - Accent2 10" xfId="723"/>
    <cellStyle name="40% - Accent2 10 2" xfId="724"/>
    <cellStyle name="40% - Accent2 10 3" xfId="725"/>
    <cellStyle name="40% - Accent2 10 4" xfId="726"/>
    <cellStyle name="40% - Accent2 10 5" xfId="727"/>
    <cellStyle name="40% - Accent2 10 6" xfId="728"/>
    <cellStyle name="40% - Accent2 11" xfId="729"/>
    <cellStyle name="40% - Accent2 11 2" xfId="730"/>
    <cellStyle name="40% - Accent2 11 3" xfId="731"/>
    <cellStyle name="40% - Accent2 11 4" xfId="732"/>
    <cellStyle name="40% - Accent2 11 5" xfId="733"/>
    <cellStyle name="40% - Accent2 12" xfId="734"/>
    <cellStyle name="40% - Accent2 12 2" xfId="735"/>
    <cellStyle name="40% - Accent2 12 3" xfId="736"/>
    <cellStyle name="40% - Accent2 12 4" xfId="737"/>
    <cellStyle name="40% - Accent2 12 5" xfId="738"/>
    <cellStyle name="40% - Accent2 13" xfId="739"/>
    <cellStyle name="40% - Accent2 13 2" xfId="740"/>
    <cellStyle name="40% - Accent2 13 3" xfId="741"/>
    <cellStyle name="40% - Accent2 13 4" xfId="742"/>
    <cellStyle name="40% - Accent2 14" xfId="743"/>
    <cellStyle name="40% - Accent2 14 2" xfId="744"/>
    <cellStyle name="40% - Accent2 14 3" xfId="745"/>
    <cellStyle name="40% - Accent2 14 4" xfId="746"/>
    <cellStyle name="40% - Accent2 15" xfId="747"/>
    <cellStyle name="40% - Accent2 15 2" xfId="748"/>
    <cellStyle name="40% - Accent2 15 3" xfId="749"/>
    <cellStyle name="40% - Accent2 16" xfId="750"/>
    <cellStyle name="40% - Accent2 16 2" xfId="751"/>
    <cellStyle name="40% - Accent2 16 3" xfId="752"/>
    <cellStyle name="40% - Accent2 17" xfId="753"/>
    <cellStyle name="40% - Accent2 17 2" xfId="754"/>
    <cellStyle name="40% - Accent2 18" xfId="755"/>
    <cellStyle name="40% - Accent2 18 2" xfId="756"/>
    <cellStyle name="40% - Accent2 19" xfId="757"/>
    <cellStyle name="40% - Accent2 19 2" xfId="758"/>
    <cellStyle name="40% - Accent2 2" xfId="759"/>
    <cellStyle name="40% - Accent2 2 2" xfId="760"/>
    <cellStyle name="40% - Accent2 2 3" xfId="761"/>
    <cellStyle name="40% - Accent2 2 4" xfId="762"/>
    <cellStyle name="40% - Accent2 2 5" xfId="763"/>
    <cellStyle name="40% - Accent2 2 6" xfId="764"/>
    <cellStyle name="40% - Accent2 2 7" xfId="765"/>
    <cellStyle name="40% - Accent2 20" xfId="766"/>
    <cellStyle name="40% - Accent2 20 2" xfId="767"/>
    <cellStyle name="40% - Accent2 21" xfId="768"/>
    <cellStyle name="40% - Accent2 21 2" xfId="769"/>
    <cellStyle name="40% - Accent2 22" xfId="770"/>
    <cellStyle name="40% - Accent2 22 2" xfId="771"/>
    <cellStyle name="40% - Accent2 23" xfId="772"/>
    <cellStyle name="40% - Accent2 23 2" xfId="773"/>
    <cellStyle name="40% - Accent2 24" xfId="774"/>
    <cellStyle name="40% - Accent2 25" xfId="775"/>
    <cellStyle name="40% - Accent2 26" xfId="776"/>
    <cellStyle name="40% - Accent2 27" xfId="777"/>
    <cellStyle name="40% - Accent2 3" xfId="778"/>
    <cellStyle name="40% - Accent2 3 2" xfId="779"/>
    <cellStyle name="40% - Accent2 3 3" xfId="780"/>
    <cellStyle name="40% - Accent2 3 4" xfId="781"/>
    <cellStyle name="40% - Accent2 3 5" xfId="782"/>
    <cellStyle name="40% - Accent2 3 6" xfId="783"/>
    <cellStyle name="40% - Accent2 3 7" xfId="784"/>
    <cellStyle name="40% - Accent2 4" xfId="785"/>
    <cellStyle name="40% - Accent2 4 2" xfId="786"/>
    <cellStyle name="40% - Accent2 4 3" xfId="787"/>
    <cellStyle name="40% - Accent2 4 4" xfId="788"/>
    <cellStyle name="40% - Accent2 4 5" xfId="789"/>
    <cellStyle name="40% - Accent2 4 6" xfId="790"/>
    <cellStyle name="40% - Accent2 4 7" xfId="791"/>
    <cellStyle name="40% - Accent2 5" xfId="792"/>
    <cellStyle name="40% - Accent2 5 2" xfId="793"/>
    <cellStyle name="40% - Accent2 5 3" xfId="794"/>
    <cellStyle name="40% - Accent2 5 4" xfId="795"/>
    <cellStyle name="40% - Accent2 5 5" xfId="796"/>
    <cellStyle name="40% - Accent2 5 6" xfId="797"/>
    <cellStyle name="40% - Accent2 5 7" xfId="798"/>
    <cellStyle name="40% - Accent2 6" xfId="799"/>
    <cellStyle name="40% - Accent2 6 2" xfId="800"/>
    <cellStyle name="40% - Accent2 6 3" xfId="801"/>
    <cellStyle name="40% - Accent2 6 4" xfId="802"/>
    <cellStyle name="40% - Accent2 6 5" xfId="803"/>
    <cellStyle name="40% - Accent2 6 6" xfId="804"/>
    <cellStyle name="40% - Accent2 7" xfId="805"/>
    <cellStyle name="40% - Accent2 7 2" xfId="806"/>
    <cellStyle name="40% - Accent2 7 3" xfId="807"/>
    <cellStyle name="40% - Accent2 7 4" xfId="808"/>
    <cellStyle name="40% - Accent2 7 5" xfId="809"/>
    <cellStyle name="40% - Accent2 7 6" xfId="810"/>
    <cellStyle name="40% - Accent2 8" xfId="811"/>
    <cellStyle name="40% - Accent2 8 2" xfId="812"/>
    <cellStyle name="40% - Accent2 8 3" xfId="813"/>
    <cellStyle name="40% - Accent2 8 4" xfId="814"/>
    <cellStyle name="40% - Accent2 8 5" xfId="815"/>
    <cellStyle name="40% - Accent2 8 6" xfId="816"/>
    <cellStyle name="40% - Accent2 9" xfId="817"/>
    <cellStyle name="40% - Accent2 9 2" xfId="818"/>
    <cellStyle name="40% - Accent2 9 3" xfId="819"/>
    <cellStyle name="40% - Accent2 9 4" xfId="820"/>
    <cellStyle name="40% - Accent2 9 5" xfId="821"/>
    <cellStyle name="40% - Accent2 9 6" xfId="822"/>
    <cellStyle name="40% - Accent3" xfId="823"/>
    <cellStyle name="40% - Accent3 10" xfId="824"/>
    <cellStyle name="40% - Accent3 10 2" xfId="825"/>
    <cellStyle name="40% - Accent3 10 3" xfId="826"/>
    <cellStyle name="40% - Accent3 10 4" xfId="827"/>
    <cellStyle name="40% - Accent3 10 5" xfId="828"/>
    <cellStyle name="40% - Accent3 10 6" xfId="829"/>
    <cellStyle name="40% - Accent3 11" xfId="830"/>
    <cellStyle name="40% - Accent3 11 2" xfId="831"/>
    <cellStyle name="40% - Accent3 11 3" xfId="832"/>
    <cellStyle name="40% - Accent3 11 4" xfId="833"/>
    <cellStyle name="40% - Accent3 11 5" xfId="834"/>
    <cellStyle name="40% - Accent3 12" xfId="835"/>
    <cellStyle name="40% - Accent3 12 2" xfId="836"/>
    <cellStyle name="40% - Accent3 12 3" xfId="837"/>
    <cellStyle name="40% - Accent3 12 4" xfId="838"/>
    <cellStyle name="40% - Accent3 12 5" xfId="839"/>
    <cellStyle name="40% - Accent3 13" xfId="840"/>
    <cellStyle name="40% - Accent3 13 2" xfId="841"/>
    <cellStyle name="40% - Accent3 13 3" xfId="842"/>
    <cellStyle name="40% - Accent3 13 4" xfId="843"/>
    <cellStyle name="40% - Accent3 14" xfId="844"/>
    <cellStyle name="40% - Accent3 14 2" xfId="845"/>
    <cellStyle name="40% - Accent3 14 3" xfId="846"/>
    <cellStyle name="40% - Accent3 14 4" xfId="847"/>
    <cellStyle name="40% - Accent3 15" xfId="848"/>
    <cellStyle name="40% - Accent3 15 2" xfId="849"/>
    <cellStyle name="40% - Accent3 15 3" xfId="850"/>
    <cellStyle name="40% - Accent3 16" xfId="851"/>
    <cellStyle name="40% - Accent3 16 2" xfId="852"/>
    <cellStyle name="40% - Accent3 16 3" xfId="853"/>
    <cellStyle name="40% - Accent3 17" xfId="854"/>
    <cellStyle name="40% - Accent3 17 2" xfId="855"/>
    <cellStyle name="40% - Accent3 18" xfId="856"/>
    <cellStyle name="40% - Accent3 18 2" xfId="857"/>
    <cellStyle name="40% - Accent3 19" xfId="858"/>
    <cellStyle name="40% - Accent3 19 2" xfId="859"/>
    <cellStyle name="40% - Accent3 2" xfId="860"/>
    <cellStyle name="40% - Accent3 2 2" xfId="861"/>
    <cellStyle name="40% - Accent3 2 3" xfId="862"/>
    <cellStyle name="40% - Accent3 2 4" xfId="863"/>
    <cellStyle name="40% - Accent3 2 5" xfId="864"/>
    <cellStyle name="40% - Accent3 2 6" xfId="865"/>
    <cellStyle name="40% - Accent3 2 7" xfId="866"/>
    <cellStyle name="40% - Accent3 20" xfId="867"/>
    <cellStyle name="40% - Accent3 20 2" xfId="868"/>
    <cellStyle name="40% - Accent3 21" xfId="869"/>
    <cellStyle name="40% - Accent3 21 2" xfId="870"/>
    <cellStyle name="40% - Accent3 22" xfId="871"/>
    <cellStyle name="40% - Accent3 22 2" xfId="872"/>
    <cellStyle name="40% - Accent3 23" xfId="873"/>
    <cellStyle name="40% - Accent3 23 2" xfId="874"/>
    <cellStyle name="40% - Accent3 24" xfId="875"/>
    <cellStyle name="40% - Accent3 25" xfId="876"/>
    <cellStyle name="40% - Accent3 26" xfId="877"/>
    <cellStyle name="40% - Accent3 27" xfId="878"/>
    <cellStyle name="40% - Accent3 3" xfId="879"/>
    <cellStyle name="40% - Accent3 3 2" xfId="880"/>
    <cellStyle name="40% - Accent3 3 3" xfId="881"/>
    <cellStyle name="40% - Accent3 3 4" xfId="882"/>
    <cellStyle name="40% - Accent3 3 5" xfId="883"/>
    <cellStyle name="40% - Accent3 3 6" xfId="884"/>
    <cellStyle name="40% - Accent3 3 7" xfId="885"/>
    <cellStyle name="40% - Accent3 4" xfId="886"/>
    <cellStyle name="40% - Accent3 4 2" xfId="887"/>
    <cellStyle name="40% - Accent3 4 3" xfId="888"/>
    <cellStyle name="40% - Accent3 4 4" xfId="889"/>
    <cellStyle name="40% - Accent3 4 5" xfId="890"/>
    <cellStyle name="40% - Accent3 4 6" xfId="891"/>
    <cellStyle name="40% - Accent3 4 7" xfId="892"/>
    <cellStyle name="40% - Accent3 5" xfId="893"/>
    <cellStyle name="40% - Accent3 5 2" xfId="894"/>
    <cellStyle name="40% - Accent3 5 3" xfId="895"/>
    <cellStyle name="40% - Accent3 5 4" xfId="896"/>
    <cellStyle name="40% - Accent3 5 5" xfId="897"/>
    <cellStyle name="40% - Accent3 5 6" xfId="898"/>
    <cellStyle name="40% - Accent3 5 7" xfId="899"/>
    <cellStyle name="40% - Accent3 6" xfId="900"/>
    <cellStyle name="40% - Accent3 6 2" xfId="901"/>
    <cellStyle name="40% - Accent3 6 3" xfId="902"/>
    <cellStyle name="40% - Accent3 6 4" xfId="903"/>
    <cellStyle name="40% - Accent3 6 5" xfId="904"/>
    <cellStyle name="40% - Accent3 6 6" xfId="905"/>
    <cellStyle name="40% - Accent3 7" xfId="906"/>
    <cellStyle name="40% - Accent3 7 2" xfId="907"/>
    <cellStyle name="40% - Accent3 7 3" xfId="908"/>
    <cellStyle name="40% - Accent3 7 4" xfId="909"/>
    <cellStyle name="40% - Accent3 7 5" xfId="910"/>
    <cellStyle name="40% - Accent3 7 6" xfId="911"/>
    <cellStyle name="40% - Accent3 8" xfId="912"/>
    <cellStyle name="40% - Accent3 8 2" xfId="913"/>
    <cellStyle name="40% - Accent3 8 3" xfId="914"/>
    <cellStyle name="40% - Accent3 8 4" xfId="915"/>
    <cellStyle name="40% - Accent3 8 5" xfId="916"/>
    <cellStyle name="40% - Accent3 8 6" xfId="917"/>
    <cellStyle name="40% - Accent3 9" xfId="918"/>
    <cellStyle name="40% - Accent3 9 2" xfId="919"/>
    <cellStyle name="40% - Accent3 9 3" xfId="920"/>
    <cellStyle name="40% - Accent3 9 4" xfId="921"/>
    <cellStyle name="40% - Accent3 9 5" xfId="922"/>
    <cellStyle name="40% - Accent3 9 6" xfId="923"/>
    <cellStyle name="40% - Accent4" xfId="924"/>
    <cellStyle name="40% - Accent4 10" xfId="925"/>
    <cellStyle name="40% - Accent4 10 2" xfId="926"/>
    <cellStyle name="40% - Accent4 10 3" xfId="927"/>
    <cellStyle name="40% - Accent4 10 4" xfId="928"/>
    <cellStyle name="40% - Accent4 10 5" xfId="929"/>
    <cellStyle name="40% - Accent4 10 6" xfId="930"/>
    <cellStyle name="40% - Accent4 11" xfId="931"/>
    <cellStyle name="40% - Accent4 11 2" xfId="932"/>
    <cellStyle name="40% - Accent4 11 3" xfId="933"/>
    <cellStyle name="40% - Accent4 11 4" xfId="934"/>
    <cellStyle name="40% - Accent4 11 5" xfId="935"/>
    <cellStyle name="40% - Accent4 12" xfId="936"/>
    <cellStyle name="40% - Accent4 12 2" xfId="937"/>
    <cellStyle name="40% - Accent4 12 3" xfId="938"/>
    <cellStyle name="40% - Accent4 12 4" xfId="939"/>
    <cellStyle name="40% - Accent4 12 5" xfId="940"/>
    <cellStyle name="40% - Accent4 13" xfId="941"/>
    <cellStyle name="40% - Accent4 13 2" xfId="942"/>
    <cellStyle name="40% - Accent4 13 3" xfId="943"/>
    <cellStyle name="40% - Accent4 13 4" xfId="944"/>
    <cellStyle name="40% - Accent4 14" xfId="945"/>
    <cellStyle name="40% - Accent4 14 2" xfId="946"/>
    <cellStyle name="40% - Accent4 14 3" xfId="947"/>
    <cellStyle name="40% - Accent4 14 4" xfId="948"/>
    <cellStyle name="40% - Accent4 15" xfId="949"/>
    <cellStyle name="40% - Accent4 15 2" xfId="950"/>
    <cellStyle name="40% - Accent4 15 3" xfId="951"/>
    <cellStyle name="40% - Accent4 16" xfId="952"/>
    <cellStyle name="40% - Accent4 16 2" xfId="953"/>
    <cellStyle name="40% - Accent4 16 3" xfId="954"/>
    <cellStyle name="40% - Accent4 17" xfId="955"/>
    <cellStyle name="40% - Accent4 17 2" xfId="956"/>
    <cellStyle name="40% - Accent4 18" xfId="957"/>
    <cellStyle name="40% - Accent4 18 2" xfId="958"/>
    <cellStyle name="40% - Accent4 19" xfId="959"/>
    <cellStyle name="40% - Accent4 19 2" xfId="960"/>
    <cellStyle name="40% - Accent4 2" xfId="961"/>
    <cellStyle name="40% - Accent4 2 2" xfId="962"/>
    <cellStyle name="40% - Accent4 2 3" xfId="963"/>
    <cellStyle name="40% - Accent4 2 4" xfId="964"/>
    <cellStyle name="40% - Accent4 2 5" xfId="965"/>
    <cellStyle name="40% - Accent4 2 6" xfId="966"/>
    <cellStyle name="40% - Accent4 2 7" xfId="967"/>
    <cellStyle name="40% - Accent4 20" xfId="968"/>
    <cellStyle name="40% - Accent4 20 2" xfId="969"/>
    <cellStyle name="40% - Accent4 21" xfId="970"/>
    <cellStyle name="40% - Accent4 21 2" xfId="971"/>
    <cellStyle name="40% - Accent4 22" xfId="972"/>
    <cellStyle name="40% - Accent4 22 2" xfId="973"/>
    <cellStyle name="40% - Accent4 23" xfId="974"/>
    <cellStyle name="40% - Accent4 23 2" xfId="975"/>
    <cellStyle name="40% - Accent4 24" xfId="976"/>
    <cellStyle name="40% - Accent4 25" xfId="977"/>
    <cellStyle name="40% - Accent4 26" xfId="978"/>
    <cellStyle name="40% - Accent4 27" xfId="979"/>
    <cellStyle name="40% - Accent4 3" xfId="980"/>
    <cellStyle name="40% - Accent4 3 2" xfId="981"/>
    <cellStyle name="40% - Accent4 3 3" xfId="982"/>
    <cellStyle name="40% - Accent4 3 4" xfId="983"/>
    <cellStyle name="40% - Accent4 3 5" xfId="984"/>
    <cellStyle name="40% - Accent4 3 6" xfId="985"/>
    <cellStyle name="40% - Accent4 3 7" xfId="986"/>
    <cellStyle name="40% - Accent4 4" xfId="987"/>
    <cellStyle name="40% - Accent4 4 2" xfId="988"/>
    <cellStyle name="40% - Accent4 4 3" xfId="989"/>
    <cellStyle name="40% - Accent4 4 4" xfId="990"/>
    <cellStyle name="40% - Accent4 4 5" xfId="991"/>
    <cellStyle name="40% - Accent4 4 6" xfId="992"/>
    <cellStyle name="40% - Accent4 4 7" xfId="993"/>
    <cellStyle name="40% - Accent4 5" xfId="994"/>
    <cellStyle name="40% - Accent4 5 2" xfId="995"/>
    <cellStyle name="40% - Accent4 5 3" xfId="996"/>
    <cellStyle name="40% - Accent4 5 4" xfId="997"/>
    <cellStyle name="40% - Accent4 5 5" xfId="998"/>
    <cellStyle name="40% - Accent4 5 6" xfId="999"/>
    <cellStyle name="40% - Accent4 5 7" xfId="1000"/>
    <cellStyle name="40% - Accent4 6" xfId="1001"/>
    <cellStyle name="40% - Accent4 6 2" xfId="1002"/>
    <cellStyle name="40% - Accent4 6 3" xfId="1003"/>
    <cellStyle name="40% - Accent4 6 4" xfId="1004"/>
    <cellStyle name="40% - Accent4 6 5" xfId="1005"/>
    <cellStyle name="40% - Accent4 6 6" xfId="1006"/>
    <cellStyle name="40% - Accent4 7" xfId="1007"/>
    <cellStyle name="40% - Accent4 7 2" xfId="1008"/>
    <cellStyle name="40% - Accent4 7 3" xfId="1009"/>
    <cellStyle name="40% - Accent4 7 4" xfId="1010"/>
    <cellStyle name="40% - Accent4 7 5" xfId="1011"/>
    <cellStyle name="40% - Accent4 7 6" xfId="1012"/>
    <cellStyle name="40% - Accent4 8" xfId="1013"/>
    <cellStyle name="40% - Accent4 8 2" xfId="1014"/>
    <cellStyle name="40% - Accent4 8 3" xfId="1015"/>
    <cellStyle name="40% - Accent4 8 4" xfId="1016"/>
    <cellStyle name="40% - Accent4 8 5" xfId="1017"/>
    <cellStyle name="40% - Accent4 8 6" xfId="1018"/>
    <cellStyle name="40% - Accent4 9" xfId="1019"/>
    <cellStyle name="40% - Accent4 9 2" xfId="1020"/>
    <cellStyle name="40% - Accent4 9 3" xfId="1021"/>
    <cellStyle name="40% - Accent4 9 4" xfId="1022"/>
    <cellStyle name="40% - Accent4 9 5" xfId="1023"/>
    <cellStyle name="40% - Accent4 9 6" xfId="1024"/>
    <cellStyle name="40% - Accent5" xfId="1025"/>
    <cellStyle name="40% - Accent5 10" xfId="1026"/>
    <cellStyle name="40% - Accent5 10 2" xfId="1027"/>
    <cellStyle name="40% - Accent5 10 3" xfId="1028"/>
    <cellStyle name="40% - Accent5 10 4" xfId="1029"/>
    <cellStyle name="40% - Accent5 10 5" xfId="1030"/>
    <cellStyle name="40% - Accent5 10 6" xfId="1031"/>
    <cellStyle name="40% - Accent5 11" xfId="1032"/>
    <cellStyle name="40% - Accent5 11 2" xfId="1033"/>
    <cellStyle name="40% - Accent5 11 3" xfId="1034"/>
    <cellStyle name="40% - Accent5 11 4" xfId="1035"/>
    <cellStyle name="40% - Accent5 11 5" xfId="1036"/>
    <cellStyle name="40% - Accent5 12" xfId="1037"/>
    <cellStyle name="40% - Accent5 12 2" xfId="1038"/>
    <cellStyle name="40% - Accent5 12 3" xfId="1039"/>
    <cellStyle name="40% - Accent5 12 4" xfId="1040"/>
    <cellStyle name="40% - Accent5 12 5" xfId="1041"/>
    <cellStyle name="40% - Accent5 13" xfId="1042"/>
    <cellStyle name="40% - Accent5 13 2" xfId="1043"/>
    <cellStyle name="40% - Accent5 13 3" xfId="1044"/>
    <cellStyle name="40% - Accent5 13 4" xfId="1045"/>
    <cellStyle name="40% - Accent5 14" xfId="1046"/>
    <cellStyle name="40% - Accent5 14 2" xfId="1047"/>
    <cellStyle name="40% - Accent5 14 3" xfId="1048"/>
    <cellStyle name="40% - Accent5 14 4" xfId="1049"/>
    <cellStyle name="40% - Accent5 15" xfId="1050"/>
    <cellStyle name="40% - Accent5 15 2" xfId="1051"/>
    <cellStyle name="40% - Accent5 15 3" xfId="1052"/>
    <cellStyle name="40% - Accent5 16" xfId="1053"/>
    <cellStyle name="40% - Accent5 16 2" xfId="1054"/>
    <cellStyle name="40% - Accent5 16 3" xfId="1055"/>
    <cellStyle name="40% - Accent5 17" xfId="1056"/>
    <cellStyle name="40% - Accent5 17 2" xfId="1057"/>
    <cellStyle name="40% - Accent5 18" xfId="1058"/>
    <cellStyle name="40% - Accent5 18 2" xfId="1059"/>
    <cellStyle name="40% - Accent5 19" xfId="1060"/>
    <cellStyle name="40% - Accent5 19 2" xfId="1061"/>
    <cellStyle name="40% - Accent5 2" xfId="1062"/>
    <cellStyle name="40% - Accent5 2 2" xfId="1063"/>
    <cellStyle name="40% - Accent5 2 3" xfId="1064"/>
    <cellStyle name="40% - Accent5 2 4" xfId="1065"/>
    <cellStyle name="40% - Accent5 2 5" xfId="1066"/>
    <cellStyle name="40% - Accent5 2 6" xfId="1067"/>
    <cellStyle name="40% - Accent5 2 7" xfId="1068"/>
    <cellStyle name="40% - Accent5 20" xfId="1069"/>
    <cellStyle name="40% - Accent5 20 2" xfId="1070"/>
    <cellStyle name="40% - Accent5 21" xfId="1071"/>
    <cellStyle name="40% - Accent5 21 2" xfId="1072"/>
    <cellStyle name="40% - Accent5 22" xfId="1073"/>
    <cellStyle name="40% - Accent5 22 2" xfId="1074"/>
    <cellStyle name="40% - Accent5 23" xfId="1075"/>
    <cellStyle name="40% - Accent5 23 2" xfId="1076"/>
    <cellStyle name="40% - Accent5 24" xfId="1077"/>
    <cellStyle name="40% - Accent5 25" xfId="1078"/>
    <cellStyle name="40% - Accent5 26" xfId="1079"/>
    <cellStyle name="40% - Accent5 27" xfId="1080"/>
    <cellStyle name="40% - Accent5 3" xfId="1081"/>
    <cellStyle name="40% - Accent5 3 2" xfId="1082"/>
    <cellStyle name="40% - Accent5 3 3" xfId="1083"/>
    <cellStyle name="40% - Accent5 3 4" xfId="1084"/>
    <cellStyle name="40% - Accent5 3 5" xfId="1085"/>
    <cellStyle name="40% - Accent5 3 6" xfId="1086"/>
    <cellStyle name="40% - Accent5 3 7" xfId="1087"/>
    <cellStyle name="40% - Accent5 4" xfId="1088"/>
    <cellStyle name="40% - Accent5 4 2" xfId="1089"/>
    <cellStyle name="40% - Accent5 4 3" xfId="1090"/>
    <cellStyle name="40% - Accent5 4 4" xfId="1091"/>
    <cellStyle name="40% - Accent5 4 5" xfId="1092"/>
    <cellStyle name="40% - Accent5 4 6" xfId="1093"/>
    <cellStyle name="40% - Accent5 4 7" xfId="1094"/>
    <cellStyle name="40% - Accent5 5" xfId="1095"/>
    <cellStyle name="40% - Accent5 5 2" xfId="1096"/>
    <cellStyle name="40% - Accent5 5 3" xfId="1097"/>
    <cellStyle name="40% - Accent5 5 4" xfId="1098"/>
    <cellStyle name="40% - Accent5 5 5" xfId="1099"/>
    <cellStyle name="40% - Accent5 5 6" xfId="1100"/>
    <cellStyle name="40% - Accent5 5 7" xfId="1101"/>
    <cellStyle name="40% - Accent5 6" xfId="1102"/>
    <cellStyle name="40% - Accent5 6 2" xfId="1103"/>
    <cellStyle name="40% - Accent5 6 3" xfId="1104"/>
    <cellStyle name="40% - Accent5 6 4" xfId="1105"/>
    <cellStyle name="40% - Accent5 6 5" xfId="1106"/>
    <cellStyle name="40% - Accent5 6 6" xfId="1107"/>
    <cellStyle name="40% - Accent5 7" xfId="1108"/>
    <cellStyle name="40% - Accent5 7 2" xfId="1109"/>
    <cellStyle name="40% - Accent5 7 3" xfId="1110"/>
    <cellStyle name="40% - Accent5 7 4" xfId="1111"/>
    <cellStyle name="40% - Accent5 7 5" xfId="1112"/>
    <cellStyle name="40% - Accent5 7 6" xfId="1113"/>
    <cellStyle name="40% - Accent5 8" xfId="1114"/>
    <cellStyle name="40% - Accent5 8 2" xfId="1115"/>
    <cellStyle name="40% - Accent5 8 3" xfId="1116"/>
    <cellStyle name="40% - Accent5 8 4" xfId="1117"/>
    <cellStyle name="40% - Accent5 8 5" xfId="1118"/>
    <cellStyle name="40% - Accent5 8 6" xfId="1119"/>
    <cellStyle name="40% - Accent5 9" xfId="1120"/>
    <cellStyle name="40% - Accent5 9 2" xfId="1121"/>
    <cellStyle name="40% - Accent5 9 3" xfId="1122"/>
    <cellStyle name="40% - Accent5 9 4" xfId="1123"/>
    <cellStyle name="40% - Accent5 9 5" xfId="1124"/>
    <cellStyle name="40% - Accent5 9 6" xfId="1125"/>
    <cellStyle name="40% - Accent6" xfId="1126"/>
    <cellStyle name="40% - Accent6 10" xfId="1127"/>
    <cellStyle name="40% - Accent6 10 2" xfId="1128"/>
    <cellStyle name="40% - Accent6 10 3" xfId="1129"/>
    <cellStyle name="40% - Accent6 10 4" xfId="1130"/>
    <cellStyle name="40% - Accent6 10 5" xfId="1131"/>
    <cellStyle name="40% - Accent6 10 6" xfId="1132"/>
    <cellStyle name="40% - Accent6 11" xfId="1133"/>
    <cellStyle name="40% - Accent6 11 2" xfId="1134"/>
    <cellStyle name="40% - Accent6 11 3" xfId="1135"/>
    <cellStyle name="40% - Accent6 11 4" xfId="1136"/>
    <cellStyle name="40% - Accent6 11 5" xfId="1137"/>
    <cellStyle name="40% - Accent6 12" xfId="1138"/>
    <cellStyle name="40% - Accent6 12 2" xfId="1139"/>
    <cellStyle name="40% - Accent6 12 3" xfId="1140"/>
    <cellStyle name="40% - Accent6 12 4" xfId="1141"/>
    <cellStyle name="40% - Accent6 12 5" xfId="1142"/>
    <cellStyle name="40% - Accent6 13" xfId="1143"/>
    <cellStyle name="40% - Accent6 13 2" xfId="1144"/>
    <cellStyle name="40% - Accent6 13 3" xfId="1145"/>
    <cellStyle name="40% - Accent6 13 4" xfId="1146"/>
    <cellStyle name="40% - Accent6 14" xfId="1147"/>
    <cellStyle name="40% - Accent6 14 2" xfId="1148"/>
    <cellStyle name="40% - Accent6 14 3" xfId="1149"/>
    <cellStyle name="40% - Accent6 14 4" xfId="1150"/>
    <cellStyle name="40% - Accent6 15" xfId="1151"/>
    <cellStyle name="40% - Accent6 15 2" xfId="1152"/>
    <cellStyle name="40% - Accent6 15 3" xfId="1153"/>
    <cellStyle name="40% - Accent6 16" xfId="1154"/>
    <cellStyle name="40% - Accent6 16 2" xfId="1155"/>
    <cellStyle name="40% - Accent6 16 3" xfId="1156"/>
    <cellStyle name="40% - Accent6 17" xfId="1157"/>
    <cellStyle name="40% - Accent6 17 2" xfId="1158"/>
    <cellStyle name="40% - Accent6 18" xfId="1159"/>
    <cellStyle name="40% - Accent6 18 2" xfId="1160"/>
    <cellStyle name="40% - Accent6 19" xfId="1161"/>
    <cellStyle name="40% - Accent6 19 2" xfId="1162"/>
    <cellStyle name="40% - Accent6 2" xfId="1163"/>
    <cellStyle name="40% - Accent6 2 2" xfId="1164"/>
    <cellStyle name="40% - Accent6 2 3" xfId="1165"/>
    <cellStyle name="40% - Accent6 2 4" xfId="1166"/>
    <cellStyle name="40% - Accent6 2 5" xfId="1167"/>
    <cellStyle name="40% - Accent6 2 6" xfId="1168"/>
    <cellStyle name="40% - Accent6 2 7" xfId="1169"/>
    <cellStyle name="40% - Accent6 20" xfId="1170"/>
    <cellStyle name="40% - Accent6 20 2" xfId="1171"/>
    <cellStyle name="40% - Accent6 21" xfId="1172"/>
    <cellStyle name="40% - Accent6 21 2" xfId="1173"/>
    <cellStyle name="40% - Accent6 22" xfId="1174"/>
    <cellStyle name="40% - Accent6 22 2" xfId="1175"/>
    <cellStyle name="40% - Accent6 23" xfId="1176"/>
    <cellStyle name="40% - Accent6 23 2" xfId="1177"/>
    <cellStyle name="40% - Accent6 24" xfId="1178"/>
    <cellStyle name="40% - Accent6 25" xfId="1179"/>
    <cellStyle name="40% - Accent6 26" xfId="1180"/>
    <cellStyle name="40% - Accent6 27" xfId="1181"/>
    <cellStyle name="40% - Accent6 3" xfId="1182"/>
    <cellStyle name="40% - Accent6 3 2" xfId="1183"/>
    <cellStyle name="40% - Accent6 3 3" xfId="1184"/>
    <cellStyle name="40% - Accent6 3 4" xfId="1185"/>
    <cellStyle name="40% - Accent6 3 5" xfId="1186"/>
    <cellStyle name="40% - Accent6 3 6" xfId="1187"/>
    <cellStyle name="40% - Accent6 3 7" xfId="1188"/>
    <cellStyle name="40% - Accent6 4" xfId="1189"/>
    <cellStyle name="40% - Accent6 4 2" xfId="1190"/>
    <cellStyle name="40% - Accent6 4 3" xfId="1191"/>
    <cellStyle name="40% - Accent6 4 4" xfId="1192"/>
    <cellStyle name="40% - Accent6 4 5" xfId="1193"/>
    <cellStyle name="40% - Accent6 4 6" xfId="1194"/>
    <cellStyle name="40% - Accent6 4 7" xfId="1195"/>
    <cellStyle name="40% - Accent6 5" xfId="1196"/>
    <cellStyle name="40% - Accent6 5 2" xfId="1197"/>
    <cellStyle name="40% - Accent6 5 3" xfId="1198"/>
    <cellStyle name="40% - Accent6 5 4" xfId="1199"/>
    <cellStyle name="40% - Accent6 5 5" xfId="1200"/>
    <cellStyle name="40% - Accent6 5 6" xfId="1201"/>
    <cellStyle name="40% - Accent6 5 7" xfId="1202"/>
    <cellStyle name="40% - Accent6 6" xfId="1203"/>
    <cellStyle name="40% - Accent6 6 2" xfId="1204"/>
    <cellStyle name="40% - Accent6 6 3" xfId="1205"/>
    <cellStyle name="40% - Accent6 6 4" xfId="1206"/>
    <cellStyle name="40% - Accent6 6 5" xfId="1207"/>
    <cellStyle name="40% - Accent6 6 6" xfId="1208"/>
    <cellStyle name="40% - Accent6 7" xfId="1209"/>
    <cellStyle name="40% - Accent6 7 2" xfId="1210"/>
    <cellStyle name="40% - Accent6 7 3" xfId="1211"/>
    <cellStyle name="40% - Accent6 7 4" xfId="1212"/>
    <cellStyle name="40% - Accent6 7 5" xfId="1213"/>
    <cellStyle name="40% - Accent6 7 6" xfId="1214"/>
    <cellStyle name="40% - Accent6 8" xfId="1215"/>
    <cellStyle name="40% - Accent6 8 2" xfId="1216"/>
    <cellStyle name="40% - Accent6 8 3" xfId="1217"/>
    <cellStyle name="40% - Accent6 8 4" xfId="1218"/>
    <cellStyle name="40% - Accent6 8 5" xfId="1219"/>
    <cellStyle name="40% - Accent6 8 6" xfId="1220"/>
    <cellStyle name="40% - Accent6 9" xfId="1221"/>
    <cellStyle name="40% - Accent6 9 2" xfId="1222"/>
    <cellStyle name="40% - Accent6 9 3" xfId="1223"/>
    <cellStyle name="40% - Accent6 9 4" xfId="1224"/>
    <cellStyle name="40% - Accent6 9 5" xfId="1225"/>
    <cellStyle name="40% - Accent6 9 6" xfId="1226"/>
    <cellStyle name="60% - Accent1" xfId="1227"/>
    <cellStyle name="60% - Accent1 10" xfId="1228"/>
    <cellStyle name="60% - Accent1 11" xfId="1229"/>
    <cellStyle name="60% - Accent1 12" xfId="1230"/>
    <cellStyle name="60% - Accent1 2" xfId="1231"/>
    <cellStyle name="60% - Accent1 3" xfId="1232"/>
    <cellStyle name="60% - Accent1 4" xfId="1233"/>
    <cellStyle name="60% - Accent1 5" xfId="1234"/>
    <cellStyle name="60% - Accent1 6" xfId="1235"/>
    <cellStyle name="60% - Accent1 7" xfId="1236"/>
    <cellStyle name="60% - Accent1 8" xfId="1237"/>
    <cellStyle name="60% - Accent1 9" xfId="1238"/>
    <cellStyle name="60% - Accent2" xfId="1239"/>
    <cellStyle name="60% - Accent2 10" xfId="1240"/>
    <cellStyle name="60% - Accent2 11" xfId="1241"/>
    <cellStyle name="60% - Accent2 12" xfId="1242"/>
    <cellStyle name="60% - Accent2 2" xfId="1243"/>
    <cellStyle name="60% - Accent2 3" xfId="1244"/>
    <cellStyle name="60% - Accent2 4" xfId="1245"/>
    <cellStyle name="60% - Accent2 5" xfId="1246"/>
    <cellStyle name="60% - Accent2 6" xfId="1247"/>
    <cellStyle name="60% - Accent2 7" xfId="1248"/>
    <cellStyle name="60% - Accent2 8" xfId="1249"/>
    <cellStyle name="60% - Accent2 9" xfId="1250"/>
    <cellStyle name="60% - Accent3" xfId="1251"/>
    <cellStyle name="60% - Accent3 10" xfId="1252"/>
    <cellStyle name="60% - Accent3 11" xfId="1253"/>
    <cellStyle name="60% - Accent3 12" xfId="1254"/>
    <cellStyle name="60% - Accent3 2" xfId="1255"/>
    <cellStyle name="60% - Accent3 3" xfId="1256"/>
    <cellStyle name="60% - Accent3 4" xfId="1257"/>
    <cellStyle name="60% - Accent3 5" xfId="1258"/>
    <cellStyle name="60% - Accent3 6" xfId="1259"/>
    <cellStyle name="60% - Accent3 7" xfId="1260"/>
    <cellStyle name="60% - Accent3 8" xfId="1261"/>
    <cellStyle name="60% - Accent3 9" xfId="1262"/>
    <cellStyle name="60% - Accent4" xfId="1263"/>
    <cellStyle name="60% - Accent4 10" xfId="1264"/>
    <cellStyle name="60% - Accent4 11" xfId="1265"/>
    <cellStyle name="60% - Accent4 12" xfId="1266"/>
    <cellStyle name="60% - Accent4 2" xfId="1267"/>
    <cellStyle name="60% - Accent4 3" xfId="1268"/>
    <cellStyle name="60% - Accent4 4" xfId="1269"/>
    <cellStyle name="60% - Accent4 5" xfId="1270"/>
    <cellStyle name="60% - Accent4 6" xfId="1271"/>
    <cellStyle name="60% - Accent4 7" xfId="1272"/>
    <cellStyle name="60% - Accent4 8" xfId="1273"/>
    <cellStyle name="60% - Accent4 9" xfId="1274"/>
    <cellStyle name="60% - Accent5" xfId="1275"/>
    <cellStyle name="60% - Accent5 10" xfId="1276"/>
    <cellStyle name="60% - Accent5 11" xfId="1277"/>
    <cellStyle name="60% - Accent5 12" xfId="1278"/>
    <cellStyle name="60% - Accent5 2" xfId="1279"/>
    <cellStyle name="60% - Accent5 3" xfId="1280"/>
    <cellStyle name="60% - Accent5 4" xfId="1281"/>
    <cellStyle name="60% - Accent5 5" xfId="1282"/>
    <cellStyle name="60% - Accent5 6" xfId="1283"/>
    <cellStyle name="60% - Accent5 7" xfId="1284"/>
    <cellStyle name="60% - Accent5 8" xfId="1285"/>
    <cellStyle name="60% - Accent5 9" xfId="1286"/>
    <cellStyle name="60% - Accent6" xfId="1287"/>
    <cellStyle name="60% - Accent6 10" xfId="1288"/>
    <cellStyle name="60% - Accent6 11" xfId="1289"/>
    <cellStyle name="60% - Accent6 12" xfId="1290"/>
    <cellStyle name="60% - Accent6 2" xfId="1291"/>
    <cellStyle name="60% - Accent6 3" xfId="1292"/>
    <cellStyle name="60% - Accent6 4" xfId="1293"/>
    <cellStyle name="60% - Accent6 5" xfId="1294"/>
    <cellStyle name="60% - Accent6 6" xfId="1295"/>
    <cellStyle name="60% - Accent6 7" xfId="1296"/>
    <cellStyle name="60% - Accent6 8" xfId="1297"/>
    <cellStyle name="60% - Accent6 9" xfId="1298"/>
    <cellStyle name="Accent1" xfId="1299"/>
    <cellStyle name="Accent1 10" xfId="1300"/>
    <cellStyle name="Accent1 11" xfId="1301"/>
    <cellStyle name="Accent1 12" xfId="1302"/>
    <cellStyle name="Accent1 2" xfId="1303"/>
    <cellStyle name="Accent1 3" xfId="1304"/>
    <cellStyle name="Accent1 4" xfId="1305"/>
    <cellStyle name="Accent1 5" xfId="1306"/>
    <cellStyle name="Accent1 6" xfId="1307"/>
    <cellStyle name="Accent1 7" xfId="1308"/>
    <cellStyle name="Accent1 8" xfId="1309"/>
    <cellStyle name="Accent1 9" xfId="1310"/>
    <cellStyle name="Accent2" xfId="1311"/>
    <cellStyle name="Accent2 10" xfId="1312"/>
    <cellStyle name="Accent2 11" xfId="1313"/>
    <cellStyle name="Accent2 12" xfId="1314"/>
    <cellStyle name="Accent2 2" xfId="1315"/>
    <cellStyle name="Accent2 3" xfId="1316"/>
    <cellStyle name="Accent2 4" xfId="1317"/>
    <cellStyle name="Accent2 5" xfId="1318"/>
    <cellStyle name="Accent2 6" xfId="1319"/>
    <cellStyle name="Accent2 7" xfId="1320"/>
    <cellStyle name="Accent2 8" xfId="1321"/>
    <cellStyle name="Accent2 9" xfId="1322"/>
    <cellStyle name="Accent3" xfId="1323"/>
    <cellStyle name="Accent3 10" xfId="1324"/>
    <cellStyle name="Accent3 11" xfId="1325"/>
    <cellStyle name="Accent3 12" xfId="1326"/>
    <cellStyle name="Accent3 2" xfId="1327"/>
    <cellStyle name="Accent3 3" xfId="1328"/>
    <cellStyle name="Accent3 4" xfId="1329"/>
    <cellStyle name="Accent3 5" xfId="1330"/>
    <cellStyle name="Accent3 6" xfId="1331"/>
    <cellStyle name="Accent3 7" xfId="1332"/>
    <cellStyle name="Accent3 8" xfId="1333"/>
    <cellStyle name="Accent3 9" xfId="1334"/>
    <cellStyle name="Accent4" xfId="1335"/>
    <cellStyle name="Accent4 10" xfId="1336"/>
    <cellStyle name="Accent4 11" xfId="1337"/>
    <cellStyle name="Accent4 12" xfId="1338"/>
    <cellStyle name="Accent4 2" xfId="1339"/>
    <cellStyle name="Accent4 3" xfId="1340"/>
    <cellStyle name="Accent4 4" xfId="1341"/>
    <cellStyle name="Accent4 5" xfId="1342"/>
    <cellStyle name="Accent4 6" xfId="1343"/>
    <cellStyle name="Accent4 7" xfId="1344"/>
    <cellStyle name="Accent4 8" xfId="1345"/>
    <cellStyle name="Accent4 9" xfId="1346"/>
    <cellStyle name="Accent5" xfId="1347"/>
    <cellStyle name="Accent5 10" xfId="1348"/>
    <cellStyle name="Accent5 11" xfId="1349"/>
    <cellStyle name="Accent5 12" xfId="1350"/>
    <cellStyle name="Accent5 2" xfId="1351"/>
    <cellStyle name="Accent5 3" xfId="1352"/>
    <cellStyle name="Accent5 4" xfId="1353"/>
    <cellStyle name="Accent5 5" xfId="1354"/>
    <cellStyle name="Accent5 6" xfId="1355"/>
    <cellStyle name="Accent5 7" xfId="1356"/>
    <cellStyle name="Accent5 8" xfId="1357"/>
    <cellStyle name="Accent5 9" xfId="1358"/>
    <cellStyle name="Accent6" xfId="1359"/>
    <cellStyle name="Accent6 10" xfId="1360"/>
    <cellStyle name="Accent6 11" xfId="1361"/>
    <cellStyle name="Accent6 12" xfId="1362"/>
    <cellStyle name="Accent6 2" xfId="1363"/>
    <cellStyle name="Accent6 3" xfId="1364"/>
    <cellStyle name="Accent6 4" xfId="1365"/>
    <cellStyle name="Accent6 5" xfId="1366"/>
    <cellStyle name="Accent6 6" xfId="1367"/>
    <cellStyle name="Accent6 7" xfId="1368"/>
    <cellStyle name="Accent6 8" xfId="1369"/>
    <cellStyle name="Accent6 9" xfId="1370"/>
    <cellStyle name="Bad" xfId="1371"/>
    <cellStyle name="Bad 10" xfId="1372"/>
    <cellStyle name="Bad 11" xfId="1373"/>
    <cellStyle name="Bad 12" xfId="1374"/>
    <cellStyle name="Bad 2" xfId="1375"/>
    <cellStyle name="Bad 3" xfId="1376"/>
    <cellStyle name="Bad 4" xfId="1377"/>
    <cellStyle name="Bad 5" xfId="1378"/>
    <cellStyle name="Bad 6" xfId="1379"/>
    <cellStyle name="Bad 7" xfId="1380"/>
    <cellStyle name="Bad 8" xfId="1381"/>
    <cellStyle name="Bad 9" xfId="1382"/>
    <cellStyle name="Calculation" xfId="1383"/>
    <cellStyle name="Calculation 10" xfId="1384"/>
    <cellStyle name="Calculation 11" xfId="1385"/>
    <cellStyle name="Calculation 12" xfId="1386"/>
    <cellStyle name="Calculation 2" xfId="1387"/>
    <cellStyle name="Calculation 3" xfId="1388"/>
    <cellStyle name="Calculation 4" xfId="1389"/>
    <cellStyle name="Calculation 5" xfId="1390"/>
    <cellStyle name="Calculation 6" xfId="1391"/>
    <cellStyle name="Calculation 7" xfId="1392"/>
    <cellStyle name="Calculation 8" xfId="1393"/>
    <cellStyle name="Calculation 9" xfId="1394"/>
    <cellStyle name="Check Cell" xfId="1395"/>
    <cellStyle name="Check Cell 10" xfId="1396"/>
    <cellStyle name="Check Cell 11" xfId="1397"/>
    <cellStyle name="Check Cell 12" xfId="1398"/>
    <cellStyle name="Check Cell 2" xfId="1399"/>
    <cellStyle name="Check Cell 3" xfId="1400"/>
    <cellStyle name="Check Cell 4" xfId="1401"/>
    <cellStyle name="Check Cell 5" xfId="1402"/>
    <cellStyle name="Check Cell 6" xfId="1403"/>
    <cellStyle name="Check Cell 7" xfId="1404"/>
    <cellStyle name="Check Cell 8" xfId="1405"/>
    <cellStyle name="Check Cell 9" xfId="1406"/>
    <cellStyle name="Comma" xfId="1407"/>
    <cellStyle name="Comma [0]" xfId="1408"/>
    <cellStyle name="Currency" xfId="1409"/>
    <cellStyle name="Currency [0]" xfId="1410"/>
    <cellStyle name="Currency 2" xfId="1411"/>
    <cellStyle name="Currency 3" xfId="1412"/>
    <cellStyle name="Currency 4" xfId="1413"/>
    <cellStyle name="Explanatory Text" xfId="1414"/>
    <cellStyle name="Explanatory Text 10" xfId="1415"/>
    <cellStyle name="Explanatory Text 11" xfId="1416"/>
    <cellStyle name="Explanatory Text 12" xfId="1417"/>
    <cellStyle name="Explanatory Text 2" xfId="1418"/>
    <cellStyle name="Explanatory Text 3" xfId="1419"/>
    <cellStyle name="Explanatory Text 4" xfId="1420"/>
    <cellStyle name="Explanatory Text 5" xfId="1421"/>
    <cellStyle name="Explanatory Text 6" xfId="1422"/>
    <cellStyle name="Explanatory Text 7" xfId="1423"/>
    <cellStyle name="Explanatory Text 8" xfId="1424"/>
    <cellStyle name="Explanatory Text 9" xfId="1425"/>
    <cellStyle name="Good" xfId="1426"/>
    <cellStyle name="Good 10" xfId="1427"/>
    <cellStyle name="Good 11" xfId="1428"/>
    <cellStyle name="Good 12" xfId="1429"/>
    <cellStyle name="Good 2" xfId="1430"/>
    <cellStyle name="Good 3" xfId="1431"/>
    <cellStyle name="Good 4" xfId="1432"/>
    <cellStyle name="Good 5" xfId="1433"/>
    <cellStyle name="Good 6" xfId="1434"/>
    <cellStyle name="Good 7" xfId="1435"/>
    <cellStyle name="Good 8" xfId="1436"/>
    <cellStyle name="Good 9" xfId="1437"/>
    <cellStyle name="Heading 1" xfId="1438"/>
    <cellStyle name="Heading 1 10" xfId="1439"/>
    <cellStyle name="Heading 1 11" xfId="1440"/>
    <cellStyle name="Heading 1 12" xfId="1441"/>
    <cellStyle name="Heading 1 2" xfId="1442"/>
    <cellStyle name="Heading 1 3" xfId="1443"/>
    <cellStyle name="Heading 1 4" xfId="1444"/>
    <cellStyle name="Heading 1 5" xfId="1445"/>
    <cellStyle name="Heading 1 6" xfId="1446"/>
    <cellStyle name="Heading 1 7" xfId="1447"/>
    <cellStyle name="Heading 1 8" xfId="1448"/>
    <cellStyle name="Heading 1 9" xfId="1449"/>
    <cellStyle name="Heading 2" xfId="1450"/>
    <cellStyle name="Heading 2 10" xfId="1451"/>
    <cellStyle name="Heading 2 11" xfId="1452"/>
    <cellStyle name="Heading 2 12" xfId="1453"/>
    <cellStyle name="Heading 2 2" xfId="1454"/>
    <cellStyle name="Heading 2 3" xfId="1455"/>
    <cellStyle name="Heading 2 4" xfId="1456"/>
    <cellStyle name="Heading 2 5" xfId="1457"/>
    <cellStyle name="Heading 2 6" xfId="1458"/>
    <cellStyle name="Heading 2 7" xfId="1459"/>
    <cellStyle name="Heading 2 8" xfId="1460"/>
    <cellStyle name="Heading 2 9" xfId="1461"/>
    <cellStyle name="Heading 3" xfId="1462"/>
    <cellStyle name="Heading 3 10" xfId="1463"/>
    <cellStyle name="Heading 3 11" xfId="1464"/>
    <cellStyle name="Heading 3 12" xfId="1465"/>
    <cellStyle name="Heading 3 2" xfId="1466"/>
    <cellStyle name="Heading 3 3" xfId="1467"/>
    <cellStyle name="Heading 3 4" xfId="1468"/>
    <cellStyle name="Heading 3 5" xfId="1469"/>
    <cellStyle name="Heading 3 6" xfId="1470"/>
    <cellStyle name="Heading 3 7" xfId="1471"/>
    <cellStyle name="Heading 3 8" xfId="1472"/>
    <cellStyle name="Heading 3 9" xfId="1473"/>
    <cellStyle name="Heading 4" xfId="1474"/>
    <cellStyle name="Heading 4 10" xfId="1475"/>
    <cellStyle name="Heading 4 11" xfId="1476"/>
    <cellStyle name="Heading 4 12" xfId="1477"/>
    <cellStyle name="Heading 4 2" xfId="1478"/>
    <cellStyle name="Heading 4 3" xfId="1479"/>
    <cellStyle name="Heading 4 4" xfId="1480"/>
    <cellStyle name="Heading 4 5" xfId="1481"/>
    <cellStyle name="Heading 4 6" xfId="1482"/>
    <cellStyle name="Heading 4 7" xfId="1483"/>
    <cellStyle name="Heading 4 8" xfId="1484"/>
    <cellStyle name="Heading 4 9" xfId="1485"/>
    <cellStyle name="Input" xfId="1486"/>
    <cellStyle name="Input 10" xfId="1487"/>
    <cellStyle name="Input 11" xfId="1488"/>
    <cellStyle name="Input 12" xfId="1489"/>
    <cellStyle name="Input 2" xfId="1490"/>
    <cellStyle name="Input 3" xfId="1491"/>
    <cellStyle name="Input 4" xfId="1492"/>
    <cellStyle name="Input 5" xfId="1493"/>
    <cellStyle name="Input 6" xfId="1494"/>
    <cellStyle name="Input 7" xfId="1495"/>
    <cellStyle name="Input 8" xfId="1496"/>
    <cellStyle name="Input 9" xfId="1497"/>
    <cellStyle name="Linked Cell" xfId="1498"/>
    <cellStyle name="Linked Cell 10" xfId="1499"/>
    <cellStyle name="Linked Cell 11" xfId="1500"/>
    <cellStyle name="Linked Cell 12" xfId="1501"/>
    <cellStyle name="Linked Cell 2" xfId="1502"/>
    <cellStyle name="Linked Cell 3" xfId="1503"/>
    <cellStyle name="Linked Cell 4" xfId="1504"/>
    <cellStyle name="Linked Cell 5" xfId="1505"/>
    <cellStyle name="Linked Cell 6" xfId="1506"/>
    <cellStyle name="Linked Cell 7" xfId="1507"/>
    <cellStyle name="Linked Cell 8" xfId="1508"/>
    <cellStyle name="Linked Cell 9" xfId="1509"/>
    <cellStyle name="Neutral" xfId="1510"/>
    <cellStyle name="Neutral 10" xfId="1511"/>
    <cellStyle name="Neutral 11" xfId="1512"/>
    <cellStyle name="Neutral 12" xfId="1513"/>
    <cellStyle name="Neutral 2" xfId="1514"/>
    <cellStyle name="Neutral 3" xfId="1515"/>
    <cellStyle name="Neutral 4" xfId="1516"/>
    <cellStyle name="Neutral 5" xfId="1517"/>
    <cellStyle name="Neutral 6" xfId="1518"/>
    <cellStyle name="Neutral 7" xfId="1519"/>
    <cellStyle name="Neutral 8" xfId="1520"/>
    <cellStyle name="Neutral 9" xfId="1521"/>
    <cellStyle name="Normal 10" xfId="1522"/>
    <cellStyle name="Normal 10 2" xfId="1523"/>
    <cellStyle name="Normal 10 3" xfId="1524"/>
    <cellStyle name="Normal 10 4" xfId="1525"/>
    <cellStyle name="Normal 11" xfId="1526"/>
    <cellStyle name="Normal 11 2" xfId="1527"/>
    <cellStyle name="Normal 11 3" xfId="1528"/>
    <cellStyle name="Normal 11 4" xfId="1529"/>
    <cellStyle name="Normal 12" xfId="1530"/>
    <cellStyle name="Normal 12 2" xfId="1531"/>
    <cellStyle name="Normal 12 3" xfId="1532"/>
    <cellStyle name="Normal 13" xfId="1533"/>
    <cellStyle name="Normal 13 2" xfId="1534"/>
    <cellStyle name="Normal 13 3" xfId="1535"/>
    <cellStyle name="Normal 14" xfId="1536"/>
    <cellStyle name="Normal 14 2" xfId="1537"/>
    <cellStyle name="Normal 14 3" xfId="1538"/>
    <cellStyle name="Normal 15" xfId="1539"/>
    <cellStyle name="Normal 15 2" xfId="1540"/>
    <cellStyle name="Normal 15 3" xfId="1541"/>
    <cellStyle name="Normal 16" xfId="1542"/>
    <cellStyle name="Normal 16 2" xfId="1543"/>
    <cellStyle name="Normal 17" xfId="1544"/>
    <cellStyle name="Normal 17 2" xfId="1545"/>
    <cellStyle name="Normal 18" xfId="1546"/>
    <cellStyle name="Normal 18 2" xfId="1547"/>
    <cellStyle name="Normal 19" xfId="1548"/>
    <cellStyle name="Normal 19 2" xfId="1549"/>
    <cellStyle name="Normal 2" xfId="1550"/>
    <cellStyle name="Normal 2 2" xfId="1551"/>
    <cellStyle name="Normal 2 2 2" xfId="1552"/>
    <cellStyle name="Normal 2 3" xfId="1553"/>
    <cellStyle name="Normal 2 4" xfId="1554"/>
    <cellStyle name="Normal 2 5" xfId="1555"/>
    <cellStyle name="Normal 2 6" xfId="1556"/>
    <cellStyle name="Normal 2 7" xfId="1557"/>
    <cellStyle name="Normal 2 8" xfId="1558"/>
    <cellStyle name="Normal 20" xfId="1559"/>
    <cellStyle name="Normal 20 2" xfId="1560"/>
    <cellStyle name="Normal 21" xfId="1561"/>
    <cellStyle name="Normal 21 2" xfId="1562"/>
    <cellStyle name="Normal 22" xfId="1563"/>
    <cellStyle name="Normal 22 2" xfId="1564"/>
    <cellStyle name="Normal 23" xfId="1565"/>
    <cellStyle name="Normal 23 2" xfId="1566"/>
    <cellStyle name="Normal 24" xfId="1567"/>
    <cellStyle name="Normal 24 2" xfId="1568"/>
    <cellStyle name="Normal 25" xfId="1569"/>
    <cellStyle name="Normal 26" xfId="1570"/>
    <cellStyle name="Normal 27" xfId="1571"/>
    <cellStyle name="Normal 28" xfId="1572"/>
    <cellStyle name="Normal 3" xfId="1573"/>
    <cellStyle name="Normal 3 2" xfId="1574"/>
    <cellStyle name="Normal 3 3" xfId="1575"/>
    <cellStyle name="Normal 3 4" xfId="1576"/>
    <cellStyle name="Normal 3 5" xfId="1577"/>
    <cellStyle name="Normal 3 6" xfId="1578"/>
    <cellStyle name="Normal 3 7" xfId="1579"/>
    <cellStyle name="Normal 4" xfId="1580"/>
    <cellStyle name="Normal 4 2" xfId="1581"/>
    <cellStyle name="Normal 4 3" xfId="1582"/>
    <cellStyle name="Normal 4 4" xfId="1583"/>
    <cellStyle name="Normal 4 5" xfId="1584"/>
    <cellStyle name="Normal 4 6" xfId="1585"/>
    <cellStyle name="Normal 5" xfId="1586"/>
    <cellStyle name="Normal 5 2" xfId="1587"/>
    <cellStyle name="Normal 5 3" xfId="1588"/>
    <cellStyle name="Normal 5 4" xfId="1589"/>
    <cellStyle name="Normal 5 5" xfId="1590"/>
    <cellStyle name="Normal 5 6" xfId="1591"/>
    <cellStyle name="Normal 6" xfId="1592"/>
    <cellStyle name="Normal 6 2" xfId="1593"/>
    <cellStyle name="Normal 6 3" xfId="1594"/>
    <cellStyle name="Normal 6 4" xfId="1595"/>
    <cellStyle name="Normal 6 5" xfId="1596"/>
    <cellStyle name="Normal 7" xfId="1597"/>
    <cellStyle name="Normal 7 2" xfId="1598"/>
    <cellStyle name="Normal 7 3" xfId="1599"/>
    <cellStyle name="Normal 7 4" xfId="1600"/>
    <cellStyle name="Normal 8" xfId="1601"/>
    <cellStyle name="Normal 8 2" xfId="1602"/>
    <cellStyle name="Normal 8 3" xfId="1603"/>
    <cellStyle name="Normal 8 4" xfId="1604"/>
    <cellStyle name="Normal 9" xfId="1605"/>
    <cellStyle name="Normal 9 2" xfId="1606"/>
    <cellStyle name="Normal 9 3" xfId="1607"/>
    <cellStyle name="Normal 9 4" xfId="1608"/>
    <cellStyle name="Note" xfId="1609"/>
    <cellStyle name="Note 10" xfId="1610"/>
    <cellStyle name="Note 10 2" xfId="1611"/>
    <cellStyle name="Note 10 3" xfId="1612"/>
    <cellStyle name="Note 10 4" xfId="1613"/>
    <cellStyle name="Note 10 5" xfId="1614"/>
    <cellStyle name="Note 10 6" xfId="1615"/>
    <cellStyle name="Note 11" xfId="1616"/>
    <cellStyle name="Note 11 2" xfId="1617"/>
    <cellStyle name="Note 11 3" xfId="1618"/>
    <cellStyle name="Note 11 4" xfId="1619"/>
    <cellStyle name="Note 11 5" xfId="1620"/>
    <cellStyle name="Note 12" xfId="1621"/>
    <cellStyle name="Note 12 2" xfId="1622"/>
    <cellStyle name="Note 12 3" xfId="1623"/>
    <cellStyle name="Note 12 4" xfId="1624"/>
    <cellStyle name="Note 13" xfId="1625"/>
    <cellStyle name="Note 13 2" xfId="1626"/>
    <cellStyle name="Note 13 3" xfId="1627"/>
    <cellStyle name="Note 13 4" xfId="1628"/>
    <cellStyle name="Note 14" xfId="1629"/>
    <cellStyle name="Note 14 2" xfId="1630"/>
    <cellStyle name="Note 14 3" xfId="1631"/>
    <cellStyle name="Note 15" xfId="1632"/>
    <cellStyle name="Note 15 2" xfId="1633"/>
    <cellStyle name="Note 15 3" xfId="1634"/>
    <cellStyle name="Note 16" xfId="1635"/>
    <cellStyle name="Note 16 2" xfId="1636"/>
    <cellStyle name="Note 17" xfId="1637"/>
    <cellStyle name="Note 17 2" xfId="1638"/>
    <cellStyle name="Note 18" xfId="1639"/>
    <cellStyle name="Note 18 2" xfId="1640"/>
    <cellStyle name="Note 19" xfId="1641"/>
    <cellStyle name="Note 19 2" xfId="1642"/>
    <cellStyle name="Note 2" xfId="1643"/>
    <cellStyle name="Note 2 2" xfId="1644"/>
    <cellStyle name="Note 2 2 2" xfId="1645"/>
    <cellStyle name="Note 2 3" xfId="1646"/>
    <cellStyle name="Note 2 4" xfId="1647"/>
    <cellStyle name="Note 2 5" xfId="1648"/>
    <cellStyle name="Note 2 6" xfId="1649"/>
    <cellStyle name="Note 2 7" xfId="1650"/>
    <cellStyle name="Note 2 8" xfId="1651"/>
    <cellStyle name="Note 20" xfId="1652"/>
    <cellStyle name="Note 20 2" xfId="1653"/>
    <cellStyle name="Note 21" xfId="1654"/>
    <cellStyle name="Note 21 2" xfId="1655"/>
    <cellStyle name="Note 22" xfId="1656"/>
    <cellStyle name="Note 22 2" xfId="1657"/>
    <cellStyle name="Note 23" xfId="1658"/>
    <cellStyle name="Note 23 2" xfId="1659"/>
    <cellStyle name="Note 24" xfId="1660"/>
    <cellStyle name="Note 24 2" xfId="1661"/>
    <cellStyle name="Note 25" xfId="1662"/>
    <cellStyle name="Note 26" xfId="1663"/>
    <cellStyle name="Note 27" xfId="1664"/>
    <cellStyle name="Note 28" xfId="1665"/>
    <cellStyle name="Note 3" xfId="1666"/>
    <cellStyle name="Note 3 2" xfId="1667"/>
    <cellStyle name="Note 3 3" xfId="1668"/>
    <cellStyle name="Note 3 4" xfId="1669"/>
    <cellStyle name="Note 3 5" xfId="1670"/>
    <cellStyle name="Note 3 6" xfId="1671"/>
    <cellStyle name="Note 3 7" xfId="1672"/>
    <cellStyle name="Note 4" xfId="1673"/>
    <cellStyle name="Note 4 2" xfId="1674"/>
    <cellStyle name="Note 4 3" xfId="1675"/>
    <cellStyle name="Note 4 4" xfId="1676"/>
    <cellStyle name="Note 4 5" xfId="1677"/>
    <cellStyle name="Note 4 6" xfId="1678"/>
    <cellStyle name="Note 4 7" xfId="1679"/>
    <cellStyle name="Note 5" xfId="1680"/>
    <cellStyle name="Note 5 2" xfId="1681"/>
    <cellStyle name="Note 5 3" xfId="1682"/>
    <cellStyle name="Note 5 4" xfId="1683"/>
    <cellStyle name="Note 5 5" xfId="1684"/>
    <cellStyle name="Note 5 6" xfId="1685"/>
    <cellStyle name="Note 5 7" xfId="1686"/>
    <cellStyle name="Note 6" xfId="1687"/>
    <cellStyle name="Note 6 2" xfId="1688"/>
    <cellStyle name="Note 6 3" xfId="1689"/>
    <cellStyle name="Note 6 4" xfId="1690"/>
    <cellStyle name="Note 6 5" xfId="1691"/>
    <cellStyle name="Note 6 6" xfId="1692"/>
    <cellStyle name="Note 6 7" xfId="1693"/>
    <cellStyle name="Note 7" xfId="1694"/>
    <cellStyle name="Note 7 2" xfId="1695"/>
    <cellStyle name="Note 7 3" xfId="1696"/>
    <cellStyle name="Note 7 4" xfId="1697"/>
    <cellStyle name="Note 7 5" xfId="1698"/>
    <cellStyle name="Note 7 6" xfId="1699"/>
    <cellStyle name="Note 8" xfId="1700"/>
    <cellStyle name="Note 8 2" xfId="1701"/>
    <cellStyle name="Note 8 3" xfId="1702"/>
    <cellStyle name="Note 8 4" xfId="1703"/>
    <cellStyle name="Note 8 5" xfId="1704"/>
    <cellStyle name="Note 8 6" xfId="1705"/>
    <cellStyle name="Note 9" xfId="1706"/>
    <cellStyle name="Note 9 2" xfId="1707"/>
    <cellStyle name="Note 9 3" xfId="1708"/>
    <cellStyle name="Note 9 4" xfId="1709"/>
    <cellStyle name="Note 9 5" xfId="1710"/>
    <cellStyle name="Note 9 6" xfId="1711"/>
    <cellStyle name="Output" xfId="1712"/>
    <cellStyle name="Output 10" xfId="1713"/>
    <cellStyle name="Output 11" xfId="1714"/>
    <cellStyle name="Output 12" xfId="1715"/>
    <cellStyle name="Output 2" xfId="1716"/>
    <cellStyle name="Output 3" xfId="1717"/>
    <cellStyle name="Output 4" xfId="1718"/>
    <cellStyle name="Output 5" xfId="1719"/>
    <cellStyle name="Output 6" xfId="1720"/>
    <cellStyle name="Output 7" xfId="1721"/>
    <cellStyle name="Output 8" xfId="1722"/>
    <cellStyle name="Output 9" xfId="1723"/>
    <cellStyle name="Percent" xfId="1724"/>
    <cellStyle name="Title" xfId="1725"/>
    <cellStyle name="Total" xfId="1726"/>
    <cellStyle name="Total 10" xfId="1727"/>
    <cellStyle name="Total 11" xfId="1728"/>
    <cellStyle name="Total 12" xfId="1729"/>
    <cellStyle name="Total 2" xfId="1730"/>
    <cellStyle name="Total 3" xfId="1731"/>
    <cellStyle name="Total 4" xfId="1732"/>
    <cellStyle name="Total 5" xfId="1733"/>
    <cellStyle name="Total 6" xfId="1734"/>
    <cellStyle name="Total 7" xfId="1735"/>
    <cellStyle name="Total 8" xfId="1736"/>
    <cellStyle name="Total 9" xfId="1737"/>
    <cellStyle name="Warning Text" xfId="1738"/>
    <cellStyle name="Warning Text 10" xfId="1739"/>
    <cellStyle name="Warning Text 11" xfId="1740"/>
    <cellStyle name="Warning Text 12" xfId="1741"/>
    <cellStyle name="Warning Text 2" xfId="1742"/>
    <cellStyle name="Warning Text 3" xfId="1743"/>
    <cellStyle name="Warning Text 4" xfId="1744"/>
    <cellStyle name="Warning Text 5" xfId="1745"/>
    <cellStyle name="Warning Text 6" xfId="1746"/>
    <cellStyle name="Warning Text 7" xfId="1747"/>
    <cellStyle name="Warning Text 8" xfId="1748"/>
    <cellStyle name="Warning Text 9" xfId="17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D24" sqref="D2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30" t="s">
        <v>83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8">
        <f>SUM('Week of December 3rd:Week of December 31st'!D3)</f>
        <v>384534.31999999995</v>
      </c>
      <c r="E4" s="65">
        <f>SUM('Week of December 3rd:Week of December 31st'!E3)</f>
        <v>353767.41000000003</v>
      </c>
      <c r="F4" s="4"/>
      <c r="G4" s="12">
        <f>(D4/'December 2011'!D4)-1</f>
        <v>-0.021606073103496826</v>
      </c>
      <c r="H4" s="12">
        <f>(E4/'December 2011'!E4)-1</f>
        <v>0.5692252436459928</v>
      </c>
    </row>
    <row r="5" spans="1:8" ht="12.75">
      <c r="A5" s="1" t="s">
        <v>3</v>
      </c>
      <c r="B5">
        <v>2</v>
      </c>
      <c r="D5" s="65">
        <f>SUM('Week of December 3rd:Week of December 31st'!D4)</f>
        <v>24493.7</v>
      </c>
      <c r="E5" s="65">
        <f>SUM('Week of December 3rd:Week of December 31st'!E4)</f>
        <v>24025.4</v>
      </c>
      <c r="F5" s="4"/>
      <c r="G5" s="12">
        <f>(D5/'December 2011'!D5)-1</f>
        <v>-0.2400860009555662</v>
      </c>
      <c r="H5" s="12">
        <f>(E5/'December 2011'!E5)-1</f>
        <v>0.35144606540271317</v>
      </c>
    </row>
    <row r="6" spans="1:8" ht="12.75">
      <c r="A6" s="1" t="s">
        <v>4</v>
      </c>
      <c r="B6">
        <v>3</v>
      </c>
      <c r="D6" s="65">
        <f>SUM('Week of December 3rd:Week of December 31st'!D5)</f>
        <v>765893.7999999999</v>
      </c>
      <c r="E6" s="65">
        <f>SUM('Week of December 3rd:Week of December 31st'!E5)</f>
        <v>372817.55</v>
      </c>
      <c r="F6" s="4"/>
      <c r="G6" s="12">
        <f>(D6/'December 2011'!D6)-1</f>
        <v>0.3014837952995304</v>
      </c>
      <c r="H6" s="12">
        <f>(E6/'December 2011'!E6)-1</f>
        <v>0.4523286221875604</v>
      </c>
    </row>
    <row r="7" spans="1:8" ht="12.75">
      <c r="A7" s="1" t="s">
        <v>5</v>
      </c>
      <c r="B7">
        <v>4</v>
      </c>
      <c r="D7" s="65">
        <f>SUM('Week of December 3rd:Week of December 31st'!D6)</f>
        <v>77925.4</v>
      </c>
      <c r="E7" s="65">
        <f>SUM('Week of December 3rd:Week of December 31st'!E6)</f>
        <v>2195.9</v>
      </c>
      <c r="F7" s="4"/>
      <c r="G7" s="12">
        <f>(D7/'December 2011'!D7)-1</f>
        <v>3.968623075206427</v>
      </c>
      <c r="H7" s="12">
        <f>(E7/'December 2011'!E7)-1</f>
        <v>-0.8148825681576773</v>
      </c>
    </row>
    <row r="8" spans="1:8" ht="12.75">
      <c r="A8" s="1" t="s">
        <v>6</v>
      </c>
      <c r="B8">
        <v>5</v>
      </c>
      <c r="D8" s="65">
        <f>SUM('Week of December 3rd:Week of December 31st'!D7)</f>
        <v>1351685.2999999998</v>
      </c>
      <c r="E8" s="65">
        <f>SUM('Week of December 3rd:Week of December 31st'!E7)</f>
        <v>992052.95</v>
      </c>
      <c r="F8" s="4"/>
      <c r="G8" s="12">
        <f>(D8/'December 2011'!D8)-1</f>
        <v>0.42538918124489267</v>
      </c>
      <c r="H8" s="12">
        <f>(E8/'December 2011'!E8)-1</f>
        <v>0.32127725529956064</v>
      </c>
    </row>
    <row r="9" spans="1:8" ht="12.75">
      <c r="A9" s="1" t="s">
        <v>7</v>
      </c>
      <c r="B9">
        <v>6</v>
      </c>
      <c r="D9" s="65">
        <f>SUM('Week of December 3rd:Week of December 31st'!D8)</f>
        <v>7201125.59</v>
      </c>
      <c r="E9" s="65">
        <f>SUM('Week of December 3rd:Week of December 31st'!E8)</f>
        <v>4142736.1500000004</v>
      </c>
      <c r="F9" s="4"/>
      <c r="G9" s="12">
        <f>(D9/'December 2011'!D9)-1</f>
        <v>0.16602913247961038</v>
      </c>
      <c r="H9" s="12">
        <f>(E9/'December 2011'!E9)-1</f>
        <v>0.4841857779399512</v>
      </c>
    </row>
    <row r="10" spans="1:8" ht="12.75">
      <c r="A10" s="1" t="s">
        <v>8</v>
      </c>
      <c r="B10">
        <v>7</v>
      </c>
      <c r="D10" s="65">
        <f>SUM('Week of December 3rd:Week of December 31st'!D9)</f>
        <v>4100.6</v>
      </c>
      <c r="E10" s="65">
        <f>SUM('Week of December 3rd:Week of December 31st'!E9)</f>
        <v>4024.65</v>
      </c>
      <c r="F10" s="4"/>
      <c r="G10" s="12">
        <f>(D10/'December 2011'!D10)-1</f>
        <v>0.019669277632724302</v>
      </c>
      <c r="H10" s="12">
        <f>(E10/'December 2011'!E10)-1</f>
        <v>-0.23201763173712675</v>
      </c>
    </row>
    <row r="11" spans="1:8" ht="12.75">
      <c r="A11" s="1" t="s">
        <v>9</v>
      </c>
      <c r="B11">
        <v>8</v>
      </c>
      <c r="D11" s="65">
        <f>SUM('Week of December 3rd:Week of December 31st'!D10)</f>
        <v>640665.2</v>
      </c>
      <c r="E11" s="65">
        <f>SUM('Week of December 3rd:Week of December 31st'!E10)</f>
        <v>289678.9</v>
      </c>
      <c r="F11" s="4"/>
      <c r="G11" s="12">
        <f>(D11/'December 2011'!D11)-1</f>
        <v>0.5636185959421318</v>
      </c>
      <c r="H11" s="12">
        <f>(E11/'December 2011'!E11)-1</f>
        <v>-0.45217573182984927</v>
      </c>
    </row>
    <row r="12" spans="1:8" ht="12.75">
      <c r="A12" s="1" t="s">
        <v>10</v>
      </c>
      <c r="B12">
        <v>9</v>
      </c>
      <c r="D12" s="65">
        <f>SUM('Week of December 3rd:Week of December 31st'!D11)</f>
        <v>243677.7</v>
      </c>
      <c r="E12" s="65">
        <f>SUM('Week of December 3rd:Week of December 31st'!E11)</f>
        <v>143971.8</v>
      </c>
      <c r="F12" s="4"/>
      <c r="G12" s="12">
        <f>(D12/'December 2011'!D12)-1</f>
        <v>-0.11421010445425506</v>
      </c>
      <c r="H12" s="12">
        <f>(E12/'December 2011'!E12)-1</f>
        <v>-0.36554834410937265</v>
      </c>
    </row>
    <row r="13" spans="1:8" ht="12.75">
      <c r="A13" s="1" t="s">
        <v>11</v>
      </c>
      <c r="B13">
        <v>10</v>
      </c>
      <c r="D13" s="65">
        <f>SUM('Week of December 3rd:Week of December 31st'!D12)</f>
        <v>364188.30000000005</v>
      </c>
      <c r="E13" s="65">
        <f>SUM('Week of December 3rd:Week of December 31st'!E12)</f>
        <v>385006.30000000005</v>
      </c>
      <c r="F13" s="4"/>
      <c r="G13" s="12">
        <f>(D13/'December 2011'!D13)-1</f>
        <v>-0.03869470502262495</v>
      </c>
      <c r="H13" s="12">
        <f>(E13/'December 2011'!E13)-1</f>
        <v>0.2560079013022307</v>
      </c>
    </row>
    <row r="14" spans="1:8" ht="12.75">
      <c r="A14" s="1" t="s">
        <v>12</v>
      </c>
      <c r="B14">
        <v>11</v>
      </c>
      <c r="D14" s="65">
        <f>SUM('Week of December 3rd:Week of December 31st'!D13)</f>
        <v>3235075.9</v>
      </c>
      <c r="E14" s="65">
        <f>SUM('Week of December 3rd:Week of December 31st'!E13)</f>
        <v>1112461</v>
      </c>
      <c r="F14" s="4"/>
      <c r="G14" s="12">
        <f>(D14/'December 2011'!D14)-1</f>
        <v>0.27512308984834655</v>
      </c>
      <c r="H14" s="12">
        <f>(E14/'December 2011'!E14)-1</f>
        <v>-0.1598949941428468</v>
      </c>
    </row>
    <row r="15" spans="1:8" ht="12.75">
      <c r="A15" s="1" t="s">
        <v>13</v>
      </c>
      <c r="B15">
        <v>12</v>
      </c>
      <c r="D15" s="65">
        <f>SUM('Week of December 3rd:Week of December 31st'!D14)</f>
        <v>80474.1</v>
      </c>
      <c r="E15" s="65">
        <f>SUM('Week of December 3rd:Week of December 31st'!E14)</f>
        <v>60594.100000000006</v>
      </c>
      <c r="F15" s="4"/>
      <c r="G15" s="12">
        <f>(D15/'December 2011'!D15)-1</f>
        <v>0.021339540338127794</v>
      </c>
      <c r="H15" s="12">
        <f>(E15/'December 2011'!E15)-1</f>
        <v>0.28041357581853554</v>
      </c>
    </row>
    <row r="16" spans="1:8" ht="12.75">
      <c r="A16" s="1" t="s">
        <v>14</v>
      </c>
      <c r="B16">
        <v>13</v>
      </c>
      <c r="D16" s="65">
        <f>SUM('Week of December 3rd:Week of December 31st'!D15)</f>
        <v>10191102</v>
      </c>
      <c r="E16" s="65">
        <f>SUM('Week of December 3rd:Week of December 31st'!E15)</f>
        <v>5826199.75</v>
      </c>
      <c r="F16" s="4"/>
      <c r="G16" s="12">
        <f>(D16/'December 2011'!D16)-1</f>
        <v>0.2180680460431088</v>
      </c>
      <c r="H16" s="12">
        <f>(E16/'December 2011'!E16)-1</f>
        <v>0.8445603151920671</v>
      </c>
    </row>
    <row r="17" spans="1:8" ht="12.75">
      <c r="A17" s="1" t="s">
        <v>15</v>
      </c>
      <c r="B17">
        <v>14</v>
      </c>
      <c r="D17" s="65">
        <f>SUM('Week of December 3rd:Week of December 31st'!D16)</f>
        <v>51125</v>
      </c>
      <c r="E17" s="65">
        <f>SUM('Week of December 3rd:Week of December 31st'!E16)</f>
        <v>19367.95</v>
      </c>
      <c r="F17" s="4"/>
      <c r="G17" s="12">
        <f>(D17/'December 2011'!D17)-1</f>
        <v>-0.6073348694316436</v>
      </c>
      <c r="H17" s="12">
        <f>(E17/'December 2011'!E17)-1</f>
        <v>2.827960708356392</v>
      </c>
    </row>
    <row r="18" spans="1:8" ht="12.75">
      <c r="A18" s="1" t="s">
        <v>16</v>
      </c>
      <c r="B18">
        <v>15</v>
      </c>
      <c r="D18" s="65">
        <f>SUM('Week of December 3rd:Week of December 31st'!D17)</f>
        <v>11985.4</v>
      </c>
      <c r="E18" s="65">
        <f>SUM('Week of December 3rd:Week of December 31st'!E17)</f>
        <v>6557.25</v>
      </c>
      <c r="F18" s="4"/>
      <c r="G18" s="12">
        <f>(D18/'December 2011'!D18)-1</f>
        <v>-0.12131786923945409</v>
      </c>
      <c r="H18" s="12">
        <f>(E18/'December 2011'!E18)-1</f>
        <v>-0.11980267794221278</v>
      </c>
    </row>
    <row r="19" spans="1:8" ht="12.75">
      <c r="A19" s="1" t="s">
        <v>17</v>
      </c>
      <c r="B19">
        <v>16</v>
      </c>
      <c r="D19" s="65">
        <f>SUM('Week of December 3rd:Week of December 31st'!D18)</f>
        <v>2788997.4000000004</v>
      </c>
      <c r="E19" s="65">
        <f>SUM('Week of December 3rd:Week of December 31st'!E18)</f>
        <v>2486834.7</v>
      </c>
      <c r="F19" s="4"/>
      <c r="G19" s="12">
        <f>(D19/'December 2011'!D19)-1</f>
        <v>0.45610185559444893</v>
      </c>
      <c r="H19" s="12">
        <f>(E19/'December 2011'!E19)-1</f>
        <v>1.009527181853612</v>
      </c>
    </row>
    <row r="20" spans="1:8" ht="12.75">
      <c r="A20" s="1" t="s">
        <v>18</v>
      </c>
      <c r="B20">
        <v>17</v>
      </c>
      <c r="D20" s="65">
        <f>SUM('Week of December 3rd:Week of December 31st'!D19)</f>
        <v>611776.2</v>
      </c>
      <c r="E20" s="65">
        <f>SUM('Week of December 3rd:Week of December 31st'!E19)</f>
        <v>774238.5</v>
      </c>
      <c r="F20" s="4"/>
      <c r="G20" s="12">
        <f>(D20/'December 2011'!D20)-1</f>
        <v>0.027060694127311047</v>
      </c>
      <c r="H20" s="12">
        <f>(E20/'December 2011'!E20)-1</f>
        <v>0.8995520131072874</v>
      </c>
    </row>
    <row r="21" spans="1:8" ht="12.75">
      <c r="A21" s="1" t="s">
        <v>19</v>
      </c>
      <c r="B21">
        <v>18</v>
      </c>
      <c r="D21" s="65">
        <f>SUM('Week of December 3rd:Week of December 31st'!D20)</f>
        <v>520143.02999999997</v>
      </c>
      <c r="E21" s="65">
        <f>SUM('Week of December 3rd:Week of December 31st'!E20)</f>
        <v>168058.45</v>
      </c>
      <c r="F21" s="4"/>
      <c r="G21" s="12">
        <f>(D21/'December 2011'!D21)-1</f>
        <v>0.5255586335339966</v>
      </c>
      <c r="H21" s="12">
        <f>(E21/'December 2011'!E21)-1</f>
        <v>0.6193191782115446</v>
      </c>
    </row>
    <row r="22" spans="1:8" ht="12.75">
      <c r="A22" s="1" t="s">
        <v>20</v>
      </c>
      <c r="B22">
        <v>19</v>
      </c>
      <c r="D22" s="65">
        <f>SUM('Week of December 3rd:Week of December 31st'!D21)</f>
        <v>57045.799999999996</v>
      </c>
      <c r="E22" s="65">
        <f>SUM('Week of December 3rd:Week of December 31st'!E21)</f>
        <v>25518.5</v>
      </c>
      <c r="F22" s="4"/>
      <c r="G22" s="12">
        <f>(D22/'December 2011'!D22)-1</f>
        <v>-0.20315631997340422</v>
      </c>
      <c r="H22" s="12">
        <f>(E22/'December 2011'!E22)-1</f>
        <v>0.43039315702738756</v>
      </c>
    </row>
    <row r="23" spans="1:8" ht="12.75">
      <c r="A23" s="1" t="s">
        <v>21</v>
      </c>
      <c r="B23">
        <v>20</v>
      </c>
      <c r="D23" s="65">
        <f>SUM('Week of December 3rd:Week of December 31st'!D22)</f>
        <v>99416.80000000002</v>
      </c>
      <c r="E23" s="65">
        <f>SUM('Week of December 3rd:Week of December 31st'!E22)</f>
        <v>27545.699999999997</v>
      </c>
      <c r="F23" s="4"/>
      <c r="G23" s="12">
        <f>(D23/'December 2011'!D23)-1</f>
        <v>2.593724696356276</v>
      </c>
      <c r="H23" s="12">
        <f>(E23/'December 2011'!E23)-1</f>
        <v>0.2887178647453741</v>
      </c>
    </row>
    <row r="24" spans="1:8" ht="12.75">
      <c r="A24" s="1" t="s">
        <v>22</v>
      </c>
      <c r="B24">
        <v>21</v>
      </c>
      <c r="D24" s="65">
        <f>SUM('Week of December 3rd:Week of December 31st'!D23)</f>
        <v>14872.2</v>
      </c>
      <c r="E24" s="65">
        <f>SUM('Week of December 3rd:Week of December 31st'!E23)</f>
        <v>11785.2</v>
      </c>
      <c r="F24" s="4"/>
      <c r="G24" s="12">
        <f>(D24/'December 2011'!D24)-1</f>
        <v>-0.5355964064788301</v>
      </c>
      <c r="H24" s="12">
        <f>(E24/'December 2011'!E24)-1</f>
        <v>-0.30987272242831665</v>
      </c>
    </row>
    <row r="25" spans="1:8" ht="12.75">
      <c r="A25" s="1" t="s">
        <v>23</v>
      </c>
      <c r="B25">
        <v>22</v>
      </c>
      <c r="D25" s="65">
        <f>SUM('Week of December 3rd:Week of December 31st'!D24)</f>
        <v>7448.700000000001</v>
      </c>
      <c r="E25" s="65">
        <f>SUM('Week of December 3rd:Week of December 31st'!E24)</f>
        <v>2762.55</v>
      </c>
      <c r="F25" s="4"/>
      <c r="G25" s="12">
        <f>(D25/'December 2011'!D25)-1</f>
        <v>-0.8611324989886071</v>
      </c>
      <c r="H25" s="12">
        <f>(E25/'December 2011'!E25)-1</f>
        <v>-0.9552414004287026</v>
      </c>
    </row>
    <row r="26" spans="1:8" ht="12.75">
      <c r="A26" s="1" t="s">
        <v>24</v>
      </c>
      <c r="B26">
        <v>23</v>
      </c>
      <c r="D26" s="65">
        <f>SUM('Week of December 3rd:Week of December 31st'!D25)</f>
        <v>70624.4</v>
      </c>
      <c r="E26" s="65">
        <f>SUM('Week of December 3rd:Week of December 31st'!E25)</f>
        <v>22405.949999999997</v>
      </c>
      <c r="F26" s="4"/>
      <c r="G26" s="12">
        <f>(D26/'December 2011'!D26)-1</f>
        <v>1.1247130672844055</v>
      </c>
      <c r="H26" s="12">
        <f>(E26/'December 2011'!E26)-1</f>
        <v>0.378429008225313</v>
      </c>
    </row>
    <row r="27" spans="1:8" ht="12.75">
      <c r="A27" s="1" t="s">
        <v>25</v>
      </c>
      <c r="B27">
        <v>24</v>
      </c>
      <c r="D27" s="65">
        <f>SUM('Week of December 3rd:Week of December 31st'!D26)</f>
        <v>3119.2</v>
      </c>
      <c r="E27" s="65">
        <f>SUM('Week of December 3rd:Week of December 31st'!E26)</f>
        <v>3986.85</v>
      </c>
      <c r="F27" s="4"/>
      <c r="G27" s="12">
        <f>(D27/'December 2011'!D27)-1</f>
        <v>-0.32228136882129277</v>
      </c>
      <c r="H27" s="12">
        <f>(E27/'December 2011'!E27)-1</f>
        <v>0.1666325276526015</v>
      </c>
    </row>
    <row r="28" spans="1:8" ht="12.75">
      <c r="A28" s="1" t="s">
        <v>26</v>
      </c>
      <c r="B28">
        <v>25</v>
      </c>
      <c r="D28" s="65">
        <f>SUM('Week of December 3rd:Week of December 31st'!D27)</f>
        <v>29715.7</v>
      </c>
      <c r="E28" s="65">
        <f>SUM('Week of December 3rd:Week of December 31st'!E27)</f>
        <v>191216.89999999997</v>
      </c>
      <c r="F28" s="4"/>
      <c r="G28" s="12">
        <f>(D28/'December 2011'!D28)-1</f>
        <v>-0.2805524955512244</v>
      </c>
      <c r="H28" s="12">
        <f>(E28/'December 2011'!E28)-1</f>
        <v>10.8307888867234</v>
      </c>
    </row>
    <row r="29" spans="1:8" ht="12.75">
      <c r="A29" s="1" t="s">
        <v>27</v>
      </c>
      <c r="B29">
        <v>26</v>
      </c>
      <c r="D29" s="65">
        <f>SUM('Week of December 3rd:Week of December 31st'!D28)</f>
        <v>203605.5</v>
      </c>
      <c r="E29" s="65">
        <f>SUM('Week of December 3rd:Week of December 31st'!E28)</f>
        <v>21611.1</v>
      </c>
      <c r="F29" s="4"/>
      <c r="G29" s="12">
        <f>(D29/'December 2011'!D29)-1</f>
        <v>0.7596827471051582</v>
      </c>
      <c r="H29" s="12">
        <f>(E29/'December 2011'!E29)-1</f>
        <v>1.2851961509992598</v>
      </c>
    </row>
    <row r="30" spans="1:8" ht="12.75">
      <c r="A30" s="1" t="s">
        <v>28</v>
      </c>
      <c r="B30">
        <v>27</v>
      </c>
      <c r="D30" s="65">
        <f>SUM('Week of December 3rd:Week of December 31st'!D29)</f>
        <v>262523.1</v>
      </c>
      <c r="E30" s="65">
        <f>SUM('Week of December 3rd:Week of December 31st'!E29)</f>
        <v>201395.25</v>
      </c>
      <c r="F30" s="4"/>
      <c r="G30" s="12">
        <f>(D30/'December 2011'!D30)-1</f>
        <v>-0.41565896183420203</v>
      </c>
      <c r="H30" s="12">
        <f>(E30/'December 2011'!E30)-1</f>
        <v>0.2594031451427572</v>
      </c>
    </row>
    <row r="31" spans="1:8" ht="12.75">
      <c r="A31" s="1" t="s">
        <v>29</v>
      </c>
      <c r="B31">
        <v>28</v>
      </c>
      <c r="D31" s="65">
        <f>SUM('Week of December 3rd:Week of December 31st'!D30)</f>
        <v>201982.19999999998</v>
      </c>
      <c r="E31" s="65">
        <f>SUM('Week of December 3rd:Week of December 31st'!E30)</f>
        <v>97605.2</v>
      </c>
      <c r="F31" s="4"/>
      <c r="G31" s="12">
        <f>(D31/'December 2011'!D31)-1</f>
        <v>0.3387679730526003</v>
      </c>
      <c r="H31" s="12">
        <f>(E31/'December 2011'!E31)-1</f>
        <v>-0.5343223367376246</v>
      </c>
    </row>
    <row r="32" spans="1:8" ht="12.75">
      <c r="A32" s="1" t="s">
        <v>30</v>
      </c>
      <c r="B32">
        <v>29</v>
      </c>
      <c r="D32" s="65">
        <f>SUM('Week of December 3rd:Week of December 31st'!D31)</f>
        <v>7326319.699999999</v>
      </c>
      <c r="E32" s="65">
        <f>SUM('Week of December 3rd:Week of December 31st'!E31)</f>
        <v>4877626.6</v>
      </c>
      <c r="F32" s="4"/>
      <c r="G32" s="12">
        <f>(D32/'December 2011'!D32)-1</f>
        <v>1.4007875720786496</v>
      </c>
      <c r="H32" s="12">
        <f>(E32/'December 2011'!E32)-1</f>
        <v>1.160466804630282</v>
      </c>
    </row>
    <row r="33" spans="1:8" ht="12.75">
      <c r="A33" s="1" t="s">
        <v>31</v>
      </c>
      <c r="B33">
        <v>30</v>
      </c>
      <c r="D33" s="65">
        <f>SUM('Week of December 3rd:Week of December 31st'!D32)</f>
        <v>14370.3</v>
      </c>
      <c r="E33" s="65">
        <f>SUM('Week of December 3rd:Week of December 31st'!E32)</f>
        <v>19689.95</v>
      </c>
      <c r="F33" s="4"/>
      <c r="G33" s="12">
        <f>(D33/'December 2011'!D33)-1</f>
        <v>0.026449999999999863</v>
      </c>
      <c r="H33" s="12">
        <f>(E33/'December 2011'!E33)-1</f>
        <v>1.6881211773700309</v>
      </c>
    </row>
    <row r="34" spans="1:8" ht="12.75">
      <c r="A34" s="1" t="s">
        <v>32</v>
      </c>
      <c r="B34">
        <v>31</v>
      </c>
      <c r="D34" s="65">
        <f>SUM('Week of December 3rd:Week of December 31st'!D33)</f>
        <v>615010.03</v>
      </c>
      <c r="E34" s="65">
        <f>SUM('Week of December 3rd:Week of December 31st'!E33)</f>
        <v>294248.15</v>
      </c>
      <c r="F34" s="4"/>
      <c r="G34" s="12">
        <f>(D34/'December 2011'!D34)-1</f>
        <v>0.4504509166098898</v>
      </c>
      <c r="H34" s="12">
        <f>(E34/'December 2011'!E34)-1</f>
        <v>-0.022354093114339224</v>
      </c>
    </row>
    <row r="35" spans="1:8" ht="12.75">
      <c r="A35" s="1" t="s">
        <v>33</v>
      </c>
      <c r="B35">
        <v>32</v>
      </c>
      <c r="D35" s="65">
        <f>SUM('Week of December 3rd:Week of December 31st'!D34)</f>
        <v>45327.100000000006</v>
      </c>
      <c r="E35" s="65">
        <f>SUM('Week of December 3rd:Week of December 31st'!E34)</f>
        <v>46973.85</v>
      </c>
      <c r="F35" s="4"/>
      <c r="G35" s="12">
        <f>(D35/'December 2011'!D35)-1</f>
        <v>-0.03635633073397204</v>
      </c>
      <c r="H35" s="12">
        <f>(E35/'December 2011'!E35)-1</f>
        <v>0.8852507374631269</v>
      </c>
    </row>
    <row r="36" spans="1:8" ht="12.75">
      <c r="A36" s="1" t="s">
        <v>34</v>
      </c>
      <c r="B36">
        <v>33</v>
      </c>
      <c r="D36" s="65">
        <f>SUM('Week of December 3rd:Week of December 31st'!D35)</f>
        <v>65375.1</v>
      </c>
      <c r="E36" s="65">
        <f>SUM('Week of December 3rd:Week of December 31st'!E35)</f>
        <v>12059.25</v>
      </c>
      <c r="F36" s="4"/>
      <c r="G36" s="12">
        <f>(D36/'December 2011'!D36)-1</f>
        <v>6.648894348894348</v>
      </c>
      <c r="H36" s="12">
        <f>(E36/'December 2011'!E36)-1</f>
        <v>0.8488409529942049</v>
      </c>
    </row>
    <row r="37" spans="1:8" ht="12.75">
      <c r="A37" s="1" t="s">
        <v>35</v>
      </c>
      <c r="B37">
        <v>34</v>
      </c>
      <c r="D37" s="65">
        <f>SUM('Week of December 3rd:Week of December 31st'!D36)</f>
        <v>3563</v>
      </c>
      <c r="E37" s="65">
        <f>SUM('Week of December 3rd:Week of December 31st'!E36)</f>
        <v>1367.1000000000001</v>
      </c>
      <c r="F37" s="4"/>
      <c r="G37" s="12">
        <f>(D37/'December 2011'!D37)-1</f>
        <v>-0.818460660532135</v>
      </c>
      <c r="H37" s="12">
        <f>(E37/'December 2011'!E37)-1</f>
        <v>-0.8854243055351853</v>
      </c>
    </row>
    <row r="38" spans="1:8" ht="12.75">
      <c r="A38" s="1" t="s">
        <v>36</v>
      </c>
      <c r="B38">
        <v>35</v>
      </c>
      <c r="D38" s="65">
        <f>SUM('Week of December 3rd:Week of December 31st'!D37)</f>
        <v>972019.2999999999</v>
      </c>
      <c r="E38" s="65">
        <f>SUM('Week of December 3rd:Week of December 31st'!E37)</f>
        <v>557224.8500000001</v>
      </c>
      <c r="F38" s="4"/>
      <c r="G38" s="12">
        <f>(D38/'December 2011'!D38)-1</f>
        <v>0.6111952975248418</v>
      </c>
      <c r="H38" s="12">
        <f>(E38/'December 2011'!E38)-1</f>
        <v>0.9399980015987215</v>
      </c>
    </row>
    <row r="39" spans="1:8" ht="12.75">
      <c r="A39" s="1" t="s">
        <v>37</v>
      </c>
      <c r="B39">
        <v>36</v>
      </c>
      <c r="D39" s="65">
        <f>SUM('Week of December 3rd:Week of December 31st'!D38)</f>
        <v>3698700.5999999996</v>
      </c>
      <c r="E39" s="65">
        <f>SUM('Week of December 3rd:Week of December 31st'!E38)</f>
        <v>1529665.9</v>
      </c>
      <c r="F39" s="4"/>
      <c r="G39" s="12">
        <f>(D39/'December 2011'!D39)-1</f>
        <v>0.052527807878633315</v>
      </c>
      <c r="H39" s="12">
        <f>(E39/'December 2011'!E39)-1</f>
        <v>0.30840762805736</v>
      </c>
    </row>
    <row r="40" spans="1:8" ht="12.75">
      <c r="A40" s="1" t="s">
        <v>38</v>
      </c>
      <c r="B40">
        <v>37</v>
      </c>
      <c r="D40" s="65">
        <f>SUM('Week of December 3rd:Week of December 31st'!D39)</f>
        <v>799487.5</v>
      </c>
      <c r="E40" s="65">
        <f>SUM('Week of December 3rd:Week of December 31st'!E39)</f>
        <v>459733.05</v>
      </c>
      <c r="F40" s="4"/>
      <c r="G40" s="12">
        <f>(D40/'December 2011'!D40)-1</f>
        <v>0.5504331099343105</v>
      </c>
      <c r="H40" s="12">
        <f>(E40/'December 2011'!E40)-1</f>
        <v>-0.05403875528515545</v>
      </c>
    </row>
    <row r="41" spans="1:8" ht="12.75">
      <c r="A41" s="1" t="s">
        <v>39</v>
      </c>
      <c r="B41">
        <v>38</v>
      </c>
      <c r="D41" s="65">
        <f>SUM('Week of December 3rd:Week of December 31st'!D40)</f>
        <v>46916.66</v>
      </c>
      <c r="E41" s="65">
        <f>SUM('Week of December 3rd:Week of December 31st'!E40)</f>
        <v>15200.5</v>
      </c>
      <c r="F41" s="4"/>
      <c r="G41" s="12">
        <f>(D41/'December 2011'!D41)-1</f>
        <v>-0.3343280342053755</v>
      </c>
      <c r="H41" s="12">
        <f>(E41/'December 2011'!E41)-1</f>
        <v>-0.3568022274221734</v>
      </c>
    </row>
    <row r="42" spans="1:8" ht="12.75">
      <c r="A42" s="1" t="s">
        <v>40</v>
      </c>
      <c r="B42">
        <v>39</v>
      </c>
      <c r="D42" s="65">
        <f>SUM('Week of December 3rd:Week of December 31st'!D41)</f>
        <v>2143.4</v>
      </c>
      <c r="E42" s="65">
        <f>SUM('Week of December 3rd:Week of December 31st'!E41)</f>
        <v>4262.65</v>
      </c>
      <c r="F42" s="4"/>
      <c r="G42" s="12">
        <f>(D42/'December 2011'!D42)-1</f>
        <v>-0.1719848566792861</v>
      </c>
      <c r="H42" s="12">
        <f>(E42/'December 2011'!E42)-1</f>
        <v>1.677880386983289</v>
      </c>
    </row>
    <row r="43" spans="1:8" ht="12.75">
      <c r="A43" s="1" t="s">
        <v>41</v>
      </c>
      <c r="B43">
        <v>40</v>
      </c>
      <c r="D43" s="65">
        <f>SUM('Week of December 3rd:Week of December 31st'!D42)</f>
        <v>20227.2</v>
      </c>
      <c r="E43" s="65">
        <f>SUM('Week of December 3rd:Week of December 31st'!E42)</f>
        <v>4633.65</v>
      </c>
      <c r="F43" s="4"/>
      <c r="G43" s="12">
        <f>(D43/'December 2011'!D43)-1</f>
        <v>2.1594139514541872</v>
      </c>
      <c r="H43" s="12">
        <f>(E43/'December 2011'!E43)-1</f>
        <v>-0.5328510938602682</v>
      </c>
    </row>
    <row r="44" spans="1:8" ht="12.75">
      <c r="A44" s="1" t="s">
        <v>42</v>
      </c>
      <c r="B44">
        <v>41</v>
      </c>
      <c r="D44" s="65">
        <f>SUM('Week of December 3rd:Week of December 31st'!D43)</f>
        <v>2288791.4</v>
      </c>
      <c r="E44" s="65">
        <f>SUM('Week of December 3rd:Week of December 31st'!E43)</f>
        <v>1093527.75</v>
      </c>
      <c r="F44" s="4"/>
      <c r="G44" s="12">
        <f>(D44/'December 2011'!D44)-1</f>
        <v>0.40962681794303735</v>
      </c>
      <c r="H44" s="12">
        <f>(E44/'December 2011'!E44)-1</f>
        <v>0.7545071921337179</v>
      </c>
    </row>
    <row r="45" spans="1:8" ht="12.75">
      <c r="A45" s="1" t="s">
        <v>43</v>
      </c>
      <c r="B45">
        <v>42</v>
      </c>
      <c r="D45" s="65">
        <f>SUM('Week of December 3rd:Week of December 31st'!D44)</f>
        <v>996698.49</v>
      </c>
      <c r="E45" s="65">
        <f>SUM('Week of December 3rd:Week of December 31st'!E44)</f>
        <v>532247.97</v>
      </c>
      <c r="F45" s="4"/>
      <c r="G45" s="12">
        <f>(D45/'December 2011'!D45)-1</f>
        <v>0.42412377890524144</v>
      </c>
      <c r="H45" s="12">
        <f>(E45/'December 2011'!E45)-1</f>
        <v>0.75226822892661</v>
      </c>
    </row>
    <row r="46" spans="1:8" ht="12.75">
      <c r="A46" s="1" t="s">
        <v>44</v>
      </c>
      <c r="B46">
        <v>43</v>
      </c>
      <c r="D46" s="65">
        <f>SUM('Week of December 3rd:Week of December 31st'!D45)</f>
        <v>656236.7</v>
      </c>
      <c r="E46" s="65">
        <f>SUM('Week of December 3rd:Week of December 31st'!E45)</f>
        <v>415529.80000000005</v>
      </c>
      <c r="F46" s="4"/>
      <c r="G46" s="12">
        <f>(D46/'December 2011'!D46)-1</f>
        <v>-0.07194958317847833</v>
      </c>
      <c r="H46" s="12">
        <f>(E46/'December 2011'!E46)-1</f>
        <v>0.4489292553055164</v>
      </c>
    </row>
    <row r="47" spans="1:8" ht="12.75">
      <c r="A47" s="1" t="s">
        <v>45</v>
      </c>
      <c r="B47">
        <v>44</v>
      </c>
      <c r="D47" s="65">
        <f>SUM('Week of December 3rd:Week of December 31st'!D46)</f>
        <v>1098978.25</v>
      </c>
      <c r="E47" s="65">
        <f>SUM('Week of December 3rd:Week of December 31st'!E46)</f>
        <v>557153.46</v>
      </c>
      <c r="F47" s="4"/>
      <c r="G47" s="12">
        <f>(D47/'December 2011'!D47)-1</f>
        <v>1.1016958458518826</v>
      </c>
      <c r="H47" s="12">
        <f>(E47/'December 2011'!E47)-1</f>
        <v>1.4281590789727083</v>
      </c>
    </row>
    <row r="48" spans="1:8" ht="12.75">
      <c r="A48" s="1" t="s">
        <v>46</v>
      </c>
      <c r="B48">
        <v>45</v>
      </c>
      <c r="D48" s="65">
        <f>SUM('Week of December 3rd:Week of December 31st'!D47)</f>
        <v>188100.5</v>
      </c>
      <c r="E48" s="65">
        <f>SUM('Week of December 3rd:Week of December 31st'!E47)</f>
        <v>136545.84999999998</v>
      </c>
      <c r="F48" s="4"/>
      <c r="G48" s="12">
        <f>(D48/'December 2011'!D48)-1</f>
        <v>-0.09693214598549948</v>
      </c>
      <c r="H48" s="12">
        <f>(E48/'December 2011'!E48)-1</f>
        <v>-0.05793675324299019</v>
      </c>
    </row>
    <row r="49" spans="1:8" ht="12.75">
      <c r="A49" s="1" t="s">
        <v>47</v>
      </c>
      <c r="B49">
        <v>46</v>
      </c>
      <c r="D49" s="65">
        <f>SUM('Week of December 3rd:Week of December 31st'!D48)</f>
        <v>742091.28</v>
      </c>
      <c r="E49" s="65">
        <f>SUM('Week of December 3rd:Week of December 31st'!E48)</f>
        <v>605745.35</v>
      </c>
      <c r="F49" s="4"/>
      <c r="G49" s="12">
        <f>(D49/'December 2011'!D49)-1</f>
        <v>-0.01049506256435484</v>
      </c>
      <c r="H49" s="12">
        <f>(E49/'December 2011'!E49)-1</f>
        <v>0.14523507181950457</v>
      </c>
    </row>
    <row r="50" spans="1:8" ht="12.75">
      <c r="A50" s="1" t="s">
        <v>48</v>
      </c>
      <c r="B50">
        <v>47</v>
      </c>
      <c r="D50" s="65">
        <f>SUM('Week of December 3rd:Week of December 31st'!D49)</f>
        <v>149954</v>
      </c>
      <c r="E50" s="65">
        <f>SUM('Week of December 3rd:Week of December 31st'!E49)</f>
        <v>28780.15</v>
      </c>
      <c r="F50" s="4"/>
      <c r="G50" s="12">
        <f>(D50/'December 2011'!D50)-1</f>
        <v>2.723428293327308</v>
      </c>
      <c r="H50" s="12">
        <f>(E50/'December 2011'!E50)-1</f>
        <v>0.31356230031948895</v>
      </c>
    </row>
    <row r="51" spans="1:8" ht="12.75">
      <c r="A51" s="1" t="s">
        <v>49</v>
      </c>
      <c r="B51">
        <v>48</v>
      </c>
      <c r="D51" s="65">
        <f>SUM('Week of December 3rd:Week of December 31st'!D50)</f>
        <v>5049546.92</v>
      </c>
      <c r="E51" s="65">
        <f>SUM('Week of December 3rd:Week of December 31st'!E50)</f>
        <v>3723217.27</v>
      </c>
      <c r="F51" s="4"/>
      <c r="G51" s="12">
        <f>(D51/'December 2011'!D51)-1</f>
        <v>0.058510233565916</v>
      </c>
      <c r="H51" s="12">
        <f>(E51/'December 2011'!E51)-1</f>
        <v>0.1479163874185654</v>
      </c>
    </row>
    <row r="52" spans="1:8" ht="12.75">
      <c r="A52" s="1" t="s">
        <v>50</v>
      </c>
      <c r="B52">
        <v>49</v>
      </c>
      <c r="D52" s="65">
        <f>SUM('Week of December 3rd:Week of December 31st'!D51)</f>
        <v>1451434.15</v>
      </c>
      <c r="E52" s="65">
        <f>SUM('Week of December 3rd:Week of December 31st'!E51)</f>
        <v>541855.29</v>
      </c>
      <c r="F52" s="4"/>
      <c r="G52" s="12">
        <f>(D52/'December 2011'!D52)-1</f>
        <v>0.022394159881595543</v>
      </c>
      <c r="H52" s="12">
        <f>(E52/'December 2011'!E52)-1</f>
        <v>0.4945817836352713</v>
      </c>
    </row>
    <row r="53" spans="1:8" ht="12.75">
      <c r="A53" s="1" t="s">
        <v>51</v>
      </c>
      <c r="B53">
        <v>50</v>
      </c>
      <c r="D53" s="65">
        <f>SUM('Week of December 3rd:Week of December 31st'!D52)</f>
        <v>8340477.6</v>
      </c>
      <c r="E53" s="65">
        <f>SUM('Week of December 3rd:Week of December 31st'!E52)</f>
        <v>5208414.75</v>
      </c>
      <c r="F53" s="4"/>
      <c r="G53" s="12">
        <f>(D53/'December 2011'!D53)-1</f>
        <v>0.5298160864670036</v>
      </c>
      <c r="H53" s="12">
        <f>(E53/'December 2011'!E53)-1</f>
        <v>0.20735615655144235</v>
      </c>
    </row>
    <row r="54" spans="1:8" ht="12.75">
      <c r="A54" s="1" t="s">
        <v>52</v>
      </c>
      <c r="B54">
        <v>51</v>
      </c>
      <c r="D54" s="65">
        <f>SUM('Week of December 3rd:Week of December 31st'!D53)</f>
        <v>1947528.8</v>
      </c>
      <c r="E54" s="65">
        <f>SUM('Week of December 3rd:Week of December 31st'!E53)</f>
        <v>798620.9</v>
      </c>
      <c r="F54" s="4"/>
      <c r="G54" s="12">
        <f>(D54/'December 2011'!D54)-1</f>
        <v>0.8617672369373746</v>
      </c>
      <c r="H54" s="12">
        <f>(E54/'December 2011'!E54)-1</f>
        <v>0.6220739681713381</v>
      </c>
    </row>
    <row r="55" spans="1:8" ht="12.75">
      <c r="A55" s="1" t="s">
        <v>53</v>
      </c>
      <c r="B55">
        <v>52</v>
      </c>
      <c r="D55" s="65">
        <f>SUM('Week of December 3rd:Week of December 31st'!D54)</f>
        <v>4685316.6899999995</v>
      </c>
      <c r="E55" s="65">
        <f>SUM('Week of December 3rd:Week of December 31st'!E54)</f>
        <v>5167703.45</v>
      </c>
      <c r="F55" s="4"/>
      <c r="G55" s="12">
        <f>(D55/'December 2011'!D55)-1</f>
        <v>0.813701540570477</v>
      </c>
      <c r="H55" s="12">
        <f>(E55/'December 2011'!E55)-1</f>
        <v>3.4177486483332684</v>
      </c>
    </row>
    <row r="56" spans="1:8" ht="12.75">
      <c r="A56" s="1" t="s">
        <v>54</v>
      </c>
      <c r="B56">
        <v>53</v>
      </c>
      <c r="D56" s="65">
        <f>SUM('Week of December 3rd:Week of December 31st'!D55)</f>
        <v>996618.09</v>
      </c>
      <c r="E56" s="65">
        <f>SUM('Week of December 3rd:Week of December 31st'!E55)</f>
        <v>719745.63</v>
      </c>
      <c r="F56" s="4"/>
      <c r="G56" s="12">
        <f>(D56/'December 2011'!D56)-1</f>
        <v>-0.24536540786623307</v>
      </c>
      <c r="H56" s="12">
        <f>(E56/'December 2011'!E56)-1</f>
        <v>-0.04021301839629765</v>
      </c>
    </row>
    <row r="57" spans="1:8" ht="12.75">
      <c r="A57" s="1" t="s">
        <v>55</v>
      </c>
      <c r="B57">
        <v>54</v>
      </c>
      <c r="D57" s="65">
        <f>SUM('Week of December 3rd:Week of December 31st'!D56)</f>
        <v>88396</v>
      </c>
      <c r="E57" s="65">
        <f>SUM('Week of December 3rd:Week of December 31st'!E56)</f>
        <v>41096.3</v>
      </c>
      <c r="F57" s="4"/>
      <c r="G57" s="12">
        <f>(D57/'December 2011'!D57)-1</f>
        <v>-0.1549971656710668</v>
      </c>
      <c r="H57" s="12">
        <f>(E57/'December 2011'!E57)-1</f>
        <v>0.24102403666272787</v>
      </c>
    </row>
    <row r="58" spans="1:8" ht="12.75">
      <c r="A58" s="1" t="s">
        <v>56</v>
      </c>
      <c r="B58">
        <v>55</v>
      </c>
      <c r="D58" s="65">
        <f>SUM('Week of December 3rd:Week of December 31st'!D57)</f>
        <v>1385610.1</v>
      </c>
      <c r="E58" s="65">
        <f>SUM('Week of December 3rd:Week of December 31st'!E57)</f>
        <v>885675.35</v>
      </c>
      <c r="F58" s="4"/>
      <c r="G58" s="12">
        <f>(D58/'December 2011'!D58)-1</f>
        <v>0.2563543880781327</v>
      </c>
      <c r="H58" s="12">
        <f>(E58/'December 2011'!E58)-1</f>
        <v>0.3596057816400371</v>
      </c>
    </row>
    <row r="59" spans="1:8" ht="12.75">
      <c r="A59" s="1" t="s">
        <v>57</v>
      </c>
      <c r="B59">
        <v>56</v>
      </c>
      <c r="D59" s="65">
        <f>SUM('Week of December 3rd:Week of December 31st'!D58)</f>
        <v>740008.5</v>
      </c>
      <c r="E59" s="65">
        <f>SUM('Week of December 3rd:Week of December 31st'!E58)</f>
        <v>417200.7</v>
      </c>
      <c r="F59" s="4"/>
      <c r="G59" s="12">
        <f>(D59/'December 2011'!D59)-1</f>
        <v>0.12030906246953244</v>
      </c>
      <c r="H59" s="12">
        <f>(E59/'December 2011'!E59)-1</f>
        <v>0.8658792001778219</v>
      </c>
    </row>
    <row r="60" spans="1:8" ht="12.75">
      <c r="A60" s="1" t="s">
        <v>58</v>
      </c>
      <c r="B60">
        <v>57</v>
      </c>
      <c r="D60" s="65">
        <f>SUM('Week of December 3rd:Week of December 31st'!D59)</f>
        <v>546580.3</v>
      </c>
      <c r="E60" s="65">
        <f>SUM('Week of December 3rd:Week of December 31st'!E59)</f>
        <v>547628.55</v>
      </c>
      <c r="F60" s="4"/>
      <c r="G60" s="12">
        <f>(D60/'December 2011'!D60)-1</f>
        <v>1.8645655252364426</v>
      </c>
      <c r="H60" s="12">
        <f>(E60/'December 2011'!E60)-1</f>
        <v>1.6463609963348658</v>
      </c>
    </row>
    <row r="61" spans="1:8" ht="12.75">
      <c r="A61" s="1" t="s">
        <v>59</v>
      </c>
      <c r="B61">
        <v>58</v>
      </c>
      <c r="D61" s="65">
        <f>SUM('Week of December 3rd:Week of December 31st'!D60)</f>
        <v>2077009.2</v>
      </c>
      <c r="E61" s="65">
        <f>SUM('Week of December 3rd:Week of December 31st'!E60)</f>
        <v>859185.6</v>
      </c>
      <c r="F61" s="4"/>
      <c r="G61" s="12">
        <f>(D61/'December 2011'!D61)-1</f>
        <v>0.4516475602644239</v>
      </c>
      <c r="H61" s="12">
        <f>(E61/'December 2011'!E61)-1</f>
        <v>0.019926349684499467</v>
      </c>
    </row>
    <row r="62" spans="1:8" ht="12.75">
      <c r="A62" s="1" t="s">
        <v>60</v>
      </c>
      <c r="B62">
        <v>59</v>
      </c>
      <c r="D62" s="65">
        <f>SUM('Week of December 3rd:Week of December 31st'!D61)</f>
        <v>1035989.37</v>
      </c>
      <c r="E62" s="65">
        <f>SUM('Week of December 3rd:Week of December 31st'!E61)</f>
        <v>794957.0900000001</v>
      </c>
      <c r="F62" s="4"/>
      <c r="G62" s="12">
        <f>(D62/'December 2011'!D62)-1</f>
        <v>-0.2669871630729589</v>
      </c>
      <c r="H62" s="12">
        <f>(E62/'December 2011'!E62)-1</f>
        <v>0.11412640823369014</v>
      </c>
    </row>
    <row r="63" spans="1:8" ht="12.75">
      <c r="A63" s="1" t="s">
        <v>61</v>
      </c>
      <c r="B63">
        <v>60</v>
      </c>
      <c r="D63" s="65">
        <f>SUM('Week of December 3rd:Week of December 31st'!D62)</f>
        <v>621827.5</v>
      </c>
      <c r="E63" s="65">
        <f>SUM('Week of December 3rd:Week of December 31st'!E62)</f>
        <v>229563.59999999998</v>
      </c>
      <c r="F63" s="4"/>
      <c r="G63" s="12">
        <f>(D63/'December 2011'!D63)-1</f>
        <v>0.04866975092580894</v>
      </c>
      <c r="H63" s="12">
        <f>(E63/'December 2011'!E63)-1</f>
        <v>0.062494634037293384</v>
      </c>
    </row>
    <row r="64" spans="1:8" ht="12.75">
      <c r="A64" s="1" t="s">
        <v>62</v>
      </c>
      <c r="B64">
        <v>61</v>
      </c>
      <c r="D64" s="65">
        <f>SUM('Week of December 3rd:Week of December 31st'!D63)</f>
        <v>60791.880000000005</v>
      </c>
      <c r="E64" s="65">
        <f>SUM('Week of December 3rd:Week of December 31st'!E63)</f>
        <v>23999.96</v>
      </c>
      <c r="F64" s="4"/>
      <c r="G64" s="12">
        <f>(D64/'December 2011'!D64)-1</f>
        <v>-0.13354101670593577</v>
      </c>
      <c r="H64" s="12">
        <f>(E64/'December 2011'!E64)-1</f>
        <v>-0.14518001826468407</v>
      </c>
    </row>
    <row r="65" spans="1:8" ht="12.75">
      <c r="A65" s="1" t="s">
        <v>63</v>
      </c>
      <c r="B65">
        <v>62</v>
      </c>
      <c r="D65" s="65">
        <f>SUM('Week of December 3rd:Week of December 31st'!D64)</f>
        <v>14146.3</v>
      </c>
      <c r="E65" s="65">
        <f>SUM('Week of December 3rd:Week of December 31st'!E64)</f>
        <v>5937.049999999999</v>
      </c>
      <c r="F65" s="4"/>
      <c r="G65" s="12">
        <f>(D65/'December 2011'!D65)-1</f>
        <v>-0.6302780826930114</v>
      </c>
      <c r="H65" s="12">
        <f>(E65/'December 2011'!E65)-1</f>
        <v>-0.12507736744377984</v>
      </c>
    </row>
    <row r="66" spans="1:8" ht="12.75">
      <c r="A66" s="1" t="s">
        <v>64</v>
      </c>
      <c r="B66">
        <v>63</v>
      </c>
      <c r="D66" s="65">
        <f>SUM('Week of December 3rd:Week of December 31st'!D65)</f>
        <v>5719.7</v>
      </c>
      <c r="E66" s="65">
        <f>SUM('Week of December 3rd:Week of December 31st'!E65)</f>
        <v>6946.099999999999</v>
      </c>
      <c r="F66" s="4"/>
      <c r="G66" s="12">
        <f>(D66/'December 2011'!D66)-1</f>
        <v>-0.2840620345220364</v>
      </c>
      <c r="H66" s="12">
        <f>(E66/'December 2011'!E66)-1</f>
        <v>0.49905581992597625</v>
      </c>
    </row>
    <row r="67" spans="1:8" ht="12.75">
      <c r="A67" s="1" t="s">
        <v>65</v>
      </c>
      <c r="B67">
        <v>64</v>
      </c>
      <c r="D67" s="65">
        <f>SUM('Week of December 3rd:Week of December 31st'!D66)</f>
        <v>2070048.38</v>
      </c>
      <c r="E67" s="65">
        <f>SUM('Week of December 3rd:Week of December 31st'!E66)</f>
        <v>952864.15</v>
      </c>
      <c r="F67" s="4"/>
      <c r="G67" s="12">
        <f>(D67/'December 2011'!D67)-1</f>
        <v>1.1228310237386134</v>
      </c>
      <c r="H67" s="12">
        <f>(E67/'December 2011'!E67)-1</f>
        <v>0.8668966261485158</v>
      </c>
    </row>
    <row r="68" spans="1:8" ht="12.75">
      <c r="A68" s="1" t="s">
        <v>66</v>
      </c>
      <c r="B68">
        <v>65</v>
      </c>
      <c r="D68" s="65">
        <f>SUM('Week of December 3rd:Week of December 31st'!D67)</f>
        <v>29855</v>
      </c>
      <c r="E68" s="65">
        <f>SUM('Week of December 3rd:Week of December 31st'!E67)</f>
        <v>29542.44</v>
      </c>
      <c r="F68" s="4"/>
      <c r="G68" s="12">
        <f>(D68/'December 2011'!D68)-1</f>
        <v>-0.1653783683293868</v>
      </c>
      <c r="H68" s="12">
        <f>(E68/'December 2011'!E68)-1</f>
        <v>0.0864726206872457</v>
      </c>
    </row>
    <row r="69" spans="1:8" ht="12.75">
      <c r="A69" s="1" t="s">
        <v>67</v>
      </c>
      <c r="B69">
        <v>66</v>
      </c>
      <c r="D69" s="65">
        <f>SUM('Week of December 3rd:Week of December 31st'!D68)</f>
        <v>870411.5</v>
      </c>
      <c r="E69" s="65">
        <f>SUM('Week of December 3rd:Week of December 31st'!E68)</f>
        <v>349868.4</v>
      </c>
      <c r="F69" s="4"/>
      <c r="G69" s="12">
        <f>(D69/'December 2011'!D69)-1</f>
        <v>0.5554611799260953</v>
      </c>
      <c r="H69" s="12">
        <f>(E69/'December 2011'!E69)-1</f>
        <v>0.5218915092185195</v>
      </c>
    </row>
    <row r="70" spans="1:8" ht="12.75">
      <c r="A70" s="1" t="s">
        <v>68</v>
      </c>
      <c r="B70">
        <v>67</v>
      </c>
      <c r="D70" s="65">
        <f>SUM('Week of December 3rd:Week of December 31st'!D69)</f>
        <v>19114.199999999997</v>
      </c>
      <c r="E70" s="65">
        <f>SUM('Week of December 3rd:Week of December 31st'!E69)</f>
        <v>18059.65</v>
      </c>
      <c r="F70" s="4"/>
      <c r="G70" s="12">
        <f>(D70/'December 2011'!D70)-1</f>
        <v>0.5999296888732637</v>
      </c>
      <c r="H70" s="12">
        <f>(E70/'December 2011'!E70)-1</f>
        <v>0.4616038297028584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81266063.22999999</v>
      </c>
      <c r="E72" s="6">
        <f>SUM(E4:E70)</f>
        <v>50284719.97</v>
      </c>
      <c r="G72" s="12">
        <f>(D72/'December 2011'!D72)-1</f>
        <v>0.33670773687602695</v>
      </c>
      <c r="H72" s="12">
        <f>(E72/'December 2011'!E72)-1</f>
        <v>0.5372977324440216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6">
      <selection activeCell="E71" sqref="E71"/>
    </sheetView>
  </sheetViews>
  <sheetFormatPr defaultColWidth="9.33203125" defaultRowHeight="12.75"/>
  <cols>
    <col min="1" max="1" width="24.66015625" style="15" customWidth="1"/>
    <col min="2" max="3" width="12.33203125" style="15" customWidth="1"/>
    <col min="4" max="5" width="21.5" style="15" customWidth="1"/>
    <col min="6" max="6" width="10.66015625" style="15" customWidth="1"/>
    <col min="7" max="16384" width="9.33203125" style="15" customWidth="1"/>
  </cols>
  <sheetData>
    <row r="1" spans="1:6" ht="12.75" customHeight="1">
      <c r="A1" s="44" t="s">
        <v>77</v>
      </c>
      <c r="B1" s="45"/>
      <c r="C1" s="45"/>
      <c r="D1" s="48" t="s">
        <v>70</v>
      </c>
      <c r="E1" s="48" t="s">
        <v>71</v>
      </c>
      <c r="F1" s="45"/>
    </row>
    <row r="2" spans="1:6" ht="12.75">
      <c r="A2" s="45" t="s">
        <v>0</v>
      </c>
      <c r="B2" s="45" t="s">
        <v>1</v>
      </c>
      <c r="C2" s="45"/>
      <c r="D2" s="48" t="s">
        <v>72</v>
      </c>
      <c r="E2" s="48" t="s">
        <v>73</v>
      </c>
      <c r="F2" s="46"/>
    </row>
    <row r="3" spans="1:6" ht="12.75" customHeight="1">
      <c r="A3" s="50" t="s">
        <v>2</v>
      </c>
      <c r="B3" s="45">
        <v>1</v>
      </c>
      <c r="C3" s="45"/>
      <c r="D3" s="68">
        <v>57017.7</v>
      </c>
      <c r="E3" s="68">
        <v>40990.6</v>
      </c>
      <c r="F3" s="40"/>
    </row>
    <row r="4" spans="1:6" ht="12.75" customHeight="1">
      <c r="A4" s="50" t="s">
        <v>3</v>
      </c>
      <c r="B4" s="45">
        <v>2</v>
      </c>
      <c r="C4" s="45"/>
      <c r="D4" s="68">
        <v>8251.6</v>
      </c>
      <c r="E4" s="68">
        <v>9461.2</v>
      </c>
      <c r="F4" s="40"/>
    </row>
    <row r="5" spans="1:6" ht="12.75" customHeight="1">
      <c r="A5" s="50" t="s">
        <v>4</v>
      </c>
      <c r="B5" s="45">
        <v>3</v>
      </c>
      <c r="C5" s="45"/>
      <c r="D5" s="68">
        <v>225414</v>
      </c>
      <c r="E5" s="68">
        <v>95144.7</v>
      </c>
      <c r="F5" s="40"/>
    </row>
    <row r="6" spans="1:6" ht="12.75" customHeight="1">
      <c r="A6" s="50" t="s">
        <v>5</v>
      </c>
      <c r="B6" s="45">
        <v>4</v>
      </c>
      <c r="C6" s="45"/>
      <c r="D6" s="68">
        <v>77925.4</v>
      </c>
      <c r="E6" s="68">
        <v>2195.9</v>
      </c>
      <c r="F6" s="40"/>
    </row>
    <row r="7" spans="1:6" ht="12.75" customHeight="1">
      <c r="A7" s="50" t="s">
        <v>6</v>
      </c>
      <c r="B7" s="45">
        <v>5</v>
      </c>
      <c r="C7" s="45"/>
      <c r="D7" s="68">
        <v>273002.1</v>
      </c>
      <c r="E7" s="68">
        <v>181675.2</v>
      </c>
      <c r="F7" s="40"/>
    </row>
    <row r="8" spans="1:6" ht="12.75" customHeight="1">
      <c r="A8" s="50" t="s">
        <v>7</v>
      </c>
      <c r="B8" s="45">
        <v>6</v>
      </c>
      <c r="C8" s="45"/>
      <c r="D8" s="68">
        <v>927375.1</v>
      </c>
      <c r="E8" s="68">
        <v>485788.1</v>
      </c>
      <c r="F8" s="40"/>
    </row>
    <row r="9" spans="1:6" ht="12.75" customHeight="1">
      <c r="A9" s="50" t="s">
        <v>8</v>
      </c>
      <c r="B9" s="45">
        <v>7</v>
      </c>
      <c r="C9" s="45"/>
      <c r="D9" s="68">
        <v>1299.9</v>
      </c>
      <c r="E9" s="68">
        <v>1242.5</v>
      </c>
      <c r="F9" s="40"/>
    </row>
    <row r="10" spans="1:6" ht="12.75" customHeight="1">
      <c r="A10" s="50" t="s">
        <v>9</v>
      </c>
      <c r="B10" s="45">
        <v>8</v>
      </c>
      <c r="C10" s="45"/>
      <c r="D10" s="68">
        <v>119372.4</v>
      </c>
      <c r="E10" s="68">
        <v>70521.5</v>
      </c>
      <c r="F10" s="40"/>
    </row>
    <row r="11" spans="1:6" ht="12.75" customHeight="1">
      <c r="A11" s="50" t="s">
        <v>10</v>
      </c>
      <c r="B11" s="45">
        <v>9</v>
      </c>
      <c r="C11" s="45"/>
      <c r="D11" s="68">
        <v>58671.9</v>
      </c>
      <c r="E11" s="68">
        <v>26725.65</v>
      </c>
      <c r="F11" s="40"/>
    </row>
    <row r="12" spans="1:6" ht="12.75" customHeight="1">
      <c r="A12" s="50" t="s">
        <v>11</v>
      </c>
      <c r="B12" s="45">
        <v>10</v>
      </c>
      <c r="C12" s="45"/>
      <c r="D12" s="68">
        <v>84247.1</v>
      </c>
      <c r="E12" s="68">
        <v>102043.9</v>
      </c>
      <c r="F12" s="40"/>
    </row>
    <row r="13" spans="1:6" ht="12.75" customHeight="1">
      <c r="A13" s="50" t="s">
        <v>12</v>
      </c>
      <c r="B13" s="45">
        <v>11</v>
      </c>
      <c r="C13" s="45"/>
      <c r="D13" s="68">
        <v>517676.6</v>
      </c>
      <c r="E13" s="68">
        <v>168631.05</v>
      </c>
      <c r="F13" s="40"/>
    </row>
    <row r="14" spans="1:6" ht="12.75" customHeight="1">
      <c r="A14" s="50" t="s">
        <v>13</v>
      </c>
      <c r="B14" s="45">
        <v>12</v>
      </c>
      <c r="C14" s="45"/>
      <c r="D14" s="68">
        <v>4664.1</v>
      </c>
      <c r="E14" s="68">
        <v>5240.9</v>
      </c>
      <c r="F14" s="40"/>
    </row>
    <row r="15" spans="1:6" ht="12.75" customHeight="1">
      <c r="A15" s="50" t="s">
        <v>14</v>
      </c>
      <c r="B15" s="45">
        <v>13</v>
      </c>
      <c r="C15" s="45"/>
      <c r="D15" s="68">
        <v>1545244.2</v>
      </c>
      <c r="E15" s="68">
        <v>893355.4</v>
      </c>
      <c r="F15" s="40"/>
    </row>
    <row r="16" spans="1:6" ht="12.75" customHeight="1">
      <c r="A16" s="50" t="s">
        <v>15</v>
      </c>
      <c r="B16" s="45">
        <v>14</v>
      </c>
      <c r="C16" s="45"/>
      <c r="D16" s="68">
        <v>20304</v>
      </c>
      <c r="E16" s="68">
        <v>9984.45</v>
      </c>
      <c r="F16" s="40"/>
    </row>
    <row r="17" spans="1:6" ht="12.75" customHeight="1">
      <c r="A17" s="50" t="s">
        <v>16</v>
      </c>
      <c r="B17" s="45">
        <v>15</v>
      </c>
      <c r="C17" s="45"/>
      <c r="D17" s="68"/>
      <c r="E17" s="68"/>
      <c r="F17" s="40"/>
    </row>
    <row r="18" spans="1:6" ht="12.75" customHeight="1">
      <c r="A18" s="50" t="s">
        <v>17</v>
      </c>
      <c r="B18" s="45">
        <v>16</v>
      </c>
      <c r="C18" s="45"/>
      <c r="D18" s="68">
        <v>935791.5</v>
      </c>
      <c r="E18" s="68">
        <v>790691.3</v>
      </c>
      <c r="F18" s="40"/>
    </row>
    <row r="19" spans="1:6" ht="12.75" customHeight="1">
      <c r="A19" s="50" t="s">
        <v>18</v>
      </c>
      <c r="B19" s="45">
        <v>17</v>
      </c>
      <c r="C19" s="45"/>
      <c r="D19" s="68">
        <v>113708</v>
      </c>
      <c r="E19" s="68">
        <v>120101.8</v>
      </c>
      <c r="F19" s="40"/>
    </row>
    <row r="20" spans="1:6" ht="12.75" customHeight="1">
      <c r="A20" s="50" t="s">
        <v>19</v>
      </c>
      <c r="B20" s="45">
        <v>18</v>
      </c>
      <c r="C20" s="45"/>
      <c r="D20" s="68">
        <v>85045.8</v>
      </c>
      <c r="E20" s="68">
        <v>35486.15</v>
      </c>
      <c r="F20" s="40"/>
    </row>
    <row r="21" spans="1:6" ht="12.75" customHeight="1">
      <c r="A21" s="50" t="s">
        <v>20</v>
      </c>
      <c r="B21" s="45">
        <v>19</v>
      </c>
      <c r="C21" s="45"/>
      <c r="D21" s="68">
        <v>37103.5</v>
      </c>
      <c r="E21" s="68">
        <v>19796.35</v>
      </c>
      <c r="F21" s="40"/>
    </row>
    <row r="22" spans="1:6" ht="12.75" customHeight="1">
      <c r="A22" s="50" t="s">
        <v>21</v>
      </c>
      <c r="B22" s="45">
        <v>20</v>
      </c>
      <c r="C22" s="45"/>
      <c r="D22" s="68">
        <v>2285.5</v>
      </c>
      <c r="E22" s="68">
        <v>2290.75</v>
      </c>
      <c r="F22" s="40"/>
    </row>
    <row r="23" spans="1:6" ht="12.75" customHeight="1">
      <c r="A23" s="50" t="s">
        <v>22</v>
      </c>
      <c r="B23" s="45">
        <v>21</v>
      </c>
      <c r="C23" s="45"/>
      <c r="D23" s="68">
        <v>1837.5</v>
      </c>
      <c r="E23" s="68">
        <v>2224.6</v>
      </c>
      <c r="F23" s="40"/>
    </row>
    <row r="24" spans="1:6" ht="12.75" customHeight="1">
      <c r="A24" s="50" t="s">
        <v>23</v>
      </c>
      <c r="B24" s="45">
        <v>22</v>
      </c>
      <c r="C24" s="45"/>
      <c r="D24" s="68">
        <v>442.4</v>
      </c>
      <c r="E24" s="68">
        <v>698.95</v>
      </c>
      <c r="F24" s="40"/>
    </row>
    <row r="25" spans="1:6" ht="12.75" customHeight="1">
      <c r="A25" s="50" t="s">
        <v>24</v>
      </c>
      <c r="B25" s="45">
        <v>23</v>
      </c>
      <c r="C25" s="45"/>
      <c r="D25" s="68">
        <v>11979.1</v>
      </c>
      <c r="E25" s="68">
        <v>5942.3</v>
      </c>
      <c r="F25" s="40"/>
    </row>
    <row r="26" spans="1:6" ht="12.75" customHeight="1">
      <c r="A26" s="50" t="s">
        <v>25</v>
      </c>
      <c r="B26" s="45">
        <v>24</v>
      </c>
      <c r="C26" s="45"/>
      <c r="D26" s="68"/>
      <c r="E26" s="68"/>
      <c r="F26" s="40"/>
    </row>
    <row r="27" spans="1:6" ht="12.75" customHeight="1">
      <c r="A27" s="50" t="s">
        <v>26</v>
      </c>
      <c r="B27" s="45">
        <v>25</v>
      </c>
      <c r="C27" s="45"/>
      <c r="D27" s="68">
        <v>8208.2</v>
      </c>
      <c r="E27" s="68">
        <v>177959.25</v>
      </c>
      <c r="F27" s="40"/>
    </row>
    <row r="28" spans="1:6" ht="12.75" customHeight="1">
      <c r="A28" s="50" t="s">
        <v>27</v>
      </c>
      <c r="B28" s="45">
        <v>26</v>
      </c>
      <c r="C28" s="45"/>
      <c r="D28" s="68">
        <v>54275.2</v>
      </c>
      <c r="E28" s="68">
        <v>1237.6</v>
      </c>
      <c r="F28" s="40"/>
    </row>
    <row r="29" spans="1:6" ht="12.75" customHeight="1">
      <c r="A29" s="50" t="s">
        <v>28</v>
      </c>
      <c r="B29" s="45">
        <v>27</v>
      </c>
      <c r="C29" s="45"/>
      <c r="D29" s="68">
        <v>62463.1</v>
      </c>
      <c r="E29" s="68">
        <v>38888.85</v>
      </c>
      <c r="F29" s="40"/>
    </row>
    <row r="30" spans="1:6" ht="12.75" customHeight="1">
      <c r="A30" s="50" t="s">
        <v>29</v>
      </c>
      <c r="B30" s="45">
        <v>28</v>
      </c>
      <c r="C30" s="45"/>
      <c r="D30" s="68">
        <v>150523.8</v>
      </c>
      <c r="E30" s="68">
        <v>21313.6</v>
      </c>
      <c r="F30" s="40"/>
    </row>
    <row r="31" spans="1:6" ht="12.75" customHeight="1">
      <c r="A31" s="50" t="s">
        <v>30</v>
      </c>
      <c r="B31" s="45">
        <v>29</v>
      </c>
      <c r="C31" s="45"/>
      <c r="D31" s="68">
        <v>504998.2</v>
      </c>
      <c r="E31" s="68">
        <v>329501.55</v>
      </c>
      <c r="F31" s="40"/>
    </row>
    <row r="32" spans="1:6" ht="12.75" customHeight="1">
      <c r="A32" s="50" t="s">
        <v>31</v>
      </c>
      <c r="B32" s="45">
        <v>30</v>
      </c>
      <c r="C32" s="45"/>
      <c r="D32" s="68">
        <v>2732.1</v>
      </c>
      <c r="E32" s="68">
        <v>1797.95</v>
      </c>
      <c r="F32" s="40"/>
    </row>
    <row r="33" spans="1:6" ht="12.75" customHeight="1">
      <c r="A33" s="50" t="s">
        <v>32</v>
      </c>
      <c r="B33" s="45">
        <v>31</v>
      </c>
      <c r="C33" s="45"/>
      <c r="D33" s="68">
        <v>180465.64</v>
      </c>
      <c r="E33" s="68">
        <v>102854.15</v>
      </c>
      <c r="F33" s="40"/>
    </row>
    <row r="34" spans="1:9" ht="12.75" customHeight="1">
      <c r="A34" s="50" t="s">
        <v>33</v>
      </c>
      <c r="B34" s="45">
        <v>32</v>
      </c>
      <c r="C34" s="45"/>
      <c r="D34" s="68">
        <v>7900.2</v>
      </c>
      <c r="E34" s="68">
        <v>6382.25</v>
      </c>
      <c r="F34" s="40"/>
      <c r="I34" s="64"/>
    </row>
    <row r="35" spans="1:9" ht="12.75" customHeight="1">
      <c r="A35" s="50" t="s">
        <v>34</v>
      </c>
      <c r="B35" s="45">
        <v>33</v>
      </c>
      <c r="C35" s="45"/>
      <c r="D35" s="68">
        <v>52939.6</v>
      </c>
      <c r="E35" s="68">
        <v>4243.4</v>
      </c>
      <c r="F35" s="40"/>
      <c r="I35" s="64"/>
    </row>
    <row r="36" spans="1:9" ht="12.75" customHeight="1">
      <c r="A36" s="50" t="s">
        <v>35</v>
      </c>
      <c r="B36" s="45">
        <v>34</v>
      </c>
      <c r="C36" s="45"/>
      <c r="D36" s="68">
        <v>238</v>
      </c>
      <c r="E36" s="68">
        <v>256.2</v>
      </c>
      <c r="F36" s="40"/>
      <c r="I36" s="64"/>
    </row>
    <row r="37" spans="1:9" ht="12.75" customHeight="1">
      <c r="A37" s="50" t="s">
        <v>36</v>
      </c>
      <c r="B37" s="45">
        <v>35</v>
      </c>
      <c r="C37" s="45"/>
      <c r="D37" s="68">
        <v>285557.3</v>
      </c>
      <c r="E37" s="68">
        <v>130370.8</v>
      </c>
      <c r="F37" s="40"/>
      <c r="I37" s="64"/>
    </row>
    <row r="38" spans="1:9" ht="12.75" customHeight="1">
      <c r="A38" s="50" t="s">
        <v>37</v>
      </c>
      <c r="B38" s="45">
        <v>36</v>
      </c>
      <c r="C38" s="45"/>
      <c r="D38" s="68">
        <v>763444.5</v>
      </c>
      <c r="E38" s="68">
        <v>329698.6</v>
      </c>
      <c r="F38" s="40"/>
      <c r="I38" s="64"/>
    </row>
    <row r="39" spans="1:9" ht="12.75" customHeight="1">
      <c r="A39" s="50" t="s">
        <v>38</v>
      </c>
      <c r="B39" s="45">
        <v>37</v>
      </c>
      <c r="C39" s="45"/>
      <c r="D39" s="68">
        <v>76779.5</v>
      </c>
      <c r="E39" s="68">
        <v>62069.7</v>
      </c>
      <c r="F39" s="40"/>
      <c r="I39" s="64"/>
    </row>
    <row r="40" spans="1:9" ht="12.75" customHeight="1">
      <c r="A40" s="50" t="s">
        <v>39</v>
      </c>
      <c r="B40" s="45">
        <v>38</v>
      </c>
      <c r="C40" s="45"/>
      <c r="D40" s="68">
        <v>2801.4</v>
      </c>
      <c r="E40" s="68">
        <v>4549.65</v>
      </c>
      <c r="F40" s="40"/>
      <c r="I40" s="64"/>
    </row>
    <row r="41" spans="1:9" ht="12.75" customHeight="1">
      <c r="A41" s="50" t="s">
        <v>40</v>
      </c>
      <c r="B41" s="45">
        <v>39</v>
      </c>
      <c r="C41" s="45"/>
      <c r="D41" s="68">
        <v>389.2</v>
      </c>
      <c r="E41" s="68">
        <v>1002.05</v>
      </c>
      <c r="F41" s="40"/>
      <c r="I41" s="64"/>
    </row>
    <row r="42" spans="1:9" ht="12.75" customHeight="1">
      <c r="A42" s="50" t="s">
        <v>41</v>
      </c>
      <c r="B42" s="45">
        <v>40</v>
      </c>
      <c r="C42" s="45"/>
      <c r="D42" s="68"/>
      <c r="E42" s="68"/>
      <c r="F42" s="40"/>
      <c r="I42" s="64"/>
    </row>
    <row r="43" spans="1:9" ht="12.75" customHeight="1">
      <c r="A43" s="50" t="s">
        <v>42</v>
      </c>
      <c r="B43" s="45">
        <v>41</v>
      </c>
      <c r="C43" s="45"/>
      <c r="D43" s="68">
        <v>150952.9</v>
      </c>
      <c r="E43" s="68">
        <v>278276.6</v>
      </c>
      <c r="F43" s="40"/>
      <c r="I43" s="64"/>
    </row>
    <row r="44" spans="1:9" ht="12.75" customHeight="1">
      <c r="A44" s="50" t="s">
        <v>43</v>
      </c>
      <c r="B44" s="45">
        <v>42</v>
      </c>
      <c r="C44" s="45"/>
      <c r="D44" s="68">
        <v>189096.73</v>
      </c>
      <c r="E44" s="68">
        <v>92901.2</v>
      </c>
      <c r="F44" s="40"/>
      <c r="I44" s="64"/>
    </row>
    <row r="45" spans="1:9" ht="12.75" customHeight="1">
      <c r="A45" s="50" t="s">
        <v>44</v>
      </c>
      <c r="B45" s="45">
        <v>43</v>
      </c>
      <c r="C45" s="45"/>
      <c r="D45" s="68">
        <v>207019.4</v>
      </c>
      <c r="E45" s="68">
        <v>88550.7</v>
      </c>
      <c r="F45" s="40"/>
      <c r="I45" s="64"/>
    </row>
    <row r="46" spans="1:6" ht="12.75" customHeight="1">
      <c r="A46" s="50" t="s">
        <v>45</v>
      </c>
      <c r="B46" s="45">
        <v>44</v>
      </c>
      <c r="C46" s="45"/>
      <c r="D46" s="68">
        <v>193572.4</v>
      </c>
      <c r="E46" s="68">
        <v>55629.35</v>
      </c>
      <c r="F46" s="40"/>
    </row>
    <row r="47" spans="1:6" ht="12.75" customHeight="1">
      <c r="A47" s="50" t="s">
        <v>46</v>
      </c>
      <c r="B47" s="45">
        <v>45</v>
      </c>
      <c r="C47" s="45"/>
      <c r="D47" s="68">
        <v>76050.8</v>
      </c>
      <c r="E47" s="68">
        <v>54191.9</v>
      </c>
      <c r="F47" s="40"/>
    </row>
    <row r="48" spans="1:6" ht="12.75" customHeight="1">
      <c r="A48" s="50" t="s">
        <v>47</v>
      </c>
      <c r="B48" s="45">
        <v>46</v>
      </c>
      <c r="C48" s="45"/>
      <c r="D48" s="68">
        <v>174126.9</v>
      </c>
      <c r="E48" s="68">
        <v>164854.2</v>
      </c>
      <c r="F48" s="40"/>
    </row>
    <row r="49" spans="1:6" ht="12.75" customHeight="1">
      <c r="A49" s="50" t="s">
        <v>48</v>
      </c>
      <c r="B49" s="45">
        <v>47</v>
      </c>
      <c r="C49" s="45"/>
      <c r="D49" s="68">
        <v>29618.4</v>
      </c>
      <c r="E49" s="68">
        <v>4774</v>
      </c>
      <c r="F49" s="40"/>
    </row>
    <row r="50" spans="1:6" ht="12.75" customHeight="1">
      <c r="A50" s="50" t="s">
        <v>49</v>
      </c>
      <c r="B50" s="45">
        <v>48</v>
      </c>
      <c r="C50" s="45"/>
      <c r="D50" s="68">
        <v>772010.75</v>
      </c>
      <c r="E50" s="68">
        <v>538987.75</v>
      </c>
      <c r="F50" s="40"/>
    </row>
    <row r="51" spans="1:6" ht="12.75" customHeight="1">
      <c r="A51" s="50" t="s">
        <v>50</v>
      </c>
      <c r="B51" s="45">
        <v>49</v>
      </c>
      <c r="C51" s="45"/>
      <c r="D51" s="68">
        <v>400241.35</v>
      </c>
      <c r="E51" s="68">
        <v>139810.3</v>
      </c>
      <c r="F51" s="40"/>
    </row>
    <row r="52" spans="1:6" ht="12.75" customHeight="1">
      <c r="A52" s="50" t="s">
        <v>51</v>
      </c>
      <c r="B52" s="45">
        <v>50</v>
      </c>
      <c r="C52" s="45"/>
      <c r="D52" s="68">
        <v>828687.3</v>
      </c>
      <c r="E52" s="68">
        <v>408723.35</v>
      </c>
      <c r="F52" s="40"/>
    </row>
    <row r="53" spans="1:6" ht="12.75" customHeight="1">
      <c r="A53" s="50" t="s">
        <v>52</v>
      </c>
      <c r="B53" s="45">
        <v>51</v>
      </c>
      <c r="C53" s="45"/>
      <c r="D53" s="68">
        <v>393630.3</v>
      </c>
      <c r="E53" s="68">
        <v>165603.2</v>
      </c>
      <c r="F53" s="40"/>
    </row>
    <row r="54" spans="1:6" ht="12.75" customHeight="1">
      <c r="A54" s="50" t="s">
        <v>53</v>
      </c>
      <c r="B54" s="45">
        <v>52</v>
      </c>
      <c r="C54" s="45"/>
      <c r="D54" s="68">
        <v>497341.6</v>
      </c>
      <c r="E54" s="68">
        <v>224135.1</v>
      </c>
      <c r="F54" s="40"/>
    </row>
    <row r="55" spans="1:6" ht="12.75" customHeight="1">
      <c r="A55" s="50" t="s">
        <v>54</v>
      </c>
      <c r="B55" s="45">
        <v>53</v>
      </c>
      <c r="C55" s="45"/>
      <c r="D55" s="68"/>
      <c r="E55" s="68"/>
      <c r="F55" s="40"/>
    </row>
    <row r="56" spans="1:6" ht="12.75" customHeight="1">
      <c r="A56" s="50" t="s">
        <v>55</v>
      </c>
      <c r="B56" s="45">
        <v>54</v>
      </c>
      <c r="C56" s="45"/>
      <c r="D56" s="68">
        <v>8290.8</v>
      </c>
      <c r="E56" s="68">
        <v>5005.7</v>
      </c>
      <c r="F56" s="40"/>
    </row>
    <row r="57" spans="1:6" ht="12.75" customHeight="1">
      <c r="A57" s="50" t="s">
        <v>56</v>
      </c>
      <c r="B57" s="45">
        <v>55</v>
      </c>
      <c r="C57" s="45"/>
      <c r="D57" s="68">
        <v>301616</v>
      </c>
      <c r="E57" s="68">
        <v>212332.4</v>
      </c>
      <c r="F57" s="40"/>
    </row>
    <row r="58" spans="1:6" ht="12.75" customHeight="1">
      <c r="A58" s="50" t="s">
        <v>57</v>
      </c>
      <c r="B58" s="45">
        <v>56</v>
      </c>
      <c r="C58" s="45"/>
      <c r="D58" s="68">
        <v>378499.1</v>
      </c>
      <c r="E58" s="68">
        <v>217533.40000000002</v>
      </c>
      <c r="F58" s="40"/>
    </row>
    <row r="59" spans="1:6" ht="12.75" customHeight="1">
      <c r="A59" s="50" t="s">
        <v>58</v>
      </c>
      <c r="B59" s="45">
        <v>57</v>
      </c>
      <c r="C59" s="45"/>
      <c r="D59" s="68">
        <v>351927.8</v>
      </c>
      <c r="E59" s="68">
        <v>362367.25</v>
      </c>
      <c r="F59" s="40"/>
    </row>
    <row r="60" spans="1:6" ht="12.75" customHeight="1">
      <c r="A60" s="50" t="s">
        <v>59</v>
      </c>
      <c r="B60" s="45">
        <v>58</v>
      </c>
      <c r="C60" s="45"/>
      <c r="D60" s="68">
        <v>384253.8</v>
      </c>
      <c r="E60" s="68">
        <v>144809</v>
      </c>
      <c r="F60" s="40"/>
    </row>
    <row r="61" spans="1:6" ht="12.75" customHeight="1">
      <c r="A61" s="50" t="s">
        <v>60</v>
      </c>
      <c r="B61" s="45">
        <v>59</v>
      </c>
      <c r="C61" s="45"/>
      <c r="D61" s="68">
        <v>285911.73</v>
      </c>
      <c r="E61" s="68">
        <v>225109.9</v>
      </c>
      <c r="F61" s="40"/>
    </row>
    <row r="62" spans="1:6" ht="12.75" customHeight="1">
      <c r="A62" s="50" t="s">
        <v>61</v>
      </c>
      <c r="B62" s="45">
        <v>60</v>
      </c>
      <c r="C62" s="45"/>
      <c r="D62" s="68"/>
      <c r="E62" s="68"/>
      <c r="F62" s="40"/>
    </row>
    <row r="63" spans="1:6" ht="12.75" customHeight="1">
      <c r="A63" s="50" t="s">
        <v>62</v>
      </c>
      <c r="B63" s="45">
        <v>61</v>
      </c>
      <c r="C63" s="45"/>
      <c r="D63" s="68">
        <v>7934.72</v>
      </c>
      <c r="E63" s="68">
        <v>4441.87</v>
      </c>
      <c r="F63" s="40"/>
    </row>
    <row r="64" spans="1:6" ht="12.75" customHeight="1">
      <c r="A64" s="50" t="s">
        <v>63</v>
      </c>
      <c r="B64" s="45">
        <v>62</v>
      </c>
      <c r="C64" s="45"/>
      <c r="D64" s="68">
        <v>3978.8</v>
      </c>
      <c r="E64" s="68">
        <v>2977.45</v>
      </c>
      <c r="F64" s="40"/>
    </row>
    <row r="65" spans="1:6" ht="12.75" customHeight="1">
      <c r="A65" s="50" t="s">
        <v>76</v>
      </c>
      <c r="B65" s="45">
        <v>63</v>
      </c>
      <c r="C65" s="45"/>
      <c r="D65" s="68">
        <v>1995.7</v>
      </c>
      <c r="E65" s="68">
        <v>340.55</v>
      </c>
      <c r="F65" s="40"/>
    </row>
    <row r="66" spans="1:6" ht="12.75" customHeight="1">
      <c r="A66" s="50" t="s">
        <v>65</v>
      </c>
      <c r="B66" s="45">
        <v>64</v>
      </c>
      <c r="C66" s="45"/>
      <c r="D66" s="68">
        <v>757894.61</v>
      </c>
      <c r="E66" s="68">
        <v>286332.9</v>
      </c>
      <c r="F66" s="40"/>
    </row>
    <row r="67" spans="1:6" ht="12.75" customHeight="1">
      <c r="A67" s="50" t="s">
        <v>66</v>
      </c>
      <c r="B67" s="45">
        <v>65</v>
      </c>
      <c r="C67" s="45"/>
      <c r="D67" s="68">
        <v>2840.6</v>
      </c>
      <c r="E67" s="68">
        <v>6627.95</v>
      </c>
      <c r="F67" s="40"/>
    </row>
    <row r="68" spans="1:6" ht="12.75" customHeight="1">
      <c r="A68" s="50" t="s">
        <v>67</v>
      </c>
      <c r="B68" s="45">
        <v>66</v>
      </c>
      <c r="C68" s="45"/>
      <c r="D68" s="68">
        <v>207247.6</v>
      </c>
      <c r="E68" s="68">
        <v>84766.5</v>
      </c>
      <c r="F68" s="40"/>
    </row>
    <row r="69" spans="1:6" ht="12.75" customHeight="1">
      <c r="A69" s="50" t="s">
        <v>68</v>
      </c>
      <c r="B69" s="45">
        <v>67</v>
      </c>
      <c r="C69" s="45"/>
      <c r="D69" s="68">
        <v>3949.4</v>
      </c>
      <c r="E69" s="68">
        <v>5426.75</v>
      </c>
      <c r="F69" s="40"/>
    </row>
    <row r="70" spans="1:6" ht="12.75" customHeight="1">
      <c r="A70" s="45"/>
      <c r="B70" s="45"/>
      <c r="C70" s="45"/>
      <c r="D70" s="53"/>
      <c r="E70" s="53"/>
      <c r="F70" s="45"/>
    </row>
    <row r="71" spans="1:6" ht="12.75" customHeight="1">
      <c r="A71" s="45" t="s">
        <v>69</v>
      </c>
      <c r="B71" s="45"/>
      <c r="C71" s="45"/>
      <c r="D71" s="53">
        <f>SUM(D3:D69)</f>
        <v>13871064.830000004</v>
      </c>
      <c r="E71" s="62">
        <f>SUM(E3:E69)</f>
        <v>8056868.120000002</v>
      </c>
      <c r="F71" s="45"/>
    </row>
    <row r="73" spans="1:6" ht="12.75">
      <c r="A73" s="42" t="s">
        <v>74</v>
      </c>
      <c r="B73" s="45"/>
      <c r="C73" s="45"/>
      <c r="D73" s="45"/>
      <c r="E73" s="45"/>
      <c r="F73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D71" sqref="D71:E71"/>
    </sheetView>
  </sheetViews>
  <sheetFormatPr defaultColWidth="9.33203125" defaultRowHeight="12.75"/>
  <cols>
    <col min="1" max="1" width="24.66015625" style="16" customWidth="1"/>
    <col min="2" max="3" width="12.33203125" style="16" customWidth="1"/>
    <col min="4" max="5" width="21.5" style="16" customWidth="1"/>
    <col min="6" max="6" width="10.66015625" style="16" customWidth="1"/>
    <col min="7" max="16384" width="9.33203125" style="16" customWidth="1"/>
  </cols>
  <sheetData>
    <row r="1" spans="1:6" ht="12.75" customHeight="1">
      <c r="A1" s="43" t="s">
        <v>78</v>
      </c>
      <c r="B1" s="31"/>
      <c r="C1" s="31"/>
      <c r="D1" s="41" t="s">
        <v>70</v>
      </c>
      <c r="E1" s="41" t="s">
        <v>71</v>
      </c>
      <c r="F1" s="31"/>
    </row>
    <row r="2" spans="1:6" ht="12.75">
      <c r="A2" s="31" t="s">
        <v>0</v>
      </c>
      <c r="B2" s="31" t="s">
        <v>1</v>
      </c>
      <c r="C2" s="31"/>
      <c r="D2" s="41" t="s">
        <v>72</v>
      </c>
      <c r="E2" s="41" t="s">
        <v>73</v>
      </c>
      <c r="F2" s="49"/>
    </row>
    <row r="3" spans="1:6" ht="12.75" customHeight="1">
      <c r="A3" s="51" t="s">
        <v>2</v>
      </c>
      <c r="B3" s="31">
        <v>1</v>
      </c>
      <c r="C3" s="31"/>
      <c r="D3" s="71">
        <v>100977.9</v>
      </c>
      <c r="E3" s="71">
        <v>116731.3</v>
      </c>
      <c r="F3" s="32"/>
    </row>
    <row r="4" spans="1:6" ht="12.75" customHeight="1">
      <c r="A4" s="51" t="s">
        <v>3</v>
      </c>
      <c r="B4" s="31">
        <v>2</v>
      </c>
      <c r="C4" s="31"/>
      <c r="D4" s="71">
        <v>1992.2</v>
      </c>
      <c r="E4" s="71">
        <v>6400.1</v>
      </c>
      <c r="F4" s="32"/>
    </row>
    <row r="5" spans="1:6" ht="12.75" customHeight="1">
      <c r="A5" s="51" t="s">
        <v>4</v>
      </c>
      <c r="B5" s="31">
        <v>3</v>
      </c>
      <c r="C5" s="31"/>
      <c r="D5" s="71">
        <v>168212.1</v>
      </c>
      <c r="E5" s="71">
        <v>84541.1</v>
      </c>
      <c r="F5" s="32"/>
    </row>
    <row r="6" spans="1:6" ht="12.75" customHeight="1">
      <c r="A6" s="51" t="s">
        <v>5</v>
      </c>
      <c r="B6" s="31">
        <v>4</v>
      </c>
      <c r="C6" s="31"/>
      <c r="D6" s="71"/>
      <c r="E6" s="71"/>
      <c r="F6" s="32"/>
    </row>
    <row r="7" spans="1:6" ht="12.75" customHeight="1">
      <c r="A7" s="51" t="s">
        <v>6</v>
      </c>
      <c r="B7" s="31">
        <v>5</v>
      </c>
      <c r="C7" s="31"/>
      <c r="D7" s="71">
        <v>310161.6</v>
      </c>
      <c r="E7" s="71">
        <v>261571.1</v>
      </c>
      <c r="F7" s="32"/>
    </row>
    <row r="8" spans="1:6" ht="12.75" customHeight="1">
      <c r="A8" s="51" t="s">
        <v>7</v>
      </c>
      <c r="B8" s="31">
        <v>6</v>
      </c>
      <c r="C8" s="31"/>
      <c r="D8" s="71">
        <v>1766868.82</v>
      </c>
      <c r="E8" s="71">
        <v>1091968.85</v>
      </c>
      <c r="F8" s="32"/>
    </row>
    <row r="9" spans="1:6" ht="12.75" customHeight="1">
      <c r="A9" s="51" t="s">
        <v>8</v>
      </c>
      <c r="B9" s="31">
        <v>7</v>
      </c>
      <c r="C9" s="31"/>
      <c r="D9" s="71">
        <v>1134</v>
      </c>
      <c r="E9" s="71">
        <v>385</v>
      </c>
      <c r="F9" s="32"/>
    </row>
    <row r="10" spans="1:6" ht="12.75" customHeight="1">
      <c r="A10" s="51" t="s">
        <v>9</v>
      </c>
      <c r="B10" s="31">
        <v>8</v>
      </c>
      <c r="C10" s="31"/>
      <c r="D10" s="71">
        <v>172991.7</v>
      </c>
      <c r="E10" s="71">
        <v>64702.4</v>
      </c>
      <c r="F10" s="32"/>
    </row>
    <row r="11" spans="1:6" ht="12.75" customHeight="1">
      <c r="A11" s="51" t="s">
        <v>10</v>
      </c>
      <c r="B11" s="31">
        <v>9</v>
      </c>
      <c r="C11" s="31"/>
      <c r="D11" s="71">
        <v>54680.5</v>
      </c>
      <c r="E11" s="71">
        <v>48725.95</v>
      </c>
      <c r="F11" s="32"/>
    </row>
    <row r="12" spans="1:6" ht="12.75" customHeight="1">
      <c r="A12" s="51" t="s">
        <v>11</v>
      </c>
      <c r="B12" s="31">
        <v>10</v>
      </c>
      <c r="C12" s="31"/>
      <c r="D12" s="71">
        <v>83810.3</v>
      </c>
      <c r="E12" s="71">
        <v>98902.3</v>
      </c>
      <c r="F12" s="32"/>
    </row>
    <row r="13" spans="1:6" ht="12.75" customHeight="1">
      <c r="A13" s="51" t="s">
        <v>12</v>
      </c>
      <c r="B13" s="31">
        <v>11</v>
      </c>
      <c r="C13" s="31"/>
      <c r="D13" s="71">
        <v>877544.5</v>
      </c>
      <c r="E13" s="71">
        <v>332486.7</v>
      </c>
      <c r="F13" s="32"/>
    </row>
    <row r="14" spans="1:6" ht="12.75" customHeight="1">
      <c r="A14" s="51" t="s">
        <v>13</v>
      </c>
      <c r="B14" s="31">
        <v>12</v>
      </c>
      <c r="C14" s="31"/>
      <c r="D14" s="71"/>
      <c r="E14" s="71"/>
      <c r="F14" s="32"/>
    </row>
    <row r="15" spans="1:6" ht="12.75" customHeight="1">
      <c r="A15" s="51" t="s">
        <v>14</v>
      </c>
      <c r="B15" s="31">
        <v>13</v>
      </c>
      <c r="C15" s="31"/>
      <c r="D15" s="71">
        <v>2450230.2</v>
      </c>
      <c r="E15" s="71">
        <v>1723446.9</v>
      </c>
      <c r="F15" s="32"/>
    </row>
    <row r="16" spans="1:6" ht="12.75" customHeight="1">
      <c r="A16" s="51" t="s">
        <v>15</v>
      </c>
      <c r="B16" s="31">
        <v>14</v>
      </c>
      <c r="C16" s="31"/>
      <c r="D16" s="71">
        <v>24023.3</v>
      </c>
      <c r="E16" s="71">
        <v>3851.4</v>
      </c>
      <c r="F16" s="32"/>
    </row>
    <row r="17" spans="1:6" ht="12.75" customHeight="1">
      <c r="A17" s="51" t="s">
        <v>16</v>
      </c>
      <c r="B17" s="31">
        <v>15</v>
      </c>
      <c r="C17" s="31"/>
      <c r="D17" s="71"/>
      <c r="E17" s="71"/>
      <c r="F17" s="32"/>
    </row>
    <row r="18" spans="1:6" ht="12.75" customHeight="1">
      <c r="A18" s="51" t="s">
        <v>17</v>
      </c>
      <c r="B18" s="31">
        <v>16</v>
      </c>
      <c r="C18" s="31"/>
      <c r="D18" s="71">
        <v>344731.1</v>
      </c>
      <c r="E18" s="71">
        <v>427169.05</v>
      </c>
      <c r="F18" s="32"/>
    </row>
    <row r="19" spans="1:6" ht="12.75" customHeight="1">
      <c r="A19" s="51" t="s">
        <v>18</v>
      </c>
      <c r="B19" s="31">
        <v>17</v>
      </c>
      <c r="C19" s="31"/>
      <c r="D19" s="71">
        <v>156538.2</v>
      </c>
      <c r="E19" s="71">
        <v>147733.6</v>
      </c>
      <c r="F19" s="32"/>
    </row>
    <row r="20" spans="1:6" ht="12.75" customHeight="1">
      <c r="A20" s="51" t="s">
        <v>19</v>
      </c>
      <c r="B20" s="31">
        <v>18</v>
      </c>
      <c r="C20" s="31"/>
      <c r="D20" s="71">
        <v>80645.58</v>
      </c>
      <c r="E20" s="71">
        <v>40198.55</v>
      </c>
      <c r="F20" s="32"/>
    </row>
    <row r="21" spans="1:6" ht="12.75" customHeight="1">
      <c r="A21" s="51" t="s">
        <v>20</v>
      </c>
      <c r="B21" s="31">
        <v>19</v>
      </c>
      <c r="C21" s="31"/>
      <c r="D21" s="71">
        <v>6783.7</v>
      </c>
      <c r="E21" s="71">
        <v>3448.9</v>
      </c>
      <c r="F21" s="32"/>
    </row>
    <row r="22" spans="1:6" ht="12.75" customHeight="1">
      <c r="A22" s="51" t="s">
        <v>21</v>
      </c>
      <c r="B22" s="31">
        <v>20</v>
      </c>
      <c r="C22" s="31"/>
      <c r="D22" s="71">
        <v>72081.8</v>
      </c>
      <c r="E22" s="71">
        <v>6217.05</v>
      </c>
      <c r="F22" s="32"/>
    </row>
    <row r="23" spans="1:6" ht="12.75" customHeight="1">
      <c r="A23" s="51" t="s">
        <v>22</v>
      </c>
      <c r="B23" s="31">
        <v>21</v>
      </c>
      <c r="C23" s="31"/>
      <c r="D23" s="71">
        <v>4953.2</v>
      </c>
      <c r="E23" s="71">
        <v>5600.35</v>
      </c>
      <c r="F23" s="32"/>
    </row>
    <row r="24" spans="1:6" ht="12.75" customHeight="1">
      <c r="A24" s="51" t="s">
        <v>23</v>
      </c>
      <c r="B24" s="31">
        <v>22</v>
      </c>
      <c r="C24" s="31"/>
      <c r="D24" s="71">
        <v>2075.5</v>
      </c>
      <c r="E24" s="71">
        <v>693</v>
      </c>
      <c r="F24" s="32"/>
    </row>
    <row r="25" spans="1:6" ht="12.75" customHeight="1">
      <c r="A25" s="51" t="s">
        <v>24</v>
      </c>
      <c r="B25" s="31">
        <v>23</v>
      </c>
      <c r="C25" s="31"/>
      <c r="D25" s="71">
        <v>19492.2</v>
      </c>
      <c r="E25" s="71">
        <v>5594.75</v>
      </c>
      <c r="F25" s="32"/>
    </row>
    <row r="26" spans="1:6" ht="12.75" customHeight="1">
      <c r="A26" s="51" t="s">
        <v>25</v>
      </c>
      <c r="B26" s="31">
        <v>24</v>
      </c>
      <c r="C26" s="31"/>
      <c r="D26" s="71">
        <v>2245.6</v>
      </c>
      <c r="E26" s="71">
        <v>1527.4</v>
      </c>
      <c r="F26" s="32"/>
    </row>
    <row r="27" spans="1:6" ht="12.75" customHeight="1">
      <c r="A27" s="51" t="s">
        <v>26</v>
      </c>
      <c r="B27" s="31">
        <v>25</v>
      </c>
      <c r="C27" s="31"/>
      <c r="D27" s="71">
        <v>1801.1</v>
      </c>
      <c r="E27" s="71">
        <v>1681.05</v>
      </c>
      <c r="F27" s="32"/>
    </row>
    <row r="28" spans="1:6" ht="12.75" customHeight="1">
      <c r="A28" s="51" t="s">
        <v>27</v>
      </c>
      <c r="B28" s="31">
        <v>26</v>
      </c>
      <c r="C28" s="31"/>
      <c r="D28" s="71">
        <v>13328.7</v>
      </c>
      <c r="E28" s="71">
        <v>7879.55</v>
      </c>
      <c r="F28" s="32"/>
    </row>
    <row r="29" spans="1:6" ht="12.75" customHeight="1">
      <c r="A29" s="51" t="s">
        <v>28</v>
      </c>
      <c r="B29" s="31">
        <v>27</v>
      </c>
      <c r="C29" s="31"/>
      <c r="D29" s="71">
        <v>50694</v>
      </c>
      <c r="E29" s="71">
        <v>44942.8</v>
      </c>
      <c r="F29" s="32"/>
    </row>
    <row r="30" spans="1:6" ht="12.75" customHeight="1">
      <c r="A30" s="51" t="s">
        <v>29</v>
      </c>
      <c r="B30" s="31">
        <v>28</v>
      </c>
      <c r="C30" s="31"/>
      <c r="D30" s="71"/>
      <c r="E30" s="71"/>
      <c r="F30" s="32"/>
    </row>
    <row r="31" spans="1:6" ht="12.75" customHeight="1">
      <c r="A31" s="51" t="s">
        <v>30</v>
      </c>
      <c r="B31" s="31">
        <v>29</v>
      </c>
      <c r="C31" s="31"/>
      <c r="D31" s="71">
        <v>1196505.1</v>
      </c>
      <c r="E31" s="71">
        <v>677432.7</v>
      </c>
      <c r="F31" s="32"/>
    </row>
    <row r="32" spans="1:6" ht="12.75" customHeight="1">
      <c r="A32" s="51" t="s">
        <v>31</v>
      </c>
      <c r="B32" s="31">
        <v>30</v>
      </c>
      <c r="C32" s="31"/>
      <c r="D32" s="71">
        <v>2208.5</v>
      </c>
      <c r="E32" s="71">
        <v>2525.95</v>
      </c>
      <c r="F32" s="32"/>
    </row>
    <row r="33" spans="1:6" ht="12.75" customHeight="1">
      <c r="A33" s="51" t="s">
        <v>32</v>
      </c>
      <c r="B33" s="31">
        <v>31</v>
      </c>
      <c r="C33" s="31"/>
      <c r="D33" s="71">
        <v>144727.3</v>
      </c>
      <c r="E33" s="71">
        <v>68155.85</v>
      </c>
      <c r="F33" s="32"/>
    </row>
    <row r="34" spans="1:6" ht="12.75" customHeight="1">
      <c r="A34" s="51" t="s">
        <v>33</v>
      </c>
      <c r="B34" s="31">
        <v>32</v>
      </c>
      <c r="C34" s="31"/>
      <c r="D34" s="71">
        <v>8568</v>
      </c>
      <c r="E34" s="71">
        <v>29871.1</v>
      </c>
      <c r="F34" s="32"/>
    </row>
    <row r="35" spans="1:6" ht="12.75" customHeight="1">
      <c r="A35" s="51" t="s">
        <v>34</v>
      </c>
      <c r="B35" s="31">
        <v>33</v>
      </c>
      <c r="C35" s="31"/>
      <c r="D35" s="71">
        <v>1365.7</v>
      </c>
      <c r="E35" s="71">
        <v>3440.5</v>
      </c>
      <c r="F35" s="32"/>
    </row>
    <row r="36" spans="1:6" ht="12.75" customHeight="1">
      <c r="A36" s="51" t="s">
        <v>35</v>
      </c>
      <c r="B36" s="31">
        <v>34</v>
      </c>
      <c r="C36" s="31"/>
      <c r="D36" s="71">
        <v>3325</v>
      </c>
      <c r="E36" s="71">
        <v>1110.9</v>
      </c>
      <c r="F36" s="32"/>
    </row>
    <row r="37" spans="1:6" ht="12.75" customHeight="1">
      <c r="A37" s="51" t="s">
        <v>36</v>
      </c>
      <c r="B37" s="31">
        <v>35</v>
      </c>
      <c r="C37" s="31"/>
      <c r="D37" s="71">
        <v>221226.6</v>
      </c>
      <c r="E37" s="71">
        <v>156238.6</v>
      </c>
      <c r="F37" s="32"/>
    </row>
    <row r="38" spans="1:6" ht="12.75" customHeight="1">
      <c r="A38" s="51" t="s">
        <v>37</v>
      </c>
      <c r="B38" s="31">
        <v>36</v>
      </c>
      <c r="C38" s="31"/>
      <c r="D38" s="71">
        <v>840935.9</v>
      </c>
      <c r="E38" s="71">
        <v>378215.25</v>
      </c>
      <c r="F38" s="32"/>
    </row>
    <row r="39" spans="1:6" ht="12.75" customHeight="1">
      <c r="A39" s="51" t="s">
        <v>38</v>
      </c>
      <c r="B39" s="31">
        <v>37</v>
      </c>
      <c r="C39" s="31"/>
      <c r="D39" s="71">
        <v>60573.1</v>
      </c>
      <c r="E39" s="71">
        <v>147900.55</v>
      </c>
      <c r="F39" s="32"/>
    </row>
    <row r="40" spans="1:6" ht="12.75" customHeight="1">
      <c r="A40" s="51" t="s">
        <v>39</v>
      </c>
      <c r="B40" s="31">
        <v>38</v>
      </c>
      <c r="C40" s="31"/>
      <c r="D40" s="71">
        <v>38816.96</v>
      </c>
      <c r="E40" s="71">
        <v>3666.6</v>
      </c>
      <c r="F40" s="32"/>
    </row>
    <row r="41" spans="1:6" ht="12.75" customHeight="1">
      <c r="A41" s="51" t="s">
        <v>40</v>
      </c>
      <c r="B41" s="31">
        <v>39</v>
      </c>
      <c r="C41" s="31"/>
      <c r="D41" s="71"/>
      <c r="E41" s="71"/>
      <c r="F41" s="32"/>
    </row>
    <row r="42" spans="1:6" ht="12.75" customHeight="1">
      <c r="A42" s="51" t="s">
        <v>41</v>
      </c>
      <c r="B42" s="31">
        <v>40</v>
      </c>
      <c r="C42" s="31"/>
      <c r="D42" s="71">
        <v>15292.900000000001</v>
      </c>
      <c r="E42" s="71">
        <v>2884.35</v>
      </c>
      <c r="F42" s="32"/>
    </row>
    <row r="43" spans="1:6" ht="12.75" customHeight="1">
      <c r="A43" s="51" t="s">
        <v>42</v>
      </c>
      <c r="B43" s="31">
        <v>41</v>
      </c>
      <c r="C43" s="31"/>
      <c r="D43" s="71">
        <v>519588.3</v>
      </c>
      <c r="E43" s="71">
        <v>77178.85</v>
      </c>
      <c r="F43" s="32"/>
    </row>
    <row r="44" spans="1:6" ht="12.75" customHeight="1">
      <c r="A44" s="51" t="s">
        <v>43</v>
      </c>
      <c r="B44" s="31">
        <v>42</v>
      </c>
      <c r="C44" s="31"/>
      <c r="D44" s="71">
        <v>365677.41000000003</v>
      </c>
      <c r="E44" s="71">
        <v>229345.87</v>
      </c>
      <c r="F44" s="32"/>
    </row>
    <row r="45" spans="1:6" ht="12.75" customHeight="1">
      <c r="A45" s="51" t="s">
        <v>44</v>
      </c>
      <c r="B45" s="31">
        <v>43</v>
      </c>
      <c r="C45" s="31"/>
      <c r="D45" s="71">
        <v>156295.3</v>
      </c>
      <c r="E45" s="71">
        <v>132533.45</v>
      </c>
      <c r="F45" s="32"/>
    </row>
    <row r="46" spans="1:6" ht="12.75" customHeight="1">
      <c r="A46" s="51" t="s">
        <v>45</v>
      </c>
      <c r="B46" s="31">
        <v>44</v>
      </c>
      <c r="C46" s="31"/>
      <c r="D46" s="71">
        <v>222303.88</v>
      </c>
      <c r="E46" s="71">
        <v>99882.3</v>
      </c>
      <c r="F46" s="32"/>
    </row>
    <row r="47" spans="1:6" ht="12.75" customHeight="1">
      <c r="A47" s="51" t="s">
        <v>46</v>
      </c>
      <c r="B47" s="31">
        <v>45</v>
      </c>
      <c r="C47" s="31"/>
      <c r="D47" s="71">
        <v>73209.5</v>
      </c>
      <c r="E47" s="71">
        <v>42266</v>
      </c>
      <c r="F47" s="32"/>
    </row>
    <row r="48" spans="1:6" ht="12.75" customHeight="1">
      <c r="A48" s="51" t="s">
        <v>47</v>
      </c>
      <c r="B48" s="31">
        <v>46</v>
      </c>
      <c r="C48" s="31"/>
      <c r="D48" s="71">
        <v>185559.5</v>
      </c>
      <c r="E48" s="71">
        <v>147953.4</v>
      </c>
      <c r="F48" s="32"/>
    </row>
    <row r="49" spans="1:6" ht="12.75" customHeight="1">
      <c r="A49" s="51" t="s">
        <v>48</v>
      </c>
      <c r="B49" s="31">
        <v>47</v>
      </c>
      <c r="C49" s="31"/>
      <c r="D49" s="71">
        <v>11071.2</v>
      </c>
      <c r="E49" s="71">
        <v>6683.6</v>
      </c>
      <c r="F49" s="32"/>
    </row>
    <row r="50" spans="1:6" ht="12.75" customHeight="1">
      <c r="A50" s="51" t="s">
        <v>49</v>
      </c>
      <c r="B50" s="31">
        <v>48</v>
      </c>
      <c r="C50" s="31"/>
      <c r="D50" s="71">
        <v>1456078.47</v>
      </c>
      <c r="E50" s="71">
        <v>732158.57</v>
      </c>
      <c r="F50" s="32"/>
    </row>
    <row r="51" spans="1:6" ht="12.75" customHeight="1">
      <c r="A51" s="51" t="s">
        <v>50</v>
      </c>
      <c r="B51" s="31">
        <v>49</v>
      </c>
      <c r="C51" s="31"/>
      <c r="D51" s="71"/>
      <c r="E51" s="71"/>
      <c r="F51" s="32"/>
    </row>
    <row r="52" spans="1:6" ht="12.75" customHeight="1">
      <c r="A52" s="51" t="s">
        <v>51</v>
      </c>
      <c r="B52" s="31">
        <v>50</v>
      </c>
      <c r="C52" s="31"/>
      <c r="D52" s="71">
        <v>1470937.3</v>
      </c>
      <c r="E52" s="71">
        <v>714053.9</v>
      </c>
      <c r="F52" s="32"/>
    </row>
    <row r="53" spans="1:6" ht="12.75" customHeight="1">
      <c r="A53" s="51" t="s">
        <v>52</v>
      </c>
      <c r="B53" s="31">
        <v>51</v>
      </c>
      <c r="C53" s="31"/>
      <c r="D53" s="71">
        <v>477443.4</v>
      </c>
      <c r="E53" s="71">
        <v>232631.35</v>
      </c>
      <c r="F53" s="32"/>
    </row>
    <row r="54" spans="1:6" ht="12.75" customHeight="1">
      <c r="A54" s="51" t="s">
        <v>53</v>
      </c>
      <c r="B54" s="31">
        <v>52</v>
      </c>
      <c r="C54" s="31"/>
      <c r="D54" s="71">
        <v>1128750.7</v>
      </c>
      <c r="E54" s="71">
        <v>2985536.05</v>
      </c>
      <c r="F54" s="32"/>
    </row>
    <row r="55" spans="1:6" ht="12.75" customHeight="1">
      <c r="A55" s="51" t="s">
        <v>54</v>
      </c>
      <c r="B55" s="31">
        <v>53</v>
      </c>
      <c r="C55" s="31"/>
      <c r="D55" s="71">
        <v>619473.59</v>
      </c>
      <c r="E55" s="71">
        <v>463707.33</v>
      </c>
      <c r="F55" s="32"/>
    </row>
    <row r="56" spans="1:6" ht="12.75" customHeight="1">
      <c r="A56" s="51" t="s">
        <v>55</v>
      </c>
      <c r="B56" s="31">
        <v>54</v>
      </c>
      <c r="C56" s="31"/>
      <c r="D56" s="71">
        <v>11656.4</v>
      </c>
      <c r="E56" s="71">
        <v>9918.65</v>
      </c>
      <c r="F56" s="32"/>
    </row>
    <row r="57" spans="1:6" ht="12.75" customHeight="1">
      <c r="A57" s="51" t="s">
        <v>56</v>
      </c>
      <c r="B57" s="31">
        <v>55</v>
      </c>
      <c r="C57" s="31"/>
      <c r="D57" s="71">
        <v>351136.1</v>
      </c>
      <c r="E57" s="71">
        <v>239024.1</v>
      </c>
      <c r="F57" s="32"/>
    </row>
    <row r="58" spans="1:6" ht="12.75" customHeight="1">
      <c r="A58" s="51" t="s">
        <v>57</v>
      </c>
      <c r="B58" s="31">
        <v>56</v>
      </c>
      <c r="C58" s="31"/>
      <c r="D58" s="71"/>
      <c r="E58" s="71"/>
      <c r="F58" s="32"/>
    </row>
    <row r="59" spans="1:6" ht="12.75" customHeight="1">
      <c r="A59" s="51" t="s">
        <v>58</v>
      </c>
      <c r="B59" s="31">
        <v>57</v>
      </c>
      <c r="C59" s="31"/>
      <c r="D59" s="71"/>
      <c r="E59" s="71"/>
      <c r="F59" s="32"/>
    </row>
    <row r="60" spans="1:6" ht="12.75" customHeight="1">
      <c r="A60" s="51" t="s">
        <v>59</v>
      </c>
      <c r="B60" s="31">
        <v>58</v>
      </c>
      <c r="C60" s="31"/>
      <c r="D60" s="71">
        <v>569136.4</v>
      </c>
      <c r="E60" s="71">
        <v>226130.8</v>
      </c>
      <c r="F60" s="32"/>
    </row>
    <row r="61" spans="1:6" ht="12.75" customHeight="1">
      <c r="A61" s="51" t="s">
        <v>60</v>
      </c>
      <c r="B61" s="31">
        <v>59</v>
      </c>
      <c r="C61" s="31"/>
      <c r="D61" s="71">
        <v>511220.65</v>
      </c>
      <c r="E61" s="71">
        <v>381724</v>
      </c>
      <c r="F61" s="32"/>
    </row>
    <row r="62" spans="1:6" ht="12.75" customHeight="1">
      <c r="A62" s="51" t="s">
        <v>61</v>
      </c>
      <c r="B62" s="31">
        <v>60</v>
      </c>
      <c r="C62" s="31"/>
      <c r="D62" s="71">
        <v>298974.9</v>
      </c>
      <c r="E62" s="71">
        <v>127572.54999999999</v>
      </c>
      <c r="F62" s="32"/>
    </row>
    <row r="63" spans="1:6" ht="12.75" customHeight="1">
      <c r="A63" s="51" t="s">
        <v>62</v>
      </c>
      <c r="B63" s="31">
        <v>61</v>
      </c>
      <c r="C63" s="31"/>
      <c r="D63" s="71">
        <v>19665.83</v>
      </c>
      <c r="E63" s="71">
        <v>5673.52</v>
      </c>
      <c r="F63" s="32"/>
    </row>
    <row r="64" spans="1:6" ht="12.75" customHeight="1">
      <c r="A64" s="51" t="s">
        <v>63</v>
      </c>
      <c r="B64" s="31">
        <v>62</v>
      </c>
      <c r="C64" s="31"/>
      <c r="D64" s="71"/>
      <c r="E64" s="71"/>
      <c r="F64" s="32"/>
    </row>
    <row r="65" spans="1:6" ht="12.75" customHeight="1">
      <c r="A65" s="51" t="s">
        <v>76</v>
      </c>
      <c r="B65" s="31">
        <v>63</v>
      </c>
      <c r="C65" s="31"/>
      <c r="D65" s="71"/>
      <c r="E65" s="71"/>
      <c r="F65" s="32"/>
    </row>
    <row r="66" spans="1:6" ht="12.75" customHeight="1">
      <c r="A66" s="51" t="s">
        <v>65</v>
      </c>
      <c r="B66" s="31">
        <v>64</v>
      </c>
      <c r="C66" s="31"/>
      <c r="D66" s="71">
        <v>427245.34</v>
      </c>
      <c r="E66" s="71">
        <v>222131</v>
      </c>
      <c r="F66" s="32"/>
    </row>
    <row r="67" spans="1:6" ht="12.75" customHeight="1">
      <c r="A67" s="51" t="s">
        <v>66</v>
      </c>
      <c r="B67" s="31">
        <v>65</v>
      </c>
      <c r="C67" s="31"/>
      <c r="D67" s="71">
        <v>6658.4</v>
      </c>
      <c r="E67" s="71">
        <v>5265.4</v>
      </c>
      <c r="F67" s="32"/>
    </row>
    <row r="68" spans="1:6" ht="12.75" customHeight="1">
      <c r="A68" s="51" t="s">
        <v>67</v>
      </c>
      <c r="B68" s="31">
        <v>66</v>
      </c>
      <c r="C68" s="31"/>
      <c r="D68" s="71">
        <v>216736.8</v>
      </c>
      <c r="E68" s="71">
        <v>106342.95</v>
      </c>
      <c r="F68" s="32"/>
    </row>
    <row r="69" spans="1:6" ht="12.75" customHeight="1">
      <c r="A69" s="51" t="s">
        <v>68</v>
      </c>
      <c r="B69" s="31">
        <v>67</v>
      </c>
      <c r="C69" s="31"/>
      <c r="D69" s="71">
        <v>2424.1</v>
      </c>
      <c r="E69" s="71">
        <v>3531.5</v>
      </c>
      <c r="F69" s="32"/>
    </row>
    <row r="70" spans="1:6" ht="12.75" customHeight="1">
      <c r="A70" s="31"/>
      <c r="B70" s="31"/>
      <c r="C70" s="31"/>
      <c r="D70" s="55"/>
      <c r="E70" s="55"/>
      <c r="F70" s="31"/>
    </row>
    <row r="71" spans="1:6" ht="12.75" customHeight="1">
      <c r="A71" s="31" t="s">
        <v>69</v>
      </c>
      <c r="B71" s="31"/>
      <c r="C71" s="31"/>
      <c r="D71" s="55">
        <f>SUM(D3:D69)</f>
        <v>18402786.33</v>
      </c>
      <c r="E71" s="71">
        <f>SUM(E3:E69)</f>
        <v>13189086.64</v>
      </c>
      <c r="F71" s="31"/>
    </row>
    <row r="73" spans="1:6" ht="12.75">
      <c r="A73" s="47" t="s">
        <v>74</v>
      </c>
      <c r="B73" s="31"/>
      <c r="C73" s="31"/>
      <c r="D73" s="31"/>
      <c r="E73" s="31"/>
      <c r="F73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G10" sqref="G10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16384" width="9.33203125" style="17" customWidth="1"/>
  </cols>
  <sheetData>
    <row r="1" spans="1:6" ht="12.75" customHeight="1">
      <c r="A1" s="52" t="s">
        <v>80</v>
      </c>
      <c r="B1" s="22"/>
      <c r="C1" s="22"/>
      <c r="D1" s="25" t="s">
        <v>70</v>
      </c>
      <c r="E1" s="25" t="s">
        <v>71</v>
      </c>
      <c r="F1" s="22"/>
    </row>
    <row r="2" spans="1:6" ht="12.75">
      <c r="A2" s="22" t="s">
        <v>0</v>
      </c>
      <c r="B2" s="22" t="s">
        <v>1</v>
      </c>
      <c r="C2" s="22"/>
      <c r="D2" s="25" t="s">
        <v>72</v>
      </c>
      <c r="E2" s="25" t="s">
        <v>73</v>
      </c>
      <c r="F2" s="27"/>
    </row>
    <row r="3" spans="1:6" ht="12.75" customHeight="1">
      <c r="A3" s="23" t="s">
        <v>2</v>
      </c>
      <c r="B3" s="22">
        <v>1</v>
      </c>
      <c r="C3" s="22"/>
      <c r="D3" s="72">
        <v>133860.82</v>
      </c>
      <c r="E3" s="72">
        <v>128421.66</v>
      </c>
      <c r="F3" s="26"/>
    </row>
    <row r="4" spans="1:6" ht="12.75" customHeight="1">
      <c r="A4" s="23" t="s">
        <v>3</v>
      </c>
      <c r="B4" s="22">
        <v>2</v>
      </c>
      <c r="C4" s="22"/>
      <c r="D4" s="72">
        <v>5148.5</v>
      </c>
      <c r="E4" s="72">
        <v>3230.15</v>
      </c>
      <c r="F4" s="26"/>
    </row>
    <row r="5" spans="1:6" ht="12.75" customHeight="1">
      <c r="A5" s="23" t="s">
        <v>4</v>
      </c>
      <c r="B5" s="22">
        <v>3</v>
      </c>
      <c r="C5" s="22"/>
      <c r="D5" s="72">
        <v>165814.6</v>
      </c>
      <c r="E5" s="72">
        <v>88065.95</v>
      </c>
      <c r="F5" s="26"/>
    </row>
    <row r="6" spans="1:6" ht="12.75" customHeight="1">
      <c r="A6" s="23" t="s">
        <v>5</v>
      </c>
      <c r="B6" s="22">
        <v>4</v>
      </c>
      <c r="C6" s="22"/>
      <c r="D6" s="72"/>
      <c r="E6" s="72"/>
      <c r="F6" s="26"/>
    </row>
    <row r="7" spans="1:6" ht="12.75" customHeight="1">
      <c r="A7" s="23" t="s">
        <v>6</v>
      </c>
      <c r="B7" s="22">
        <v>5</v>
      </c>
      <c r="C7" s="22"/>
      <c r="D7" s="72">
        <v>328344.1</v>
      </c>
      <c r="E7" s="72">
        <v>270057.2</v>
      </c>
      <c r="F7" s="26"/>
    </row>
    <row r="8" spans="1:6" ht="12.75" customHeight="1">
      <c r="A8" s="23" t="s">
        <v>7</v>
      </c>
      <c r="B8" s="22">
        <v>6</v>
      </c>
      <c r="C8" s="22"/>
      <c r="D8" s="72">
        <v>2616369.33</v>
      </c>
      <c r="E8" s="72">
        <v>1230195.4</v>
      </c>
      <c r="F8" s="26"/>
    </row>
    <row r="9" spans="1:6" ht="12.75" customHeight="1">
      <c r="A9" s="23" t="s">
        <v>8</v>
      </c>
      <c r="B9" s="22">
        <v>7</v>
      </c>
      <c r="C9" s="22"/>
      <c r="D9" s="72">
        <v>815.5</v>
      </c>
      <c r="E9" s="72">
        <v>1096.9</v>
      </c>
      <c r="F9" s="26"/>
    </row>
    <row r="10" spans="1:6" ht="12.75" customHeight="1">
      <c r="A10" s="23" t="s">
        <v>9</v>
      </c>
      <c r="B10" s="22">
        <v>8</v>
      </c>
      <c r="C10" s="22"/>
      <c r="D10" s="72">
        <v>160803.3</v>
      </c>
      <c r="E10" s="72">
        <v>74397.75</v>
      </c>
      <c r="F10" s="26"/>
    </row>
    <row r="11" spans="1:6" ht="12.75" customHeight="1">
      <c r="A11" s="23" t="s">
        <v>10</v>
      </c>
      <c r="B11" s="22">
        <v>9</v>
      </c>
      <c r="C11" s="22"/>
      <c r="D11" s="72">
        <v>64298.5</v>
      </c>
      <c r="E11" s="72">
        <v>39102.7</v>
      </c>
      <c r="F11" s="26"/>
    </row>
    <row r="12" spans="1:6" ht="12.75" customHeight="1">
      <c r="A12" s="23" t="s">
        <v>11</v>
      </c>
      <c r="B12" s="22">
        <v>10</v>
      </c>
      <c r="C12" s="22"/>
      <c r="D12" s="72">
        <v>92188.6</v>
      </c>
      <c r="E12" s="72">
        <v>90703.2</v>
      </c>
      <c r="F12" s="26"/>
    </row>
    <row r="13" spans="1:6" ht="12.75" customHeight="1">
      <c r="A13" s="23" t="s">
        <v>12</v>
      </c>
      <c r="B13" s="22">
        <v>11</v>
      </c>
      <c r="C13" s="22"/>
      <c r="D13" s="72">
        <v>1001060.9</v>
      </c>
      <c r="E13" s="72">
        <v>308766.85</v>
      </c>
      <c r="F13" s="26"/>
    </row>
    <row r="14" spans="1:6" ht="12.75" customHeight="1">
      <c r="A14" s="23" t="s">
        <v>13</v>
      </c>
      <c r="B14" s="22">
        <v>12</v>
      </c>
      <c r="C14" s="22"/>
      <c r="D14" s="72">
        <v>48238.4</v>
      </c>
      <c r="E14" s="72">
        <v>32198.25</v>
      </c>
      <c r="F14" s="26"/>
    </row>
    <row r="15" spans="1:6" ht="12.75" customHeight="1">
      <c r="A15" s="23" t="s">
        <v>14</v>
      </c>
      <c r="B15" s="22">
        <v>13</v>
      </c>
      <c r="C15" s="22"/>
      <c r="D15" s="72">
        <v>3502712.4</v>
      </c>
      <c r="E15" s="72">
        <v>1934258.2</v>
      </c>
      <c r="F15" s="26"/>
    </row>
    <row r="16" spans="1:6" ht="12.75" customHeight="1">
      <c r="A16" s="23" t="s">
        <v>15</v>
      </c>
      <c r="B16" s="22">
        <v>14</v>
      </c>
      <c r="C16" s="22"/>
      <c r="D16" s="72">
        <v>2634.1</v>
      </c>
      <c r="E16" s="72">
        <v>1975.75</v>
      </c>
      <c r="F16" s="26"/>
    </row>
    <row r="17" spans="1:6" ht="12.75" customHeight="1">
      <c r="A17" s="23" t="s">
        <v>16</v>
      </c>
      <c r="B17" s="22">
        <v>15</v>
      </c>
      <c r="C17" s="22"/>
      <c r="D17" s="72">
        <v>11985.4</v>
      </c>
      <c r="E17" s="72">
        <v>6557.25</v>
      </c>
      <c r="F17" s="26"/>
    </row>
    <row r="18" spans="1:6" ht="12.75" customHeight="1">
      <c r="A18" s="23" t="s">
        <v>17</v>
      </c>
      <c r="B18" s="22">
        <v>16</v>
      </c>
      <c r="C18" s="22"/>
      <c r="D18" s="72">
        <v>912527</v>
      </c>
      <c r="E18" s="72">
        <v>549221.75</v>
      </c>
      <c r="F18" s="26"/>
    </row>
    <row r="19" spans="1:6" ht="12.75" customHeight="1">
      <c r="A19" s="23" t="s">
        <v>18</v>
      </c>
      <c r="B19" s="22">
        <v>17</v>
      </c>
      <c r="C19" s="22"/>
      <c r="D19" s="72">
        <v>115826.9</v>
      </c>
      <c r="E19" s="72">
        <v>359141.3</v>
      </c>
      <c r="F19" s="26"/>
    </row>
    <row r="20" spans="1:6" ht="12.75" customHeight="1">
      <c r="A20" s="23" t="s">
        <v>19</v>
      </c>
      <c r="B20" s="22">
        <v>18</v>
      </c>
      <c r="C20" s="22"/>
      <c r="D20" s="72">
        <v>273752.85</v>
      </c>
      <c r="E20" s="72">
        <v>39613.35</v>
      </c>
      <c r="F20" s="26"/>
    </row>
    <row r="21" spans="1:6" ht="12.75" customHeight="1">
      <c r="A21" s="23" t="s">
        <v>20</v>
      </c>
      <c r="B21" s="22">
        <v>19</v>
      </c>
      <c r="C21" s="22"/>
      <c r="D21" s="72"/>
      <c r="E21" s="72"/>
      <c r="F21" s="26"/>
    </row>
    <row r="22" spans="1:6" ht="12.75" customHeight="1">
      <c r="A22" s="23" t="s">
        <v>21</v>
      </c>
      <c r="B22" s="22">
        <v>20</v>
      </c>
      <c r="C22" s="22"/>
      <c r="D22" s="72">
        <v>11460.400000000001</v>
      </c>
      <c r="E22" s="72">
        <v>10172.75</v>
      </c>
      <c r="F22" s="26"/>
    </row>
    <row r="23" spans="1:6" ht="12.75" customHeight="1">
      <c r="A23" s="23" t="s">
        <v>22</v>
      </c>
      <c r="B23" s="22">
        <v>21</v>
      </c>
      <c r="C23" s="22"/>
      <c r="D23" s="72">
        <v>2142.7</v>
      </c>
      <c r="E23" s="72">
        <v>3643.5</v>
      </c>
      <c r="F23" s="26"/>
    </row>
    <row r="24" spans="1:6" ht="12.75" customHeight="1">
      <c r="A24" s="23" t="s">
        <v>23</v>
      </c>
      <c r="B24" s="22">
        <v>22</v>
      </c>
      <c r="C24" s="22"/>
      <c r="D24" s="72">
        <v>3472.7</v>
      </c>
      <c r="E24" s="72">
        <v>263.55</v>
      </c>
      <c r="F24" s="26"/>
    </row>
    <row r="25" spans="1:6" ht="12.75" customHeight="1">
      <c r="A25" s="23" t="s">
        <v>24</v>
      </c>
      <c r="B25" s="22">
        <v>23</v>
      </c>
      <c r="C25" s="22"/>
      <c r="D25" s="72">
        <v>11013.1</v>
      </c>
      <c r="E25" s="72">
        <v>3300.5</v>
      </c>
      <c r="F25" s="26"/>
    </row>
    <row r="26" spans="1:6" ht="12.75" customHeight="1">
      <c r="A26" s="23" t="s">
        <v>25</v>
      </c>
      <c r="B26" s="22">
        <v>24</v>
      </c>
      <c r="C26" s="22"/>
      <c r="D26" s="72"/>
      <c r="E26" s="72"/>
      <c r="F26" s="26"/>
    </row>
    <row r="27" spans="1:6" ht="12.75" customHeight="1">
      <c r="A27" s="23" t="s">
        <v>26</v>
      </c>
      <c r="B27" s="22">
        <v>25</v>
      </c>
      <c r="C27" s="22"/>
      <c r="D27" s="72">
        <v>3825.5</v>
      </c>
      <c r="E27" s="72">
        <v>3667.3</v>
      </c>
      <c r="F27" s="26"/>
    </row>
    <row r="28" spans="1:6" ht="12.75" customHeight="1">
      <c r="A28" s="23" t="s">
        <v>27</v>
      </c>
      <c r="B28" s="22">
        <v>26</v>
      </c>
      <c r="C28" s="22"/>
      <c r="D28" s="72">
        <v>7930.3</v>
      </c>
      <c r="E28" s="72">
        <v>3761.1</v>
      </c>
      <c r="F28" s="26"/>
    </row>
    <row r="29" spans="1:6" ht="12.75" customHeight="1">
      <c r="A29" s="23" t="s">
        <v>28</v>
      </c>
      <c r="B29" s="22">
        <v>27</v>
      </c>
      <c r="C29" s="22"/>
      <c r="D29" s="72">
        <v>70014</v>
      </c>
      <c r="E29" s="72">
        <v>64503.25</v>
      </c>
      <c r="F29" s="26"/>
    </row>
    <row r="30" spans="1:6" ht="12.75" customHeight="1">
      <c r="A30" s="23" t="s">
        <v>29</v>
      </c>
      <c r="B30" s="22">
        <v>28</v>
      </c>
      <c r="C30" s="22"/>
      <c r="D30" s="72">
        <v>24326.4</v>
      </c>
      <c r="E30" s="72">
        <v>24827.6</v>
      </c>
      <c r="F30" s="26"/>
    </row>
    <row r="31" spans="1:6" ht="12.75" customHeight="1">
      <c r="A31" s="23" t="s">
        <v>30</v>
      </c>
      <c r="B31" s="22">
        <v>29</v>
      </c>
      <c r="C31" s="22"/>
      <c r="D31" s="72">
        <v>1655966.9</v>
      </c>
      <c r="E31" s="72">
        <v>988623.65</v>
      </c>
      <c r="F31" s="26"/>
    </row>
    <row r="32" spans="1:6" ht="12.75" customHeight="1">
      <c r="A32" s="23" t="s">
        <v>31</v>
      </c>
      <c r="B32" s="22">
        <v>30</v>
      </c>
      <c r="C32" s="22"/>
      <c r="D32" s="72">
        <v>1654.8</v>
      </c>
      <c r="E32" s="72">
        <v>933.45</v>
      </c>
      <c r="F32" s="26"/>
    </row>
    <row r="33" spans="1:6" ht="12.75" customHeight="1">
      <c r="A33" s="23" t="s">
        <v>32</v>
      </c>
      <c r="B33" s="22">
        <v>31</v>
      </c>
      <c r="C33" s="22"/>
      <c r="D33" s="72">
        <v>137021.09</v>
      </c>
      <c r="E33" s="72">
        <v>75833.45</v>
      </c>
      <c r="F33" s="26"/>
    </row>
    <row r="34" spans="1:6" ht="12.75" customHeight="1">
      <c r="A34" s="23" t="s">
        <v>33</v>
      </c>
      <c r="B34" s="22">
        <v>32</v>
      </c>
      <c r="C34" s="22"/>
      <c r="D34" s="72"/>
      <c r="E34" s="72"/>
      <c r="F34" s="26"/>
    </row>
    <row r="35" spans="1:6" ht="12.75" customHeight="1">
      <c r="A35" s="23" t="s">
        <v>34</v>
      </c>
      <c r="B35" s="22">
        <v>33</v>
      </c>
      <c r="C35" s="22"/>
      <c r="D35" s="72">
        <v>8369.9</v>
      </c>
      <c r="E35" s="72">
        <v>1142.4</v>
      </c>
      <c r="F35" s="26"/>
    </row>
    <row r="36" spans="1:6" ht="12.75" customHeight="1">
      <c r="A36" s="23" t="s">
        <v>35</v>
      </c>
      <c r="B36" s="22">
        <v>34</v>
      </c>
      <c r="C36" s="22"/>
      <c r="D36" s="72"/>
      <c r="E36" s="72"/>
      <c r="F36" s="26"/>
    </row>
    <row r="37" spans="1:6" ht="12.75" customHeight="1">
      <c r="A37" s="23" t="s">
        <v>36</v>
      </c>
      <c r="B37" s="22">
        <v>35</v>
      </c>
      <c r="C37" s="22"/>
      <c r="D37" s="72">
        <v>251719.3</v>
      </c>
      <c r="E37" s="72">
        <v>124674.9</v>
      </c>
      <c r="F37" s="26"/>
    </row>
    <row r="38" spans="1:6" ht="12.75" customHeight="1">
      <c r="A38" s="23" t="s">
        <v>37</v>
      </c>
      <c r="B38" s="22">
        <v>36</v>
      </c>
      <c r="C38" s="22"/>
      <c r="D38" s="72">
        <v>964155.5</v>
      </c>
      <c r="E38" s="72">
        <v>436477.3</v>
      </c>
      <c r="F38" s="26"/>
    </row>
    <row r="39" spans="1:6" ht="12.75" customHeight="1">
      <c r="A39" s="23" t="s">
        <v>38</v>
      </c>
      <c r="B39" s="22">
        <v>37</v>
      </c>
      <c r="C39" s="22"/>
      <c r="D39" s="72">
        <v>206954.3</v>
      </c>
      <c r="E39" s="72">
        <v>120768.55</v>
      </c>
      <c r="F39" s="26"/>
    </row>
    <row r="40" spans="1:6" ht="12.75" customHeight="1">
      <c r="A40" s="23" t="s">
        <v>39</v>
      </c>
      <c r="B40" s="22">
        <v>38</v>
      </c>
      <c r="C40" s="22"/>
      <c r="D40" s="72">
        <v>5298.3</v>
      </c>
      <c r="E40" s="72">
        <v>6984.25</v>
      </c>
      <c r="F40" s="26"/>
    </row>
    <row r="41" spans="1:6" ht="12.75" customHeight="1">
      <c r="A41" s="23" t="s">
        <v>40</v>
      </c>
      <c r="B41" s="22">
        <v>39</v>
      </c>
      <c r="C41" s="22"/>
      <c r="D41" s="72">
        <v>1754.2</v>
      </c>
      <c r="E41" s="72">
        <v>3260.6</v>
      </c>
      <c r="F41" s="26"/>
    </row>
    <row r="42" spans="1:6" ht="12.75" customHeight="1">
      <c r="A42" s="23" t="s">
        <v>41</v>
      </c>
      <c r="B42" s="22">
        <v>40</v>
      </c>
      <c r="C42" s="22"/>
      <c r="D42" s="72">
        <v>4934.3</v>
      </c>
      <c r="E42" s="72">
        <v>1749.3</v>
      </c>
      <c r="F42" s="26"/>
    </row>
    <row r="43" spans="1:6" ht="12.75" customHeight="1">
      <c r="A43" s="23" t="s">
        <v>42</v>
      </c>
      <c r="B43" s="22">
        <v>41</v>
      </c>
      <c r="C43" s="22"/>
      <c r="D43" s="72">
        <v>498172.5</v>
      </c>
      <c r="E43" s="72">
        <v>257592.65</v>
      </c>
      <c r="F43" s="26"/>
    </row>
    <row r="44" spans="1:6" ht="12.75" customHeight="1">
      <c r="A44" s="23" t="s">
        <v>43</v>
      </c>
      <c r="B44" s="22">
        <v>42</v>
      </c>
      <c r="C44" s="22"/>
      <c r="D44" s="72">
        <v>170598.4</v>
      </c>
      <c r="E44" s="72">
        <v>127559.45</v>
      </c>
      <c r="F44" s="26"/>
    </row>
    <row r="45" spans="1:6" ht="12.75" customHeight="1">
      <c r="A45" s="23" t="s">
        <v>44</v>
      </c>
      <c r="B45" s="22">
        <v>43</v>
      </c>
      <c r="C45" s="22"/>
      <c r="D45" s="72">
        <v>183589.7</v>
      </c>
      <c r="E45" s="72">
        <v>95264.4</v>
      </c>
      <c r="F45" s="26"/>
    </row>
    <row r="46" spans="1:6" ht="12.75" customHeight="1">
      <c r="A46" s="23" t="s">
        <v>45</v>
      </c>
      <c r="B46" s="22">
        <v>44</v>
      </c>
      <c r="C46" s="22"/>
      <c r="D46" s="72">
        <v>172414.89</v>
      </c>
      <c r="E46" s="72">
        <v>110329.8</v>
      </c>
      <c r="F46" s="26"/>
    </row>
    <row r="47" spans="1:6" ht="12.75" customHeight="1">
      <c r="A47" s="23" t="s">
        <v>46</v>
      </c>
      <c r="B47" s="22">
        <v>45</v>
      </c>
      <c r="C47" s="22"/>
      <c r="D47" s="72">
        <v>38840.2</v>
      </c>
      <c r="E47" s="72">
        <v>40087.95</v>
      </c>
      <c r="F47" s="26"/>
    </row>
    <row r="48" spans="1:6" ht="12.75" customHeight="1">
      <c r="A48" s="23" t="s">
        <v>47</v>
      </c>
      <c r="B48" s="22">
        <v>46</v>
      </c>
      <c r="C48" s="22"/>
      <c r="D48" s="72">
        <v>132078.98</v>
      </c>
      <c r="E48" s="72">
        <v>135934.75</v>
      </c>
      <c r="F48" s="26"/>
    </row>
    <row r="49" spans="1:6" ht="12.75" customHeight="1">
      <c r="A49" s="23" t="s">
        <v>48</v>
      </c>
      <c r="B49" s="22">
        <v>47</v>
      </c>
      <c r="C49" s="22"/>
      <c r="D49" s="72">
        <v>21608.3</v>
      </c>
      <c r="E49" s="72">
        <v>3274.25</v>
      </c>
      <c r="F49" s="26"/>
    </row>
    <row r="50" spans="1:6" ht="12.75" customHeight="1">
      <c r="A50" s="23" t="s">
        <v>49</v>
      </c>
      <c r="B50" s="22">
        <v>48</v>
      </c>
      <c r="C50" s="22"/>
      <c r="D50" s="72">
        <v>1510077.7</v>
      </c>
      <c r="E50" s="72">
        <v>886804.1</v>
      </c>
      <c r="F50" s="26"/>
    </row>
    <row r="51" spans="1:6" ht="12.75" customHeight="1">
      <c r="A51" s="23" t="s">
        <v>50</v>
      </c>
      <c r="B51" s="22">
        <v>49</v>
      </c>
      <c r="C51" s="22"/>
      <c r="D51" s="72">
        <v>470252.88</v>
      </c>
      <c r="E51" s="72">
        <v>173821.9</v>
      </c>
      <c r="F51" s="26"/>
    </row>
    <row r="52" spans="1:6" ht="12.75" customHeight="1">
      <c r="A52" s="23" t="s">
        <v>51</v>
      </c>
      <c r="B52" s="22">
        <v>50</v>
      </c>
      <c r="C52" s="22"/>
      <c r="D52" s="72">
        <v>2011619.4</v>
      </c>
      <c r="E52" s="72">
        <v>897543.15</v>
      </c>
      <c r="F52" s="26"/>
    </row>
    <row r="53" spans="1:6" ht="12.75" customHeight="1">
      <c r="A53" s="23" t="s">
        <v>52</v>
      </c>
      <c r="B53" s="22">
        <v>51</v>
      </c>
      <c r="C53" s="22"/>
      <c r="D53" s="72">
        <v>316675.8</v>
      </c>
      <c r="E53" s="72">
        <v>197013.95</v>
      </c>
      <c r="F53" s="26"/>
    </row>
    <row r="54" spans="1:6" ht="12.75" customHeight="1">
      <c r="A54" s="23" t="s">
        <v>53</v>
      </c>
      <c r="B54" s="22">
        <v>52</v>
      </c>
      <c r="C54" s="22"/>
      <c r="D54" s="72">
        <v>1113521.89</v>
      </c>
      <c r="E54" s="72">
        <v>578643.8</v>
      </c>
      <c r="F54" s="26"/>
    </row>
    <row r="55" spans="1:6" ht="12.75" customHeight="1">
      <c r="A55" s="23" t="s">
        <v>54</v>
      </c>
      <c r="B55" s="22">
        <v>53</v>
      </c>
      <c r="C55" s="22"/>
      <c r="D55" s="72">
        <v>377144.5</v>
      </c>
      <c r="E55" s="72">
        <v>256038.3</v>
      </c>
      <c r="F55" s="26"/>
    </row>
    <row r="56" spans="1:6" ht="12.75" customHeight="1">
      <c r="A56" s="23" t="s">
        <v>55</v>
      </c>
      <c r="B56" s="22">
        <v>54</v>
      </c>
      <c r="C56" s="22"/>
      <c r="D56" s="72">
        <v>12902.4</v>
      </c>
      <c r="E56" s="72">
        <v>5635.35</v>
      </c>
      <c r="F56" s="26"/>
    </row>
    <row r="57" spans="1:6" ht="12.75" customHeight="1">
      <c r="A57" s="23" t="s">
        <v>56</v>
      </c>
      <c r="B57" s="22">
        <v>55</v>
      </c>
      <c r="C57" s="22"/>
      <c r="D57" s="72"/>
      <c r="E57" s="72"/>
      <c r="F57" s="26"/>
    </row>
    <row r="58" spans="1:6" ht="12.75" customHeight="1">
      <c r="A58" s="23" t="s">
        <v>57</v>
      </c>
      <c r="B58" s="22">
        <v>56</v>
      </c>
      <c r="C58" s="22"/>
      <c r="D58" s="72">
        <v>200189.5</v>
      </c>
      <c r="E58" s="72">
        <v>95297.3</v>
      </c>
      <c r="F58" s="26"/>
    </row>
    <row r="59" spans="1:6" ht="12.75" customHeight="1">
      <c r="A59" s="23" t="s">
        <v>58</v>
      </c>
      <c r="B59" s="22">
        <v>57</v>
      </c>
      <c r="C59" s="22"/>
      <c r="D59" s="72">
        <v>194652.5</v>
      </c>
      <c r="E59" s="72">
        <v>185261.3</v>
      </c>
      <c r="F59" s="26"/>
    </row>
    <row r="60" spans="1:6" ht="12.75" customHeight="1">
      <c r="A60" s="23" t="s">
        <v>59</v>
      </c>
      <c r="B60" s="22">
        <v>58</v>
      </c>
      <c r="C60" s="22"/>
      <c r="D60" s="72">
        <v>612710.7</v>
      </c>
      <c r="E60" s="72">
        <v>262945.9</v>
      </c>
      <c r="F60" s="26"/>
    </row>
    <row r="61" spans="1:6" ht="12.75" customHeight="1">
      <c r="A61" s="23" t="s">
        <v>60</v>
      </c>
      <c r="B61" s="22">
        <v>59</v>
      </c>
      <c r="C61" s="22"/>
      <c r="D61" s="72"/>
      <c r="E61" s="72"/>
      <c r="F61" s="26"/>
    </row>
    <row r="62" spans="1:6" ht="12.75" customHeight="1">
      <c r="A62" s="23" t="s">
        <v>61</v>
      </c>
      <c r="B62" s="22">
        <v>60</v>
      </c>
      <c r="C62" s="22"/>
      <c r="D62" s="72">
        <v>155906.1</v>
      </c>
      <c r="E62" s="72">
        <v>52721.9</v>
      </c>
      <c r="F62" s="26"/>
    </row>
    <row r="63" spans="1:6" ht="12.75" customHeight="1">
      <c r="A63" s="23" t="s">
        <v>62</v>
      </c>
      <c r="B63" s="22">
        <v>61</v>
      </c>
      <c r="C63" s="22"/>
      <c r="D63" s="72">
        <v>12738.67</v>
      </c>
      <c r="E63" s="72">
        <v>5750.17</v>
      </c>
      <c r="F63" s="26"/>
    </row>
    <row r="64" spans="1:6" ht="12.75" customHeight="1">
      <c r="A64" s="23" t="s">
        <v>63</v>
      </c>
      <c r="B64" s="22">
        <v>62</v>
      </c>
      <c r="C64" s="22"/>
      <c r="D64" s="72">
        <v>2830.1000000000004</v>
      </c>
      <c r="E64" s="72">
        <v>782.6</v>
      </c>
      <c r="F64" s="26"/>
    </row>
    <row r="65" spans="1:6" ht="12.75" customHeight="1">
      <c r="A65" s="23" t="s">
        <v>76</v>
      </c>
      <c r="B65" s="22">
        <v>63</v>
      </c>
      <c r="C65" s="22"/>
      <c r="D65" s="72">
        <v>3724</v>
      </c>
      <c r="E65" s="72">
        <v>6605.549999999999</v>
      </c>
      <c r="F65" s="26"/>
    </row>
    <row r="66" spans="1:6" ht="12.75" customHeight="1">
      <c r="A66" s="23" t="s">
        <v>65</v>
      </c>
      <c r="B66" s="22">
        <v>64</v>
      </c>
      <c r="C66" s="22"/>
      <c r="D66" s="72">
        <v>533630.25</v>
      </c>
      <c r="E66" s="72">
        <v>269515.4</v>
      </c>
      <c r="F66" s="26"/>
    </row>
    <row r="67" spans="1:6" ht="12.75" customHeight="1">
      <c r="A67" s="23" t="s">
        <v>66</v>
      </c>
      <c r="B67" s="22">
        <v>65</v>
      </c>
      <c r="C67" s="22"/>
      <c r="D67" s="72">
        <v>7560.7</v>
      </c>
      <c r="E67" s="72">
        <v>7204.75</v>
      </c>
      <c r="F67" s="26"/>
    </row>
    <row r="68" spans="1:6" ht="12.75" customHeight="1">
      <c r="A68" s="23" t="s">
        <v>67</v>
      </c>
      <c r="B68" s="22">
        <v>66</v>
      </c>
      <c r="C68" s="22"/>
      <c r="D68" s="72">
        <v>153546.4</v>
      </c>
      <c r="E68" s="72">
        <v>58035.95</v>
      </c>
      <c r="F68" s="26"/>
    </row>
    <row r="69" spans="1:6" ht="12.75" customHeight="1">
      <c r="A69" s="23" t="s">
        <v>68</v>
      </c>
      <c r="B69" s="22">
        <v>67</v>
      </c>
      <c r="C69" s="22"/>
      <c r="D69" s="72">
        <v>4467.4</v>
      </c>
      <c r="E69" s="72">
        <v>4709.6</v>
      </c>
      <c r="F69" s="26"/>
    </row>
    <row r="70" spans="1:6" ht="12.75" customHeight="1">
      <c r="A70" s="22"/>
      <c r="B70" s="22"/>
      <c r="C70" s="22"/>
      <c r="D70" s="54"/>
      <c r="E70" s="54"/>
      <c r="F70" s="22"/>
    </row>
    <row r="71" spans="1:6" ht="12.75" customHeight="1">
      <c r="A71" s="22" t="s">
        <v>69</v>
      </c>
      <c r="B71" s="22"/>
      <c r="C71" s="22"/>
      <c r="D71" s="54">
        <f>SUM(D3:D69)</f>
        <v>21719848.750000004</v>
      </c>
      <c r="E71" s="72">
        <f>SUM(E3:E69)</f>
        <v>11745965.230000002</v>
      </c>
      <c r="F71" s="22"/>
    </row>
    <row r="73" spans="1:6" ht="12.75">
      <c r="A73" s="24" t="s">
        <v>74</v>
      </c>
      <c r="B73" s="22"/>
      <c r="C73" s="22"/>
      <c r="D73" s="22"/>
      <c r="E73" s="22"/>
      <c r="F73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I18" sqref="I18"/>
    </sheetView>
  </sheetViews>
  <sheetFormatPr defaultColWidth="9.33203125" defaultRowHeight="12.75"/>
  <cols>
    <col min="1" max="1" width="24.66015625" style="29" customWidth="1"/>
    <col min="2" max="3" width="12.33203125" style="29" customWidth="1"/>
    <col min="4" max="5" width="21.5" style="29" customWidth="1"/>
    <col min="6" max="6" width="10.66015625" style="29" customWidth="1"/>
    <col min="7" max="16384" width="9.33203125" style="29" customWidth="1"/>
  </cols>
  <sheetData>
    <row r="1" spans="1:6" ht="12.75" customHeight="1">
      <c r="A1" s="39" t="s">
        <v>79</v>
      </c>
      <c r="B1" s="33"/>
      <c r="C1" s="33"/>
      <c r="D1" s="36" t="s">
        <v>70</v>
      </c>
      <c r="E1" s="36" t="s">
        <v>71</v>
      </c>
      <c r="F1" s="33"/>
    </row>
    <row r="2" spans="1:6" ht="12.75">
      <c r="A2" s="33" t="s">
        <v>0</v>
      </c>
      <c r="B2" s="33" t="s">
        <v>1</v>
      </c>
      <c r="C2" s="33"/>
      <c r="D2" s="36" t="s">
        <v>72</v>
      </c>
      <c r="E2" s="36" t="s">
        <v>73</v>
      </c>
      <c r="F2" s="38"/>
    </row>
    <row r="3" spans="1:6" ht="12.75" customHeight="1">
      <c r="A3" s="34" t="s">
        <v>2</v>
      </c>
      <c r="B3" s="33">
        <v>1</v>
      </c>
      <c r="C3" s="33"/>
      <c r="D3" s="73">
        <v>92677.9</v>
      </c>
      <c r="E3" s="73">
        <v>67623.85</v>
      </c>
      <c r="F3" s="37"/>
    </row>
    <row r="4" spans="1:6" ht="12.75" customHeight="1">
      <c r="A4" s="34" t="s">
        <v>3</v>
      </c>
      <c r="B4" s="33">
        <v>2</v>
      </c>
      <c r="C4" s="33"/>
      <c r="D4" s="73"/>
      <c r="E4" s="73"/>
      <c r="F4" s="37"/>
    </row>
    <row r="5" spans="1:6" ht="12.75" customHeight="1">
      <c r="A5" s="34" t="s">
        <v>4</v>
      </c>
      <c r="B5" s="33">
        <v>3</v>
      </c>
      <c r="C5" s="33"/>
      <c r="D5" s="73">
        <v>206453.1</v>
      </c>
      <c r="E5" s="73">
        <v>105065.8</v>
      </c>
      <c r="F5" s="37"/>
    </row>
    <row r="6" spans="1:6" ht="12.75" customHeight="1">
      <c r="A6" s="34" t="s">
        <v>5</v>
      </c>
      <c r="B6" s="33">
        <v>4</v>
      </c>
      <c r="C6" s="33"/>
      <c r="D6" s="73"/>
      <c r="E6" s="73"/>
      <c r="F6" s="37"/>
    </row>
    <row r="7" spans="1:6" ht="12.75" customHeight="1">
      <c r="A7" s="34" t="s">
        <v>6</v>
      </c>
      <c r="B7" s="33">
        <v>5</v>
      </c>
      <c r="C7" s="33"/>
      <c r="D7" s="73">
        <v>440177.5</v>
      </c>
      <c r="E7" s="73">
        <v>278749.45</v>
      </c>
      <c r="F7" s="37"/>
    </row>
    <row r="8" spans="1:6" ht="12.75" customHeight="1">
      <c r="A8" s="34" t="s">
        <v>7</v>
      </c>
      <c r="B8" s="33">
        <v>6</v>
      </c>
      <c r="C8" s="33"/>
      <c r="D8" s="73">
        <v>1890512.34</v>
      </c>
      <c r="E8" s="73">
        <v>1334783.8</v>
      </c>
      <c r="F8" s="37"/>
    </row>
    <row r="9" spans="1:6" ht="12.75" customHeight="1">
      <c r="A9" s="34" t="s">
        <v>8</v>
      </c>
      <c r="B9" s="33">
        <v>7</v>
      </c>
      <c r="C9" s="33"/>
      <c r="D9" s="73"/>
      <c r="E9" s="73"/>
      <c r="F9" s="37"/>
    </row>
    <row r="10" spans="1:6" ht="12.75" customHeight="1">
      <c r="A10" s="34" t="s">
        <v>9</v>
      </c>
      <c r="B10" s="33">
        <v>8</v>
      </c>
      <c r="C10" s="33"/>
      <c r="D10" s="73"/>
      <c r="E10" s="73"/>
      <c r="F10" s="37"/>
    </row>
    <row r="11" spans="1:6" ht="12.75" customHeight="1">
      <c r="A11" s="34" t="s">
        <v>10</v>
      </c>
      <c r="B11" s="33">
        <v>9</v>
      </c>
      <c r="C11" s="33"/>
      <c r="D11" s="73">
        <v>66026.8</v>
      </c>
      <c r="E11" s="73">
        <v>29417.5</v>
      </c>
      <c r="F11" s="37"/>
    </row>
    <row r="12" spans="1:6" ht="12.75" customHeight="1">
      <c r="A12" s="34" t="s">
        <v>11</v>
      </c>
      <c r="B12" s="33">
        <v>10</v>
      </c>
      <c r="C12" s="33"/>
      <c r="D12" s="73">
        <v>103942.3</v>
      </c>
      <c r="E12" s="73">
        <v>93356.9</v>
      </c>
      <c r="F12" s="37"/>
    </row>
    <row r="13" spans="1:6" ht="12.75" customHeight="1">
      <c r="A13" s="34" t="s">
        <v>12</v>
      </c>
      <c r="B13" s="33">
        <v>11</v>
      </c>
      <c r="C13" s="33"/>
      <c r="D13" s="73">
        <v>838793.9</v>
      </c>
      <c r="E13" s="73">
        <v>302576.4</v>
      </c>
      <c r="F13" s="37"/>
    </row>
    <row r="14" spans="1:6" ht="12.75" customHeight="1">
      <c r="A14" s="34" t="s">
        <v>13</v>
      </c>
      <c r="B14" s="33">
        <v>12</v>
      </c>
      <c r="C14" s="33"/>
      <c r="D14" s="73">
        <v>27571.6</v>
      </c>
      <c r="E14" s="73">
        <v>23154.95</v>
      </c>
      <c r="F14" s="37"/>
    </row>
    <row r="15" spans="1:6" ht="12.75" customHeight="1">
      <c r="A15" s="34" t="s">
        <v>14</v>
      </c>
      <c r="B15" s="33">
        <v>13</v>
      </c>
      <c r="C15" s="33"/>
      <c r="D15" s="73">
        <v>2692915.2</v>
      </c>
      <c r="E15" s="73">
        <v>1275139.25</v>
      </c>
      <c r="F15" s="37"/>
    </row>
    <row r="16" spans="1:6" ht="12.75" customHeight="1">
      <c r="A16" s="34" t="s">
        <v>15</v>
      </c>
      <c r="B16" s="33">
        <v>14</v>
      </c>
      <c r="C16" s="33"/>
      <c r="D16" s="73">
        <v>4163.6</v>
      </c>
      <c r="E16" s="73">
        <v>3556.35</v>
      </c>
      <c r="F16" s="37"/>
    </row>
    <row r="17" spans="1:6" ht="12.75" customHeight="1">
      <c r="A17" s="34" t="s">
        <v>16</v>
      </c>
      <c r="B17" s="33">
        <v>15</v>
      </c>
      <c r="C17" s="33"/>
      <c r="D17" s="73"/>
      <c r="E17" s="73"/>
      <c r="F17" s="37"/>
    </row>
    <row r="18" spans="1:6" ht="12.75" customHeight="1">
      <c r="A18" s="34" t="s">
        <v>17</v>
      </c>
      <c r="B18" s="33">
        <v>16</v>
      </c>
      <c r="C18" s="33"/>
      <c r="D18" s="73">
        <v>595947.8</v>
      </c>
      <c r="E18" s="73">
        <v>719752.6</v>
      </c>
      <c r="F18" s="37"/>
    </row>
    <row r="19" spans="1:6" ht="12.75" customHeight="1">
      <c r="A19" s="34" t="s">
        <v>18</v>
      </c>
      <c r="B19" s="33">
        <v>17</v>
      </c>
      <c r="C19" s="33"/>
      <c r="D19" s="73">
        <v>225703.1</v>
      </c>
      <c r="E19" s="73">
        <v>147261.8</v>
      </c>
      <c r="F19" s="37"/>
    </row>
    <row r="20" spans="1:6" ht="12.75" customHeight="1">
      <c r="A20" s="34" t="s">
        <v>19</v>
      </c>
      <c r="B20" s="33">
        <v>18</v>
      </c>
      <c r="C20" s="33"/>
      <c r="D20" s="73">
        <v>80698.8</v>
      </c>
      <c r="E20" s="73">
        <v>52760.4</v>
      </c>
      <c r="F20" s="37"/>
    </row>
    <row r="21" spans="1:6" ht="12.75" customHeight="1">
      <c r="A21" s="34" t="s">
        <v>20</v>
      </c>
      <c r="B21" s="33">
        <v>19</v>
      </c>
      <c r="C21" s="33"/>
      <c r="D21" s="73">
        <v>13158.6</v>
      </c>
      <c r="E21" s="73">
        <v>2273.25</v>
      </c>
      <c r="F21" s="37"/>
    </row>
    <row r="22" spans="1:6" ht="12.75" customHeight="1">
      <c r="A22" s="34" t="s">
        <v>21</v>
      </c>
      <c r="B22" s="33">
        <v>20</v>
      </c>
      <c r="C22" s="33"/>
      <c r="D22" s="73"/>
      <c r="E22" s="73"/>
      <c r="F22" s="37"/>
    </row>
    <row r="23" spans="1:6" ht="12.75" customHeight="1">
      <c r="A23" s="34" t="s">
        <v>22</v>
      </c>
      <c r="B23" s="33">
        <v>21</v>
      </c>
      <c r="C23" s="33"/>
      <c r="D23" s="73">
        <v>5938.8</v>
      </c>
      <c r="E23" s="73">
        <v>316.75</v>
      </c>
      <c r="F23" s="37"/>
    </row>
    <row r="24" spans="1:6" ht="12.75" customHeight="1">
      <c r="A24" s="34" t="s">
        <v>23</v>
      </c>
      <c r="B24" s="33">
        <v>22</v>
      </c>
      <c r="C24" s="33"/>
      <c r="D24" s="73">
        <v>1458.1</v>
      </c>
      <c r="E24" s="73">
        <v>1107.05</v>
      </c>
      <c r="F24" s="37"/>
    </row>
    <row r="25" spans="1:6" ht="12.75" customHeight="1">
      <c r="A25" s="34" t="s">
        <v>24</v>
      </c>
      <c r="B25" s="33">
        <v>23</v>
      </c>
      <c r="C25" s="33"/>
      <c r="D25" s="73">
        <v>28140</v>
      </c>
      <c r="E25" s="73">
        <v>7568.4</v>
      </c>
      <c r="F25" s="37"/>
    </row>
    <row r="26" spans="1:6" ht="12.75" customHeight="1">
      <c r="A26" s="34" t="s">
        <v>25</v>
      </c>
      <c r="B26" s="33">
        <v>24</v>
      </c>
      <c r="C26" s="33"/>
      <c r="D26" s="73">
        <v>873.5999999999999</v>
      </c>
      <c r="E26" s="73">
        <v>2459.45</v>
      </c>
      <c r="F26" s="37"/>
    </row>
    <row r="27" spans="1:6" ht="12.75" customHeight="1">
      <c r="A27" s="34" t="s">
        <v>26</v>
      </c>
      <c r="B27" s="33">
        <v>25</v>
      </c>
      <c r="C27" s="33"/>
      <c r="D27" s="73">
        <v>15880.9</v>
      </c>
      <c r="E27" s="73">
        <v>7909.3</v>
      </c>
      <c r="F27" s="37"/>
    </row>
    <row r="28" spans="1:6" ht="12.75" customHeight="1">
      <c r="A28" s="34" t="s">
        <v>27</v>
      </c>
      <c r="B28" s="33">
        <v>26</v>
      </c>
      <c r="C28" s="33"/>
      <c r="D28" s="73">
        <v>128071.3</v>
      </c>
      <c r="E28" s="73">
        <v>8732.85</v>
      </c>
      <c r="F28" s="37"/>
    </row>
    <row r="29" spans="1:6" ht="12.75" customHeight="1">
      <c r="A29" s="34" t="s">
        <v>28</v>
      </c>
      <c r="B29" s="33">
        <v>27</v>
      </c>
      <c r="C29" s="33"/>
      <c r="D29" s="73"/>
      <c r="E29" s="73"/>
      <c r="F29" s="37"/>
    </row>
    <row r="30" spans="1:6" ht="12.75" customHeight="1">
      <c r="A30" s="34" t="s">
        <v>29</v>
      </c>
      <c r="B30" s="33">
        <v>28</v>
      </c>
      <c r="C30" s="33"/>
      <c r="D30" s="73">
        <v>27132</v>
      </c>
      <c r="E30" s="73">
        <v>51464</v>
      </c>
      <c r="F30" s="37"/>
    </row>
    <row r="31" spans="1:6" ht="12.75" customHeight="1">
      <c r="A31" s="34" t="s">
        <v>30</v>
      </c>
      <c r="B31" s="33">
        <v>29</v>
      </c>
      <c r="C31" s="33"/>
      <c r="D31" s="73">
        <v>1291588.9</v>
      </c>
      <c r="E31" s="73">
        <v>1575474.25</v>
      </c>
      <c r="F31" s="37"/>
    </row>
    <row r="32" spans="1:6" ht="12.75" customHeight="1">
      <c r="A32" s="34" t="s">
        <v>31</v>
      </c>
      <c r="B32" s="33">
        <v>30</v>
      </c>
      <c r="C32" s="33"/>
      <c r="D32" s="73"/>
      <c r="E32" s="73"/>
      <c r="F32" s="37"/>
    </row>
    <row r="33" spans="1:6" ht="12.75" customHeight="1">
      <c r="A33" s="34" t="s">
        <v>32</v>
      </c>
      <c r="B33" s="33">
        <v>31</v>
      </c>
      <c r="C33" s="33"/>
      <c r="D33" s="73"/>
      <c r="E33" s="73"/>
      <c r="F33" s="37"/>
    </row>
    <row r="34" spans="1:6" ht="12.75" customHeight="1">
      <c r="A34" s="34" t="s">
        <v>33</v>
      </c>
      <c r="B34" s="33">
        <v>32</v>
      </c>
      <c r="C34" s="33"/>
      <c r="D34" s="73">
        <v>28858.9</v>
      </c>
      <c r="E34" s="73">
        <v>10720.5</v>
      </c>
      <c r="F34" s="37"/>
    </row>
    <row r="35" spans="1:6" ht="12.75" customHeight="1">
      <c r="A35" s="34" t="s">
        <v>34</v>
      </c>
      <c r="B35" s="33">
        <v>33</v>
      </c>
      <c r="C35" s="33"/>
      <c r="D35" s="73">
        <v>2699.9</v>
      </c>
      <c r="E35" s="73">
        <v>3232.95</v>
      </c>
      <c r="F35" s="37"/>
    </row>
    <row r="36" spans="1:6" ht="12.75" customHeight="1">
      <c r="A36" s="34" t="s">
        <v>35</v>
      </c>
      <c r="B36" s="33">
        <v>34</v>
      </c>
      <c r="C36" s="33"/>
      <c r="D36" s="73"/>
      <c r="E36" s="73"/>
      <c r="F36" s="37"/>
    </row>
    <row r="37" spans="1:6" ht="12.75" customHeight="1">
      <c r="A37" s="34" t="s">
        <v>36</v>
      </c>
      <c r="B37" s="33">
        <v>35</v>
      </c>
      <c r="C37" s="33"/>
      <c r="D37" s="73"/>
      <c r="E37" s="73"/>
      <c r="F37" s="37"/>
    </row>
    <row r="38" spans="1:6" ht="12.75" customHeight="1">
      <c r="A38" s="34" t="s">
        <v>37</v>
      </c>
      <c r="B38" s="33">
        <v>36</v>
      </c>
      <c r="C38" s="33"/>
      <c r="D38" s="73"/>
      <c r="E38" s="73"/>
      <c r="F38" s="37"/>
    </row>
    <row r="39" spans="1:6" ht="12.75" customHeight="1">
      <c r="A39" s="34" t="s">
        <v>38</v>
      </c>
      <c r="B39" s="33">
        <v>37</v>
      </c>
      <c r="C39" s="33"/>
      <c r="D39" s="73">
        <v>455180.6</v>
      </c>
      <c r="E39" s="73">
        <v>128994.25</v>
      </c>
      <c r="F39" s="37"/>
    </row>
    <row r="40" spans="1:6" ht="12.75" customHeight="1">
      <c r="A40" s="34" t="s">
        <v>39</v>
      </c>
      <c r="B40" s="33">
        <v>38</v>
      </c>
      <c r="C40" s="33"/>
      <c r="D40" s="73"/>
      <c r="E40" s="73"/>
      <c r="F40" s="37"/>
    </row>
    <row r="41" spans="1:6" ht="12.75" customHeight="1">
      <c r="A41" s="34" t="s">
        <v>40</v>
      </c>
      <c r="B41" s="33">
        <v>39</v>
      </c>
      <c r="C41" s="33"/>
      <c r="D41" s="73"/>
      <c r="E41" s="73"/>
      <c r="F41" s="37"/>
    </row>
    <row r="42" spans="1:6" ht="12.75" customHeight="1">
      <c r="A42" s="34" t="s">
        <v>41</v>
      </c>
      <c r="B42" s="33">
        <v>40</v>
      </c>
      <c r="C42" s="33"/>
      <c r="D42" s="73"/>
      <c r="E42" s="73"/>
      <c r="F42" s="37"/>
    </row>
    <row r="43" spans="1:6" ht="12.75" customHeight="1">
      <c r="A43" s="34" t="s">
        <v>42</v>
      </c>
      <c r="B43" s="33">
        <v>41</v>
      </c>
      <c r="C43" s="33"/>
      <c r="D43" s="73">
        <v>1120077.7</v>
      </c>
      <c r="E43" s="73">
        <v>480479.65</v>
      </c>
      <c r="F43" s="37"/>
    </row>
    <row r="44" spans="1:6" ht="12.75" customHeight="1">
      <c r="A44" s="34" t="s">
        <v>43</v>
      </c>
      <c r="B44" s="33">
        <v>42</v>
      </c>
      <c r="C44" s="33"/>
      <c r="D44" s="73">
        <v>271325.95</v>
      </c>
      <c r="E44" s="73">
        <v>82441.45</v>
      </c>
      <c r="F44" s="37"/>
    </row>
    <row r="45" spans="1:6" ht="12.75" customHeight="1">
      <c r="A45" s="34" t="s">
        <v>44</v>
      </c>
      <c r="B45" s="33">
        <v>43</v>
      </c>
      <c r="C45" s="33"/>
      <c r="D45" s="73">
        <v>109332.3</v>
      </c>
      <c r="E45" s="73">
        <v>99181.25</v>
      </c>
      <c r="F45" s="37"/>
    </row>
    <row r="46" spans="1:6" ht="12.75" customHeight="1">
      <c r="A46" s="34" t="s">
        <v>45</v>
      </c>
      <c r="B46" s="33">
        <v>44</v>
      </c>
      <c r="C46" s="33"/>
      <c r="D46" s="73">
        <v>155511.99</v>
      </c>
      <c r="E46" s="73">
        <v>120138.91</v>
      </c>
      <c r="F46" s="37"/>
    </row>
    <row r="47" spans="1:6" ht="12.75" customHeight="1">
      <c r="A47" s="34" t="s">
        <v>46</v>
      </c>
      <c r="B47" s="33">
        <v>45</v>
      </c>
      <c r="C47" s="33"/>
      <c r="D47" s="73"/>
      <c r="E47" s="73"/>
      <c r="F47" s="37"/>
    </row>
    <row r="48" spans="1:6" ht="12.75" customHeight="1">
      <c r="A48" s="34" t="s">
        <v>47</v>
      </c>
      <c r="B48" s="33">
        <v>46</v>
      </c>
      <c r="C48" s="33"/>
      <c r="D48" s="73">
        <v>250325.9</v>
      </c>
      <c r="E48" s="73">
        <v>157003</v>
      </c>
      <c r="F48" s="37"/>
    </row>
    <row r="49" spans="1:6" ht="12.75" customHeight="1">
      <c r="A49" s="34" t="s">
        <v>48</v>
      </c>
      <c r="B49" s="33">
        <v>47</v>
      </c>
      <c r="C49" s="33"/>
      <c r="D49" s="73">
        <v>87656.1</v>
      </c>
      <c r="E49" s="73">
        <v>14048.3</v>
      </c>
      <c r="F49" s="37"/>
    </row>
    <row r="50" spans="1:6" ht="12.75" customHeight="1">
      <c r="A50" s="34" t="s">
        <v>49</v>
      </c>
      <c r="B50" s="33">
        <v>48</v>
      </c>
      <c r="C50" s="33"/>
      <c r="D50" s="73">
        <v>1311380</v>
      </c>
      <c r="E50" s="73">
        <v>1565266.85</v>
      </c>
      <c r="F50" s="37"/>
    </row>
    <row r="51" spans="1:6" ht="12.75" customHeight="1">
      <c r="A51" s="34" t="s">
        <v>50</v>
      </c>
      <c r="B51" s="33">
        <v>49</v>
      </c>
      <c r="C51" s="33"/>
      <c r="D51" s="73">
        <v>580939.92</v>
      </c>
      <c r="E51" s="73">
        <v>228223.09000000003</v>
      </c>
      <c r="F51" s="37"/>
    </row>
    <row r="52" spans="1:6" ht="12.75" customHeight="1">
      <c r="A52" s="34" t="s">
        <v>51</v>
      </c>
      <c r="B52" s="33">
        <v>50</v>
      </c>
      <c r="C52" s="33"/>
      <c r="D52" s="73"/>
      <c r="E52" s="73"/>
      <c r="F52" s="37"/>
    </row>
    <row r="53" spans="1:6" ht="12.75" customHeight="1">
      <c r="A53" s="34" t="s">
        <v>52</v>
      </c>
      <c r="B53" s="33">
        <v>51</v>
      </c>
      <c r="C53" s="33"/>
      <c r="D53" s="73">
        <v>759779.3</v>
      </c>
      <c r="E53" s="73">
        <v>203372.4</v>
      </c>
      <c r="F53" s="37"/>
    </row>
    <row r="54" spans="1:6" ht="12.75" customHeight="1">
      <c r="A54" s="34" t="s">
        <v>53</v>
      </c>
      <c r="B54" s="33">
        <v>52</v>
      </c>
      <c r="C54" s="33"/>
      <c r="D54" s="73">
        <v>935650.8</v>
      </c>
      <c r="E54" s="73">
        <v>874732.95</v>
      </c>
      <c r="F54" s="37"/>
    </row>
    <row r="55" spans="1:6" ht="12.75" customHeight="1">
      <c r="A55" s="34" t="s">
        <v>54</v>
      </c>
      <c r="B55" s="33">
        <v>53</v>
      </c>
      <c r="C55" s="33"/>
      <c r="D55" s="73"/>
      <c r="E55" s="73"/>
      <c r="F55" s="37"/>
    </row>
    <row r="56" spans="1:6" ht="12.75" customHeight="1">
      <c r="A56" s="34" t="s">
        <v>55</v>
      </c>
      <c r="B56" s="33">
        <v>54</v>
      </c>
      <c r="C56" s="33"/>
      <c r="D56" s="73">
        <v>30147.6</v>
      </c>
      <c r="E56" s="73">
        <v>11883.9</v>
      </c>
      <c r="F56" s="37"/>
    </row>
    <row r="57" spans="1:6" ht="12.75" customHeight="1">
      <c r="A57" s="34" t="s">
        <v>56</v>
      </c>
      <c r="B57" s="33">
        <v>55</v>
      </c>
      <c r="C57" s="33"/>
      <c r="D57" s="73">
        <v>308907.2</v>
      </c>
      <c r="E57" s="73">
        <v>238535.85</v>
      </c>
      <c r="F57" s="37"/>
    </row>
    <row r="58" spans="1:6" ht="12.75" customHeight="1">
      <c r="A58" s="34" t="s">
        <v>57</v>
      </c>
      <c r="B58" s="33">
        <v>56</v>
      </c>
      <c r="C58" s="33"/>
      <c r="D58" s="73">
        <v>161319.9</v>
      </c>
      <c r="E58" s="73">
        <v>104370</v>
      </c>
      <c r="F58" s="37"/>
    </row>
    <row r="59" spans="1:6" ht="12.75" customHeight="1">
      <c r="A59" s="34" t="s">
        <v>58</v>
      </c>
      <c r="B59" s="33">
        <v>57</v>
      </c>
      <c r="C59" s="33"/>
      <c r="D59" s="73"/>
      <c r="E59" s="73"/>
      <c r="F59" s="37"/>
    </row>
    <row r="60" spans="1:6" ht="12.75" customHeight="1">
      <c r="A60" s="34" t="s">
        <v>59</v>
      </c>
      <c r="B60" s="33">
        <v>58</v>
      </c>
      <c r="C60" s="33"/>
      <c r="D60" s="73">
        <v>510908.3</v>
      </c>
      <c r="E60" s="73">
        <v>225299.9</v>
      </c>
      <c r="F60" s="37"/>
    </row>
    <row r="61" spans="1:6" ht="12.75" customHeight="1">
      <c r="A61" s="34" t="s">
        <v>60</v>
      </c>
      <c r="B61" s="33">
        <v>59</v>
      </c>
      <c r="C61" s="33"/>
      <c r="D61" s="73">
        <v>238856.99</v>
      </c>
      <c r="E61" s="73">
        <v>188123.19</v>
      </c>
      <c r="F61" s="37"/>
    </row>
    <row r="62" spans="1:6" ht="12.75" customHeight="1">
      <c r="A62" s="34" t="s">
        <v>61</v>
      </c>
      <c r="B62" s="33">
        <v>60</v>
      </c>
      <c r="C62" s="33"/>
      <c r="D62" s="73">
        <v>166946.5</v>
      </c>
      <c r="E62" s="73">
        <v>49269.15</v>
      </c>
      <c r="F62" s="37"/>
    </row>
    <row r="63" spans="1:6" ht="12.75" customHeight="1">
      <c r="A63" s="34" t="s">
        <v>62</v>
      </c>
      <c r="B63" s="33">
        <v>61</v>
      </c>
      <c r="C63" s="33"/>
      <c r="D63" s="73">
        <v>20452.66</v>
      </c>
      <c r="E63" s="73">
        <v>8134.4</v>
      </c>
      <c r="F63" s="37"/>
    </row>
    <row r="64" spans="1:6" ht="12.75" customHeight="1">
      <c r="A64" s="34" t="s">
        <v>63</v>
      </c>
      <c r="B64" s="33">
        <v>62</v>
      </c>
      <c r="C64" s="33"/>
      <c r="D64" s="73">
        <v>7337.4</v>
      </c>
      <c r="E64" s="73">
        <v>2177</v>
      </c>
      <c r="F64" s="37"/>
    </row>
    <row r="65" spans="1:6" ht="12.75" customHeight="1">
      <c r="A65" s="34" t="s">
        <v>76</v>
      </c>
      <c r="B65" s="33">
        <v>63</v>
      </c>
      <c r="C65" s="33"/>
      <c r="D65" s="73"/>
      <c r="E65" s="73"/>
      <c r="F65" s="37"/>
    </row>
    <row r="66" spans="1:6" ht="12.75" customHeight="1">
      <c r="A66" s="34" t="s">
        <v>65</v>
      </c>
      <c r="B66" s="33">
        <v>64</v>
      </c>
      <c r="C66" s="33"/>
      <c r="D66" s="73">
        <v>351278.18</v>
      </c>
      <c r="E66" s="73">
        <v>174884.85</v>
      </c>
      <c r="F66" s="37"/>
    </row>
    <row r="67" spans="1:6" ht="12.75" customHeight="1">
      <c r="A67" s="34" t="s">
        <v>66</v>
      </c>
      <c r="B67" s="33">
        <v>65</v>
      </c>
      <c r="C67" s="33"/>
      <c r="D67" s="73">
        <v>12795.3</v>
      </c>
      <c r="E67" s="73">
        <v>10444.34</v>
      </c>
      <c r="F67" s="37"/>
    </row>
    <row r="68" spans="1:6" ht="12.75" customHeight="1">
      <c r="A68" s="34" t="s">
        <v>67</v>
      </c>
      <c r="B68" s="33">
        <v>66</v>
      </c>
      <c r="C68" s="33"/>
      <c r="D68" s="73">
        <v>292880.7</v>
      </c>
      <c r="E68" s="73">
        <v>100723</v>
      </c>
      <c r="F68" s="37"/>
    </row>
    <row r="69" spans="1:6" ht="12.75" customHeight="1">
      <c r="A69" s="34" t="s">
        <v>68</v>
      </c>
      <c r="B69" s="33">
        <v>67</v>
      </c>
      <c r="C69" s="33"/>
      <c r="D69" s="73">
        <v>8273.3</v>
      </c>
      <c r="E69" s="73">
        <v>4391.8</v>
      </c>
      <c r="F69" s="37"/>
    </row>
    <row r="70" spans="1:6" ht="12.75" customHeight="1">
      <c r="A70" s="33"/>
      <c r="B70" s="33"/>
      <c r="C70" s="33"/>
      <c r="D70" s="73"/>
      <c r="E70" s="73"/>
      <c r="F70" s="33"/>
    </row>
    <row r="71" spans="1:6" ht="12.75" customHeight="1">
      <c r="A71" s="33" t="s">
        <v>69</v>
      </c>
      <c r="B71" s="33"/>
      <c r="C71" s="33"/>
      <c r="D71" s="73">
        <v>16956649.53</v>
      </c>
      <c r="E71" s="73">
        <v>11176577.280000001</v>
      </c>
      <c r="F71" s="33"/>
    </row>
    <row r="73" spans="1:6" ht="12.75">
      <c r="A73" s="35" t="s">
        <v>74</v>
      </c>
      <c r="B73" s="33"/>
      <c r="C73" s="33"/>
      <c r="D73" s="33"/>
      <c r="E73" s="33"/>
      <c r="F73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0">
      <selection activeCell="F69" sqref="F69"/>
    </sheetView>
  </sheetViews>
  <sheetFormatPr defaultColWidth="9.33203125" defaultRowHeight="12.75"/>
  <cols>
    <col min="1" max="1" width="24.66015625" style="63" customWidth="1"/>
    <col min="2" max="3" width="12.33203125" style="63" customWidth="1"/>
    <col min="4" max="5" width="21.5" style="63" customWidth="1"/>
    <col min="6" max="6" width="10.66015625" style="63" customWidth="1"/>
    <col min="7" max="16384" width="9.33203125" style="63" customWidth="1"/>
  </cols>
  <sheetData>
    <row r="1" spans="1:6" ht="12.75" customHeight="1">
      <c r="A1" s="63" t="s">
        <v>81</v>
      </c>
      <c r="B1" s="56"/>
      <c r="C1" s="56"/>
      <c r="D1" s="59" t="s">
        <v>70</v>
      </c>
      <c r="E1" s="59" t="s">
        <v>71</v>
      </c>
      <c r="F1" s="56"/>
    </row>
    <row r="2" spans="1:6" ht="12.75">
      <c r="A2" s="56" t="s">
        <v>0</v>
      </c>
      <c r="B2" s="56" t="s">
        <v>1</v>
      </c>
      <c r="C2" s="56"/>
      <c r="D2" s="59" t="s">
        <v>72</v>
      </c>
      <c r="E2" s="59" t="s">
        <v>73</v>
      </c>
      <c r="F2" s="61"/>
    </row>
    <row r="3" spans="1:6" ht="12.75" customHeight="1">
      <c r="A3" s="57" t="s">
        <v>2</v>
      </c>
      <c r="B3" s="56">
        <v>1</v>
      </c>
      <c r="C3" s="56"/>
      <c r="D3" s="66"/>
      <c r="E3" s="66"/>
      <c r="F3" s="60"/>
    </row>
    <row r="4" spans="1:6" ht="12.75" customHeight="1">
      <c r="A4" s="57" t="s">
        <v>3</v>
      </c>
      <c r="B4" s="56">
        <v>2</v>
      </c>
      <c r="C4" s="56"/>
      <c r="D4" s="70">
        <v>9101.4</v>
      </c>
      <c r="E4" s="70">
        <v>4933.95</v>
      </c>
      <c r="F4" s="60"/>
    </row>
    <row r="5" spans="1:7" ht="12.75" customHeight="1">
      <c r="A5" s="57" t="s">
        <v>4</v>
      </c>
      <c r="B5" s="56">
        <v>3</v>
      </c>
      <c r="C5" s="56"/>
      <c r="D5" s="66"/>
      <c r="E5" s="66"/>
      <c r="F5" s="60"/>
      <c r="G5" s="69"/>
    </row>
    <row r="6" spans="1:7" ht="12.75" customHeight="1">
      <c r="A6" s="57" t="s">
        <v>5</v>
      </c>
      <c r="B6" s="56">
        <v>4</v>
      </c>
      <c r="C6" s="56"/>
      <c r="D6" s="66"/>
      <c r="E6" s="66"/>
      <c r="F6" s="60"/>
      <c r="G6" s="69"/>
    </row>
    <row r="7" spans="1:7" ht="12.75" customHeight="1">
      <c r="A7" s="57" t="s">
        <v>6</v>
      </c>
      <c r="B7" s="56">
        <v>5</v>
      </c>
      <c r="C7" s="56"/>
      <c r="D7" s="66"/>
      <c r="E7" s="66"/>
      <c r="F7" s="60"/>
      <c r="G7" s="69"/>
    </row>
    <row r="8" spans="1:7" ht="12.75" customHeight="1">
      <c r="A8" s="57" t="s">
        <v>7</v>
      </c>
      <c r="B8" s="56">
        <v>6</v>
      </c>
      <c r="C8" s="56"/>
      <c r="D8" s="66"/>
      <c r="E8" s="66"/>
      <c r="F8" s="60"/>
      <c r="G8" s="69"/>
    </row>
    <row r="9" spans="1:7" ht="12.75" customHeight="1">
      <c r="A9" s="57" t="s">
        <v>8</v>
      </c>
      <c r="B9" s="56">
        <v>7</v>
      </c>
      <c r="C9" s="56"/>
      <c r="D9" s="70">
        <v>851.2</v>
      </c>
      <c r="E9" s="70">
        <v>1300.25</v>
      </c>
      <c r="F9" s="60"/>
      <c r="G9" s="69"/>
    </row>
    <row r="10" spans="1:7" ht="12.75" customHeight="1">
      <c r="A10" s="57" t="s">
        <v>9</v>
      </c>
      <c r="B10" s="56">
        <v>8</v>
      </c>
      <c r="C10" s="56"/>
      <c r="D10" s="70">
        <v>187497.8</v>
      </c>
      <c r="E10" s="70">
        <v>80057.25</v>
      </c>
      <c r="F10" s="60"/>
      <c r="G10" s="69"/>
    </row>
    <row r="11" spans="1:7" ht="12.75" customHeight="1">
      <c r="A11" s="57" t="s">
        <v>10</v>
      </c>
      <c r="B11" s="56">
        <v>9</v>
      </c>
      <c r="C11" s="56"/>
      <c r="D11" s="66"/>
      <c r="E11" s="66"/>
      <c r="F11" s="60"/>
      <c r="G11" s="69"/>
    </row>
    <row r="12" spans="1:7" ht="12.75" customHeight="1">
      <c r="A12" s="57" t="s">
        <v>11</v>
      </c>
      <c r="B12" s="56">
        <v>10</v>
      </c>
      <c r="C12" s="56"/>
      <c r="D12" s="66"/>
      <c r="E12" s="66"/>
      <c r="F12" s="60"/>
      <c r="G12" s="69"/>
    </row>
    <row r="13" spans="1:7" ht="12.75" customHeight="1">
      <c r="A13" s="57" t="s">
        <v>12</v>
      </c>
      <c r="B13" s="56">
        <v>11</v>
      </c>
      <c r="C13" s="56"/>
      <c r="D13" s="66"/>
      <c r="E13" s="66"/>
      <c r="F13" s="60"/>
      <c r="G13" s="69"/>
    </row>
    <row r="14" spans="1:7" ht="12.75" customHeight="1">
      <c r="A14" s="57" t="s">
        <v>13</v>
      </c>
      <c r="B14" s="56">
        <v>12</v>
      </c>
      <c r="C14" s="56"/>
      <c r="D14" s="66"/>
      <c r="E14" s="66"/>
      <c r="F14" s="60"/>
      <c r="G14" s="69"/>
    </row>
    <row r="15" spans="1:7" ht="12.75" customHeight="1">
      <c r="A15" s="57" t="s">
        <v>14</v>
      </c>
      <c r="B15" s="56">
        <v>13</v>
      </c>
      <c r="C15" s="56"/>
      <c r="D15" s="66"/>
      <c r="E15" s="66"/>
      <c r="F15" s="60"/>
      <c r="G15" s="69"/>
    </row>
    <row r="16" spans="1:7" ht="12.75" customHeight="1">
      <c r="A16" s="57" t="s">
        <v>15</v>
      </c>
      <c r="B16" s="56">
        <v>14</v>
      </c>
      <c r="C16" s="56"/>
      <c r="D16" s="66"/>
      <c r="E16" s="66"/>
      <c r="F16" s="60"/>
      <c r="G16" s="69"/>
    </row>
    <row r="17" spans="1:7" ht="12.75" customHeight="1">
      <c r="A17" s="57" t="s">
        <v>16</v>
      </c>
      <c r="B17" s="56">
        <v>15</v>
      </c>
      <c r="C17" s="56"/>
      <c r="D17" s="66"/>
      <c r="E17" s="66"/>
      <c r="F17" s="60"/>
      <c r="G17" s="69"/>
    </row>
    <row r="18" spans="1:7" ht="12.75" customHeight="1">
      <c r="A18" s="57" t="s">
        <v>17</v>
      </c>
      <c r="B18" s="56">
        <v>16</v>
      </c>
      <c r="C18" s="56"/>
      <c r="D18" s="66"/>
      <c r="E18" s="66"/>
      <c r="F18" s="60"/>
      <c r="G18" s="69"/>
    </row>
    <row r="19" spans="1:7" ht="12.75" customHeight="1">
      <c r="A19" s="57" t="s">
        <v>18</v>
      </c>
      <c r="B19" s="56">
        <v>17</v>
      </c>
      <c r="C19" s="56"/>
      <c r="D19" s="66"/>
      <c r="E19" s="66"/>
      <c r="F19" s="60"/>
      <c r="G19" s="69"/>
    </row>
    <row r="20" spans="1:6" ht="12.75" customHeight="1">
      <c r="A20" s="57" t="s">
        <v>19</v>
      </c>
      <c r="B20" s="56">
        <v>18</v>
      </c>
      <c r="C20" s="56"/>
      <c r="D20" s="66"/>
      <c r="E20" s="66"/>
      <c r="F20" s="60"/>
    </row>
    <row r="21" spans="1:6" ht="12.75" customHeight="1">
      <c r="A21" s="57" t="s">
        <v>20</v>
      </c>
      <c r="B21" s="56">
        <v>19</v>
      </c>
      <c r="C21" s="56"/>
      <c r="D21" s="66"/>
      <c r="E21" s="66"/>
      <c r="F21" s="60"/>
    </row>
    <row r="22" spans="1:6" ht="12.75" customHeight="1">
      <c r="A22" s="57" t="s">
        <v>21</v>
      </c>
      <c r="B22" s="56">
        <v>20</v>
      </c>
      <c r="C22" s="56"/>
      <c r="D22" s="70">
        <v>13589.1</v>
      </c>
      <c r="E22" s="70">
        <v>8865.15</v>
      </c>
      <c r="F22" s="60"/>
    </row>
    <row r="23" spans="1:6" ht="12.75" customHeight="1">
      <c r="A23" s="57" t="s">
        <v>22</v>
      </c>
      <c r="B23" s="56">
        <v>21</v>
      </c>
      <c r="C23" s="56"/>
      <c r="D23" s="66"/>
      <c r="E23" s="66"/>
      <c r="F23" s="60"/>
    </row>
    <row r="24" spans="1:6" ht="12.75" customHeight="1">
      <c r="A24" s="57" t="s">
        <v>23</v>
      </c>
      <c r="B24" s="56">
        <v>22</v>
      </c>
      <c r="C24" s="56"/>
      <c r="D24" s="66"/>
      <c r="E24" s="66"/>
      <c r="F24" s="60"/>
    </row>
    <row r="25" spans="1:6" ht="12.75" customHeight="1">
      <c r="A25" s="57" t="s">
        <v>24</v>
      </c>
      <c r="B25" s="56">
        <v>23</v>
      </c>
      <c r="C25" s="56"/>
      <c r="D25" s="66"/>
      <c r="E25" s="66"/>
      <c r="F25" s="60"/>
    </row>
    <row r="26" spans="1:6" ht="12.75" customHeight="1">
      <c r="A26" s="57" t="s">
        <v>25</v>
      </c>
      <c r="B26" s="56">
        <v>24</v>
      </c>
      <c r="C26" s="56"/>
      <c r="D26" s="66"/>
      <c r="E26" s="66"/>
      <c r="F26" s="60"/>
    </row>
    <row r="27" spans="1:6" ht="12.75" customHeight="1">
      <c r="A27" s="57" t="s">
        <v>26</v>
      </c>
      <c r="B27" s="56">
        <v>25</v>
      </c>
      <c r="C27" s="56"/>
      <c r="D27" s="66"/>
      <c r="E27" s="66"/>
      <c r="F27" s="60"/>
    </row>
    <row r="28" spans="1:6" ht="12.75" customHeight="1">
      <c r="A28" s="57" t="s">
        <v>27</v>
      </c>
      <c r="B28" s="56">
        <v>26</v>
      </c>
      <c r="C28" s="56"/>
      <c r="D28" s="66"/>
      <c r="E28" s="66"/>
      <c r="F28" s="60"/>
    </row>
    <row r="29" spans="1:6" ht="12.75" customHeight="1">
      <c r="A29" s="57" t="s">
        <v>28</v>
      </c>
      <c r="B29" s="56">
        <v>27</v>
      </c>
      <c r="C29" s="56"/>
      <c r="D29" s="70">
        <v>79352</v>
      </c>
      <c r="E29" s="70">
        <v>53060.35</v>
      </c>
      <c r="F29" s="60"/>
    </row>
    <row r="30" spans="1:6" ht="12.75" customHeight="1">
      <c r="A30" s="57" t="s">
        <v>29</v>
      </c>
      <c r="B30" s="56">
        <v>28</v>
      </c>
      <c r="C30" s="56"/>
      <c r="D30" s="66"/>
      <c r="E30" s="66"/>
      <c r="F30" s="60"/>
    </row>
    <row r="31" spans="1:6" ht="12.75" customHeight="1">
      <c r="A31" s="57" t="s">
        <v>30</v>
      </c>
      <c r="B31" s="56">
        <v>29</v>
      </c>
      <c r="C31" s="56"/>
      <c r="D31" s="70">
        <v>2677260.6</v>
      </c>
      <c r="E31" s="70">
        <v>1306594.45</v>
      </c>
      <c r="F31" s="60"/>
    </row>
    <row r="32" spans="1:6" ht="12.75" customHeight="1">
      <c r="A32" s="57" t="s">
        <v>31</v>
      </c>
      <c r="B32" s="56">
        <v>30</v>
      </c>
      <c r="C32" s="56"/>
      <c r="D32" s="70">
        <v>7774.9</v>
      </c>
      <c r="E32" s="70">
        <v>14432.6</v>
      </c>
      <c r="F32" s="60"/>
    </row>
    <row r="33" spans="1:6" ht="12.75" customHeight="1">
      <c r="A33" s="57" t="s">
        <v>32</v>
      </c>
      <c r="B33" s="56">
        <v>31</v>
      </c>
      <c r="C33" s="56"/>
      <c r="D33" s="70">
        <v>152796</v>
      </c>
      <c r="E33" s="70">
        <v>47404.7</v>
      </c>
      <c r="F33" s="60"/>
    </row>
    <row r="34" spans="1:6" ht="12.75" customHeight="1">
      <c r="A34" s="57" t="s">
        <v>33</v>
      </c>
      <c r="B34" s="56">
        <v>32</v>
      </c>
      <c r="C34" s="56"/>
      <c r="D34" s="66"/>
      <c r="E34" s="66"/>
      <c r="F34" s="60"/>
    </row>
    <row r="35" spans="1:6" ht="12.75" customHeight="1">
      <c r="A35" s="57" t="s">
        <v>34</v>
      </c>
      <c r="B35" s="56">
        <v>33</v>
      </c>
      <c r="C35" s="56"/>
      <c r="D35" s="66"/>
      <c r="E35" s="66"/>
      <c r="F35" s="60"/>
    </row>
    <row r="36" spans="1:6" ht="12.75" customHeight="1">
      <c r="A36" s="57" t="s">
        <v>35</v>
      </c>
      <c r="B36" s="56">
        <v>34</v>
      </c>
      <c r="C36" s="56"/>
      <c r="D36" s="66"/>
      <c r="E36" s="66"/>
      <c r="F36" s="60"/>
    </row>
    <row r="37" spans="1:6" ht="12.75" customHeight="1">
      <c r="A37" s="57" t="s">
        <v>36</v>
      </c>
      <c r="B37" s="56">
        <v>35</v>
      </c>
      <c r="C37" s="56"/>
      <c r="D37" s="70">
        <v>213516.1</v>
      </c>
      <c r="E37" s="70">
        <v>145940.55</v>
      </c>
      <c r="F37" s="60"/>
    </row>
    <row r="38" spans="1:6" ht="12.75" customHeight="1">
      <c r="A38" s="57" t="s">
        <v>37</v>
      </c>
      <c r="B38" s="56">
        <v>36</v>
      </c>
      <c r="C38" s="56"/>
      <c r="D38" s="70">
        <v>1130164.7</v>
      </c>
      <c r="E38" s="70">
        <v>385274.75</v>
      </c>
      <c r="F38" s="60"/>
    </row>
    <row r="39" spans="1:6" ht="12.75" customHeight="1">
      <c r="A39" s="57" t="s">
        <v>38</v>
      </c>
      <c r="B39" s="56">
        <v>37</v>
      </c>
      <c r="C39" s="56"/>
      <c r="D39" s="66"/>
      <c r="E39" s="66"/>
      <c r="F39" s="60"/>
    </row>
    <row r="40" spans="1:6" ht="12.75" customHeight="1">
      <c r="A40" s="57" t="s">
        <v>39</v>
      </c>
      <c r="B40" s="56">
        <v>38</v>
      </c>
      <c r="C40" s="56"/>
      <c r="D40" s="66"/>
      <c r="E40" s="66"/>
      <c r="F40" s="60"/>
    </row>
    <row r="41" spans="1:6" ht="12.75" customHeight="1">
      <c r="A41" s="57" t="s">
        <v>40</v>
      </c>
      <c r="B41" s="56">
        <v>39</v>
      </c>
      <c r="C41" s="56"/>
      <c r="D41" s="66"/>
      <c r="E41" s="66"/>
      <c r="F41" s="60"/>
    </row>
    <row r="42" spans="1:6" ht="12.75" customHeight="1">
      <c r="A42" s="57" t="s">
        <v>41</v>
      </c>
      <c r="B42" s="56">
        <v>40</v>
      </c>
      <c r="C42" s="56"/>
      <c r="D42" s="66"/>
      <c r="E42" s="66"/>
      <c r="F42" s="60"/>
    </row>
    <row r="43" spans="1:6" ht="12.75" customHeight="1">
      <c r="A43" s="57" t="s">
        <v>42</v>
      </c>
      <c r="B43" s="56">
        <v>41</v>
      </c>
      <c r="C43" s="56"/>
      <c r="D43" s="66"/>
      <c r="E43" s="66"/>
      <c r="F43" s="60"/>
    </row>
    <row r="44" spans="1:6" ht="12.75" customHeight="1">
      <c r="A44" s="57" t="s">
        <v>43</v>
      </c>
      <c r="B44" s="56">
        <v>42</v>
      </c>
      <c r="C44" s="56"/>
      <c r="D44" s="66"/>
      <c r="E44" s="66"/>
      <c r="F44" s="60"/>
    </row>
    <row r="45" spans="1:6" ht="12.75" customHeight="1">
      <c r="A45" s="57" t="s">
        <v>44</v>
      </c>
      <c r="B45" s="56">
        <v>43</v>
      </c>
      <c r="C45" s="56"/>
      <c r="D45" s="66"/>
      <c r="E45" s="66"/>
      <c r="F45" s="60"/>
    </row>
    <row r="46" spans="1:6" ht="12.75" customHeight="1">
      <c r="A46" s="57" t="s">
        <v>45</v>
      </c>
      <c r="B46" s="56">
        <v>44</v>
      </c>
      <c r="C46" s="56"/>
      <c r="D46" s="70">
        <v>355175.09</v>
      </c>
      <c r="E46" s="70">
        <v>171173.1</v>
      </c>
      <c r="F46" s="60"/>
    </row>
    <row r="47" spans="1:6" ht="12.75" customHeight="1">
      <c r="A47" s="57" t="s">
        <v>46</v>
      </c>
      <c r="B47" s="56">
        <v>45</v>
      </c>
      <c r="C47" s="56"/>
      <c r="D47" s="66"/>
      <c r="E47" s="66"/>
      <c r="F47" s="60"/>
    </row>
    <row r="48" spans="1:6" ht="12.75" customHeight="1">
      <c r="A48" s="57" t="s">
        <v>47</v>
      </c>
      <c r="B48" s="56">
        <v>46</v>
      </c>
      <c r="C48" s="56"/>
      <c r="D48" s="66"/>
      <c r="E48" s="66"/>
      <c r="F48" s="60"/>
    </row>
    <row r="49" spans="1:6" ht="12.75" customHeight="1">
      <c r="A49" s="57" t="s">
        <v>48</v>
      </c>
      <c r="B49" s="56">
        <v>47</v>
      </c>
      <c r="C49" s="56"/>
      <c r="D49" s="66"/>
      <c r="E49" s="66"/>
      <c r="F49" s="60"/>
    </row>
    <row r="50" spans="1:6" ht="12.75" customHeight="1">
      <c r="A50" s="57" t="s">
        <v>49</v>
      </c>
      <c r="B50" s="56">
        <v>48</v>
      </c>
      <c r="C50" s="56"/>
      <c r="D50" s="66"/>
      <c r="E50" s="66"/>
      <c r="F50" s="60"/>
    </row>
    <row r="51" spans="1:6" ht="12.75" customHeight="1">
      <c r="A51" s="57" t="s">
        <v>50</v>
      </c>
      <c r="B51" s="56">
        <v>49</v>
      </c>
      <c r="C51" s="56"/>
      <c r="D51" s="66"/>
      <c r="E51" s="66"/>
      <c r="F51" s="60"/>
    </row>
    <row r="52" spans="1:6" ht="12.75" customHeight="1">
      <c r="A52" s="57" t="s">
        <v>51</v>
      </c>
      <c r="B52" s="56">
        <v>50</v>
      </c>
      <c r="C52" s="56"/>
      <c r="D52" s="70">
        <v>4029233.6</v>
      </c>
      <c r="E52" s="70">
        <v>3188094.35</v>
      </c>
      <c r="F52" s="60"/>
    </row>
    <row r="53" spans="1:6" ht="12.75" customHeight="1">
      <c r="A53" s="57" t="s">
        <v>52</v>
      </c>
      <c r="B53" s="56">
        <v>51</v>
      </c>
      <c r="C53" s="56"/>
      <c r="D53" s="66"/>
      <c r="E53" s="66"/>
      <c r="F53" s="60"/>
    </row>
    <row r="54" spans="1:6" ht="12.75" customHeight="1">
      <c r="A54" s="57" t="s">
        <v>53</v>
      </c>
      <c r="B54" s="56">
        <v>52</v>
      </c>
      <c r="C54" s="56"/>
      <c r="D54" s="70">
        <v>1010051.7</v>
      </c>
      <c r="E54" s="70">
        <v>504655.55</v>
      </c>
      <c r="F54" s="60"/>
    </row>
    <row r="55" spans="1:6" ht="12.75" customHeight="1">
      <c r="A55" s="57" t="s">
        <v>54</v>
      </c>
      <c r="B55" s="56">
        <v>53</v>
      </c>
      <c r="C55" s="56"/>
      <c r="D55" s="66"/>
      <c r="E55" s="66"/>
      <c r="F55" s="60"/>
    </row>
    <row r="56" spans="1:6" ht="12.75" customHeight="1">
      <c r="A56" s="57" t="s">
        <v>55</v>
      </c>
      <c r="B56" s="56">
        <v>54</v>
      </c>
      <c r="C56" s="56"/>
      <c r="D56" s="70">
        <v>25398.8</v>
      </c>
      <c r="E56" s="70">
        <v>8652.7</v>
      </c>
      <c r="F56" s="60"/>
    </row>
    <row r="57" spans="1:6" ht="12.75" customHeight="1">
      <c r="A57" s="57" t="s">
        <v>56</v>
      </c>
      <c r="B57" s="56">
        <v>55</v>
      </c>
      <c r="C57" s="56"/>
      <c r="D57" s="70">
        <v>423950.8</v>
      </c>
      <c r="E57" s="70">
        <v>195783</v>
      </c>
      <c r="F57" s="60"/>
    </row>
    <row r="58" spans="1:6" ht="12.75" customHeight="1">
      <c r="A58" s="57" t="s">
        <v>57</v>
      </c>
      <c r="B58" s="56">
        <v>56</v>
      </c>
      <c r="C58" s="56"/>
      <c r="D58" s="66"/>
      <c r="E58" s="66"/>
      <c r="F58" s="60"/>
    </row>
    <row r="59" spans="1:6" ht="12.75" customHeight="1">
      <c r="A59" s="57" t="s">
        <v>58</v>
      </c>
      <c r="B59" s="56">
        <v>57</v>
      </c>
      <c r="C59" s="56"/>
      <c r="D59" s="66"/>
      <c r="E59" s="66"/>
      <c r="F59" s="60"/>
    </row>
    <row r="60" spans="1:6" ht="12.75" customHeight="1">
      <c r="A60" s="57" t="s">
        <v>59</v>
      </c>
      <c r="B60" s="56">
        <v>58</v>
      </c>
      <c r="C60" s="56"/>
      <c r="D60" s="66"/>
      <c r="E60" s="66"/>
      <c r="F60" s="60"/>
    </row>
    <row r="61" spans="1:6" ht="12.75" customHeight="1">
      <c r="A61" s="57" t="s">
        <v>60</v>
      </c>
      <c r="B61" s="56">
        <v>59</v>
      </c>
      <c r="C61" s="56"/>
      <c r="D61" s="66"/>
      <c r="E61" s="66"/>
      <c r="F61" s="60"/>
    </row>
    <row r="62" spans="1:6" ht="12.75" customHeight="1">
      <c r="A62" s="57" t="s">
        <v>61</v>
      </c>
      <c r="B62" s="56">
        <v>60</v>
      </c>
      <c r="C62" s="56"/>
      <c r="D62" s="66"/>
      <c r="E62" s="66"/>
      <c r="F62" s="60"/>
    </row>
    <row r="63" spans="1:6" ht="12.75" customHeight="1">
      <c r="A63" s="57" t="s">
        <v>62</v>
      </c>
      <c r="B63" s="56">
        <v>61</v>
      </c>
      <c r="C63" s="56"/>
      <c r="D63" s="66"/>
      <c r="E63" s="66"/>
      <c r="F63" s="60"/>
    </row>
    <row r="64" spans="1:6" ht="12.75" customHeight="1">
      <c r="A64" s="57" t="s">
        <v>63</v>
      </c>
      <c r="B64" s="56">
        <v>62</v>
      </c>
      <c r="C64" s="56"/>
      <c r="D64" s="66"/>
      <c r="E64" s="66"/>
      <c r="F64" s="60"/>
    </row>
    <row r="65" spans="1:6" ht="12.75" customHeight="1">
      <c r="A65" s="57" t="s">
        <v>76</v>
      </c>
      <c r="B65" s="56">
        <v>63</v>
      </c>
      <c r="C65" s="56"/>
      <c r="D65" s="66"/>
      <c r="E65" s="66"/>
      <c r="F65" s="60"/>
    </row>
    <row r="66" spans="1:6" ht="12.75" customHeight="1">
      <c r="A66" s="57" t="s">
        <v>65</v>
      </c>
      <c r="B66" s="56">
        <v>64</v>
      </c>
      <c r="C66" s="56"/>
      <c r="D66" s="66"/>
      <c r="E66" s="66"/>
      <c r="F66" s="60"/>
    </row>
    <row r="67" spans="1:6" ht="12.75" customHeight="1">
      <c r="A67" s="57" t="s">
        <v>66</v>
      </c>
      <c r="B67" s="56">
        <v>65</v>
      </c>
      <c r="C67" s="56"/>
      <c r="D67" s="66"/>
      <c r="E67" s="66"/>
      <c r="F67" s="60"/>
    </row>
    <row r="68" spans="1:6" ht="12.75" customHeight="1">
      <c r="A68" s="57" t="s">
        <v>67</v>
      </c>
      <c r="B68" s="56">
        <v>66</v>
      </c>
      <c r="C68" s="56"/>
      <c r="D68" s="66"/>
      <c r="E68" s="66"/>
      <c r="F68" s="60"/>
    </row>
    <row r="69" spans="1:6" ht="12.75" customHeight="1">
      <c r="A69" s="57" t="s">
        <v>68</v>
      </c>
      <c r="B69" s="56">
        <v>67</v>
      </c>
      <c r="C69" s="56"/>
      <c r="D69" s="66"/>
      <c r="E69" s="66"/>
      <c r="F69" s="60"/>
    </row>
    <row r="70" spans="1:6" ht="12.75" customHeight="1">
      <c r="A70" s="56"/>
      <c r="B70" s="56"/>
      <c r="C70" s="56"/>
      <c r="D70" s="66"/>
      <c r="E70" s="66"/>
      <c r="F70" s="56"/>
    </row>
    <row r="71" spans="1:6" ht="12.75" customHeight="1">
      <c r="A71" s="56" t="s">
        <v>69</v>
      </c>
      <c r="B71" s="56"/>
      <c r="C71" s="56"/>
      <c r="D71" s="66">
        <f>SUM(D3:D69)</f>
        <v>10315713.790000001</v>
      </c>
      <c r="E71" s="73">
        <f>SUM(E3:E69)</f>
        <v>6116222.7</v>
      </c>
      <c r="F71" s="56"/>
    </row>
    <row r="73" spans="1:6" ht="12.75">
      <c r="A73" s="58" t="s">
        <v>74</v>
      </c>
      <c r="B73" s="56"/>
      <c r="C73" s="56"/>
      <c r="D73" s="56"/>
      <c r="E73" s="56"/>
      <c r="F73" s="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1">
      <selection activeCell="I68" sqref="I6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30" t="s">
        <v>82</v>
      </c>
      <c r="B1" s="19"/>
      <c r="C1" s="19"/>
      <c r="D1" s="19"/>
      <c r="E1" s="19"/>
      <c r="G1" s="13"/>
      <c r="H1" s="13"/>
    </row>
    <row r="2" spans="1:8" ht="12.75">
      <c r="A2" s="19"/>
      <c r="B2" s="19"/>
      <c r="C2" s="19"/>
      <c r="D2" s="21" t="s">
        <v>70</v>
      </c>
      <c r="E2" s="21" t="s">
        <v>71</v>
      </c>
      <c r="G2" s="14"/>
      <c r="H2" s="11"/>
    </row>
    <row r="3" spans="1:8" ht="12.75">
      <c r="A3" s="19" t="s">
        <v>0</v>
      </c>
      <c r="B3" s="19" t="s">
        <v>1</v>
      </c>
      <c r="C3" s="19"/>
      <c r="D3" s="21" t="s">
        <v>72</v>
      </c>
      <c r="E3" s="21" t="s">
        <v>73</v>
      </c>
      <c r="F3" s="5"/>
      <c r="G3" s="9"/>
      <c r="H3" s="9"/>
    </row>
    <row r="4" spans="1:8" ht="12.75">
      <c r="A4" s="20" t="s">
        <v>2</v>
      </c>
      <c r="B4" s="19">
        <v>1</v>
      </c>
      <c r="C4" s="19"/>
      <c r="D4" s="67">
        <v>393026.07</v>
      </c>
      <c r="E4" s="67">
        <v>225440.81000000003</v>
      </c>
      <c r="F4" s="4"/>
      <c r="G4" s="13"/>
      <c r="H4" s="13"/>
    </row>
    <row r="5" spans="1:8" ht="12.75">
      <c r="A5" s="20" t="s">
        <v>3</v>
      </c>
      <c r="B5" s="19">
        <v>2</v>
      </c>
      <c r="C5" s="19"/>
      <c r="D5" s="67">
        <v>32232.200000000004</v>
      </c>
      <c r="E5" s="67">
        <v>17777.55</v>
      </c>
      <c r="F5" s="4"/>
      <c r="G5" s="13"/>
      <c r="H5" s="13"/>
    </row>
    <row r="6" spans="1:8" ht="12.75">
      <c r="A6" s="20" t="s">
        <v>4</v>
      </c>
      <c r="B6" s="19">
        <v>3</v>
      </c>
      <c r="C6" s="19"/>
      <c r="D6" s="67">
        <v>588477.4</v>
      </c>
      <c r="E6" s="67">
        <v>256703.30000000002</v>
      </c>
      <c r="F6" s="4"/>
      <c r="G6" s="13"/>
      <c r="H6" s="13"/>
    </row>
    <row r="7" spans="1:8" ht="12.75">
      <c r="A7" s="20" t="s">
        <v>5</v>
      </c>
      <c r="B7" s="19">
        <v>4</v>
      </c>
      <c r="C7" s="19"/>
      <c r="D7" s="67">
        <v>15683.5</v>
      </c>
      <c r="E7" s="67">
        <v>11862.2</v>
      </c>
      <c r="F7" s="4"/>
      <c r="G7" s="13"/>
      <c r="H7" s="13"/>
    </row>
    <row r="8" spans="1:8" ht="12.75">
      <c r="A8" s="20" t="s">
        <v>6</v>
      </c>
      <c r="B8" s="19">
        <v>5</v>
      </c>
      <c r="C8" s="19"/>
      <c r="D8" s="67">
        <v>948292.1</v>
      </c>
      <c r="E8" s="67">
        <v>750828.75</v>
      </c>
      <c r="F8" s="4"/>
      <c r="G8" s="13"/>
      <c r="H8" s="13"/>
    </row>
    <row r="9" spans="1:8" ht="12.75">
      <c r="A9" s="20" t="s">
        <v>7</v>
      </c>
      <c r="B9" s="19">
        <v>6</v>
      </c>
      <c r="C9" s="19"/>
      <c r="D9" s="67">
        <v>6175768.16</v>
      </c>
      <c r="E9" s="67">
        <v>2791251.75</v>
      </c>
      <c r="F9" s="4"/>
      <c r="G9" s="13"/>
      <c r="H9" s="13"/>
    </row>
    <row r="10" spans="1:8" ht="12.75">
      <c r="A10" s="20" t="s">
        <v>8</v>
      </c>
      <c r="B10" s="19">
        <v>7</v>
      </c>
      <c r="C10" s="19"/>
      <c r="D10" s="67">
        <v>4021.5</v>
      </c>
      <c r="E10" s="67">
        <v>5240.549999999999</v>
      </c>
      <c r="F10" s="4"/>
      <c r="G10" s="13"/>
      <c r="H10" s="13"/>
    </row>
    <row r="11" spans="1:8" ht="12.75">
      <c r="A11" s="20" t="s">
        <v>9</v>
      </c>
      <c r="B11" s="19">
        <v>8</v>
      </c>
      <c r="C11" s="19"/>
      <c r="D11" s="67">
        <v>409732.4</v>
      </c>
      <c r="E11" s="67">
        <v>528780.7</v>
      </c>
      <c r="F11" s="4"/>
      <c r="G11" s="13"/>
      <c r="H11" s="13"/>
    </row>
    <row r="12" spans="1:8" ht="12.75">
      <c r="A12" s="20" t="s">
        <v>10</v>
      </c>
      <c r="B12" s="19">
        <v>9</v>
      </c>
      <c r="C12" s="19"/>
      <c r="D12" s="67">
        <v>275096.5</v>
      </c>
      <c r="E12" s="67">
        <v>226923.19999999998</v>
      </c>
      <c r="F12" s="4"/>
      <c r="G12" s="13"/>
      <c r="H12" s="13"/>
    </row>
    <row r="13" spans="1:8" ht="12.75">
      <c r="A13" s="20" t="s">
        <v>11</v>
      </c>
      <c r="B13" s="19">
        <v>10</v>
      </c>
      <c r="C13" s="19"/>
      <c r="D13" s="67">
        <v>378847.69999999995</v>
      </c>
      <c r="E13" s="67">
        <v>306531.75</v>
      </c>
      <c r="F13" s="4"/>
      <c r="G13" s="13"/>
      <c r="H13" s="13"/>
    </row>
    <row r="14" spans="1:8" ht="12.75">
      <c r="A14" s="20" t="s">
        <v>12</v>
      </c>
      <c r="B14" s="19">
        <v>11</v>
      </c>
      <c r="C14" s="19"/>
      <c r="D14" s="67">
        <v>2537069.5</v>
      </c>
      <c r="E14" s="67">
        <v>1324192.7999999998</v>
      </c>
      <c r="F14" s="4"/>
      <c r="G14" s="13"/>
      <c r="H14" s="13"/>
    </row>
    <row r="15" spans="1:8" ht="12.75">
      <c r="A15" s="20" t="s">
        <v>13</v>
      </c>
      <c r="B15" s="19">
        <v>12</v>
      </c>
      <c r="C15" s="19"/>
      <c r="D15" s="67">
        <v>78792.7</v>
      </c>
      <c r="E15" s="67">
        <v>47323.85</v>
      </c>
      <c r="F15" s="4"/>
      <c r="G15" s="13"/>
      <c r="H15" s="13"/>
    </row>
    <row r="16" spans="1:8" ht="12.75">
      <c r="A16" s="20" t="s">
        <v>14</v>
      </c>
      <c r="B16" s="19">
        <v>13</v>
      </c>
      <c r="C16" s="19"/>
      <c r="D16" s="67">
        <v>8366611.4</v>
      </c>
      <c r="E16" s="67">
        <v>3158584.5700000003</v>
      </c>
      <c r="F16" s="4"/>
      <c r="G16" s="13"/>
      <c r="H16" s="13"/>
    </row>
    <row r="17" spans="1:8" ht="12.75">
      <c r="A17" s="20" t="s">
        <v>15</v>
      </c>
      <c r="B17" s="19">
        <v>14</v>
      </c>
      <c r="C17" s="19"/>
      <c r="D17" s="67">
        <v>130200</v>
      </c>
      <c r="E17" s="67">
        <v>5059.6</v>
      </c>
      <c r="F17" s="4"/>
      <c r="G17" s="13"/>
      <c r="H17" s="13"/>
    </row>
    <row r="18" spans="1:8" ht="12.75">
      <c r="A18" s="20" t="s">
        <v>16</v>
      </c>
      <c r="B18" s="19">
        <v>15</v>
      </c>
      <c r="C18" s="19"/>
      <c r="D18" s="67">
        <v>13640.2</v>
      </c>
      <c r="E18" s="67">
        <v>7449.75</v>
      </c>
      <c r="F18" s="4"/>
      <c r="G18" s="13"/>
      <c r="H18" s="13"/>
    </row>
    <row r="19" spans="1:8" ht="12.75">
      <c r="A19" s="20" t="s">
        <v>17</v>
      </c>
      <c r="B19" s="19">
        <v>16</v>
      </c>
      <c r="C19" s="19"/>
      <c r="D19" s="67">
        <v>1915386.2000000002</v>
      </c>
      <c r="E19" s="67">
        <v>1237522.3</v>
      </c>
      <c r="F19" s="4"/>
      <c r="G19" s="13"/>
      <c r="H19" s="13"/>
    </row>
    <row r="20" spans="1:8" ht="12.75">
      <c r="A20" s="20" t="s">
        <v>18</v>
      </c>
      <c r="B20" s="19">
        <v>17</v>
      </c>
      <c r="C20" s="19"/>
      <c r="D20" s="67">
        <v>595657.3</v>
      </c>
      <c r="E20" s="67">
        <v>407590.05000000005</v>
      </c>
      <c r="F20" s="4"/>
      <c r="G20" s="13"/>
      <c r="H20" s="13"/>
    </row>
    <row r="21" spans="1:8" ht="12.75">
      <c r="A21" s="20" t="s">
        <v>19</v>
      </c>
      <c r="B21" s="19">
        <v>18</v>
      </c>
      <c r="C21" s="19"/>
      <c r="D21" s="67">
        <v>340952.5</v>
      </c>
      <c r="E21" s="67">
        <v>103783.4</v>
      </c>
      <c r="F21" s="4"/>
      <c r="G21" s="13"/>
      <c r="H21" s="13"/>
    </row>
    <row r="22" spans="1:8" ht="12.75">
      <c r="A22" s="20" t="s">
        <v>20</v>
      </c>
      <c r="B22" s="19">
        <v>19</v>
      </c>
      <c r="C22" s="19"/>
      <c r="D22" s="67">
        <v>71589.70000000001</v>
      </c>
      <c r="E22" s="67">
        <v>17840.2</v>
      </c>
      <c r="F22" s="4"/>
      <c r="G22" s="13"/>
      <c r="H22" s="13"/>
    </row>
    <row r="23" spans="1:8" ht="12.75">
      <c r="A23" s="20" t="s">
        <v>21</v>
      </c>
      <c r="B23" s="19">
        <v>20</v>
      </c>
      <c r="C23" s="19"/>
      <c r="D23" s="67">
        <v>27664</v>
      </c>
      <c r="E23" s="67">
        <v>21374.5</v>
      </c>
      <c r="F23" s="4"/>
      <c r="G23" s="13"/>
      <c r="H23" s="13"/>
    </row>
    <row r="24" spans="1:8" ht="12.75">
      <c r="A24" s="20" t="s">
        <v>22</v>
      </c>
      <c r="B24" s="19">
        <v>21</v>
      </c>
      <c r="C24" s="19"/>
      <c r="D24" s="67">
        <v>32024.3</v>
      </c>
      <c r="E24" s="67">
        <v>17076.85</v>
      </c>
      <c r="F24" s="4"/>
      <c r="G24" s="13"/>
      <c r="H24" s="13"/>
    </row>
    <row r="25" spans="1:8" ht="12.75">
      <c r="A25" s="20" t="s">
        <v>23</v>
      </c>
      <c r="B25" s="19">
        <v>22</v>
      </c>
      <c r="C25" s="19"/>
      <c r="D25" s="67">
        <v>53638.9</v>
      </c>
      <c r="E25" s="67">
        <v>61721.100000000006</v>
      </c>
      <c r="F25" s="4"/>
      <c r="G25" s="13"/>
      <c r="H25" s="13"/>
    </row>
    <row r="26" spans="1:8" ht="12.75">
      <c r="A26" s="20" t="s">
        <v>24</v>
      </c>
      <c r="B26" s="19">
        <v>23</v>
      </c>
      <c r="C26" s="19"/>
      <c r="D26" s="67">
        <v>33239.5</v>
      </c>
      <c r="E26" s="67">
        <v>16254.7</v>
      </c>
      <c r="F26" s="4"/>
      <c r="G26" s="13"/>
      <c r="H26" s="13"/>
    </row>
    <row r="27" spans="1:8" ht="12.75">
      <c r="A27" s="20" t="s">
        <v>25</v>
      </c>
      <c r="B27" s="19">
        <v>24</v>
      </c>
      <c r="C27" s="19"/>
      <c r="D27" s="67">
        <v>4602.5</v>
      </c>
      <c r="E27" s="67">
        <v>3417.3999999999996</v>
      </c>
      <c r="F27" s="4"/>
      <c r="G27" s="13"/>
      <c r="H27" s="13"/>
    </row>
    <row r="28" spans="1:8" ht="12.75">
      <c r="A28" s="20" t="s">
        <v>26</v>
      </c>
      <c r="B28" s="19">
        <v>25</v>
      </c>
      <c r="C28" s="19"/>
      <c r="D28" s="67">
        <v>41303.5</v>
      </c>
      <c r="E28" s="67">
        <v>16162.65</v>
      </c>
      <c r="F28" s="4"/>
      <c r="G28" s="13"/>
      <c r="H28" s="13"/>
    </row>
    <row r="29" spans="1:8" ht="12.75">
      <c r="A29" s="20" t="s">
        <v>27</v>
      </c>
      <c r="B29" s="19">
        <v>26</v>
      </c>
      <c r="C29" s="19"/>
      <c r="D29" s="67">
        <v>115705.79999999999</v>
      </c>
      <c r="E29" s="67">
        <v>9457</v>
      </c>
      <c r="F29" s="4"/>
      <c r="G29" s="13"/>
      <c r="H29" s="13"/>
    </row>
    <row r="30" spans="1:8" ht="12.75">
      <c r="A30" s="20" t="s">
        <v>28</v>
      </c>
      <c r="B30" s="19">
        <v>27</v>
      </c>
      <c r="C30" s="19"/>
      <c r="D30" s="67">
        <v>449263.5</v>
      </c>
      <c r="E30" s="67">
        <v>159913.25</v>
      </c>
      <c r="F30" s="4"/>
      <c r="G30" s="13"/>
      <c r="H30" s="13"/>
    </row>
    <row r="31" spans="1:8" ht="12.75">
      <c r="A31" s="20" t="s">
        <v>29</v>
      </c>
      <c r="B31" s="19">
        <v>28</v>
      </c>
      <c r="C31" s="19"/>
      <c r="D31" s="67">
        <v>150871.69999999998</v>
      </c>
      <c r="E31" s="67">
        <v>209598.2</v>
      </c>
      <c r="F31" s="4"/>
      <c r="G31" s="13"/>
      <c r="H31" s="13"/>
    </row>
    <row r="32" spans="1:8" ht="12.75">
      <c r="A32" s="20" t="s">
        <v>30</v>
      </c>
      <c r="B32" s="19">
        <v>29</v>
      </c>
      <c r="C32" s="19"/>
      <c r="D32" s="67">
        <v>3051631.8</v>
      </c>
      <c r="E32" s="67">
        <v>2257672.55</v>
      </c>
      <c r="F32" s="4"/>
      <c r="G32" s="13"/>
      <c r="H32" s="13"/>
    </row>
    <row r="33" spans="1:8" ht="12.75">
      <c r="A33" s="20" t="s">
        <v>31</v>
      </c>
      <c r="B33" s="19">
        <v>30</v>
      </c>
      <c r="C33" s="19"/>
      <c r="D33" s="67">
        <v>14000.000000000002</v>
      </c>
      <c r="E33" s="67">
        <v>7324.799999999999</v>
      </c>
      <c r="F33" s="4"/>
      <c r="G33" s="13"/>
      <c r="H33" s="13"/>
    </row>
    <row r="34" spans="1:8" ht="12.75">
      <c r="A34" s="20" t="s">
        <v>32</v>
      </c>
      <c r="B34" s="19">
        <v>31</v>
      </c>
      <c r="C34" s="19"/>
      <c r="D34" s="67">
        <v>424012.99</v>
      </c>
      <c r="E34" s="67">
        <v>300976.2</v>
      </c>
      <c r="F34" s="4"/>
      <c r="G34" s="13"/>
      <c r="H34" s="13"/>
    </row>
    <row r="35" spans="1:8" ht="12.75">
      <c r="A35" s="20" t="s">
        <v>33</v>
      </c>
      <c r="B35" s="19">
        <v>32</v>
      </c>
      <c r="C35" s="19"/>
      <c r="D35" s="67">
        <v>47037.2</v>
      </c>
      <c r="E35" s="67">
        <v>24916.5</v>
      </c>
      <c r="F35" s="4"/>
      <c r="G35" s="13"/>
      <c r="H35" s="13"/>
    </row>
    <row r="36" spans="1:8" ht="12.75">
      <c r="A36" s="20" t="s">
        <v>34</v>
      </c>
      <c r="B36" s="19">
        <v>33</v>
      </c>
      <c r="C36" s="19"/>
      <c r="D36" s="67">
        <v>8547</v>
      </c>
      <c r="E36" s="67">
        <v>6522.599999999999</v>
      </c>
      <c r="F36" s="4"/>
      <c r="G36" s="13"/>
      <c r="H36" s="13"/>
    </row>
    <row r="37" spans="1:8" ht="12.75">
      <c r="A37" s="20" t="s">
        <v>35</v>
      </c>
      <c r="B37" s="19">
        <v>34</v>
      </c>
      <c r="C37" s="19"/>
      <c r="D37" s="67">
        <v>19626.6</v>
      </c>
      <c r="E37" s="67">
        <v>11931.849999999999</v>
      </c>
      <c r="F37" s="4"/>
      <c r="G37" s="13"/>
      <c r="H37" s="13"/>
    </row>
    <row r="38" spans="1:8" ht="12.75">
      <c r="A38" s="20" t="s">
        <v>36</v>
      </c>
      <c r="B38" s="19">
        <v>35</v>
      </c>
      <c r="C38" s="19"/>
      <c r="D38" s="67">
        <v>603290.8</v>
      </c>
      <c r="E38" s="67">
        <v>287229.6</v>
      </c>
      <c r="F38" s="4"/>
      <c r="G38" s="13"/>
      <c r="H38" s="13"/>
    </row>
    <row r="39" spans="1:8" ht="12.75">
      <c r="A39" s="20" t="s">
        <v>37</v>
      </c>
      <c r="B39" s="19">
        <v>36</v>
      </c>
      <c r="C39" s="19"/>
      <c r="D39" s="67">
        <v>3514112</v>
      </c>
      <c r="E39" s="67">
        <v>1169105</v>
      </c>
      <c r="F39" s="4"/>
      <c r="G39" s="13"/>
      <c r="H39" s="13"/>
    </row>
    <row r="40" spans="1:8" ht="12.75">
      <c r="A40" s="20" t="s">
        <v>38</v>
      </c>
      <c r="B40" s="19">
        <v>37</v>
      </c>
      <c r="C40" s="19"/>
      <c r="D40" s="67">
        <v>515654.30000000005</v>
      </c>
      <c r="E40" s="67">
        <v>485995.65</v>
      </c>
      <c r="F40" s="4"/>
      <c r="G40" s="13"/>
      <c r="H40" s="13"/>
    </row>
    <row r="41" spans="1:8" ht="12.75">
      <c r="A41" s="20" t="s">
        <v>39</v>
      </c>
      <c r="B41" s="19">
        <v>38</v>
      </c>
      <c r="C41" s="19"/>
      <c r="D41" s="67">
        <v>70480.15</v>
      </c>
      <c r="E41" s="67">
        <v>23632.699999999997</v>
      </c>
      <c r="F41" s="4"/>
      <c r="G41" s="13"/>
      <c r="H41" s="13"/>
    </row>
    <row r="42" spans="1:8" ht="12.75">
      <c r="A42" s="20" t="s">
        <v>40</v>
      </c>
      <c r="B42" s="19">
        <v>39</v>
      </c>
      <c r="C42" s="19"/>
      <c r="D42" s="67">
        <v>2588.6</v>
      </c>
      <c r="E42" s="67">
        <v>1591.8</v>
      </c>
      <c r="F42" s="4"/>
      <c r="G42" s="13"/>
      <c r="H42" s="13"/>
    </row>
    <row r="43" spans="1:8" ht="12.75">
      <c r="A43" s="20" t="s">
        <v>41</v>
      </c>
      <c r="B43" s="19">
        <v>40</v>
      </c>
      <c r="C43" s="19"/>
      <c r="D43" s="67">
        <v>6402.200000000001</v>
      </c>
      <c r="E43" s="67">
        <v>9919</v>
      </c>
      <c r="F43" s="4"/>
      <c r="G43" s="13"/>
      <c r="H43" s="13"/>
    </row>
    <row r="44" spans="1:8" ht="12.75">
      <c r="A44" s="20" t="s">
        <v>42</v>
      </c>
      <c r="B44" s="19">
        <v>41</v>
      </c>
      <c r="C44" s="19"/>
      <c r="D44" s="67">
        <v>1623686.0500000003</v>
      </c>
      <c r="E44" s="67">
        <v>623267.75</v>
      </c>
      <c r="F44" s="4"/>
      <c r="G44" s="13"/>
      <c r="H44" s="13"/>
    </row>
    <row r="45" spans="1:8" ht="12.75">
      <c r="A45" s="20" t="s">
        <v>43</v>
      </c>
      <c r="B45" s="19">
        <v>42</v>
      </c>
      <c r="C45" s="19"/>
      <c r="D45" s="67">
        <v>699867.88</v>
      </c>
      <c r="E45" s="67">
        <v>303748</v>
      </c>
      <c r="F45" s="4"/>
      <c r="G45" s="13"/>
      <c r="H45" s="13"/>
    </row>
    <row r="46" spans="1:8" ht="12.75">
      <c r="A46" s="20" t="s">
        <v>44</v>
      </c>
      <c r="B46" s="19">
        <v>43</v>
      </c>
      <c r="C46" s="19"/>
      <c r="D46" s="67">
        <v>707113.2</v>
      </c>
      <c r="E46" s="67">
        <v>286784.05000000005</v>
      </c>
      <c r="F46" s="4"/>
      <c r="G46" s="13"/>
      <c r="H46" s="13"/>
    </row>
    <row r="47" spans="1:8" ht="12.75">
      <c r="A47" s="20" t="s">
        <v>45</v>
      </c>
      <c r="B47" s="19">
        <v>44</v>
      </c>
      <c r="C47" s="19"/>
      <c r="D47" s="67">
        <v>522900.70999999996</v>
      </c>
      <c r="E47" s="67">
        <v>229455.09000000003</v>
      </c>
      <c r="F47" s="4"/>
      <c r="G47" s="13"/>
      <c r="H47" s="13"/>
    </row>
    <row r="48" spans="1:8" ht="12.75">
      <c r="A48" s="20" t="s">
        <v>46</v>
      </c>
      <c r="B48" s="19">
        <v>45</v>
      </c>
      <c r="C48" s="19"/>
      <c r="D48" s="67">
        <v>208290.55</v>
      </c>
      <c r="E48" s="67">
        <v>144943.4</v>
      </c>
      <c r="F48" s="4"/>
      <c r="G48" s="13"/>
      <c r="H48" s="13"/>
    </row>
    <row r="49" spans="1:8" ht="12.75">
      <c r="A49" s="20" t="s">
        <v>47</v>
      </c>
      <c r="B49" s="19">
        <v>46</v>
      </c>
      <c r="C49" s="19"/>
      <c r="D49" s="67">
        <v>749962.1799999999</v>
      </c>
      <c r="E49" s="67">
        <v>528926.65</v>
      </c>
      <c r="F49" s="4"/>
      <c r="G49" s="13"/>
      <c r="H49" s="13"/>
    </row>
    <row r="50" spans="1:8" ht="12.75">
      <c r="A50" s="20" t="s">
        <v>48</v>
      </c>
      <c r="B50" s="19">
        <v>47</v>
      </c>
      <c r="C50" s="19"/>
      <c r="D50" s="67">
        <v>40273.1</v>
      </c>
      <c r="E50" s="67">
        <v>21910</v>
      </c>
      <c r="F50" s="4"/>
      <c r="G50" s="13"/>
      <c r="H50" s="13"/>
    </row>
    <row r="51" spans="1:8" ht="12.75">
      <c r="A51" s="20" t="s">
        <v>49</v>
      </c>
      <c r="B51" s="19">
        <v>48</v>
      </c>
      <c r="C51" s="19"/>
      <c r="D51" s="67">
        <v>4770428.0600000005</v>
      </c>
      <c r="E51" s="67">
        <v>3243456.85</v>
      </c>
      <c r="F51" s="4"/>
      <c r="G51" s="13"/>
      <c r="H51" s="13"/>
    </row>
    <row r="52" spans="1:8" ht="12.75">
      <c r="A52" s="20" t="s">
        <v>50</v>
      </c>
      <c r="B52" s="19">
        <v>49</v>
      </c>
      <c r="C52" s="19"/>
      <c r="D52" s="67">
        <v>1419642.45</v>
      </c>
      <c r="E52" s="67">
        <v>362546.43</v>
      </c>
      <c r="F52" s="4"/>
      <c r="G52" s="13"/>
      <c r="H52" s="13"/>
    </row>
    <row r="53" spans="1:8" ht="12.75">
      <c r="A53" s="20" t="s">
        <v>51</v>
      </c>
      <c r="B53" s="19">
        <v>50</v>
      </c>
      <c r="C53" s="19"/>
      <c r="D53" s="67">
        <v>5451947.9</v>
      </c>
      <c r="E53" s="67">
        <v>4313900.85</v>
      </c>
      <c r="F53" s="4"/>
      <c r="G53" s="13"/>
      <c r="H53" s="13"/>
    </row>
    <row r="54" spans="1:8" ht="12.75">
      <c r="A54" s="20" t="s">
        <v>52</v>
      </c>
      <c r="B54" s="19">
        <v>51</v>
      </c>
      <c r="C54" s="19"/>
      <c r="D54" s="67">
        <v>1046064.6000000001</v>
      </c>
      <c r="E54" s="67">
        <v>492345.55000000005</v>
      </c>
      <c r="F54" s="4"/>
      <c r="G54" s="13"/>
      <c r="H54" s="13"/>
    </row>
    <row r="55" spans="1:8" ht="12.75">
      <c r="A55" s="20" t="s">
        <v>53</v>
      </c>
      <c r="B55" s="19">
        <v>52</v>
      </c>
      <c r="C55" s="19"/>
      <c r="D55" s="67">
        <v>2583289.8</v>
      </c>
      <c r="E55" s="67">
        <v>1169759.5</v>
      </c>
      <c r="F55" s="4"/>
      <c r="G55" s="13"/>
      <c r="H55" s="13"/>
    </row>
    <row r="56" spans="1:8" ht="12.75">
      <c r="A56" s="20" t="s">
        <v>54</v>
      </c>
      <c r="B56" s="19">
        <v>53</v>
      </c>
      <c r="C56" s="19"/>
      <c r="D56" s="67">
        <v>1320663.1400000001</v>
      </c>
      <c r="E56" s="67">
        <v>749901.4299999999</v>
      </c>
      <c r="F56" s="4"/>
      <c r="G56" s="13"/>
      <c r="H56" s="13"/>
    </row>
    <row r="57" spans="1:8" ht="12.75">
      <c r="A57" s="20" t="s">
        <v>55</v>
      </c>
      <c r="B57" s="19">
        <v>54</v>
      </c>
      <c r="C57" s="19"/>
      <c r="D57" s="67">
        <v>104610.3</v>
      </c>
      <c r="E57" s="67">
        <v>33114.83</v>
      </c>
      <c r="F57" s="4"/>
      <c r="G57" s="13"/>
      <c r="H57" s="13"/>
    </row>
    <row r="58" spans="1:8" ht="12.75">
      <c r="A58" s="20" t="s">
        <v>56</v>
      </c>
      <c r="B58" s="19">
        <v>55</v>
      </c>
      <c r="C58" s="19"/>
      <c r="D58" s="67">
        <v>1102881.5699999998</v>
      </c>
      <c r="E58" s="67">
        <v>651420.7</v>
      </c>
      <c r="F58" s="4"/>
      <c r="G58" s="13"/>
      <c r="H58" s="13"/>
    </row>
    <row r="59" spans="1:8" ht="12.75">
      <c r="A59" s="20" t="s">
        <v>57</v>
      </c>
      <c r="B59" s="19">
        <v>56</v>
      </c>
      <c r="C59" s="19"/>
      <c r="D59" s="67">
        <v>660539.6</v>
      </c>
      <c r="E59" s="67">
        <v>223594.69999999998</v>
      </c>
      <c r="F59" s="4"/>
      <c r="G59" s="13"/>
      <c r="H59" s="13"/>
    </row>
    <row r="60" spans="1:8" ht="12.75">
      <c r="A60" s="20" t="s">
        <v>58</v>
      </c>
      <c r="B60" s="19">
        <v>57</v>
      </c>
      <c r="C60" s="19"/>
      <c r="D60" s="67">
        <v>190807.40000000002</v>
      </c>
      <c r="E60" s="67">
        <v>206936.44999999998</v>
      </c>
      <c r="F60" s="4"/>
      <c r="G60" s="13"/>
      <c r="H60" s="13"/>
    </row>
    <row r="61" spans="1:8" ht="12.75">
      <c r="A61" s="20" t="s">
        <v>59</v>
      </c>
      <c r="B61" s="19">
        <v>58</v>
      </c>
      <c r="C61" s="19"/>
      <c r="D61" s="67">
        <v>1430794.4</v>
      </c>
      <c r="E61" s="67">
        <v>842399.65</v>
      </c>
      <c r="F61" s="4"/>
      <c r="G61" s="13"/>
      <c r="H61" s="13"/>
    </row>
    <row r="62" spans="1:8" ht="12.75">
      <c r="A62" s="20" t="s">
        <v>60</v>
      </c>
      <c r="B62" s="19">
        <v>59</v>
      </c>
      <c r="C62" s="19"/>
      <c r="D62" s="67">
        <v>1413330.46</v>
      </c>
      <c r="E62" s="67">
        <v>713525.04</v>
      </c>
      <c r="F62" s="4"/>
      <c r="G62" s="13"/>
      <c r="H62" s="13"/>
    </row>
    <row r="63" spans="1:8" ht="12.75">
      <c r="A63" s="20" t="s">
        <v>61</v>
      </c>
      <c r="B63" s="19">
        <v>60</v>
      </c>
      <c r="C63" s="19"/>
      <c r="D63" s="67">
        <v>592967.9</v>
      </c>
      <c r="E63" s="67">
        <v>216060.95</v>
      </c>
      <c r="F63" s="4"/>
      <c r="G63" s="13"/>
      <c r="H63" s="13"/>
    </row>
    <row r="64" spans="1:8" ht="12.75">
      <c r="A64" s="20" t="s">
        <v>62</v>
      </c>
      <c r="B64" s="19">
        <v>61</v>
      </c>
      <c r="C64" s="19"/>
      <c r="D64" s="67">
        <v>70161.29000000001</v>
      </c>
      <c r="E64" s="67">
        <v>28076.04</v>
      </c>
      <c r="F64" s="4"/>
      <c r="G64" s="13"/>
      <c r="H64" s="13"/>
    </row>
    <row r="65" spans="1:8" ht="12.75">
      <c r="A65" s="20" t="s">
        <v>63</v>
      </c>
      <c r="B65" s="19">
        <v>62</v>
      </c>
      <c r="C65" s="19"/>
      <c r="D65" s="67">
        <v>38262</v>
      </c>
      <c r="E65" s="67">
        <v>6785.8</v>
      </c>
      <c r="F65" s="4"/>
      <c r="G65" s="13"/>
      <c r="H65" s="13"/>
    </row>
    <row r="66" spans="1:8" ht="12.75">
      <c r="A66" s="20" t="s">
        <v>64</v>
      </c>
      <c r="B66" s="19">
        <v>63</v>
      </c>
      <c r="C66" s="19"/>
      <c r="D66" s="67">
        <v>7989.1</v>
      </c>
      <c r="E66" s="67">
        <v>4633.65</v>
      </c>
      <c r="F66" s="4"/>
      <c r="G66" s="13"/>
      <c r="H66" s="13"/>
    </row>
    <row r="67" spans="1:8" ht="12.75">
      <c r="A67" s="20" t="s">
        <v>65</v>
      </c>
      <c r="B67" s="19">
        <v>64</v>
      </c>
      <c r="C67" s="19"/>
      <c r="D67" s="67">
        <v>975135.73</v>
      </c>
      <c r="E67" s="67">
        <v>510400.06</v>
      </c>
      <c r="F67" s="4"/>
      <c r="G67" s="13"/>
      <c r="H67" s="13"/>
    </row>
    <row r="68" spans="1:8" ht="12.75">
      <c r="A68" s="20" t="s">
        <v>66</v>
      </c>
      <c r="B68" s="19">
        <v>65</v>
      </c>
      <c r="C68" s="19"/>
      <c r="D68" s="67">
        <v>35770.7</v>
      </c>
      <c r="E68" s="67">
        <v>27191.149999999998</v>
      </c>
      <c r="F68" s="4"/>
      <c r="G68" s="13"/>
      <c r="H68" s="13"/>
    </row>
    <row r="69" spans="1:8" ht="12.75">
      <c r="A69" s="20" t="s">
        <v>67</v>
      </c>
      <c r="B69" s="19">
        <v>66</v>
      </c>
      <c r="C69" s="19"/>
      <c r="D69" s="67">
        <v>559584.2</v>
      </c>
      <c r="E69" s="67">
        <v>229890.49999999997</v>
      </c>
      <c r="F69" s="4"/>
      <c r="G69" s="13"/>
      <c r="H69" s="13"/>
    </row>
    <row r="70" spans="1:8" ht="12.75">
      <c r="A70" s="20" t="s">
        <v>68</v>
      </c>
      <c r="B70" s="19">
        <v>67</v>
      </c>
      <c r="C70" s="19"/>
      <c r="D70" s="67">
        <v>11946.900000000001</v>
      </c>
      <c r="E70" s="67">
        <v>12356.05</v>
      </c>
      <c r="F70" s="4"/>
      <c r="G70" s="13"/>
      <c r="H70" s="13"/>
    </row>
    <row r="71" spans="1:8" ht="12.75">
      <c r="A71" s="19"/>
      <c r="B71" s="19"/>
      <c r="C71" s="19"/>
      <c r="D71" s="67"/>
      <c r="E71" s="67"/>
      <c r="G71" s="13"/>
      <c r="H71" s="13"/>
    </row>
    <row r="72" spans="1:8" ht="12.75">
      <c r="A72" s="19" t="s">
        <v>69</v>
      </c>
      <c r="B72" s="19"/>
      <c r="C72" s="19"/>
      <c r="D72" s="67">
        <f>SUM(D4:D70)</f>
        <v>60795685.54</v>
      </c>
      <c r="E72" s="67">
        <f>SUM(E4:E70)</f>
        <v>32709812.099999987</v>
      </c>
      <c r="G72" s="13"/>
      <c r="H72" s="13"/>
    </row>
    <row r="73" spans="7:8" ht="12.75">
      <c r="G73" s="13"/>
      <c r="H73" s="13"/>
    </row>
    <row r="74" spans="1:8" ht="12.75">
      <c r="A74" s="28" t="s">
        <v>74</v>
      </c>
      <c r="B74" s="19"/>
      <c r="C74" s="19"/>
      <c r="D74" s="19"/>
      <c r="E74" s="19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Lisa Bedrosian</cp:lastModifiedBy>
  <dcterms:created xsi:type="dcterms:W3CDTF">2006-02-28T13:50:18Z</dcterms:created>
  <dcterms:modified xsi:type="dcterms:W3CDTF">2013-05-24T13:07:46Z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