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5385" firstSheet="1" activeTab="6"/>
  </bookViews>
  <sheets>
    <sheet name="Oct 2010" sheetId="1" r:id="rId1"/>
    <sheet name="Week of Sept 27th" sheetId="2" r:id="rId2"/>
    <sheet name="Week of Oct 4th" sheetId="3" r:id="rId3"/>
    <sheet name="Week of Oct 11th" sheetId="4" r:id="rId4"/>
    <sheet name="Week of Oct 18th" sheetId="5" r:id="rId5"/>
    <sheet name="Week of Oct 25th" sheetId="6" r:id="rId6"/>
    <sheet name="Oct 2009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<sst xmlns="http://schemas.openxmlformats.org/spreadsheetml/2006/main" count="535" uniqueCount="82">
  <si>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</si>
  <si>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</si>
  <si>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</si>
  <si>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</si>
  <si>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</si>
  <si>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</si>
  <si>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</si>
  <si>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</si>
  <si>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</si>
  <si>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</si>
  <si>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</si>
  <si>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</si>
  <si>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</si>
  <si>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</si>
  <si>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</si>
  <si>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</si>
  <si>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</si>
  <si>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</si>
  <si>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</si>
  <si>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</si>
  <si>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</si>
  <si>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</si>
  <si>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</si>
  <si>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</si>
  <si>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</si>
  <si>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</si>
  <si>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</si>
  <si>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</si>
  <si>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</si>
  <si>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</si>
  <si>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</si>
  <si>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</si>
  <si>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</si>
  <si>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</si>
  <si>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</si>
  <si>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</si>
  <si>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</si>
  <si>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</si>
  <si>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</si>
  <si>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</si>
  <si>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</si>
  <si>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</si>
  <si>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</si>
  <si>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</si>
  <si>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</si>
  <si>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</si>
  <si>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</si>
  <si>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</si>
  <si>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</si>
  <si>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</si>
  <si>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</si>
  <si>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</si>
  <si>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</si>
  <si>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</si>
  <si>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</si>
  <si>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</si>
  <si>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</si>
  <si>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</si>
  <si>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</si>
  <si>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</si>
  <si>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</si>
  <si>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</si>
  <si>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</si>
  <si>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</si>
  <si>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</si>
  <si>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</si>
  <si>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</si>
  <si>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</si>
  <si>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</si>
  <si>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</si>
  <si>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</si>
  <si>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</si>
  <si>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</si>
  <si>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</si>
  <si>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</si>
  <si>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</si>
  <si>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Oct 1 - 31</t>
  </si>
  <si>
    <t>Week of 09/27/2010</t>
  </si>
  <si>
    <t>Week of 10/04/2010</t>
  </si>
  <si>
    <t>Week of 10/11/2010</t>
  </si>
  <si>
    <t>Week of 10/18/2010</t>
  </si>
  <si>
    <t>Week of 10/25/2010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</si>
</sst>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Sept 27th:Week of Oct 25th'!D3)</f>
        <v>297781.81</v>
      </c>
      <c r="E4" s="6">
        <f>SUM('Week of Sept 27th:Week of Oct 25th'!E3)</f>
        <v>245226.45</v>
      </c>
      <c r="F4" s="4"/>
      <c r="G4" s="12">
        <f>(D4/'Oct 2009'!D4)-1</f>
        <v>0.17565844349027016</v>
      </c>
      <c r="H4" s="12">
        <f>(E4/'Oct 2009'!E4)-1</f>
        <v>0.13638957646481487</v>
      </c>
    </row>
    <row r="5" spans="1:8" ht="12.75">
      <c r="A5" s="1" t="s">
        <v>3</v>
      </c>
      <c r="B5">
        <v>2</v>
      </c>
      <c r="D5" s="6">
        <f>SUM('Week of Sept 27th:Week of Oct 25th'!D4)</f>
        <v>14406.7</v>
      </c>
      <c r="E5" s="6">
        <f>SUM('Week of Sept 27th:Week of Oct 25th'!E4)</f>
        <v>12811.05</v>
      </c>
      <c r="F5" s="4"/>
      <c r="G5" s="12">
        <f>(D5/'Oct 2009'!D5)-1</f>
        <v>0.013093773074083215</v>
      </c>
      <c r="H5" s="12">
        <f>(E5/'Oct 2009'!E5)-1</f>
        <v>-0.4909462616822431</v>
      </c>
    </row>
    <row r="6" spans="1:8" ht="12.75">
      <c r="A6" s="1" t="s">
        <v>4</v>
      </c>
      <c r="B6">
        <v>3</v>
      </c>
      <c r="D6" s="6">
        <f>SUM('Week of Sept 27th:Week of Oct 25th'!D5)</f>
        <v>670958.4</v>
      </c>
      <c r="E6" s="6">
        <f>SUM('Week of Sept 27th:Week of Oct 25th'!E5)</f>
        <v>325392.9</v>
      </c>
      <c r="F6" s="4"/>
      <c r="G6" s="12">
        <f>(D6/'Oct 2009'!D6)-1</f>
        <v>-0.0036597356831986616</v>
      </c>
      <c r="H6" s="12">
        <f>(E6/'Oct 2009'!E6)-1</f>
        <v>0.41392428604825193</v>
      </c>
    </row>
    <row r="7" spans="1:8" ht="12.75">
      <c r="A7" s="1" t="s">
        <v>5</v>
      </c>
      <c r="B7">
        <v>4</v>
      </c>
      <c r="D7" s="6">
        <f>SUM('Week of Sept 27th:Week of Oct 25th'!D6)</f>
        <v>25055.1</v>
      </c>
      <c r="E7" s="6">
        <f>SUM('Week of Sept 27th:Week of Oct 25th'!E6)</f>
        <v>14001.05</v>
      </c>
      <c r="F7" s="4"/>
      <c r="G7" s="12">
        <f>(D7/'Oct 2009'!D7)-1</f>
        <v>-0.16498308643415383</v>
      </c>
      <c r="H7" s="12">
        <f>(E7/'Oct 2009'!E7)-1</f>
        <v>-0.46689677230203364</v>
      </c>
    </row>
    <row r="8" spans="1:8" ht="12.75">
      <c r="A8" s="1" t="s">
        <v>6</v>
      </c>
      <c r="B8">
        <v>5</v>
      </c>
      <c r="D8" s="6">
        <f>SUM('Week of Sept 27th:Week of Oct 25th'!D7)</f>
        <v>1892646.7000000002</v>
      </c>
      <c r="E8" s="6">
        <f>SUM('Week of Sept 27th:Week of Oct 25th'!E7)</f>
        <v>523465.95</v>
      </c>
      <c r="F8" s="4"/>
      <c r="G8" s="12">
        <f>(D8/'Oct 2009'!D8)-1</f>
        <v>0.7842534795431046</v>
      </c>
      <c r="H8" s="12">
        <f>(E8/'Oct 2009'!E8)-1</f>
        <v>-0.015851739841956314</v>
      </c>
    </row>
    <row r="9" spans="1:8" ht="12.75">
      <c r="A9" s="1" t="s">
        <v>7</v>
      </c>
      <c r="B9">
        <v>6</v>
      </c>
      <c r="D9" s="6">
        <f>SUM('Week of Sept 27th:Week of Oct 25th'!D8)</f>
        <v>6018820.369999999</v>
      </c>
      <c r="E9" s="6">
        <f>SUM('Week of Sept 27th:Week of Oct 25th'!E8)</f>
        <v>2575028.4000000004</v>
      </c>
      <c r="F9" s="4"/>
      <c r="G9" s="12">
        <f>(D9/'Oct 2009'!D9)-1</f>
        <v>0.19639316034434895</v>
      </c>
      <c r="H9" s="12">
        <f>(E9/'Oct 2009'!E9)-1</f>
        <v>0.23162169858177828</v>
      </c>
    </row>
    <row r="10" spans="1:8" ht="12.75">
      <c r="A10" s="1" t="s">
        <v>8</v>
      </c>
      <c r="B10">
        <v>7</v>
      </c>
      <c r="D10" s="6">
        <f>SUM('Week of Sept 27th:Week of Oct 25th'!D9)</f>
        <v>6075.299999999999</v>
      </c>
      <c r="E10" s="6">
        <f>SUM('Week of Sept 27th:Week of Oct 25th'!E9)</f>
        <v>3753.4</v>
      </c>
      <c r="F10" s="4"/>
      <c r="G10" s="12">
        <f>(D10/'Oct 2009'!D10)-1</f>
        <v>-0.35003370029206926</v>
      </c>
      <c r="H10" s="12">
        <f>(E10/'Oct 2009'!E10)-1</f>
        <v>0.19301368339081093</v>
      </c>
    </row>
    <row r="11" spans="1:8" ht="12.75">
      <c r="A11" s="1" t="s">
        <v>9</v>
      </c>
      <c r="B11">
        <v>8</v>
      </c>
      <c r="D11" s="6">
        <f>SUM('Week of Sept 27th:Week of Oct 25th'!D10)</f>
        <v>405636</v>
      </c>
      <c r="E11" s="6">
        <f>SUM('Week of Sept 27th:Week of Oct 25th'!E10)</f>
        <v>154657.65000000002</v>
      </c>
      <c r="F11" s="4"/>
      <c r="G11" s="12">
        <f>(D11/'Oct 2009'!D11)-1</f>
        <v>-0.21024549333762188</v>
      </c>
      <c r="H11" s="12">
        <f>(E11/'Oct 2009'!E11)-1</f>
        <v>-0.208859263715369</v>
      </c>
    </row>
    <row r="12" spans="1:8" ht="12.75">
      <c r="A12" s="1" t="s">
        <v>10</v>
      </c>
      <c r="B12">
        <v>9</v>
      </c>
      <c r="D12" s="6">
        <f>SUM('Week of Sept 27th:Week of Oct 25th'!D11)</f>
        <v>198410.80000000002</v>
      </c>
      <c r="E12" s="6">
        <f>SUM('Week of Sept 27th:Week of Oct 25th'!E11)</f>
        <v>157076.5</v>
      </c>
      <c r="F12" s="4"/>
      <c r="G12" s="12">
        <f>(D12/'Oct 2009'!D12)-1</f>
        <v>-0.3868285960900706</v>
      </c>
      <c r="H12" s="12">
        <f>(E12/'Oct 2009'!E12)-1</f>
        <v>-0.2346561162366343</v>
      </c>
    </row>
    <row r="13" spans="1:8" ht="12.75">
      <c r="A13" s="1" t="s">
        <v>11</v>
      </c>
      <c r="B13">
        <v>10</v>
      </c>
      <c r="D13" s="6">
        <f>SUM('Week of Sept 27th:Week of Oct 25th'!D12)</f>
        <v>325218.6</v>
      </c>
      <c r="E13" s="6">
        <f>SUM('Week of Sept 27th:Week of Oct 25th'!E12)</f>
        <v>251336.05</v>
      </c>
      <c r="F13" s="4"/>
      <c r="G13" s="12">
        <f>(D13/'Oct 2009'!D13)-1</f>
        <v>0.08219701381286248</v>
      </c>
      <c r="H13" s="12">
        <f>(E13/'Oct 2009'!E13)-1</f>
        <v>0.026580034595645508</v>
      </c>
    </row>
    <row r="14" spans="1:8" ht="12.75">
      <c r="A14" s="1" t="s">
        <v>12</v>
      </c>
      <c r="B14">
        <v>11</v>
      </c>
      <c r="D14" s="6">
        <f>SUM('Week of Sept 27th:Week of Oct 25th'!D13)</f>
        <v>2119942.3</v>
      </c>
      <c r="E14" s="6">
        <f>SUM('Week of Sept 27th:Week of Oct 25th'!E13)</f>
        <v>769722.0999999999</v>
      </c>
      <c r="F14" s="4"/>
      <c r="G14" s="12">
        <f>(D14/'Oct 2009'!D14)-1</f>
        <v>0.037006384366605305</v>
      </c>
      <c r="H14" s="12">
        <f>(E14/'Oct 2009'!E14)-1</f>
        <v>0.34530639710042954</v>
      </c>
    </row>
    <row r="15" spans="1:8" ht="12.75">
      <c r="A15" s="1" t="s">
        <v>13</v>
      </c>
      <c r="B15">
        <v>12</v>
      </c>
      <c r="D15" s="6">
        <f>SUM('Week of Sept 27th:Week of Oct 25th'!D14)</f>
        <v>73173.1</v>
      </c>
      <c r="E15" s="6">
        <f>SUM('Week of Sept 27th:Week of Oct 25th'!E14)</f>
        <v>74993.8</v>
      </c>
      <c r="F15" s="4"/>
      <c r="G15" s="12">
        <f>(D15/'Oct 2009'!D15)-1</f>
        <v>-0.17513237116005265</v>
      </c>
      <c r="H15" s="12">
        <f>(E15/'Oct 2009'!E15)-1</f>
        <v>-0.03236615711156765</v>
      </c>
    </row>
    <row r="16" spans="1:8" ht="12.75">
      <c r="A16" s="1" t="s">
        <v>14</v>
      </c>
      <c r="B16">
        <v>13</v>
      </c>
      <c r="D16" s="6">
        <f>SUM('Week of Sept 27th:Week of Oct 25th'!D15)</f>
        <v>6405199.640000001</v>
      </c>
      <c r="E16" s="6">
        <f>SUM('Week of Sept 27th:Week of Oct 25th'!E15)</f>
        <v>2413019.18</v>
      </c>
      <c r="F16" s="4"/>
      <c r="G16" s="12">
        <f>(D16/'Oct 2009'!D16)-1</f>
        <v>-0.03510516057309543</v>
      </c>
      <c r="H16" s="12">
        <f>(E16/'Oct 2009'!E16)-1</f>
        <v>0.028131981271700024</v>
      </c>
    </row>
    <row r="17" spans="1:8" ht="12.75">
      <c r="A17" s="1" t="s">
        <v>15</v>
      </c>
      <c r="B17">
        <v>14</v>
      </c>
      <c r="D17" s="6">
        <f>SUM('Week of Sept 27th:Week of Oct 25th'!D16)</f>
        <v>24757.600000000002</v>
      </c>
      <c r="E17" s="6">
        <f>SUM('Week of Sept 27th:Week of Oct 25th'!E16)</f>
        <v>41176.1</v>
      </c>
      <c r="F17" s="4"/>
      <c r="G17" s="12">
        <f>(D17/'Oct 2009'!D17)-1</f>
        <v>-0.2891711552375592</v>
      </c>
      <c r="H17" s="12">
        <f>(E17/'Oct 2009'!E17)-1</f>
        <v>2.3742327769173404</v>
      </c>
    </row>
    <row r="18" spans="1:8" ht="12.75">
      <c r="A18" s="1" t="s">
        <v>16</v>
      </c>
      <c r="B18">
        <v>15</v>
      </c>
      <c r="D18" s="6">
        <f>SUM('Week of Sept 27th:Week of Oct 25th'!D17)</f>
        <v>22241.1</v>
      </c>
      <c r="E18" s="6">
        <f>SUM('Week of Sept 27th:Week of Oct 25th'!E17)</f>
        <v>5368.85</v>
      </c>
      <c r="F18" s="4"/>
      <c r="G18" s="12">
        <f>(D18/'Oct 2009'!D18)-1</f>
        <v>-0.6094427986675353</v>
      </c>
      <c r="H18" s="12">
        <f>(E18/'Oct 2009'!E18)-1</f>
        <v>-0.8459835996207573</v>
      </c>
    </row>
    <row r="19" spans="1:8" ht="12.75">
      <c r="A19" s="1" t="s">
        <v>17</v>
      </c>
      <c r="B19">
        <v>16</v>
      </c>
      <c r="D19" s="6">
        <f>SUM('Week of Sept 27th:Week of Oct 25th'!D18)</f>
        <v>1159816.7</v>
      </c>
      <c r="E19" s="6">
        <f>SUM('Week of Sept 27th:Week of Oct 25th'!E18)</f>
        <v>912214.8</v>
      </c>
      <c r="F19" s="4"/>
      <c r="G19" s="12">
        <f>(D19/'Oct 2009'!D19)-1</f>
        <v>-0.36652140600291805</v>
      </c>
      <c r="H19" s="12">
        <f>(E19/'Oct 2009'!E19)-1</f>
        <v>-0.3262069163420277</v>
      </c>
    </row>
    <row r="20" spans="1:8" ht="12.75">
      <c r="A20" s="1" t="s">
        <v>18</v>
      </c>
      <c r="B20">
        <v>17</v>
      </c>
      <c r="D20" s="6">
        <f>SUM('Week of Sept 27th:Week of Oct 25th'!D19)</f>
        <v>519003.79999999993</v>
      </c>
      <c r="E20" s="6">
        <f>SUM('Week of Sept 27th:Week of Oct 25th'!E19)</f>
        <v>284599.7</v>
      </c>
      <c r="F20" s="4"/>
      <c r="G20" s="12">
        <f>(D20/'Oct 2009'!D20)-1</f>
        <v>0.3268900297957493</v>
      </c>
      <c r="H20" s="12">
        <f>(E20/'Oct 2009'!E20)-1</f>
        <v>0.35611362014102443</v>
      </c>
    </row>
    <row r="21" spans="1:8" ht="12.75">
      <c r="A21" s="1" t="s">
        <v>19</v>
      </c>
      <c r="B21">
        <v>18</v>
      </c>
      <c r="D21" s="6">
        <f>SUM('Week of Sept 27th:Week of Oct 25th'!D20)</f>
        <v>232711.24999999997</v>
      </c>
      <c r="E21" s="6">
        <f>SUM('Week of Sept 27th:Week of Oct 25th'!E20)</f>
        <v>121710.40000000001</v>
      </c>
      <c r="F21" s="4"/>
      <c r="G21" s="12">
        <f>(D21/'Oct 2009'!D21)-1</f>
        <v>-0.044934147966079085</v>
      </c>
      <c r="H21" s="12">
        <f>(E21/'Oct 2009'!E21)-1</f>
        <v>0.20240104008187876</v>
      </c>
    </row>
    <row r="22" spans="1:8" ht="12.75">
      <c r="A22" s="1" t="s">
        <v>20</v>
      </c>
      <c r="B22">
        <v>19</v>
      </c>
      <c r="D22" s="6">
        <f>SUM('Week of Sept 27th:Week of Oct 25th'!D21)</f>
        <v>85126.3</v>
      </c>
      <c r="E22" s="6">
        <f>SUM('Week of Sept 27th:Week of Oct 25th'!E21)</f>
        <v>22147.3</v>
      </c>
      <c r="F22" s="4"/>
      <c r="G22" s="12">
        <f>(D22/'Oct 2009'!D22)-1</f>
        <v>0.06758844701957689</v>
      </c>
      <c r="H22" s="12">
        <f>(E22/'Oct 2009'!E22)-1</f>
        <v>-0.21545824241221978</v>
      </c>
    </row>
    <row r="23" spans="1:8" ht="12.75">
      <c r="A23" s="1" t="s">
        <v>21</v>
      </c>
      <c r="B23">
        <v>20</v>
      </c>
      <c r="D23" s="6">
        <f>SUM('Week of Sept 27th:Week of Oct 25th'!D22)</f>
        <v>46128.6</v>
      </c>
      <c r="E23" s="6">
        <f>SUM('Week of Sept 27th:Week of Oct 25th'!E22)</f>
        <v>17617.6</v>
      </c>
      <c r="F23" s="4"/>
      <c r="G23" s="12">
        <f>(D23/'Oct 2009'!D23)-1</f>
        <v>0.38952029520295195</v>
      </c>
      <c r="H23" s="12">
        <f>(E23/'Oct 2009'!E23)-1</f>
        <v>-0.38665496905005614</v>
      </c>
    </row>
    <row r="24" spans="1:8" ht="12.75">
      <c r="A24" s="1" t="s">
        <v>22</v>
      </c>
      <c r="B24">
        <v>21</v>
      </c>
      <c r="D24" s="6">
        <f>SUM('Week of Sept 27th:Week of Oct 25th'!D23)</f>
        <v>3472.7</v>
      </c>
      <c r="E24" s="6">
        <f>SUM('Week of Sept 27th:Week of Oct 25th'!E23)</f>
        <v>7019.25</v>
      </c>
      <c r="F24" s="4"/>
      <c r="G24" s="12">
        <f>(D24/'Oct 2009'!D24)-1</f>
        <v>-0.8060973226499902</v>
      </c>
      <c r="H24" s="12">
        <f>(E24/'Oct 2009'!E24)-1</f>
        <v>-0.48104541337818607</v>
      </c>
    </row>
    <row r="25" spans="1:8" ht="12.75">
      <c r="A25" s="1" t="s">
        <v>23</v>
      </c>
      <c r="B25">
        <v>22</v>
      </c>
      <c r="D25" s="6">
        <f>SUM('Week of Sept 27th:Week of Oct 25th'!D24)</f>
        <v>8364.3</v>
      </c>
      <c r="E25" s="6">
        <f>SUM('Week of Sept 27th:Week of Oct 25th'!E24)</f>
        <v>1379.7</v>
      </c>
      <c r="F25" s="4"/>
      <c r="G25" s="12">
        <f>(D25/'Oct 2009'!D25)-1</f>
        <v>0.134973404255319</v>
      </c>
      <c r="H25" s="12">
        <f>(E25/'Oct 2009'!E25)-1</f>
        <v>-0.7408624769918486</v>
      </c>
    </row>
    <row r="26" spans="1:8" ht="12.75">
      <c r="A26" s="1" t="s">
        <v>24</v>
      </c>
      <c r="B26">
        <v>23</v>
      </c>
      <c r="D26" s="6">
        <f>SUM('Week of Sept 27th:Week of Oct 25th'!D25)</f>
        <v>23095.1</v>
      </c>
      <c r="E26" s="6">
        <f>SUM('Week of Sept 27th:Week of Oct 25th'!E25)</f>
        <v>12721.099999999999</v>
      </c>
      <c r="F26" s="4"/>
      <c r="G26" s="12">
        <f>(D26/'Oct 2009'!D26)-1</f>
        <v>-0.6515609158499494</v>
      </c>
      <c r="H26" s="12">
        <f>(E26/'Oct 2009'!E26)-1</f>
        <v>-0.5231372754824913</v>
      </c>
    </row>
    <row r="27" spans="1:8" ht="12.75">
      <c r="A27" s="1" t="s">
        <v>25</v>
      </c>
      <c r="B27">
        <v>24</v>
      </c>
      <c r="D27" s="6">
        <f>SUM('Week of Sept 27th:Week of Oct 25th'!D26)</f>
        <v>9618.7</v>
      </c>
      <c r="E27" s="6">
        <f>SUM('Week of Sept 27th:Week of Oct 25th'!E26)</f>
        <v>4250.75</v>
      </c>
      <c r="F27" s="4"/>
      <c r="G27" s="12">
        <f>(D27/'Oct 2009'!D27)-1</f>
        <v>-0.5835303388494877</v>
      </c>
      <c r="H27" s="12">
        <f>(E27/'Oct 2009'!E27)-1</f>
        <v>-0.5404147430560812</v>
      </c>
    </row>
    <row r="28" spans="1:8" ht="12.75">
      <c r="A28" s="1" t="s">
        <v>26</v>
      </c>
      <c r="B28">
        <v>25</v>
      </c>
      <c r="D28" s="6">
        <f>SUM('Week of Sept 27th:Week of Oct 25th'!D27)</f>
        <v>23430.4</v>
      </c>
      <c r="E28" s="6">
        <f>SUM('Week of Sept 27th:Week of Oct 25th'!E27)</f>
        <v>10358.6</v>
      </c>
      <c r="F28" s="4"/>
      <c r="G28" s="12">
        <f>(D28/'Oct 2009'!D28)-1</f>
        <v>-0.3638074240206792</v>
      </c>
      <c r="H28" s="12">
        <f>(E28/'Oct 2009'!E28)-1</f>
        <v>-0.5252562519048458</v>
      </c>
    </row>
    <row r="29" spans="1:8" ht="12.75">
      <c r="A29" s="1" t="s">
        <v>27</v>
      </c>
      <c r="B29">
        <v>26</v>
      </c>
      <c r="D29" s="6">
        <f>SUM('Week of Sept 27th:Week of Oct 25th'!D28)</f>
        <v>1424799.95</v>
      </c>
      <c r="E29" s="6">
        <f>SUM('Week of Sept 27th:Week of Oct 25th'!E28)</f>
        <v>17608.15</v>
      </c>
      <c r="F29" s="4"/>
      <c r="G29" s="12">
        <f>(D29/'Oct 2009'!D29)-1</f>
        <v>43.93814854064556</v>
      </c>
      <c r="H29" s="12">
        <f>(E29/'Oct 2009'!E29)-1</f>
        <v>-0.034968925036445886</v>
      </c>
    </row>
    <row r="30" spans="1:8" ht="12.75">
      <c r="A30" s="1" t="s">
        <v>28</v>
      </c>
      <c r="B30">
        <v>27</v>
      </c>
      <c r="D30" s="6">
        <f>SUM('Week of Sept 27th:Week of Oct 25th'!D29)</f>
        <v>224749</v>
      </c>
      <c r="E30" s="6">
        <f>SUM('Week of Sept 27th:Week of Oct 25th'!E29)</f>
        <v>120406.3</v>
      </c>
      <c r="F30" s="4"/>
      <c r="G30" s="12">
        <f>(D30/'Oct 2009'!D30)-1</f>
        <v>-0.32001186013512084</v>
      </c>
      <c r="H30" s="12">
        <f>(E30/'Oct 2009'!E30)-1</f>
        <v>-0.35033208757216316</v>
      </c>
    </row>
    <row r="31" spans="1:8" ht="12.75">
      <c r="A31" s="1" t="s">
        <v>29</v>
      </c>
      <c r="B31">
        <v>28</v>
      </c>
      <c r="D31" s="6">
        <f>SUM('Week of Sept 27th:Week of Oct 25th'!D30)</f>
        <v>98265.29999999999</v>
      </c>
      <c r="E31" s="6">
        <f>SUM('Week of Sept 27th:Week of Oct 25th'!E30)</f>
        <v>77763.35</v>
      </c>
      <c r="F31" s="4"/>
      <c r="G31" s="12">
        <f>(D31/'Oct 2009'!D31)-1</f>
        <v>-0.3443236274976881</v>
      </c>
      <c r="H31" s="12">
        <f>(E31/'Oct 2009'!E31)-1</f>
        <v>-0.03648821526919488</v>
      </c>
    </row>
    <row r="32" spans="1:8" ht="12.75">
      <c r="A32" s="1" t="s">
        <v>30</v>
      </c>
      <c r="B32">
        <v>29</v>
      </c>
      <c r="D32" s="6">
        <f>SUM('Week of Sept 27th:Week of Oct 25th'!D31)</f>
        <v>2591651.3</v>
      </c>
      <c r="E32" s="6">
        <f>SUM('Week of Sept 27th:Week of Oct 25th'!E31)</f>
        <v>1803559.7999999998</v>
      </c>
      <c r="F32" s="4"/>
      <c r="G32" s="12">
        <f>(D32/'Oct 2009'!D32)-1</f>
        <v>0.022507341481851073</v>
      </c>
      <c r="H32" s="12">
        <f>(E32/'Oct 2009'!E32)-1</f>
        <v>0.4236732393432294</v>
      </c>
    </row>
    <row r="33" spans="1:8" ht="12.75">
      <c r="A33" s="1" t="s">
        <v>31</v>
      </c>
      <c r="B33">
        <v>30</v>
      </c>
      <c r="D33" s="6">
        <f>SUM('Week of Sept 27th:Week of Oct 25th'!D32)</f>
        <v>5551.700000000001</v>
      </c>
      <c r="E33" s="6">
        <f>SUM('Week of Sept 27th:Week of Oct 25th'!E32)</f>
        <v>6240.5</v>
      </c>
      <c r="F33" s="4"/>
      <c r="G33" s="12">
        <f>(D33/'Oct 2009'!D33)-1</f>
        <v>0.05676215856095945</v>
      </c>
      <c r="H33" s="12">
        <f>(E33/'Oct 2009'!E33)-1</f>
        <v>-0.2907998886281373</v>
      </c>
    </row>
    <row r="34" spans="1:8" ht="12.75">
      <c r="A34" s="1" t="s">
        <v>32</v>
      </c>
      <c r="B34">
        <v>31</v>
      </c>
      <c r="D34" s="6">
        <f>SUM('Week of Sept 27th:Week of Oct 25th'!D33)</f>
        <v>484346.4</v>
      </c>
      <c r="E34" s="6">
        <f>SUM('Week of Sept 27th:Week of Oct 25th'!E33)</f>
        <v>245188.88</v>
      </c>
      <c r="F34" s="4"/>
      <c r="G34" s="12">
        <f>(D34/'Oct 2009'!D34)-1</f>
        <v>-0.06747549849951673</v>
      </c>
      <c r="H34" s="12">
        <f>(E34/'Oct 2009'!E34)-1</f>
        <v>0.4113970298300662</v>
      </c>
    </row>
    <row r="35" spans="1:8" ht="12.75">
      <c r="A35" s="1" t="s">
        <v>33</v>
      </c>
      <c r="B35">
        <v>32</v>
      </c>
      <c r="D35" s="6">
        <f>SUM('Week of Sept 27th:Week of Oct 25th'!D34)</f>
        <v>52686.899999999994</v>
      </c>
      <c r="E35" s="6">
        <f>SUM('Week of Sept 27th:Week of Oct 25th'!E34)</f>
        <v>18596.9</v>
      </c>
      <c r="F35" s="4"/>
      <c r="G35" s="12">
        <f>(D35/'Oct 2009'!D35)-1</f>
        <v>0.0037808317829921556</v>
      </c>
      <c r="H35" s="12">
        <f>(E35/'Oct 2009'!E35)-1</f>
        <v>2.625904189982258</v>
      </c>
    </row>
    <row r="36" spans="1:8" ht="12.75">
      <c r="A36" s="1" t="s">
        <v>34</v>
      </c>
      <c r="B36">
        <v>33</v>
      </c>
      <c r="D36" s="6">
        <f>SUM('Week of Sept 27th:Week of Oct 25th'!D35)</f>
        <v>4785.900000000001</v>
      </c>
      <c r="E36" s="6">
        <f>SUM('Week of Sept 27th:Week of Oct 25th'!E35)</f>
        <v>7390.950000000001</v>
      </c>
      <c r="F36" s="4"/>
      <c r="G36" s="12">
        <f>(D36/'Oct 2009'!D36)-1</f>
        <v>-0.1650995237513737</v>
      </c>
      <c r="H36" s="12">
        <f>(E36/'Oct 2009'!E36)-1</f>
        <v>-0.019410262363594</v>
      </c>
    </row>
    <row r="37" spans="1:8" ht="12.75">
      <c r="A37" s="1" t="s">
        <v>35</v>
      </c>
      <c r="B37">
        <v>34</v>
      </c>
      <c r="D37" s="6">
        <f>SUM('Week of Sept 27th:Week of Oct 25th'!D36)</f>
        <v>11081.7</v>
      </c>
      <c r="E37" s="6">
        <f>SUM('Week of Sept 27th:Week of Oct 25th'!E36)</f>
        <v>18298</v>
      </c>
      <c r="F37" s="4"/>
      <c r="G37" s="12">
        <f>(D37/'Oct 2009'!D37)-1</f>
        <v>0.9675615212527966</v>
      </c>
      <c r="H37" s="12">
        <f>(E37/'Oct 2009'!E37)-1</f>
        <v>5.08189855746859</v>
      </c>
    </row>
    <row r="38" spans="1:8" ht="12.75">
      <c r="A38" s="1" t="s">
        <v>36</v>
      </c>
      <c r="B38">
        <v>35</v>
      </c>
      <c r="D38" s="6">
        <f>SUM('Week of Sept 27th:Week of Oct 25th'!D37)</f>
        <v>589357.65</v>
      </c>
      <c r="E38" s="6">
        <f>SUM('Week of Sept 27th:Week of Oct 25th'!E37)</f>
        <v>270983.3</v>
      </c>
      <c r="F38" s="4"/>
      <c r="G38" s="12">
        <f>(D38/'Oct 2009'!D38)-1</f>
        <v>-0.20878963098942904</v>
      </c>
      <c r="H38" s="12">
        <f>(E38/'Oct 2009'!E38)-1</f>
        <v>-0.3297876668631672</v>
      </c>
    </row>
    <row r="39" spans="1:8" ht="12.75">
      <c r="A39" s="1" t="s">
        <v>37</v>
      </c>
      <c r="B39">
        <v>36</v>
      </c>
      <c r="D39" s="6">
        <f>SUM('Week of Sept 27th:Week of Oct 25th'!D38)</f>
        <v>3161633.3</v>
      </c>
      <c r="E39" s="6">
        <f>SUM('Week of Sept 27th:Week of Oct 25th'!E38)</f>
        <v>972276.5499999999</v>
      </c>
      <c r="F39" s="4"/>
      <c r="G39" s="12">
        <f>(D39/'Oct 2009'!D39)-1</f>
        <v>-0.09226258617884142</v>
      </c>
      <c r="H39" s="12">
        <f>(E39/'Oct 2009'!E39)-1</f>
        <v>-0.0008078616520735826</v>
      </c>
    </row>
    <row r="40" spans="1:8" ht="12.75">
      <c r="A40" s="1" t="s">
        <v>38</v>
      </c>
      <c r="B40">
        <v>37</v>
      </c>
      <c r="D40" s="6">
        <f>SUM('Week of Sept 27th:Week of Oct 25th'!D39)</f>
        <v>368433.1</v>
      </c>
      <c r="E40" s="6">
        <f>SUM('Week of Sept 27th:Week of Oct 25th'!E39)</f>
        <v>408233.35</v>
      </c>
      <c r="F40" s="4"/>
      <c r="G40" s="12">
        <f>(D40/'Oct 2009'!D40)-1</f>
        <v>-0.28229634407253223</v>
      </c>
      <c r="H40" s="12">
        <f>(E40/'Oct 2009'!E40)-1</f>
        <v>-0.043683485561549995</v>
      </c>
    </row>
    <row r="41" spans="1:8" ht="12.75">
      <c r="A41" s="1" t="s">
        <v>39</v>
      </c>
      <c r="B41">
        <v>38</v>
      </c>
      <c r="D41" s="6">
        <f>SUM('Week of Sept 27th:Week of Oct 25th'!D40)</f>
        <v>50129.45</v>
      </c>
      <c r="E41" s="6">
        <f>SUM('Week of Sept 27th:Week of Oct 25th'!E40)</f>
        <v>25470.9</v>
      </c>
      <c r="F41" s="4"/>
      <c r="G41" s="12">
        <f>(D41/'Oct 2009'!D41)-1</f>
        <v>0.2806518034830636</v>
      </c>
      <c r="H41" s="12">
        <f>(E41/'Oct 2009'!E41)-1</f>
        <v>0.1346294766054974</v>
      </c>
    </row>
    <row r="42" spans="1:8" ht="12.75">
      <c r="A42" s="1" t="s">
        <v>40</v>
      </c>
      <c r="B42">
        <v>39</v>
      </c>
      <c r="D42" s="6">
        <f>SUM('Week of Sept 27th:Week of Oct 25th'!D41)</f>
        <v>3201.1000000000004</v>
      </c>
      <c r="E42" s="6">
        <f>SUM('Week of Sept 27th:Week of Oct 25th'!E41)</f>
        <v>2406.25</v>
      </c>
      <c r="F42" s="4"/>
      <c r="G42" s="12">
        <f>(D42/'Oct 2009'!D42)-1</f>
        <v>0.5693205216197668</v>
      </c>
      <c r="H42" s="12">
        <f>(E42/'Oct 2009'!E42)-1</f>
        <v>-0.21140169763707273</v>
      </c>
    </row>
    <row r="43" spans="1:8" ht="12.75">
      <c r="A43" s="1" t="s">
        <v>41</v>
      </c>
      <c r="B43">
        <v>40</v>
      </c>
      <c r="D43" s="6">
        <f>SUM('Week of Sept 27th:Week of Oct 25th'!D42)</f>
        <v>10294.199999999999</v>
      </c>
      <c r="E43" s="6">
        <f>SUM('Week of Sept 27th:Week of Oct 25th'!E42)</f>
        <v>6398</v>
      </c>
      <c r="F43" s="4"/>
      <c r="G43" s="12">
        <f>(D43/'Oct 2009'!D43)-1</f>
        <v>-0.5348999019576837</v>
      </c>
      <c r="H43" s="12">
        <f>(E43/'Oct 2009'!E43)-1</f>
        <v>-0.5225658169661512</v>
      </c>
    </row>
    <row r="44" spans="1:8" ht="12.75">
      <c r="A44" s="1" t="s">
        <v>42</v>
      </c>
      <c r="B44">
        <v>41</v>
      </c>
      <c r="D44" s="6">
        <f>SUM('Week of Sept 27th:Week of Oct 25th'!D43)</f>
        <v>873146.4</v>
      </c>
      <c r="E44" s="6">
        <f>SUM('Week of Sept 27th:Week of Oct 25th'!E43)</f>
        <v>612798.2</v>
      </c>
      <c r="F44" s="4"/>
      <c r="G44" s="12">
        <f>(D44/'Oct 2009'!D44)-1</f>
        <v>-0.21940486248005253</v>
      </c>
      <c r="H44" s="12">
        <f>(E44/'Oct 2009'!E44)-1</f>
        <v>0.48543581416144654</v>
      </c>
    </row>
    <row r="45" spans="1:8" ht="12.75">
      <c r="A45" s="1" t="s">
        <v>43</v>
      </c>
      <c r="B45">
        <v>42</v>
      </c>
      <c r="D45" s="6">
        <f>SUM('Week of Sept 27th:Week of Oct 25th'!D44)</f>
        <v>582450.26</v>
      </c>
      <c r="E45" s="6">
        <f>SUM('Week of Sept 27th:Week of Oct 25th'!E44)</f>
        <v>294738.4</v>
      </c>
      <c r="F45" s="4"/>
      <c r="G45" s="12">
        <f>(D45/'Oct 2009'!D45)-1</f>
        <v>-0.17386363571891772</v>
      </c>
      <c r="H45" s="12">
        <f>(E45/'Oct 2009'!E45)-1</f>
        <v>-0.21548780386204935</v>
      </c>
    </row>
    <row r="46" spans="1:8" ht="12.75">
      <c r="A46" s="1" t="s">
        <v>44</v>
      </c>
      <c r="B46">
        <v>43</v>
      </c>
      <c r="D46" s="6">
        <f>SUM('Week of Sept 27th:Week of Oct 25th'!D45)</f>
        <v>533749.3</v>
      </c>
      <c r="E46" s="6">
        <f>SUM('Week of Sept 27th:Week of Oct 25th'!E45)</f>
        <v>446187</v>
      </c>
      <c r="F46" s="4"/>
      <c r="G46" s="12">
        <f>(D46/'Oct 2009'!D46)-1</f>
        <v>-0.11257560574795711</v>
      </c>
      <c r="H46" s="12">
        <f>(E46/'Oct 2009'!E46)-1</f>
        <v>0.646226896301471</v>
      </c>
    </row>
    <row r="47" spans="1:8" ht="12.75">
      <c r="A47" s="1" t="s">
        <v>45</v>
      </c>
      <c r="B47">
        <v>44</v>
      </c>
      <c r="D47" s="6">
        <f>SUM('Week of Sept 27th:Week of Oct 25th'!D46)</f>
        <v>439709.92000000004</v>
      </c>
      <c r="E47" s="6">
        <f>SUM('Week of Sept 27th:Week of Oct 25th'!E46)</f>
        <v>251316.43</v>
      </c>
      <c r="F47" s="4"/>
      <c r="G47" s="12">
        <f>(D47/'Oct 2009'!D47)-1</f>
        <v>-0.2879680949539273</v>
      </c>
      <c r="H47" s="12">
        <f>(E47/'Oct 2009'!E47)-1</f>
        <v>-0.19942500620620074</v>
      </c>
    </row>
    <row r="48" spans="1:8" ht="12.75">
      <c r="A48" s="1" t="s">
        <v>46</v>
      </c>
      <c r="B48">
        <v>45</v>
      </c>
      <c r="D48" s="6">
        <f>SUM('Week of Sept 27th:Week of Oct 25th'!D47)</f>
        <v>249371.5</v>
      </c>
      <c r="E48" s="6">
        <f>SUM('Week of Sept 27th:Week of Oct 25th'!E47)</f>
        <v>159252.10000000003</v>
      </c>
      <c r="F48" s="4"/>
      <c r="G48" s="12">
        <f>(D48/'Oct 2009'!D48)-1</f>
        <v>0.6862744965449059</v>
      </c>
      <c r="H48" s="12">
        <f>(E48/'Oct 2009'!E48)-1</f>
        <v>0.15249454788615036</v>
      </c>
    </row>
    <row r="49" spans="1:8" ht="12.75">
      <c r="A49" s="1" t="s">
        <v>47</v>
      </c>
      <c r="B49">
        <v>46</v>
      </c>
      <c r="D49" s="6">
        <f>SUM('Week of Sept 27th:Week of Oct 25th'!D48)</f>
        <v>606651.22</v>
      </c>
      <c r="E49" s="6">
        <f>SUM('Week of Sept 27th:Week of Oct 25th'!E48)</f>
        <v>386539.64999999997</v>
      </c>
      <c r="F49" s="4"/>
      <c r="G49" s="12">
        <f>(D49/'Oct 2009'!D49)-1</f>
        <v>-0.20591315680071554</v>
      </c>
      <c r="H49" s="12">
        <f>(E49/'Oct 2009'!E49)-1</f>
        <v>-0.055984511430513084</v>
      </c>
    </row>
    <row r="50" spans="1:8" ht="12.75">
      <c r="A50" s="1" t="s">
        <v>48</v>
      </c>
      <c r="B50">
        <v>47</v>
      </c>
      <c r="D50" s="6">
        <f>SUM('Week of Sept 27th:Week of Oct 25th'!D49)</f>
        <v>43245.58</v>
      </c>
      <c r="E50" s="6">
        <f>SUM('Week of Sept 27th:Week of Oct 25th'!E49)</f>
        <v>28919.45</v>
      </c>
      <c r="F50" s="4"/>
      <c r="G50" s="12">
        <f>(D50/'Oct 2009'!D50)-1</f>
        <v>0.07609128675102927</v>
      </c>
      <c r="H50" s="12">
        <f>(E50/'Oct 2009'!E50)-1</f>
        <v>-0.10780576821327914</v>
      </c>
    </row>
    <row r="51" spans="1:8" ht="12.75">
      <c r="A51" s="1" t="s">
        <v>49</v>
      </c>
      <c r="B51">
        <v>48</v>
      </c>
      <c r="D51" s="6">
        <f>SUM('Week of Sept 27th:Week of Oct 25th'!D50)</f>
        <v>3869682.25</v>
      </c>
      <c r="E51" s="6">
        <f>SUM('Week of Sept 27th:Week of Oct 25th'!E50)</f>
        <v>1782224.5</v>
      </c>
      <c r="F51" s="4"/>
      <c r="G51" s="12">
        <f>(D51/'Oct 2009'!D51)-1</f>
        <v>0.04732843902278194</v>
      </c>
      <c r="H51" s="12">
        <f>(E51/'Oct 2009'!E51)-1</f>
        <v>0.1280504334782131</v>
      </c>
    </row>
    <row r="52" spans="1:8" ht="12.75">
      <c r="A52" s="1" t="s">
        <v>50</v>
      </c>
      <c r="B52">
        <v>49</v>
      </c>
      <c r="D52" s="6">
        <f>SUM('Week of Sept 27th:Week of Oct 25th'!D51)</f>
        <v>1383640.49</v>
      </c>
      <c r="E52" s="6">
        <f>SUM('Week of Sept 27th:Week of Oct 25th'!E51)</f>
        <v>344813.92000000004</v>
      </c>
      <c r="F52" s="4"/>
      <c r="G52" s="12">
        <f>(D52/'Oct 2009'!D52)-1</f>
        <v>0.05430606197577692</v>
      </c>
      <c r="H52" s="12">
        <f>(E52/'Oct 2009'!E52)-1</f>
        <v>-0.12267513844660427</v>
      </c>
    </row>
    <row r="53" spans="1:8" ht="12.75">
      <c r="A53" s="1" t="s">
        <v>51</v>
      </c>
      <c r="B53">
        <v>50</v>
      </c>
      <c r="D53" s="6">
        <f>SUM('Week of Sept 27th:Week of Oct 25th'!D52)</f>
        <v>5130501.6</v>
      </c>
      <c r="E53" s="6">
        <f>SUM('Week of Sept 27th:Week of Oct 25th'!E52)</f>
        <v>1957973.4999999998</v>
      </c>
      <c r="F53" s="4"/>
      <c r="G53" s="12">
        <f>(D53/'Oct 2009'!D53)-1</f>
        <v>0.17174137523363164</v>
      </c>
      <c r="H53" s="12">
        <f>(E53/'Oct 2009'!E53)-1</f>
        <v>0.001966603561021074</v>
      </c>
    </row>
    <row r="54" spans="1:8" ht="12.75">
      <c r="A54" s="1" t="s">
        <v>52</v>
      </c>
      <c r="B54">
        <v>51</v>
      </c>
      <c r="D54" s="6">
        <f>SUM('Week of Sept 27th:Week of Oct 25th'!D53)</f>
        <v>933063.7000000001</v>
      </c>
      <c r="E54" s="6">
        <f>SUM('Week of Sept 27th:Week of Oct 25th'!E53)</f>
        <v>479140.55</v>
      </c>
      <c r="F54" s="4"/>
      <c r="G54" s="12">
        <f>(D54/'Oct 2009'!D54)-1</f>
        <v>-0.15216542204173056</v>
      </c>
      <c r="H54" s="12">
        <f>(E54/'Oct 2009'!E54)-1</f>
        <v>-0.11361777634419612</v>
      </c>
    </row>
    <row r="55" spans="1:8" ht="12.75">
      <c r="A55" s="1" t="s">
        <v>53</v>
      </c>
      <c r="B55">
        <v>52</v>
      </c>
      <c r="D55" s="6">
        <f>SUM('Week of Sept 27th:Week of Oct 25th'!D54)</f>
        <v>1844525.2</v>
      </c>
      <c r="E55" s="6">
        <f>SUM('Week of Sept 27th:Week of Oct 25th'!E54)</f>
        <v>1379505.0499999998</v>
      </c>
      <c r="F55" s="4"/>
      <c r="G55" s="12">
        <f>(D55/'Oct 2009'!D55)-1</f>
        <v>-0.18874392181999655</v>
      </c>
      <c r="H55" s="12">
        <f>(E55/'Oct 2009'!E55)-1</f>
        <v>0.402829974121212</v>
      </c>
    </row>
    <row r="56" spans="1:8" ht="12.75">
      <c r="A56" s="1" t="s">
        <v>54</v>
      </c>
      <c r="B56">
        <v>53</v>
      </c>
      <c r="D56" s="6">
        <f>SUM('Week of Sept 27th:Week of Oct 25th'!D55)</f>
        <v>1203661.2</v>
      </c>
      <c r="E56" s="6">
        <f>SUM('Week of Sept 27th:Week of Oct 25th'!E55)</f>
        <v>453807.9</v>
      </c>
      <c r="F56" s="4"/>
      <c r="G56" s="12">
        <f>(D56/'Oct 2009'!D56)-1</f>
        <v>0.1720902231436865</v>
      </c>
      <c r="H56" s="12">
        <f>(E56/'Oct 2009'!E56)-1</f>
        <v>-0.20584541498859654</v>
      </c>
    </row>
    <row r="57" spans="1:8" ht="12.75">
      <c r="A57" s="1" t="s">
        <v>55</v>
      </c>
      <c r="B57">
        <v>54</v>
      </c>
      <c r="D57" s="6">
        <f>SUM('Week of Sept 27th:Week of Oct 25th'!D56)</f>
        <v>41106.8</v>
      </c>
      <c r="E57" s="6">
        <f>SUM('Week of Sept 27th:Week of Oct 25th'!E56)</f>
        <v>28833.7</v>
      </c>
      <c r="F57" s="4"/>
      <c r="G57" s="12">
        <f>(D57/'Oct 2009'!D57)-1</f>
        <v>-0.423234069301485</v>
      </c>
      <c r="H57" s="12">
        <f>(E57/'Oct 2009'!E57)-1</f>
        <v>-0.27667196403642014</v>
      </c>
    </row>
    <row r="58" spans="1:8" ht="12.75">
      <c r="A58" s="1" t="s">
        <v>56</v>
      </c>
      <c r="B58">
        <v>55</v>
      </c>
      <c r="D58" s="6">
        <f>SUM('Week of Sept 27th:Week of Oct 25th'!D57)</f>
        <v>761885.6</v>
      </c>
      <c r="E58" s="6">
        <f>SUM('Week of Sept 27th:Week of Oct 25th'!E57)</f>
        <v>622910.05</v>
      </c>
      <c r="F58" s="4"/>
      <c r="G58" s="12">
        <f>(D58/'Oct 2009'!D58)-1</f>
        <v>-0.14961880013063455</v>
      </c>
      <c r="H58" s="12">
        <f>(E58/'Oct 2009'!E58)-1</f>
        <v>0.2540713881051768</v>
      </c>
    </row>
    <row r="59" spans="1:8" ht="12.75">
      <c r="A59" s="1" t="s">
        <v>57</v>
      </c>
      <c r="B59">
        <v>56</v>
      </c>
      <c r="D59" s="6">
        <f>SUM('Week of Sept 27th:Week of Oct 25th'!D58)</f>
        <v>485733.5</v>
      </c>
      <c r="E59" s="6">
        <f>SUM('Week of Sept 27th:Week of Oct 25th'!E58)</f>
        <v>194445.65000000002</v>
      </c>
      <c r="F59" s="4"/>
      <c r="G59" s="12">
        <f>(D59/'Oct 2009'!D59)-1</f>
        <v>-0.22941227423352673</v>
      </c>
      <c r="H59" s="12">
        <f>(E59/'Oct 2009'!E59)-1</f>
        <v>0.010903129190799277</v>
      </c>
    </row>
    <row r="60" spans="1:8" ht="12.75">
      <c r="A60" s="1" t="s">
        <v>58</v>
      </c>
      <c r="B60">
        <v>57</v>
      </c>
      <c r="D60" s="6">
        <f>SUM('Week of Sept 27th:Week of Oct 25th'!D59)</f>
        <v>674375.8</v>
      </c>
      <c r="E60" s="6">
        <f>SUM('Week of Sept 27th:Week of Oct 25th'!E59)</f>
        <v>447108.19999999995</v>
      </c>
      <c r="F60" s="4"/>
      <c r="G60" s="12">
        <f>(D60/'Oct 2009'!D60)-1</f>
        <v>0.5237934056061524</v>
      </c>
      <c r="H60" s="12">
        <f>(E60/'Oct 2009'!E60)-1</f>
        <v>0.30116044445847767</v>
      </c>
    </row>
    <row r="61" spans="1:8" ht="12.75">
      <c r="A61" s="1" t="s">
        <v>59</v>
      </c>
      <c r="B61">
        <v>58</v>
      </c>
      <c r="D61" s="6">
        <f>SUM('Week of Sept 27th:Week of Oct 25th'!D60)</f>
        <v>1181444.95</v>
      </c>
      <c r="E61" s="6">
        <f>SUM('Week of Sept 27th:Week of Oct 25th'!E60)</f>
        <v>676004</v>
      </c>
      <c r="F61" s="4"/>
      <c r="G61" s="12">
        <f>(D61/'Oct 2009'!D61)-1</f>
        <v>-0.10737906651601337</v>
      </c>
      <c r="H61" s="12">
        <f>(E61/'Oct 2009'!E61)-1</f>
        <v>0.4770527771213746</v>
      </c>
    </row>
    <row r="62" spans="1:8" ht="12.75">
      <c r="A62" s="1" t="s">
        <v>60</v>
      </c>
      <c r="B62">
        <v>59</v>
      </c>
      <c r="D62" s="6">
        <f>SUM('Week of Sept 27th:Week of Oct 25th'!D61)</f>
        <v>776516.5599999999</v>
      </c>
      <c r="E62" s="6">
        <f>SUM('Week of Sept 27th:Week of Oct 25th'!E61)</f>
        <v>571552.8</v>
      </c>
      <c r="F62" s="4"/>
      <c r="G62" s="12">
        <f>(D62/'Oct 2009'!D62)-1</f>
        <v>-0.04800985586085482</v>
      </c>
      <c r="H62" s="12">
        <f>(E62/'Oct 2009'!E62)-1</f>
        <v>0.30953881684990514</v>
      </c>
    </row>
    <row r="63" spans="1:8" ht="12.75">
      <c r="A63" s="1" t="s">
        <v>61</v>
      </c>
      <c r="B63">
        <v>60</v>
      </c>
      <c r="D63" s="6">
        <f>SUM('Week of Sept 27th:Week of Oct 25th'!D62)</f>
        <v>533577.8</v>
      </c>
      <c r="E63" s="6">
        <f>SUM('Week of Sept 27th:Week of Oct 25th'!E62)</f>
        <v>220367.71</v>
      </c>
      <c r="F63" s="4"/>
      <c r="G63" s="12">
        <f>(D63/'Oct 2009'!D63)-1</f>
        <v>-0.08185621638369445</v>
      </c>
      <c r="H63" s="12">
        <f>(E63/'Oct 2009'!E63)-1</f>
        <v>0.31080046086978763</v>
      </c>
    </row>
    <row r="64" spans="1:8" ht="12.75">
      <c r="A64" s="1" t="s">
        <v>62</v>
      </c>
      <c r="B64">
        <v>61</v>
      </c>
      <c r="D64" s="6">
        <f>SUM('Week of Sept 27th:Week of Oct 25th'!D63)</f>
        <v>39463.36</v>
      </c>
      <c r="E64" s="6">
        <f>SUM('Week of Sept 27th:Week of Oct 25th'!E63)</f>
        <v>16527.09</v>
      </c>
      <c r="F64" s="4"/>
      <c r="G64" s="12">
        <f>(D64/'Oct 2009'!D64)-1</f>
        <v>0.4513038188915277</v>
      </c>
      <c r="H64" s="12">
        <f>(E64/'Oct 2009'!E64)-1</f>
        <v>-0.3344224201810625</v>
      </c>
    </row>
    <row r="65" spans="1:8" ht="12.75">
      <c r="A65" s="1" t="s">
        <v>63</v>
      </c>
      <c r="B65">
        <v>62</v>
      </c>
      <c r="D65" s="6">
        <f>SUM('Week of Sept 27th:Week of Oct 25th'!D64)</f>
        <v>21138.6</v>
      </c>
      <c r="E65" s="6">
        <f>SUM('Week of Sept 27th:Week of Oct 25th'!E64)</f>
        <v>12196.8</v>
      </c>
      <c r="F65" s="4"/>
      <c r="G65" s="12">
        <f>(D65/'Oct 2009'!D65)-1</f>
        <v>0.2834920095205713</v>
      </c>
      <c r="H65" s="12">
        <f>(E65/'Oct 2009'!E65)-1</f>
        <v>0.24912180084593882</v>
      </c>
    </row>
    <row r="66" spans="1:8" ht="12.75">
      <c r="A66" s="1" t="s">
        <v>64</v>
      </c>
      <c r="B66">
        <v>63</v>
      </c>
      <c r="D66" s="6">
        <f>SUM('Week of Sept 27th:Week of Oct 25th'!D65)</f>
        <v>4619.3</v>
      </c>
      <c r="E66" s="6">
        <f>SUM('Week of Sept 27th:Week of Oct 25th'!E65)</f>
        <v>3439.1</v>
      </c>
      <c r="F66" s="4"/>
      <c r="G66" s="12">
        <f>(D66/'Oct 2009'!D66)-1</f>
        <v>-0.5689463714155072</v>
      </c>
      <c r="H66" s="12">
        <f>(E66/'Oct 2009'!E66)-1</f>
        <v>-0.7740733928078727</v>
      </c>
    </row>
    <row r="67" spans="1:8" ht="12.75">
      <c r="A67" s="1" t="s">
        <v>65</v>
      </c>
      <c r="B67">
        <v>64</v>
      </c>
      <c r="D67" s="6">
        <f>SUM('Week of Sept 27th:Week of Oct 25th'!D66)</f>
        <v>995484.52</v>
      </c>
      <c r="E67" s="6">
        <f>SUM('Week of Sept 27th:Week of Oct 25th'!E66)</f>
        <v>410203.4</v>
      </c>
      <c r="F67" s="4"/>
      <c r="G67" s="12">
        <f>(D67/'Oct 2009'!D67)-1</f>
        <v>-0.3901891654048144</v>
      </c>
      <c r="H67" s="12">
        <f>(E67/'Oct 2009'!E67)-1</f>
        <v>-0.31519871468104455</v>
      </c>
    </row>
    <row r="68" spans="1:8" ht="12.75">
      <c r="A68" s="1" t="s">
        <v>66</v>
      </c>
      <c r="B68">
        <v>65</v>
      </c>
      <c r="D68" s="6">
        <f>SUM('Week of Sept 27th:Week of Oct 25th'!D67)</f>
        <v>64695.4</v>
      </c>
      <c r="E68" s="6">
        <f>SUM('Week of Sept 27th:Week of Oct 25th'!E67)</f>
        <v>30782.5</v>
      </c>
      <c r="F68" s="4"/>
      <c r="G68" s="12">
        <f>(D68/'Oct 2009'!D68)-1</f>
        <v>0.582270462755303</v>
      </c>
      <c r="H68" s="12">
        <f>(E68/'Oct 2009'!E68)-1</f>
        <v>-0.04733535528596189</v>
      </c>
    </row>
    <row r="69" spans="1:8" ht="12.75">
      <c r="A69" s="1" t="s">
        <v>67</v>
      </c>
      <c r="B69">
        <v>66</v>
      </c>
      <c r="D69" s="6">
        <f>SUM('Week of Sept 27th:Week of Oct 25th'!D68)</f>
        <v>659345.4</v>
      </c>
      <c r="E69" s="6">
        <f>SUM('Week of Sept 27th:Week of Oct 25th'!E68)</f>
        <v>256602.5</v>
      </c>
      <c r="F69" s="4"/>
      <c r="G69" s="12">
        <f>(D69/'Oct 2009'!D69)-1</f>
        <v>-0.14757881476494028</v>
      </c>
      <c r="H69" s="12">
        <f>(E69/'Oct 2009'!E69)-1</f>
        <v>0.2034220750762039</v>
      </c>
    </row>
    <row r="70" spans="1:8" ht="12.75">
      <c r="A70" s="1" t="s">
        <v>68</v>
      </c>
      <c r="B70">
        <v>67</v>
      </c>
      <c r="D70" s="6">
        <f>SUM('Week of Sept 27th:Week of Oct 25th'!D69)</f>
        <v>10099.6</v>
      </c>
      <c r="E70" s="6">
        <f>SUM('Week of Sept 27th:Week of Oct 25th'!E69)</f>
        <v>9875.599999999999</v>
      </c>
      <c r="F70" s="4"/>
      <c r="G70" s="12">
        <f>(D70/'Oct 2009'!D70)-1</f>
        <v>-0.7174028009009892</v>
      </c>
      <c r="H70" s="12">
        <f>(E70/'Oct 2009'!E70)-1</f>
        <v>-0.5372833270470163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53634944.13000001</v>
      </c>
      <c r="E72" s="6">
        <f>SUM(E4:E71)</f>
        <v>25039935.560000002</v>
      </c>
      <c r="G72" s="12">
        <f>(D72/'Oct 2009'!D72)-1</f>
        <v>0.005881948786468971</v>
      </c>
      <c r="H72" s="12">
        <f>(E72/'Oct 2009'!E72)-1</f>
        <v>0.07793290728229785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9053.1</v>
      </c>
      <c r="E6" s="6">
        <v>1187.2</v>
      </c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36822.8</v>
      </c>
      <c r="E11" s="6">
        <v>27717.55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>
        <v>41290.2</v>
      </c>
      <c r="E21" s="6">
        <v>7283.15</v>
      </c>
      <c r="F21" s="4"/>
    </row>
    <row r="22" spans="1:6" ht="12.75">
      <c r="A22" s="1" t="s">
        <v>21</v>
      </c>
      <c r="B22">
        <v>20</v>
      </c>
      <c r="D22" s="6">
        <v>16687.3</v>
      </c>
      <c r="E22" s="6">
        <v>5822.95</v>
      </c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617.4</v>
      </c>
      <c r="E26" s="6">
        <v>411.6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601309.1</v>
      </c>
      <c r="E38" s="6">
        <v>196390.25</v>
      </c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70485.1</v>
      </c>
      <c r="E45" s="6">
        <v>45100.3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>
        <v>46515.35</v>
      </c>
      <c r="E47" s="6">
        <v>22470.35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>
        <v>8724.8</v>
      </c>
      <c r="E49" s="6">
        <v>2896.25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274255.27</v>
      </c>
      <c r="E55" s="6">
        <v>61729.85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488191.2</v>
      </c>
      <c r="E59" s="6">
        <v>307601.35</v>
      </c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1593951.6199999999</v>
      </c>
      <c r="E71" s="6">
        <f>SUM(E3:E69)</f>
        <v>678610.7999999999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35814.21</v>
      </c>
      <c r="E3" s="6">
        <v>52039.4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83652.1</v>
      </c>
      <c r="E5" s="6">
        <v>64649.9</v>
      </c>
      <c r="F5" s="4"/>
    </row>
    <row r="6" spans="1:6" ht="12.75">
      <c r="A6" s="1" t="s">
        <v>5</v>
      </c>
      <c r="B6">
        <v>4</v>
      </c>
      <c r="D6" s="6">
        <v>2552.9</v>
      </c>
      <c r="E6" s="6">
        <v>723.45</v>
      </c>
      <c r="F6" s="4"/>
    </row>
    <row r="7" spans="1:6" ht="12.75">
      <c r="A7" s="1" t="s">
        <v>6</v>
      </c>
      <c r="B7">
        <v>5</v>
      </c>
      <c r="D7" s="6">
        <v>172052.3</v>
      </c>
      <c r="E7" s="6">
        <v>96303.2</v>
      </c>
      <c r="F7" s="4"/>
    </row>
    <row r="8" spans="1:6" ht="12.75">
      <c r="A8" s="1" t="s">
        <v>7</v>
      </c>
      <c r="B8">
        <v>6</v>
      </c>
      <c r="D8" s="6">
        <v>1292469.37</v>
      </c>
      <c r="E8" s="6">
        <v>471217.6</v>
      </c>
      <c r="F8" s="4"/>
    </row>
    <row r="9" spans="1:6" ht="12.75">
      <c r="A9" s="1" t="s">
        <v>8</v>
      </c>
      <c r="B9">
        <v>7</v>
      </c>
      <c r="D9" s="6">
        <v>2658.6</v>
      </c>
      <c r="E9" s="6">
        <v>2121</v>
      </c>
      <c r="F9" s="4"/>
    </row>
    <row r="10" spans="1:6" ht="12.75">
      <c r="A10" s="1" t="s">
        <v>9</v>
      </c>
      <c r="B10">
        <v>8</v>
      </c>
      <c r="D10" s="6">
        <v>90904.1</v>
      </c>
      <c r="E10" s="6">
        <v>26387.55</v>
      </c>
      <c r="F10" s="4"/>
    </row>
    <row r="11" spans="1:6" ht="12.75">
      <c r="A11" s="1" t="s">
        <v>10</v>
      </c>
      <c r="B11">
        <v>9</v>
      </c>
      <c r="D11" s="6">
        <v>41845.3</v>
      </c>
      <c r="E11" s="6">
        <v>38187.45</v>
      </c>
      <c r="F11" s="4"/>
    </row>
    <row r="12" spans="1:6" ht="12.75">
      <c r="A12" s="1" t="s">
        <v>11</v>
      </c>
      <c r="B12">
        <v>10</v>
      </c>
      <c r="D12" s="6">
        <v>60123.7</v>
      </c>
      <c r="E12" s="6">
        <v>51007.6</v>
      </c>
      <c r="F12" s="4"/>
    </row>
    <row r="13" spans="1:6" ht="12.75">
      <c r="A13" s="1" t="s">
        <v>12</v>
      </c>
      <c r="B13">
        <v>11</v>
      </c>
      <c r="D13" s="6">
        <v>379200.5</v>
      </c>
      <c r="E13" s="6">
        <v>223906.9</v>
      </c>
      <c r="F13" s="4"/>
    </row>
    <row r="14" spans="1:6" ht="12.75">
      <c r="A14" s="1" t="s">
        <v>13</v>
      </c>
      <c r="B14">
        <v>12</v>
      </c>
      <c r="D14" s="6">
        <v>73173.1</v>
      </c>
      <c r="E14" s="6">
        <v>74993.8</v>
      </c>
      <c r="F14" s="4"/>
    </row>
    <row r="15" spans="1:6" ht="12.75">
      <c r="A15" s="1" t="s">
        <v>14</v>
      </c>
      <c r="B15">
        <v>13</v>
      </c>
      <c r="D15" s="6">
        <v>1613648.36</v>
      </c>
      <c r="E15" s="6">
        <v>451731</v>
      </c>
      <c r="F15" s="4"/>
    </row>
    <row r="16" spans="1:6" ht="12.75">
      <c r="A16" s="1" t="s">
        <v>15</v>
      </c>
      <c r="B16">
        <v>14</v>
      </c>
      <c r="D16" s="6">
        <v>9004.8</v>
      </c>
      <c r="E16" s="6">
        <v>14956.55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625055.2</v>
      </c>
      <c r="E18" s="6">
        <v>413786.45</v>
      </c>
      <c r="F18" s="4"/>
    </row>
    <row r="19" spans="1:6" ht="12.75">
      <c r="A19" s="1" t="s">
        <v>18</v>
      </c>
      <c r="B19">
        <v>17</v>
      </c>
      <c r="D19" s="6">
        <v>185371.9</v>
      </c>
      <c r="E19" s="6">
        <v>101871</v>
      </c>
      <c r="F19" s="4"/>
    </row>
    <row r="20" spans="1:6" ht="12.75">
      <c r="A20" s="1" t="s">
        <v>19</v>
      </c>
      <c r="B20">
        <v>18</v>
      </c>
      <c r="D20" s="6">
        <v>37263.9</v>
      </c>
      <c r="E20" s="6">
        <v>25107.6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1446.9</v>
      </c>
      <c r="E23" s="6">
        <v>2310.35</v>
      </c>
      <c r="F23" s="4"/>
    </row>
    <row r="24" spans="1:6" ht="12.75">
      <c r="A24" s="1" t="s">
        <v>23</v>
      </c>
      <c r="B24">
        <v>22</v>
      </c>
      <c r="D24" s="6">
        <v>1718.5</v>
      </c>
      <c r="E24" s="6">
        <v>199.5</v>
      </c>
      <c r="F24" s="4"/>
    </row>
    <row r="25" spans="1:6" ht="12.75">
      <c r="A25" s="1" t="s">
        <v>24</v>
      </c>
      <c r="B25">
        <v>23</v>
      </c>
      <c r="D25" s="6">
        <v>8187.2</v>
      </c>
      <c r="E25" s="6">
        <v>3582.25</v>
      </c>
      <c r="F25" s="4"/>
    </row>
    <row r="26" spans="1:6" ht="12.75">
      <c r="A26" s="1" t="s">
        <v>25</v>
      </c>
      <c r="B26">
        <v>24</v>
      </c>
      <c r="D26" s="6">
        <v>982.1</v>
      </c>
      <c r="E26" s="6">
        <v>1809.85</v>
      </c>
      <c r="F26" s="4"/>
    </row>
    <row r="27" spans="1:6" ht="12.75">
      <c r="A27" s="1" t="s">
        <v>26</v>
      </c>
      <c r="B27">
        <v>25</v>
      </c>
      <c r="D27" s="6">
        <v>7757.4</v>
      </c>
      <c r="E27" s="6">
        <v>3216.85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65702.7</v>
      </c>
      <c r="E29" s="6">
        <v>27130.6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448777.7</v>
      </c>
      <c r="E31" s="6">
        <v>328918.8</v>
      </c>
      <c r="F31" s="4"/>
    </row>
    <row r="32" spans="1:6" ht="12.75">
      <c r="A32" s="1" t="s">
        <v>31</v>
      </c>
      <c r="B32">
        <v>30</v>
      </c>
      <c r="D32" s="6">
        <v>2254</v>
      </c>
      <c r="E32" s="6">
        <v>2533.65</v>
      </c>
      <c r="F32" s="4"/>
    </row>
    <row r="33" spans="1:6" ht="12.75">
      <c r="A33" s="1" t="s">
        <v>32</v>
      </c>
      <c r="B33">
        <v>31</v>
      </c>
      <c r="D33" s="6">
        <v>120573.2</v>
      </c>
      <c r="E33" s="6">
        <v>63548.8</v>
      </c>
      <c r="F33" s="4"/>
    </row>
    <row r="34" spans="1:6" ht="12.75">
      <c r="A34" s="1" t="s">
        <v>33</v>
      </c>
      <c r="B34">
        <v>32</v>
      </c>
      <c r="D34" s="6">
        <v>1919.4</v>
      </c>
      <c r="E34" s="6">
        <v>4376.4</v>
      </c>
      <c r="F34" s="4"/>
    </row>
    <row r="35" spans="1:6" ht="12.75">
      <c r="A35" s="1" t="s">
        <v>34</v>
      </c>
      <c r="B35">
        <v>33</v>
      </c>
      <c r="D35" s="6">
        <v>47.6</v>
      </c>
      <c r="E35" s="6">
        <v>1983.1</v>
      </c>
      <c r="F35" s="4"/>
    </row>
    <row r="36" spans="1:6" ht="12.75">
      <c r="A36" s="1" t="s">
        <v>35</v>
      </c>
      <c r="B36">
        <v>34</v>
      </c>
      <c r="D36" s="6">
        <v>2218.3</v>
      </c>
      <c r="E36" s="6">
        <v>14373.45</v>
      </c>
      <c r="F36" s="4"/>
    </row>
    <row r="37" spans="1:6" ht="12.75">
      <c r="A37" s="1" t="s">
        <v>36</v>
      </c>
      <c r="B37">
        <v>35</v>
      </c>
      <c r="D37" s="6">
        <v>129872.05</v>
      </c>
      <c r="E37" s="6">
        <v>55240.5</v>
      </c>
      <c r="F37" s="4"/>
    </row>
    <row r="38" spans="1:6" ht="12.75">
      <c r="A38" s="1" t="s">
        <v>37</v>
      </c>
      <c r="B38">
        <v>36</v>
      </c>
      <c r="D38" s="6">
        <v>721789.6</v>
      </c>
      <c r="E38" s="6">
        <v>203738.85</v>
      </c>
      <c r="F38" s="4"/>
    </row>
    <row r="39" spans="1:6" ht="12.75">
      <c r="A39" s="1" t="s">
        <v>38</v>
      </c>
      <c r="B39">
        <v>37</v>
      </c>
      <c r="D39" s="6">
        <v>74715.2</v>
      </c>
      <c r="E39" s="6">
        <v>77711.2</v>
      </c>
      <c r="F39" s="4"/>
    </row>
    <row r="40" spans="1:6" ht="12.75">
      <c r="A40" s="1" t="s">
        <v>39</v>
      </c>
      <c r="B40">
        <v>38</v>
      </c>
      <c r="D40" s="6">
        <v>18492.95</v>
      </c>
      <c r="E40" s="6">
        <v>7995.75</v>
      </c>
      <c r="F40" s="4"/>
    </row>
    <row r="41" spans="1:6" ht="12.75">
      <c r="A41" s="1" t="s">
        <v>40</v>
      </c>
      <c r="B41">
        <v>39</v>
      </c>
      <c r="D41" s="6">
        <v>1795.5</v>
      </c>
      <c r="E41" s="6">
        <v>875</v>
      </c>
      <c r="F41" s="4"/>
    </row>
    <row r="42" spans="1:6" ht="12.75">
      <c r="A42" s="1" t="s">
        <v>41</v>
      </c>
      <c r="B42">
        <v>40</v>
      </c>
      <c r="D42" s="6">
        <v>2100.7</v>
      </c>
      <c r="E42" s="6">
        <v>3581.2</v>
      </c>
      <c r="F42" s="4"/>
    </row>
    <row r="43" spans="1:6" ht="12.75">
      <c r="A43" s="1" t="s">
        <v>42</v>
      </c>
      <c r="B43">
        <v>41</v>
      </c>
      <c r="D43" s="6">
        <v>317394</v>
      </c>
      <c r="E43" s="6">
        <v>130049.15</v>
      </c>
      <c r="F43" s="4"/>
    </row>
    <row r="44" spans="1:6" ht="12.75">
      <c r="A44" s="1" t="s">
        <v>43</v>
      </c>
      <c r="B44">
        <v>42</v>
      </c>
      <c r="D44" s="6">
        <v>70133</v>
      </c>
      <c r="E44" s="6">
        <v>54407.85</v>
      </c>
      <c r="F44" s="4"/>
    </row>
    <row r="45" spans="1:6" ht="12.75">
      <c r="A45" s="1" t="s">
        <v>44</v>
      </c>
      <c r="B45">
        <v>43</v>
      </c>
      <c r="D45" s="6">
        <v>116743.9</v>
      </c>
      <c r="E45" s="6">
        <v>150426.5</v>
      </c>
      <c r="F45" s="4"/>
    </row>
    <row r="46" spans="1:6" ht="12.75">
      <c r="A46" s="1" t="s">
        <v>45</v>
      </c>
      <c r="B46">
        <v>44</v>
      </c>
      <c r="D46" s="6">
        <v>85964.9</v>
      </c>
      <c r="E46" s="6">
        <v>57472.46</v>
      </c>
      <c r="F46" s="4"/>
    </row>
    <row r="47" spans="1:6" ht="12.75">
      <c r="A47" s="1" t="s">
        <v>46</v>
      </c>
      <c r="B47">
        <v>45</v>
      </c>
      <c r="D47" s="6">
        <v>36808.1</v>
      </c>
      <c r="E47" s="6">
        <v>28298.2</v>
      </c>
      <c r="F47" s="4"/>
    </row>
    <row r="48" spans="1:6" ht="12.75">
      <c r="A48" s="1" t="s">
        <v>47</v>
      </c>
      <c r="B48">
        <v>46</v>
      </c>
      <c r="D48" s="6">
        <v>173037.2</v>
      </c>
      <c r="E48" s="6">
        <v>117017.6</v>
      </c>
      <c r="F48" s="4"/>
    </row>
    <row r="49" spans="1:6" ht="12.75">
      <c r="A49" s="1" t="s">
        <v>48</v>
      </c>
      <c r="B49">
        <v>47</v>
      </c>
      <c r="D49" s="6">
        <v>6585.88</v>
      </c>
      <c r="E49" s="6">
        <v>3797.85</v>
      </c>
      <c r="F49" s="4"/>
    </row>
    <row r="50" spans="1:6" ht="12.75">
      <c r="A50" s="1" t="s">
        <v>49</v>
      </c>
      <c r="B50">
        <v>48</v>
      </c>
      <c r="D50" s="6">
        <v>911540.63</v>
      </c>
      <c r="E50" s="6">
        <v>459411.75</v>
      </c>
      <c r="F50" s="4"/>
    </row>
    <row r="51" spans="1:6" ht="12.75">
      <c r="A51" s="1" t="s">
        <v>50</v>
      </c>
      <c r="B51">
        <v>49</v>
      </c>
      <c r="D51" s="6">
        <v>494225.9</v>
      </c>
      <c r="E51" s="6">
        <v>82390.67</v>
      </c>
      <c r="F51" s="4"/>
    </row>
    <row r="52" spans="1:6" ht="12.75">
      <c r="A52" s="1" t="s">
        <v>51</v>
      </c>
      <c r="B52">
        <v>50</v>
      </c>
      <c r="D52" s="6">
        <v>1292220.3</v>
      </c>
      <c r="E52" s="6">
        <v>413270.55</v>
      </c>
      <c r="F52" s="4"/>
    </row>
    <row r="53" spans="1:6" ht="12.75">
      <c r="A53" s="1" t="s">
        <v>52</v>
      </c>
      <c r="B53">
        <v>51</v>
      </c>
      <c r="D53" s="6">
        <v>229717.6</v>
      </c>
      <c r="E53" s="6">
        <v>116904.9</v>
      </c>
      <c r="F53" s="4"/>
    </row>
    <row r="54" spans="1:6" ht="12.75">
      <c r="A54" s="1" t="s">
        <v>53</v>
      </c>
      <c r="B54">
        <v>52</v>
      </c>
      <c r="D54" s="6">
        <v>470462.3</v>
      </c>
      <c r="E54" s="6">
        <v>360133.55</v>
      </c>
      <c r="F54" s="4"/>
    </row>
    <row r="55" spans="1:6" ht="12.75">
      <c r="A55" s="1" t="s">
        <v>54</v>
      </c>
      <c r="B55">
        <v>53</v>
      </c>
      <c r="D55" s="6">
        <v>46234.3</v>
      </c>
      <c r="E55" s="6">
        <v>21980</v>
      </c>
      <c r="F55" s="4"/>
    </row>
    <row r="56" spans="1:6" ht="12.75">
      <c r="A56" s="1" t="s">
        <v>55</v>
      </c>
      <c r="B56">
        <v>54</v>
      </c>
      <c r="D56" s="6">
        <v>17040.1</v>
      </c>
      <c r="E56" s="6">
        <v>7542.85</v>
      </c>
      <c r="F56" s="4"/>
    </row>
    <row r="57" spans="1:6" ht="12.75">
      <c r="A57" s="1" t="s">
        <v>56</v>
      </c>
      <c r="B57">
        <v>55</v>
      </c>
      <c r="D57" s="6">
        <v>196447.3</v>
      </c>
      <c r="E57" s="6">
        <v>110869.85</v>
      </c>
      <c r="F57" s="4"/>
    </row>
    <row r="58" spans="1:6" ht="12.75">
      <c r="A58" s="1" t="s">
        <v>57</v>
      </c>
      <c r="B58">
        <v>56</v>
      </c>
      <c r="D58" s="6">
        <v>84975.1</v>
      </c>
      <c r="E58" s="6">
        <v>25617.2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138745.95</v>
      </c>
      <c r="E60" s="6">
        <v>125045.2</v>
      </c>
      <c r="F60" s="4"/>
    </row>
    <row r="61" spans="1:6" ht="12.75">
      <c r="A61" s="1" t="s">
        <v>60</v>
      </c>
      <c r="B61">
        <v>59</v>
      </c>
      <c r="D61" s="6">
        <v>216827.96</v>
      </c>
      <c r="E61" s="6">
        <v>143421.95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15903.34</v>
      </c>
      <c r="E63" s="6">
        <v>6426.75</v>
      </c>
      <c r="F63" s="4"/>
    </row>
    <row r="64" spans="1:6" ht="12.75">
      <c r="A64" s="1" t="s">
        <v>63</v>
      </c>
      <c r="B64">
        <v>62</v>
      </c>
      <c r="D64" s="6">
        <v>3941</v>
      </c>
      <c r="E64" s="6">
        <v>1635.55</v>
      </c>
      <c r="F64" s="4"/>
    </row>
    <row r="65" spans="1:6" ht="12.75">
      <c r="A65" s="1" t="s">
        <v>64</v>
      </c>
      <c r="B65">
        <v>63</v>
      </c>
      <c r="D65" s="6">
        <v>3314.5</v>
      </c>
      <c r="E65" s="6">
        <v>678.65</v>
      </c>
      <c r="F65" s="4"/>
    </row>
    <row r="66" spans="1:6" ht="12.75">
      <c r="A66" s="1" t="s">
        <v>65</v>
      </c>
      <c r="B66">
        <v>64</v>
      </c>
      <c r="D66" s="6">
        <v>257487.88</v>
      </c>
      <c r="E66" s="6">
        <v>102942.34</v>
      </c>
      <c r="F66" s="4"/>
    </row>
    <row r="67" spans="1:6" ht="12.75">
      <c r="A67" s="1" t="s">
        <v>66</v>
      </c>
      <c r="B67">
        <v>65</v>
      </c>
      <c r="D67" s="6">
        <v>29680.7</v>
      </c>
      <c r="E67" s="6">
        <v>6186.25</v>
      </c>
      <c r="F67" s="4"/>
    </row>
    <row r="68" spans="1:6" ht="12.75">
      <c r="A68" s="1" t="s">
        <v>67</v>
      </c>
      <c r="B68">
        <v>66</v>
      </c>
      <c r="D68" s="6">
        <v>239429.4</v>
      </c>
      <c r="E68" s="6">
        <v>60595.15</v>
      </c>
      <c r="F68" s="4"/>
    </row>
    <row r="69" spans="1:6" ht="12.75">
      <c r="A69" s="1" t="s">
        <v>68</v>
      </c>
      <c r="B69">
        <v>67</v>
      </c>
      <c r="D69" s="6">
        <v>1577.1</v>
      </c>
      <c r="E69" s="6">
        <v>1370.25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11771579.680000003</v>
      </c>
      <c r="E71" s="6">
        <f>SUM(E3:E69)</f>
        <v>5500009.570000001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72844.8</v>
      </c>
      <c r="E3" s="6">
        <v>58301.95</v>
      </c>
      <c r="F3" s="4"/>
    </row>
    <row r="4" spans="1:6" ht="12.75">
      <c r="A4" s="1" t="s">
        <v>3</v>
      </c>
      <c r="B4">
        <v>2</v>
      </c>
      <c r="D4" s="6">
        <v>7010.5</v>
      </c>
      <c r="E4" s="6">
        <v>4444.65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1212858.5</v>
      </c>
      <c r="E7" s="6">
        <v>166876.5</v>
      </c>
      <c r="F7" s="4"/>
    </row>
    <row r="8" spans="1:6" ht="12.75">
      <c r="A8" s="1" t="s">
        <v>7</v>
      </c>
      <c r="B8">
        <v>6</v>
      </c>
      <c r="D8" s="6">
        <v>843247.72</v>
      </c>
      <c r="E8" s="6">
        <v>335711.95</v>
      </c>
      <c r="F8" s="4"/>
    </row>
    <row r="9" spans="1:6" ht="12.75">
      <c r="A9" s="1" t="s">
        <v>8</v>
      </c>
      <c r="B9">
        <v>7</v>
      </c>
      <c r="D9" s="6">
        <v>870.8</v>
      </c>
      <c r="E9" s="6">
        <v>290.5</v>
      </c>
      <c r="F9" s="4"/>
    </row>
    <row r="10" spans="1:6" ht="12.75">
      <c r="A10" s="1" t="s">
        <v>9</v>
      </c>
      <c r="B10">
        <v>8</v>
      </c>
      <c r="D10" s="6">
        <v>114010.4</v>
      </c>
      <c r="E10" s="6">
        <v>50738.1</v>
      </c>
      <c r="F10" s="4"/>
    </row>
    <row r="11" spans="1:6" ht="12.75">
      <c r="A11" s="1" t="s">
        <v>10</v>
      </c>
      <c r="B11">
        <v>9</v>
      </c>
      <c r="D11" s="6">
        <v>44234.4</v>
      </c>
      <c r="E11" s="6">
        <v>24424.4</v>
      </c>
      <c r="F11" s="4"/>
    </row>
    <row r="12" spans="1:6" ht="12.75">
      <c r="A12" s="1" t="s">
        <v>11</v>
      </c>
      <c r="B12">
        <v>10</v>
      </c>
      <c r="D12" s="6">
        <v>122692.5</v>
      </c>
      <c r="E12" s="6">
        <v>86875.95</v>
      </c>
      <c r="F12" s="4"/>
    </row>
    <row r="13" spans="1:6" ht="12.75">
      <c r="A13" s="1" t="s">
        <v>12</v>
      </c>
      <c r="B13">
        <v>11</v>
      </c>
      <c r="D13" s="6">
        <v>635901.7</v>
      </c>
      <c r="E13" s="6">
        <v>213159.8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1622339</v>
      </c>
      <c r="E15" s="6">
        <v>717475.33</v>
      </c>
      <c r="F15" s="4"/>
    </row>
    <row r="16" spans="1:6" ht="12.75">
      <c r="A16" s="1" t="s">
        <v>15</v>
      </c>
      <c r="B16">
        <v>14</v>
      </c>
      <c r="D16" s="6">
        <v>3412.5</v>
      </c>
      <c r="E16" s="6">
        <v>21933.8</v>
      </c>
      <c r="F16" s="4"/>
    </row>
    <row r="17" spans="1:6" ht="12.75">
      <c r="A17" s="1" t="s">
        <v>16</v>
      </c>
      <c r="B17">
        <v>15</v>
      </c>
      <c r="D17" s="6">
        <v>22241.1</v>
      </c>
      <c r="E17" s="6">
        <v>5368.85</v>
      </c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150471.3</v>
      </c>
      <c r="E19" s="6">
        <v>67152.75</v>
      </c>
      <c r="F19" s="4"/>
    </row>
    <row r="20" spans="1:6" ht="12.75">
      <c r="A20" s="1" t="s">
        <v>19</v>
      </c>
      <c r="B20">
        <v>18</v>
      </c>
      <c r="D20" s="6">
        <v>91715.75</v>
      </c>
      <c r="E20" s="6">
        <v>38605.35</v>
      </c>
      <c r="F20" s="4"/>
    </row>
    <row r="21" spans="1:6" ht="12.75">
      <c r="A21" s="1" t="s">
        <v>20</v>
      </c>
      <c r="B21">
        <v>19</v>
      </c>
      <c r="D21" s="6">
        <v>12639.9</v>
      </c>
      <c r="E21" s="6">
        <v>5887.35</v>
      </c>
      <c r="F21" s="4"/>
    </row>
    <row r="22" spans="1:6" ht="12.75">
      <c r="A22" s="1" t="s">
        <v>21</v>
      </c>
      <c r="B22">
        <v>20</v>
      </c>
      <c r="D22" s="6">
        <v>10740.1</v>
      </c>
      <c r="E22" s="6">
        <v>5982.9</v>
      </c>
      <c r="F22" s="4"/>
    </row>
    <row r="23" spans="1:6" ht="12.75">
      <c r="A23" s="1" t="s">
        <v>22</v>
      </c>
      <c r="B23">
        <v>21</v>
      </c>
      <c r="D23" s="6">
        <v>1129.1</v>
      </c>
      <c r="E23" s="6">
        <v>1574.3</v>
      </c>
      <c r="F23" s="4"/>
    </row>
    <row r="24" spans="1:6" ht="12.75">
      <c r="A24" s="1" t="s">
        <v>23</v>
      </c>
      <c r="B24">
        <v>22</v>
      </c>
      <c r="D24" s="6">
        <v>3800.3</v>
      </c>
      <c r="E24" s="6">
        <v>822.5</v>
      </c>
      <c r="F24" s="4"/>
    </row>
    <row r="25" spans="1:6" ht="12.75">
      <c r="A25" s="1" t="s">
        <v>24</v>
      </c>
      <c r="B25">
        <v>23</v>
      </c>
      <c r="D25" s="6">
        <v>2227.4</v>
      </c>
      <c r="E25" s="6">
        <v>4836.3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9831.5</v>
      </c>
      <c r="E27" s="6">
        <v>3764.6</v>
      </c>
      <c r="F27" s="4"/>
    </row>
    <row r="28" spans="1:6" ht="12.75">
      <c r="A28" s="1" t="s">
        <v>27</v>
      </c>
      <c r="B28">
        <v>26</v>
      </c>
      <c r="D28" s="6">
        <v>29842.05</v>
      </c>
      <c r="E28" s="6">
        <v>12645.15</v>
      </c>
      <c r="F28" s="4"/>
    </row>
    <row r="29" spans="1:6" ht="12.75">
      <c r="A29" s="1" t="s">
        <v>28</v>
      </c>
      <c r="B29">
        <v>27</v>
      </c>
      <c r="D29" s="6">
        <v>61056.1</v>
      </c>
      <c r="E29" s="6">
        <v>41168.4</v>
      </c>
      <c r="F29" s="4"/>
    </row>
    <row r="30" spans="1:6" ht="12.75">
      <c r="A30" s="1" t="s">
        <v>29</v>
      </c>
      <c r="B30">
        <v>28</v>
      </c>
      <c r="D30" s="6">
        <v>26961.9</v>
      </c>
      <c r="E30" s="6">
        <v>17499.65</v>
      </c>
      <c r="F30" s="4"/>
    </row>
    <row r="31" spans="1:6" ht="12.75">
      <c r="A31" s="1" t="s">
        <v>30</v>
      </c>
      <c r="B31">
        <v>29</v>
      </c>
      <c r="D31" s="6">
        <v>568829.1</v>
      </c>
      <c r="E31" s="6">
        <v>464256.1</v>
      </c>
      <c r="F31" s="4"/>
    </row>
    <row r="32" spans="1:6" ht="12.75">
      <c r="A32" s="1" t="s">
        <v>31</v>
      </c>
      <c r="B32">
        <v>30</v>
      </c>
      <c r="D32" s="6">
        <v>1921.5</v>
      </c>
      <c r="E32" s="6">
        <v>844.55</v>
      </c>
      <c r="F32" s="4"/>
    </row>
    <row r="33" spans="1:6" ht="12.75">
      <c r="A33" s="1" t="s">
        <v>32</v>
      </c>
      <c r="B33">
        <v>31</v>
      </c>
      <c r="D33" s="6">
        <v>136225.6</v>
      </c>
      <c r="E33" s="6">
        <v>66809.05</v>
      </c>
      <c r="F33" s="4"/>
    </row>
    <row r="34" spans="1:6" ht="12.75">
      <c r="A34" s="1" t="s">
        <v>33</v>
      </c>
      <c r="B34">
        <v>32</v>
      </c>
      <c r="D34" s="6">
        <v>22566.6</v>
      </c>
      <c r="E34" s="6">
        <v>4681.6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195921.6</v>
      </c>
      <c r="E37" s="6">
        <v>82445.3</v>
      </c>
      <c r="F37" s="4"/>
    </row>
    <row r="38" spans="1:6" ht="12.75">
      <c r="A38" s="1" t="s">
        <v>37</v>
      </c>
      <c r="B38">
        <v>36</v>
      </c>
      <c r="D38" s="6">
        <v>761536.3</v>
      </c>
      <c r="E38" s="6">
        <v>240488.15</v>
      </c>
      <c r="F38" s="4"/>
    </row>
    <row r="39" spans="1:6" ht="12.75">
      <c r="A39" s="1" t="s">
        <v>38</v>
      </c>
      <c r="B39">
        <v>37</v>
      </c>
      <c r="D39" s="6">
        <v>144722.2</v>
      </c>
      <c r="E39" s="6">
        <v>161687.4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1358</v>
      </c>
      <c r="E41" s="6">
        <v>871.15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280313.6</v>
      </c>
      <c r="E43" s="6">
        <v>190250.55</v>
      </c>
      <c r="F43" s="4"/>
    </row>
    <row r="44" spans="1:6" ht="12.75">
      <c r="A44" s="1" t="s">
        <v>43</v>
      </c>
      <c r="B44">
        <v>42</v>
      </c>
      <c r="D44" s="6">
        <v>181762.16</v>
      </c>
      <c r="E44" s="6">
        <v>76714.59</v>
      </c>
      <c r="F44" s="4"/>
    </row>
    <row r="45" spans="1:6" ht="12.75">
      <c r="A45" s="1" t="s">
        <v>44</v>
      </c>
      <c r="B45">
        <v>43</v>
      </c>
      <c r="D45" s="6">
        <v>118241.9</v>
      </c>
      <c r="E45" s="6">
        <v>70034.3</v>
      </c>
      <c r="F45" s="4"/>
    </row>
    <row r="46" spans="1:6" ht="12.75">
      <c r="A46" s="1" t="s">
        <v>45</v>
      </c>
      <c r="B46">
        <v>44</v>
      </c>
      <c r="D46" s="6">
        <v>85439.21</v>
      </c>
      <c r="E46" s="6">
        <v>34758.85</v>
      </c>
      <c r="F46" s="4"/>
    </row>
    <row r="47" spans="1:6" ht="12.75">
      <c r="A47" s="1" t="s">
        <v>46</v>
      </c>
      <c r="B47">
        <v>45</v>
      </c>
      <c r="D47" s="6">
        <v>101130.05</v>
      </c>
      <c r="E47" s="6">
        <v>62850.9</v>
      </c>
      <c r="F47" s="4"/>
    </row>
    <row r="48" spans="1:6" ht="12.75">
      <c r="A48" s="1" t="s">
        <v>47</v>
      </c>
      <c r="B48">
        <v>46</v>
      </c>
      <c r="D48" s="6">
        <v>186871.34</v>
      </c>
      <c r="E48" s="6">
        <v>107651.95</v>
      </c>
      <c r="F48" s="4"/>
    </row>
    <row r="49" spans="1:6" ht="12.75">
      <c r="A49" s="1" t="s">
        <v>48</v>
      </c>
      <c r="B49">
        <v>47</v>
      </c>
      <c r="D49" s="6">
        <v>9268</v>
      </c>
      <c r="E49" s="6">
        <v>11870.95</v>
      </c>
      <c r="F49" s="4"/>
    </row>
    <row r="50" spans="1:6" ht="12.75">
      <c r="A50" s="1" t="s">
        <v>49</v>
      </c>
      <c r="B50">
        <v>48</v>
      </c>
      <c r="D50" s="6">
        <v>888678.8</v>
      </c>
      <c r="E50" s="6">
        <v>339485.65</v>
      </c>
      <c r="F50" s="4"/>
    </row>
    <row r="51" spans="1:6" ht="12.75">
      <c r="A51" s="1" t="s">
        <v>50</v>
      </c>
      <c r="B51">
        <v>49</v>
      </c>
      <c r="D51" s="6">
        <v>346046.19</v>
      </c>
      <c r="E51" s="6">
        <v>101842.65</v>
      </c>
      <c r="F51" s="4"/>
    </row>
    <row r="52" spans="1:6" ht="12.75">
      <c r="A52" s="1" t="s">
        <v>51</v>
      </c>
      <c r="B52">
        <v>50</v>
      </c>
      <c r="D52" s="6">
        <v>1145488.4</v>
      </c>
      <c r="E52" s="6">
        <v>450754.85</v>
      </c>
      <c r="F52" s="4"/>
    </row>
    <row r="53" spans="1:6" ht="12.75">
      <c r="A53" s="1" t="s">
        <v>52</v>
      </c>
      <c r="B53">
        <v>51</v>
      </c>
      <c r="D53" s="6">
        <v>214720.8</v>
      </c>
      <c r="E53" s="6">
        <v>183047.2</v>
      </c>
      <c r="F53" s="4"/>
    </row>
    <row r="54" spans="1:6" ht="12.75">
      <c r="A54" s="1" t="s">
        <v>53</v>
      </c>
      <c r="B54">
        <v>52</v>
      </c>
      <c r="D54" s="6">
        <v>380657.2</v>
      </c>
      <c r="E54" s="6">
        <v>214290.3</v>
      </c>
      <c r="F54" s="4"/>
    </row>
    <row r="55" spans="1:6" ht="12.75">
      <c r="A55" s="1" t="s">
        <v>54</v>
      </c>
      <c r="B55">
        <v>53</v>
      </c>
      <c r="D55" s="6">
        <v>303206.93</v>
      </c>
      <c r="E55" s="6">
        <v>172350.5</v>
      </c>
      <c r="F55" s="4"/>
    </row>
    <row r="56" spans="1:6" ht="12.75">
      <c r="A56" s="1" t="s">
        <v>55</v>
      </c>
      <c r="B56">
        <v>54</v>
      </c>
      <c r="D56" s="6">
        <v>6157.9</v>
      </c>
      <c r="E56" s="6">
        <v>6389.6</v>
      </c>
      <c r="F56" s="4"/>
    </row>
    <row r="57" spans="1:6" ht="12.75">
      <c r="A57" s="1" t="s">
        <v>56</v>
      </c>
      <c r="B57">
        <v>55</v>
      </c>
      <c r="D57" s="6">
        <v>225456.7</v>
      </c>
      <c r="E57" s="6">
        <v>297320.8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568176</v>
      </c>
      <c r="E60" s="6">
        <v>220587.85</v>
      </c>
      <c r="F60" s="4"/>
    </row>
    <row r="61" spans="1:6" ht="12.75">
      <c r="A61" s="1" t="s">
        <v>60</v>
      </c>
      <c r="B61">
        <v>59</v>
      </c>
      <c r="D61" s="6">
        <v>263526.41</v>
      </c>
      <c r="E61" s="6">
        <v>190699.95</v>
      </c>
      <c r="F61" s="4"/>
    </row>
    <row r="62" spans="1:6" ht="12.75">
      <c r="A62" s="1" t="s">
        <v>61</v>
      </c>
      <c r="B62">
        <v>60</v>
      </c>
      <c r="D62" s="6">
        <v>246502.2</v>
      </c>
      <c r="E62" s="6">
        <v>95324.6</v>
      </c>
      <c r="F62" s="4"/>
    </row>
    <row r="63" spans="1:6" ht="12.75">
      <c r="A63" s="1" t="s">
        <v>62</v>
      </c>
      <c r="B63">
        <v>61</v>
      </c>
      <c r="D63" s="6">
        <v>8859.21</v>
      </c>
      <c r="E63" s="6">
        <v>5243.71</v>
      </c>
      <c r="F63" s="4"/>
    </row>
    <row r="64" spans="1:6" ht="12.75">
      <c r="A64" s="1" t="s">
        <v>63</v>
      </c>
      <c r="B64">
        <v>62</v>
      </c>
      <c r="D64" s="6">
        <v>5408.2</v>
      </c>
      <c r="E64" s="6">
        <v>2443.7</v>
      </c>
      <c r="F64" s="4"/>
    </row>
    <row r="65" spans="1:6" ht="12.75">
      <c r="A65" s="1" t="s">
        <v>64</v>
      </c>
      <c r="B65">
        <v>63</v>
      </c>
      <c r="D65" s="6">
        <v>275.1</v>
      </c>
      <c r="E65" s="6">
        <v>809.9</v>
      </c>
      <c r="F65" s="4"/>
    </row>
    <row r="66" spans="1:6" ht="12.75">
      <c r="A66" s="1" t="s">
        <v>65</v>
      </c>
      <c r="B66">
        <v>64</v>
      </c>
      <c r="D66" s="6">
        <v>266108.2</v>
      </c>
      <c r="E66" s="6">
        <v>129631.25</v>
      </c>
      <c r="F66" s="4"/>
    </row>
    <row r="67" spans="1:6" ht="12.75">
      <c r="A67" s="1" t="s">
        <v>66</v>
      </c>
      <c r="B67">
        <v>65</v>
      </c>
      <c r="D67" s="6">
        <v>7272.3</v>
      </c>
      <c r="E67" s="6">
        <v>7365.05</v>
      </c>
      <c r="F67" s="4"/>
    </row>
    <row r="68" spans="1:6" ht="12.75">
      <c r="A68" s="1" t="s">
        <v>67</v>
      </c>
      <c r="B68">
        <v>66</v>
      </c>
      <c r="D68" s="6">
        <v>202113.1</v>
      </c>
      <c r="E68" s="6">
        <v>46314.1</v>
      </c>
      <c r="F68" s="4"/>
    </row>
    <row r="69" spans="1:6" ht="12.75">
      <c r="A69" s="1" t="s">
        <v>68</v>
      </c>
      <c r="B69">
        <v>67</v>
      </c>
      <c r="D69" s="6">
        <v>1595.3</v>
      </c>
      <c r="E69" s="6">
        <v>1363.6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12978435.419999996</v>
      </c>
      <c r="E71" s="6">
        <f>SUM(E3:E69)</f>
        <v>5927021.679999997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124951.4</v>
      </c>
      <c r="E3" s="6">
        <v>87739.05</v>
      </c>
      <c r="F3" s="4"/>
    </row>
    <row r="4" spans="1:6" ht="12.75">
      <c r="A4" s="1" t="s">
        <v>3</v>
      </c>
      <c r="B4">
        <v>2</v>
      </c>
      <c r="D4" s="6">
        <v>3186.4</v>
      </c>
      <c r="E4" s="6">
        <v>4532.85</v>
      </c>
      <c r="F4" s="4"/>
    </row>
    <row r="5" spans="1:6" ht="12.75">
      <c r="A5" s="1" t="s">
        <v>4</v>
      </c>
      <c r="B5">
        <v>3</v>
      </c>
      <c r="D5" s="6">
        <v>496076</v>
      </c>
      <c r="E5" s="6">
        <v>215735.8</v>
      </c>
      <c r="F5" s="4"/>
    </row>
    <row r="6" spans="1:6" ht="12.75">
      <c r="A6" s="1" t="s">
        <v>5</v>
      </c>
      <c r="B6">
        <v>4</v>
      </c>
      <c r="D6" s="6">
        <v>8500.8</v>
      </c>
      <c r="E6" s="6">
        <v>7716.1</v>
      </c>
      <c r="F6" s="4"/>
    </row>
    <row r="7" spans="1:6" ht="12.75">
      <c r="A7" s="1" t="s">
        <v>6</v>
      </c>
      <c r="B7">
        <v>5</v>
      </c>
      <c r="D7" s="6">
        <v>299090.4</v>
      </c>
      <c r="E7" s="6">
        <v>146730.5</v>
      </c>
      <c r="F7" s="4"/>
    </row>
    <row r="8" spans="1:6" ht="12.75">
      <c r="A8" s="1" t="s">
        <v>7</v>
      </c>
      <c r="B8">
        <v>6</v>
      </c>
      <c r="D8" s="6">
        <v>1921290.8</v>
      </c>
      <c r="E8" s="6">
        <v>1204240.8</v>
      </c>
      <c r="F8" s="4"/>
    </row>
    <row r="9" spans="1:6" ht="12.75">
      <c r="A9" s="1" t="s">
        <v>8</v>
      </c>
      <c r="B9">
        <v>7</v>
      </c>
      <c r="D9" s="6">
        <v>785.4</v>
      </c>
      <c r="E9" s="6">
        <v>1061.9</v>
      </c>
      <c r="F9" s="4"/>
    </row>
    <row r="10" spans="1:6" ht="12.75">
      <c r="A10" s="1" t="s">
        <v>9</v>
      </c>
      <c r="B10">
        <v>8</v>
      </c>
      <c r="D10" s="6">
        <v>130121.6</v>
      </c>
      <c r="E10" s="6">
        <v>59901.8</v>
      </c>
      <c r="F10" s="4"/>
    </row>
    <row r="11" spans="1:6" ht="12.75">
      <c r="A11" s="1" t="s">
        <v>10</v>
      </c>
      <c r="B11">
        <v>9</v>
      </c>
      <c r="D11" s="6">
        <v>41209.7</v>
      </c>
      <c r="E11" s="6">
        <v>43290.1</v>
      </c>
      <c r="F11" s="4"/>
    </row>
    <row r="12" spans="1:6" ht="12.75">
      <c r="A12" s="1" t="s">
        <v>11</v>
      </c>
      <c r="B12">
        <v>10</v>
      </c>
      <c r="D12" s="6">
        <v>62734</v>
      </c>
      <c r="E12" s="6">
        <v>40044.9</v>
      </c>
      <c r="F12" s="4"/>
    </row>
    <row r="13" spans="1:6" ht="12.75">
      <c r="A13" s="1" t="s">
        <v>12</v>
      </c>
      <c r="B13">
        <v>11</v>
      </c>
      <c r="D13" s="6">
        <v>501616.5</v>
      </c>
      <c r="E13" s="6">
        <v>188013.35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1897762.5</v>
      </c>
      <c r="E15" s="6">
        <v>742338.8</v>
      </c>
      <c r="F15" s="4"/>
    </row>
    <row r="16" spans="1:6" ht="12.75">
      <c r="A16" s="1" t="s">
        <v>15</v>
      </c>
      <c r="B16">
        <v>14</v>
      </c>
      <c r="D16" s="6">
        <v>6351.1</v>
      </c>
      <c r="E16" s="6">
        <v>1548.75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283690.4</v>
      </c>
      <c r="E18" s="6">
        <v>297448.55</v>
      </c>
      <c r="F18" s="4"/>
    </row>
    <row r="19" spans="1:6" ht="12.75">
      <c r="A19" s="1" t="s">
        <v>18</v>
      </c>
      <c r="B19">
        <v>17</v>
      </c>
      <c r="D19" s="6">
        <v>84004.2</v>
      </c>
      <c r="E19" s="6">
        <v>48536.25</v>
      </c>
      <c r="F19" s="4"/>
    </row>
    <row r="20" spans="1:6" ht="12.75">
      <c r="A20" s="1" t="s">
        <v>19</v>
      </c>
      <c r="B20">
        <v>18</v>
      </c>
      <c r="D20" s="6">
        <v>49578.2</v>
      </c>
      <c r="E20" s="6">
        <v>31093.65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15836.1</v>
      </c>
      <c r="E22" s="6">
        <v>4115.3</v>
      </c>
      <c r="F22" s="4"/>
    </row>
    <row r="23" spans="1:6" ht="12.75">
      <c r="A23" s="1" t="s">
        <v>22</v>
      </c>
      <c r="B23">
        <v>21</v>
      </c>
      <c r="D23" s="6">
        <v>280</v>
      </c>
      <c r="E23" s="6">
        <v>2470.3</v>
      </c>
      <c r="F23" s="4"/>
    </row>
    <row r="24" spans="1:6" ht="12.75">
      <c r="A24" s="1" t="s">
        <v>23</v>
      </c>
      <c r="B24">
        <v>22</v>
      </c>
      <c r="D24" s="6">
        <v>66.5</v>
      </c>
      <c r="E24" s="6">
        <v>87.5</v>
      </c>
      <c r="F24" s="4"/>
    </row>
    <row r="25" spans="1:6" ht="12.75">
      <c r="A25" s="1" t="s">
        <v>24</v>
      </c>
      <c r="B25">
        <v>23</v>
      </c>
      <c r="D25" s="6">
        <v>742.7</v>
      </c>
      <c r="E25" s="6">
        <v>1111.25</v>
      </c>
      <c r="F25" s="4"/>
    </row>
    <row r="26" spans="1:6" ht="12.75">
      <c r="A26" s="1" t="s">
        <v>25</v>
      </c>
      <c r="B26">
        <v>24</v>
      </c>
      <c r="D26" s="6">
        <v>5168.8</v>
      </c>
      <c r="E26" s="6">
        <v>1159.9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37881.9</v>
      </c>
      <c r="E29" s="6">
        <v>25339.3</v>
      </c>
      <c r="F29" s="4"/>
    </row>
    <row r="30" spans="1:6" ht="12.75">
      <c r="A30" s="1" t="s">
        <v>29</v>
      </c>
      <c r="B30">
        <v>28</v>
      </c>
      <c r="D30" s="6">
        <v>71303.4</v>
      </c>
      <c r="E30" s="6">
        <v>60263.7</v>
      </c>
      <c r="F30" s="4"/>
    </row>
    <row r="31" spans="1:6" ht="12.75">
      <c r="A31" s="1" t="s">
        <v>30</v>
      </c>
      <c r="B31">
        <v>29</v>
      </c>
      <c r="D31" s="6">
        <v>845644.1</v>
      </c>
      <c r="E31" s="6">
        <v>666754.2</v>
      </c>
      <c r="F31" s="4"/>
    </row>
    <row r="32" spans="1:6" ht="12.75">
      <c r="A32" s="1" t="s">
        <v>31</v>
      </c>
      <c r="B32">
        <v>30</v>
      </c>
      <c r="D32" s="6">
        <v>863.1</v>
      </c>
      <c r="E32" s="6">
        <v>2862.3</v>
      </c>
      <c r="F32" s="4"/>
    </row>
    <row r="33" spans="1:6" ht="12.75">
      <c r="A33" s="1" t="s">
        <v>32</v>
      </c>
      <c r="B33">
        <v>31</v>
      </c>
      <c r="D33" s="6">
        <v>105263.2</v>
      </c>
      <c r="E33" s="6">
        <v>48319.95</v>
      </c>
      <c r="F33" s="4"/>
    </row>
    <row r="34" spans="1:6" ht="12.75">
      <c r="A34" s="1" t="s">
        <v>33</v>
      </c>
      <c r="B34">
        <v>32</v>
      </c>
      <c r="D34" s="6">
        <v>7691.6</v>
      </c>
      <c r="E34" s="6">
        <v>3450.65</v>
      </c>
      <c r="F34" s="4"/>
    </row>
    <row r="35" spans="1:6" ht="12.75">
      <c r="A35" s="1" t="s">
        <v>34</v>
      </c>
      <c r="B35">
        <v>33</v>
      </c>
      <c r="D35" s="6">
        <v>4738.3</v>
      </c>
      <c r="E35" s="6">
        <v>5407.85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263564</v>
      </c>
      <c r="E37" s="6">
        <v>133297.5</v>
      </c>
      <c r="F37" s="4"/>
    </row>
    <row r="38" spans="1:6" ht="12.75">
      <c r="A38" s="1" t="s">
        <v>37</v>
      </c>
      <c r="B38">
        <v>36</v>
      </c>
      <c r="D38" s="6">
        <v>591683.4</v>
      </c>
      <c r="E38" s="6">
        <v>154270.2</v>
      </c>
      <c r="F38" s="4"/>
    </row>
    <row r="39" spans="1:6" ht="12.75">
      <c r="A39" s="1" t="s">
        <v>38</v>
      </c>
      <c r="B39">
        <v>37</v>
      </c>
      <c r="D39" s="6">
        <v>66628.8</v>
      </c>
      <c r="E39" s="6">
        <v>104218.1</v>
      </c>
      <c r="F39" s="4"/>
    </row>
    <row r="40" spans="1:6" ht="12.75">
      <c r="A40" s="1" t="s">
        <v>39</v>
      </c>
      <c r="B40">
        <v>38</v>
      </c>
      <c r="D40" s="6">
        <v>5884.9</v>
      </c>
      <c r="E40" s="6">
        <v>5787.25</v>
      </c>
      <c r="F40" s="4"/>
    </row>
    <row r="41" spans="1:6" ht="12.75">
      <c r="A41" s="1" t="s">
        <v>40</v>
      </c>
      <c r="B41">
        <v>39</v>
      </c>
      <c r="D41" s="6">
        <v>37.8</v>
      </c>
      <c r="E41" s="6">
        <v>660.1</v>
      </c>
      <c r="F41" s="4"/>
    </row>
    <row r="42" spans="1:6" ht="12.75">
      <c r="A42" s="1" t="s">
        <v>41</v>
      </c>
      <c r="B42">
        <v>40</v>
      </c>
      <c r="D42" s="6">
        <v>4365.9</v>
      </c>
      <c r="E42" s="6">
        <v>660.45</v>
      </c>
      <c r="F42" s="4"/>
    </row>
    <row r="43" spans="1:6" ht="12.75">
      <c r="A43" s="1" t="s">
        <v>42</v>
      </c>
      <c r="B43">
        <v>41</v>
      </c>
      <c r="D43" s="6">
        <v>189308</v>
      </c>
      <c r="E43" s="6">
        <v>88303.6</v>
      </c>
      <c r="F43" s="4"/>
    </row>
    <row r="44" spans="1:6" ht="12.75">
      <c r="A44" s="1" t="s">
        <v>43</v>
      </c>
      <c r="B44">
        <v>42</v>
      </c>
      <c r="D44" s="6">
        <v>100595.5</v>
      </c>
      <c r="E44" s="6">
        <v>97428.16</v>
      </c>
      <c r="F44" s="4"/>
    </row>
    <row r="45" spans="1:6" ht="12.75">
      <c r="A45" s="1" t="s">
        <v>44</v>
      </c>
      <c r="B45">
        <v>43</v>
      </c>
      <c r="D45" s="6">
        <v>122453.8</v>
      </c>
      <c r="E45" s="6">
        <v>131971</v>
      </c>
      <c r="F45" s="4"/>
    </row>
    <row r="46" spans="1:6" ht="12.75">
      <c r="A46" s="1" t="s">
        <v>45</v>
      </c>
      <c r="B46">
        <v>44</v>
      </c>
      <c r="D46" s="6">
        <v>185112.91</v>
      </c>
      <c r="E46" s="6">
        <v>115647.34</v>
      </c>
      <c r="F46" s="4"/>
    </row>
    <row r="47" spans="1:6" ht="12.75">
      <c r="A47" s="1" t="s">
        <v>46</v>
      </c>
      <c r="B47">
        <v>45</v>
      </c>
      <c r="D47" s="6">
        <v>37011.8</v>
      </c>
      <c r="E47" s="6">
        <v>17903.2</v>
      </c>
      <c r="F47" s="4"/>
    </row>
    <row r="48" spans="1:6" ht="12.75">
      <c r="A48" s="1" t="s">
        <v>47</v>
      </c>
      <c r="B48">
        <v>46</v>
      </c>
      <c r="D48" s="6">
        <v>129183.23</v>
      </c>
      <c r="E48" s="6">
        <v>73464.65</v>
      </c>
      <c r="F48" s="4"/>
    </row>
    <row r="49" spans="1:6" ht="12.75">
      <c r="A49" s="1" t="s">
        <v>48</v>
      </c>
      <c r="B49">
        <v>47</v>
      </c>
      <c r="D49" s="6">
        <v>9780.4</v>
      </c>
      <c r="E49" s="6">
        <v>3803.1</v>
      </c>
      <c r="F49" s="4"/>
    </row>
    <row r="50" spans="1:6" ht="12.75">
      <c r="A50" s="1" t="s">
        <v>49</v>
      </c>
      <c r="B50">
        <v>48</v>
      </c>
      <c r="D50" s="6">
        <v>1316297.96</v>
      </c>
      <c r="E50" s="6">
        <v>693568.75</v>
      </c>
      <c r="F50" s="4"/>
    </row>
    <row r="51" spans="1:6" ht="12.75">
      <c r="A51" s="1" t="s">
        <v>50</v>
      </c>
      <c r="B51">
        <v>49</v>
      </c>
      <c r="D51" s="6">
        <v>307120</v>
      </c>
      <c r="E51" s="6">
        <v>82354.2</v>
      </c>
      <c r="F51" s="4"/>
    </row>
    <row r="52" spans="1:6" ht="12.75">
      <c r="A52" s="1" t="s">
        <v>51</v>
      </c>
      <c r="B52">
        <v>50</v>
      </c>
      <c r="D52" s="6">
        <v>1145151</v>
      </c>
      <c r="E52" s="6">
        <v>429300.9</v>
      </c>
      <c r="F52" s="4"/>
    </row>
    <row r="53" spans="1:6" ht="12.75">
      <c r="A53" s="1" t="s">
        <v>52</v>
      </c>
      <c r="B53">
        <v>51</v>
      </c>
      <c r="D53" s="6">
        <v>341846.2</v>
      </c>
      <c r="E53" s="6">
        <v>92624</v>
      </c>
      <c r="F53" s="4"/>
    </row>
    <row r="54" spans="1:6" ht="12.75">
      <c r="A54" s="1" t="s">
        <v>53</v>
      </c>
      <c r="B54">
        <v>52</v>
      </c>
      <c r="D54" s="6">
        <v>603260.7</v>
      </c>
      <c r="E54" s="6">
        <v>499958.55</v>
      </c>
      <c r="F54" s="4"/>
    </row>
    <row r="55" spans="1:6" ht="12.75">
      <c r="A55" s="1" t="s">
        <v>54</v>
      </c>
      <c r="B55">
        <v>53</v>
      </c>
      <c r="D55" s="6">
        <v>170569</v>
      </c>
      <c r="E55" s="6">
        <v>108144.05</v>
      </c>
      <c r="F55" s="4"/>
    </row>
    <row r="56" spans="1:6" ht="12.75">
      <c r="A56" s="1" t="s">
        <v>55</v>
      </c>
      <c r="B56">
        <v>54</v>
      </c>
      <c r="D56" s="6">
        <v>13355.3</v>
      </c>
      <c r="E56" s="6">
        <v>9269.75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>
        <v>253318.8</v>
      </c>
      <c r="E58" s="6">
        <v>129408.65</v>
      </c>
      <c r="F58" s="4"/>
    </row>
    <row r="59" spans="1:6" ht="12.75">
      <c r="A59" s="1" t="s">
        <v>58</v>
      </c>
      <c r="B59">
        <v>57</v>
      </c>
      <c r="D59" s="6">
        <v>186184.6</v>
      </c>
      <c r="E59" s="6">
        <v>139506.85</v>
      </c>
      <c r="F59" s="4"/>
    </row>
    <row r="60" spans="1:6" ht="12.75">
      <c r="A60" s="1" t="s">
        <v>59</v>
      </c>
      <c r="B60">
        <v>58</v>
      </c>
      <c r="D60" s="6">
        <v>280887.6</v>
      </c>
      <c r="E60" s="6">
        <v>216588.75</v>
      </c>
      <c r="F60" s="4"/>
    </row>
    <row r="61" spans="1:6" ht="12.75">
      <c r="A61" s="1" t="s">
        <v>60</v>
      </c>
      <c r="B61">
        <v>59</v>
      </c>
      <c r="D61" s="6">
        <v>115551.1</v>
      </c>
      <c r="E61" s="6">
        <v>103418</v>
      </c>
      <c r="F61" s="4"/>
    </row>
    <row r="62" spans="1:6" ht="12.75">
      <c r="A62" s="1" t="s">
        <v>61</v>
      </c>
      <c r="B62">
        <v>60</v>
      </c>
      <c r="D62" s="6">
        <v>148871.8</v>
      </c>
      <c r="E62" s="6">
        <v>75741.76</v>
      </c>
      <c r="F62" s="4"/>
    </row>
    <row r="63" spans="1:6" ht="12.75">
      <c r="A63" s="1" t="s">
        <v>62</v>
      </c>
      <c r="B63">
        <v>61</v>
      </c>
      <c r="D63" s="6">
        <v>7675.52</v>
      </c>
      <c r="E63" s="6">
        <v>2556.41</v>
      </c>
      <c r="F63" s="4"/>
    </row>
    <row r="64" spans="1:6" ht="12.75">
      <c r="A64" s="1" t="s">
        <v>63</v>
      </c>
      <c r="B64">
        <v>62</v>
      </c>
      <c r="D64" s="6">
        <v>1731.1</v>
      </c>
      <c r="E64" s="6">
        <v>917.7</v>
      </c>
      <c r="F64" s="4"/>
    </row>
    <row r="65" spans="1:6" ht="12.75">
      <c r="A65" s="1" t="s">
        <v>64</v>
      </c>
      <c r="B65">
        <v>63</v>
      </c>
      <c r="D65" s="6">
        <v>1029.7</v>
      </c>
      <c r="E65" s="6">
        <v>1950.55</v>
      </c>
      <c r="F65" s="4"/>
    </row>
    <row r="66" spans="1:6" ht="12.75">
      <c r="A66" s="1" t="s">
        <v>65</v>
      </c>
      <c r="B66">
        <v>64</v>
      </c>
      <c r="D66" s="6">
        <v>191335.84</v>
      </c>
      <c r="E66" s="6">
        <v>69426.57</v>
      </c>
      <c r="F66" s="4"/>
    </row>
    <row r="67" spans="1:6" ht="12.75">
      <c r="A67" s="1" t="s">
        <v>66</v>
      </c>
      <c r="B67">
        <v>65</v>
      </c>
      <c r="D67" s="6">
        <v>6988.8</v>
      </c>
      <c r="E67" s="6">
        <v>8541.75</v>
      </c>
      <c r="F67" s="4"/>
    </row>
    <row r="68" spans="1:6" ht="12.75">
      <c r="A68" s="1" t="s">
        <v>67</v>
      </c>
      <c r="B68">
        <v>66</v>
      </c>
      <c r="D68" s="6">
        <v>178254.3</v>
      </c>
      <c r="E68" s="6">
        <v>56316.75</v>
      </c>
      <c r="F68" s="4"/>
    </row>
    <row r="69" spans="1:6" ht="12.75">
      <c r="A69" s="1" t="s">
        <v>68</v>
      </c>
      <c r="B69">
        <v>67</v>
      </c>
      <c r="D69" s="6">
        <v>5368.3</v>
      </c>
      <c r="E69" s="6">
        <v>3936.8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13986837.16</v>
      </c>
      <c r="E71" s="6">
        <f>SUM(E3:E69)</f>
        <v>7592260.739999999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64171.4</v>
      </c>
      <c r="E3" s="6">
        <v>47146.05</v>
      </c>
      <c r="F3" s="4"/>
    </row>
    <row r="4" spans="1:6" ht="12.75">
      <c r="A4" s="1" t="s">
        <v>3</v>
      </c>
      <c r="B4">
        <v>2</v>
      </c>
      <c r="D4" s="6">
        <v>4209.8</v>
      </c>
      <c r="E4" s="6">
        <v>3833.55</v>
      </c>
      <c r="F4" s="4"/>
    </row>
    <row r="5" spans="1:6" ht="12.75">
      <c r="A5" s="1" t="s">
        <v>4</v>
      </c>
      <c r="B5">
        <v>3</v>
      </c>
      <c r="D5" s="6">
        <v>91230.3</v>
      </c>
      <c r="E5" s="6">
        <v>45007.2</v>
      </c>
      <c r="F5" s="4"/>
    </row>
    <row r="6" spans="1:6" ht="12.75">
      <c r="A6" s="1" t="s">
        <v>5</v>
      </c>
      <c r="B6">
        <v>4</v>
      </c>
      <c r="D6" s="6">
        <v>4948.3</v>
      </c>
      <c r="E6" s="6">
        <v>4374.3</v>
      </c>
      <c r="F6" s="4"/>
    </row>
    <row r="7" spans="1:6" ht="12.75">
      <c r="A7" s="1" t="s">
        <v>6</v>
      </c>
      <c r="B7">
        <v>5</v>
      </c>
      <c r="D7" s="6">
        <v>208645.5</v>
      </c>
      <c r="E7" s="6">
        <v>113555.75</v>
      </c>
      <c r="F7" s="4"/>
    </row>
    <row r="8" spans="1:6" ht="12.75">
      <c r="A8" s="1" t="s">
        <v>7</v>
      </c>
      <c r="B8">
        <v>6</v>
      </c>
      <c r="D8" s="6">
        <v>1961812.48</v>
      </c>
      <c r="E8" s="6">
        <v>563858.05</v>
      </c>
      <c r="F8" s="4"/>
    </row>
    <row r="9" spans="1:6" ht="12.75">
      <c r="A9" s="1" t="s">
        <v>8</v>
      </c>
      <c r="B9">
        <v>7</v>
      </c>
      <c r="D9" s="6">
        <v>1760.5</v>
      </c>
      <c r="E9" s="6">
        <v>280</v>
      </c>
      <c r="F9" s="4"/>
    </row>
    <row r="10" spans="1:6" ht="12.75">
      <c r="A10" s="1" t="s">
        <v>9</v>
      </c>
      <c r="B10">
        <v>8</v>
      </c>
      <c r="D10" s="6">
        <v>70599.9</v>
      </c>
      <c r="E10" s="6">
        <v>17630.2</v>
      </c>
      <c r="F10" s="4"/>
    </row>
    <row r="11" spans="1:6" ht="12.75">
      <c r="A11" s="1" t="s">
        <v>10</v>
      </c>
      <c r="B11">
        <v>9</v>
      </c>
      <c r="D11" s="6">
        <v>34298.6</v>
      </c>
      <c r="E11" s="6">
        <v>23457</v>
      </c>
      <c r="F11" s="4"/>
    </row>
    <row r="12" spans="1:6" ht="12.75">
      <c r="A12" s="1" t="s">
        <v>11</v>
      </c>
      <c r="B12">
        <v>10</v>
      </c>
      <c r="D12" s="6">
        <v>79668.4</v>
      </c>
      <c r="E12" s="6">
        <v>73407.6</v>
      </c>
      <c r="F12" s="4"/>
    </row>
    <row r="13" spans="1:6" ht="12.75">
      <c r="A13" s="1" t="s">
        <v>12</v>
      </c>
      <c r="B13">
        <v>11</v>
      </c>
      <c r="D13" s="6">
        <v>603223.6</v>
      </c>
      <c r="E13" s="6">
        <v>144642.05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1271449.78</v>
      </c>
      <c r="E15" s="6">
        <v>501474.05</v>
      </c>
      <c r="F15" s="4"/>
    </row>
    <row r="16" spans="1:6" ht="12.75">
      <c r="A16" s="1" t="s">
        <v>15</v>
      </c>
      <c r="B16">
        <v>14</v>
      </c>
      <c r="D16" s="6">
        <v>5989.2</v>
      </c>
      <c r="E16" s="6">
        <v>2737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251071.1</v>
      </c>
      <c r="E18" s="6">
        <v>200979.8</v>
      </c>
      <c r="F18" s="4"/>
    </row>
    <row r="19" spans="1:6" ht="12.75">
      <c r="A19" s="1" t="s">
        <v>18</v>
      </c>
      <c r="B19">
        <v>17</v>
      </c>
      <c r="D19" s="6">
        <v>99156.4</v>
      </c>
      <c r="E19" s="6">
        <v>67039.7</v>
      </c>
      <c r="F19" s="4"/>
    </row>
    <row r="20" spans="1:6" ht="12.75">
      <c r="A20" s="1" t="s">
        <v>19</v>
      </c>
      <c r="B20">
        <v>18</v>
      </c>
      <c r="D20" s="6">
        <v>54153.4</v>
      </c>
      <c r="E20" s="6">
        <v>26903.8</v>
      </c>
      <c r="F20" s="4"/>
    </row>
    <row r="21" spans="1:6" ht="12.75">
      <c r="A21" s="1" t="s">
        <v>20</v>
      </c>
      <c r="B21">
        <v>19</v>
      </c>
      <c r="D21" s="6">
        <v>31196.2</v>
      </c>
      <c r="E21" s="6">
        <v>8976.8</v>
      </c>
      <c r="F21" s="4"/>
    </row>
    <row r="22" spans="1:6" ht="12.75">
      <c r="A22" s="1" t="s">
        <v>21</v>
      </c>
      <c r="B22">
        <v>20</v>
      </c>
      <c r="D22" s="6">
        <v>2865.1</v>
      </c>
      <c r="E22" s="6">
        <v>1696.45</v>
      </c>
      <c r="F22" s="4"/>
    </row>
    <row r="23" spans="1:6" ht="12.75">
      <c r="A23" s="1" t="s">
        <v>22</v>
      </c>
      <c r="B23">
        <v>21</v>
      </c>
      <c r="D23" s="6">
        <v>616.7</v>
      </c>
      <c r="E23" s="6">
        <v>664.3</v>
      </c>
      <c r="F23" s="4"/>
    </row>
    <row r="24" spans="1:6" ht="12.75">
      <c r="A24" s="1" t="s">
        <v>23</v>
      </c>
      <c r="B24">
        <v>22</v>
      </c>
      <c r="D24" s="6">
        <v>2779</v>
      </c>
      <c r="E24" s="6">
        <v>270.2</v>
      </c>
      <c r="F24" s="4"/>
    </row>
    <row r="25" spans="1:6" ht="12.75">
      <c r="A25" s="1" t="s">
        <v>24</v>
      </c>
      <c r="B25">
        <v>23</v>
      </c>
      <c r="D25" s="6">
        <v>11937.8</v>
      </c>
      <c r="E25" s="6">
        <v>3191.3</v>
      </c>
      <c r="F25" s="4"/>
    </row>
    <row r="26" spans="1:6" ht="12.75">
      <c r="A26" s="1" t="s">
        <v>25</v>
      </c>
      <c r="B26">
        <v>24</v>
      </c>
      <c r="D26" s="6">
        <v>2850.4</v>
      </c>
      <c r="E26" s="6">
        <v>869.4</v>
      </c>
      <c r="F26" s="4"/>
    </row>
    <row r="27" spans="1:6" ht="12.75">
      <c r="A27" s="1" t="s">
        <v>26</v>
      </c>
      <c r="B27">
        <v>25</v>
      </c>
      <c r="D27" s="6">
        <v>5841.5</v>
      </c>
      <c r="E27" s="6">
        <v>3377.15</v>
      </c>
      <c r="F27" s="4"/>
    </row>
    <row r="28" spans="1:6" ht="12.75">
      <c r="A28" s="1" t="s">
        <v>27</v>
      </c>
      <c r="B28">
        <v>26</v>
      </c>
      <c r="D28" s="6">
        <v>1394957.9</v>
      </c>
      <c r="E28" s="6">
        <v>4963</v>
      </c>
      <c r="F28" s="4"/>
    </row>
    <row r="29" spans="1:6" ht="12.75">
      <c r="A29" s="1" t="s">
        <v>28</v>
      </c>
      <c r="B29">
        <v>27</v>
      </c>
      <c r="D29" s="6">
        <v>60108.3</v>
      </c>
      <c r="E29" s="6">
        <v>26768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728400.4</v>
      </c>
      <c r="E31" s="6">
        <v>343630.7</v>
      </c>
      <c r="F31" s="4"/>
    </row>
    <row r="32" spans="1:6" ht="12.75">
      <c r="A32" s="1" t="s">
        <v>31</v>
      </c>
      <c r="B32">
        <v>30</v>
      </c>
      <c r="D32" s="6">
        <v>513.1</v>
      </c>
      <c r="E32" s="6"/>
      <c r="F32" s="4"/>
    </row>
    <row r="33" spans="1:6" ht="12.75">
      <c r="A33" s="1" t="s">
        <v>32</v>
      </c>
      <c r="B33">
        <v>31</v>
      </c>
      <c r="D33" s="6">
        <v>122284.4</v>
      </c>
      <c r="E33" s="6">
        <v>66511.08</v>
      </c>
      <c r="F33" s="4"/>
    </row>
    <row r="34" spans="1:6" ht="12.75">
      <c r="A34" s="1" t="s">
        <v>33</v>
      </c>
      <c r="B34">
        <v>32</v>
      </c>
      <c r="D34" s="6">
        <v>20509.3</v>
      </c>
      <c r="E34" s="6">
        <v>6088.25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>
        <v>8863.4</v>
      </c>
      <c r="E36" s="6">
        <v>3924.55</v>
      </c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485314.9</v>
      </c>
      <c r="E38" s="6">
        <v>177389.1</v>
      </c>
      <c r="F38" s="4"/>
    </row>
    <row r="39" spans="1:6" ht="12.75">
      <c r="A39" s="1" t="s">
        <v>38</v>
      </c>
      <c r="B39">
        <v>37</v>
      </c>
      <c r="D39" s="6">
        <v>82366.9</v>
      </c>
      <c r="E39" s="6">
        <v>64616.65</v>
      </c>
      <c r="F39" s="4"/>
    </row>
    <row r="40" spans="1:6" ht="12.75">
      <c r="A40" s="1" t="s">
        <v>39</v>
      </c>
      <c r="B40">
        <v>38</v>
      </c>
      <c r="D40" s="6">
        <v>25751.6</v>
      </c>
      <c r="E40" s="6">
        <v>11687.900000000001</v>
      </c>
      <c r="F40" s="4"/>
    </row>
    <row r="41" spans="1:6" ht="12.75">
      <c r="A41" s="1" t="s">
        <v>40</v>
      </c>
      <c r="B41">
        <v>39</v>
      </c>
      <c r="D41" s="6">
        <v>9.8</v>
      </c>
      <c r="E41" s="6"/>
      <c r="F41" s="4"/>
    </row>
    <row r="42" spans="1:6" ht="12.75">
      <c r="A42" s="1" t="s">
        <v>41</v>
      </c>
      <c r="B42">
        <v>40</v>
      </c>
      <c r="D42" s="6">
        <v>3827.6</v>
      </c>
      <c r="E42" s="6">
        <v>2156.35</v>
      </c>
      <c r="F42" s="4"/>
    </row>
    <row r="43" spans="1:6" ht="12.75">
      <c r="A43" s="1" t="s">
        <v>42</v>
      </c>
      <c r="B43">
        <v>41</v>
      </c>
      <c r="D43" s="6">
        <v>86130.8</v>
      </c>
      <c r="E43" s="6">
        <v>204194.9</v>
      </c>
      <c r="F43" s="4"/>
    </row>
    <row r="44" spans="1:6" ht="12.75">
      <c r="A44" s="1" t="s">
        <v>43</v>
      </c>
      <c r="B44">
        <v>42</v>
      </c>
      <c r="D44" s="6">
        <v>229959.6</v>
      </c>
      <c r="E44" s="6">
        <v>66187.8</v>
      </c>
      <c r="F44" s="4"/>
    </row>
    <row r="45" spans="1:6" ht="12.75">
      <c r="A45" s="1" t="s">
        <v>44</v>
      </c>
      <c r="B45">
        <v>43</v>
      </c>
      <c r="D45" s="6">
        <v>105824.6</v>
      </c>
      <c r="E45" s="6">
        <v>48654.9</v>
      </c>
      <c r="F45" s="4"/>
    </row>
    <row r="46" spans="1:6" ht="12.75">
      <c r="A46" s="1" t="s">
        <v>45</v>
      </c>
      <c r="B46">
        <v>44</v>
      </c>
      <c r="D46" s="6">
        <v>83192.9</v>
      </c>
      <c r="E46" s="6">
        <v>43437.78</v>
      </c>
      <c r="F46" s="4"/>
    </row>
    <row r="47" spans="1:6" ht="12.75">
      <c r="A47" s="1" t="s">
        <v>46</v>
      </c>
      <c r="B47">
        <v>45</v>
      </c>
      <c r="D47" s="6">
        <v>27906.2</v>
      </c>
      <c r="E47" s="6">
        <v>27729.45</v>
      </c>
      <c r="F47" s="4"/>
    </row>
    <row r="48" spans="1:6" ht="12.75">
      <c r="A48" s="1" t="s">
        <v>47</v>
      </c>
      <c r="B48">
        <v>46</v>
      </c>
      <c r="D48" s="6">
        <v>117559.45</v>
      </c>
      <c r="E48" s="6">
        <v>88405.45</v>
      </c>
      <c r="F48" s="4"/>
    </row>
    <row r="49" spans="1:6" ht="12.75">
      <c r="A49" s="1" t="s">
        <v>48</v>
      </c>
      <c r="B49">
        <v>47</v>
      </c>
      <c r="D49" s="6">
        <v>8886.5</v>
      </c>
      <c r="E49" s="6">
        <v>6551.3</v>
      </c>
      <c r="F49" s="4"/>
    </row>
    <row r="50" spans="1:6" ht="12.75">
      <c r="A50" s="1" t="s">
        <v>49</v>
      </c>
      <c r="B50">
        <v>48</v>
      </c>
      <c r="D50" s="6">
        <v>753164.86</v>
      </c>
      <c r="E50" s="6">
        <v>289758.35</v>
      </c>
      <c r="F50" s="4"/>
    </row>
    <row r="51" spans="1:6" ht="12.75">
      <c r="A51" s="1" t="s">
        <v>50</v>
      </c>
      <c r="B51">
        <v>49</v>
      </c>
      <c r="D51" s="6">
        <v>236248.4</v>
      </c>
      <c r="E51" s="6">
        <v>78226.4</v>
      </c>
      <c r="F51" s="4"/>
    </row>
    <row r="52" spans="1:6" ht="12.75">
      <c r="A52" s="1" t="s">
        <v>51</v>
      </c>
      <c r="B52">
        <v>50</v>
      </c>
      <c r="D52" s="6">
        <v>1547641.9</v>
      </c>
      <c r="E52" s="6">
        <v>664647.2</v>
      </c>
      <c r="F52" s="4"/>
    </row>
    <row r="53" spans="1:6" ht="12.75">
      <c r="A53" s="1" t="s">
        <v>52</v>
      </c>
      <c r="B53">
        <v>51</v>
      </c>
      <c r="D53" s="6">
        <v>146779.1</v>
      </c>
      <c r="E53" s="6">
        <v>86564.45</v>
      </c>
      <c r="F53" s="4"/>
    </row>
    <row r="54" spans="1:6" ht="12.75">
      <c r="A54" s="1" t="s">
        <v>53</v>
      </c>
      <c r="B54">
        <v>52</v>
      </c>
      <c r="D54" s="6">
        <v>390145</v>
      </c>
      <c r="E54" s="6">
        <v>305122.65</v>
      </c>
      <c r="F54" s="4"/>
    </row>
    <row r="55" spans="1:6" ht="12.75">
      <c r="A55" s="1" t="s">
        <v>54</v>
      </c>
      <c r="B55">
        <v>53</v>
      </c>
      <c r="D55" s="6">
        <v>409395.7</v>
      </c>
      <c r="E55" s="6">
        <v>89603.5</v>
      </c>
      <c r="F55" s="4"/>
    </row>
    <row r="56" spans="1:6" ht="12.75">
      <c r="A56" s="1" t="s">
        <v>55</v>
      </c>
      <c r="B56">
        <v>54</v>
      </c>
      <c r="D56" s="6">
        <v>4553.5</v>
      </c>
      <c r="E56" s="6">
        <v>5631.5</v>
      </c>
      <c r="F56" s="4"/>
    </row>
    <row r="57" spans="1:6" ht="12.75">
      <c r="A57" s="1" t="s">
        <v>56</v>
      </c>
      <c r="B57">
        <v>55</v>
      </c>
      <c r="D57" s="6">
        <v>339981.6</v>
      </c>
      <c r="E57" s="6">
        <v>214719.40000000002</v>
      </c>
      <c r="F57" s="4"/>
    </row>
    <row r="58" spans="1:6" ht="12.75">
      <c r="A58" s="1" t="s">
        <v>57</v>
      </c>
      <c r="B58">
        <v>56</v>
      </c>
      <c r="D58" s="6">
        <v>147439.6</v>
      </c>
      <c r="E58" s="6">
        <v>39419.8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193635.4</v>
      </c>
      <c r="E60" s="6">
        <v>113782.2</v>
      </c>
      <c r="F60" s="4"/>
    </row>
    <row r="61" spans="1:6" ht="12.75">
      <c r="A61" s="1" t="s">
        <v>60</v>
      </c>
      <c r="B61">
        <v>59</v>
      </c>
      <c r="D61" s="6">
        <v>180611.09</v>
      </c>
      <c r="E61" s="6">
        <v>134012.9</v>
      </c>
      <c r="F61" s="4"/>
    </row>
    <row r="62" spans="1:6" ht="12.75">
      <c r="A62" s="1" t="s">
        <v>61</v>
      </c>
      <c r="B62">
        <v>60</v>
      </c>
      <c r="D62" s="6">
        <v>138203.8</v>
      </c>
      <c r="E62" s="6">
        <v>49301.35</v>
      </c>
      <c r="F62" s="4"/>
    </row>
    <row r="63" spans="1:6" ht="12.75">
      <c r="A63" s="1" t="s">
        <v>62</v>
      </c>
      <c r="B63">
        <v>61</v>
      </c>
      <c r="D63" s="6">
        <v>7025.29</v>
      </c>
      <c r="E63" s="6">
        <v>2300.22</v>
      </c>
      <c r="F63" s="4"/>
    </row>
    <row r="64" spans="1:6" ht="12.75">
      <c r="A64" s="1" t="s">
        <v>63</v>
      </c>
      <c r="B64">
        <v>62</v>
      </c>
      <c r="D64" s="6">
        <v>10058.3</v>
      </c>
      <c r="E64" s="6">
        <v>7199.85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280552.6</v>
      </c>
      <c r="E66" s="6">
        <v>108203.24</v>
      </c>
      <c r="F66" s="4"/>
    </row>
    <row r="67" spans="1:6" ht="12.75">
      <c r="A67" s="1" t="s">
        <v>66</v>
      </c>
      <c r="B67">
        <v>65</v>
      </c>
      <c r="D67" s="6">
        <v>20753.6</v>
      </c>
      <c r="E67" s="6">
        <v>8689.45</v>
      </c>
      <c r="F67" s="4"/>
    </row>
    <row r="68" spans="1:6" ht="12.75">
      <c r="A68" s="1" t="s">
        <v>67</v>
      </c>
      <c r="B68">
        <v>66</v>
      </c>
      <c r="D68" s="6">
        <v>39548.6</v>
      </c>
      <c r="E68" s="6">
        <v>93376.5</v>
      </c>
      <c r="F68" s="4"/>
    </row>
    <row r="69" spans="1:6" ht="12.75">
      <c r="A69" s="1" t="s">
        <v>68</v>
      </c>
      <c r="B69">
        <v>67</v>
      </c>
      <c r="D69" s="6">
        <v>1558.9</v>
      </c>
      <c r="E69" s="6">
        <v>3204.95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13304140.249999998</v>
      </c>
      <c r="E71" s="6">
        <f>SUM(E3:E69)</f>
        <v>5342032.7700000005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G26" sqref="G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253289.39</v>
      </c>
      <c r="E4" s="6">
        <v>215794.35</v>
      </c>
      <c r="F4" s="4"/>
      <c r="G4" s="13"/>
      <c r="H4" s="13"/>
    </row>
    <row r="5" spans="1:8" ht="12.75">
      <c r="A5" s="1" t="s">
        <v>3</v>
      </c>
      <c r="B5">
        <v>2</v>
      </c>
      <c r="D5" s="6">
        <v>14220.5</v>
      </c>
      <c r="E5" s="6">
        <v>25166.4</v>
      </c>
      <c r="F5" s="4"/>
      <c r="G5" s="13"/>
      <c r="H5" s="13"/>
    </row>
    <row r="6" spans="1:8" ht="12.75">
      <c r="A6" s="1" t="s">
        <v>4</v>
      </c>
      <c r="B6">
        <v>3</v>
      </c>
      <c r="D6" s="6">
        <v>673422.95</v>
      </c>
      <c r="E6" s="6">
        <v>230134.6</v>
      </c>
      <c r="F6" s="4"/>
      <c r="G6" s="13"/>
      <c r="H6" s="13"/>
    </row>
    <row r="7" spans="1:8" ht="12.75">
      <c r="A7" s="1" t="s">
        <v>5</v>
      </c>
      <c r="B7">
        <v>4</v>
      </c>
      <c r="D7" s="6">
        <v>30005.5</v>
      </c>
      <c r="E7" s="6">
        <v>26263.3</v>
      </c>
      <c r="F7" s="4"/>
      <c r="G7" s="13"/>
      <c r="H7" s="13"/>
    </row>
    <row r="8" spans="1:8" ht="12.75">
      <c r="A8" s="1" t="s">
        <v>6</v>
      </c>
      <c r="B8">
        <v>5</v>
      </c>
      <c r="D8" s="6">
        <v>1060749.9</v>
      </c>
      <c r="E8" s="6">
        <v>531897.45</v>
      </c>
      <c r="F8" s="4"/>
      <c r="G8" s="13"/>
      <c r="H8" s="13"/>
    </row>
    <row r="9" spans="1:8" ht="12.75">
      <c r="A9" s="1" t="s">
        <v>7</v>
      </c>
      <c r="B9">
        <v>6</v>
      </c>
      <c r="D9" s="6">
        <v>5030804.73</v>
      </c>
      <c r="E9" s="6">
        <v>2090762.45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9347.1</v>
      </c>
      <c r="E10" s="6">
        <v>3146.15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513622.9</v>
      </c>
      <c r="E11" s="6">
        <v>195486.9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323581.3</v>
      </c>
      <c r="E12" s="6">
        <v>205236.5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300517</v>
      </c>
      <c r="E13" s="6">
        <v>244828.5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2044290.5</v>
      </c>
      <c r="E14" s="6">
        <v>572153.75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88708.9</v>
      </c>
      <c r="E15" s="6">
        <v>77502.25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6638235.98</v>
      </c>
      <c r="E16" s="6">
        <v>2346993.6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34829.2</v>
      </c>
      <c r="E17" s="6">
        <v>12203.1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56947.1</v>
      </c>
      <c r="E18" s="6">
        <v>34858.95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1830869.6</v>
      </c>
      <c r="E19" s="6">
        <v>1353850.05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391143.04</v>
      </c>
      <c r="E20" s="6">
        <v>209864.2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243659.9</v>
      </c>
      <c r="E21" s="6">
        <v>101222.8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79737</v>
      </c>
      <c r="E22" s="6">
        <v>28229.6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33197.5</v>
      </c>
      <c r="E23" s="6">
        <v>28723.8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17909.5</v>
      </c>
      <c r="E24" s="6">
        <v>13525.75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7369.6</v>
      </c>
      <c r="E25" s="6">
        <v>5324.2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66281.6</v>
      </c>
      <c r="E26" s="6">
        <v>26676.65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23095.8</v>
      </c>
      <c r="E27" s="6">
        <v>9249.1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36829.1</v>
      </c>
      <c r="E28" s="6">
        <v>21819.35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31705.8</v>
      </c>
      <c r="E29" s="6">
        <v>18246.2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330519</v>
      </c>
      <c r="E30" s="6">
        <v>185335.15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149868.6</v>
      </c>
      <c r="E31" s="6">
        <v>80708.25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2534604.1</v>
      </c>
      <c r="E32" s="6">
        <v>1266835.5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5253.5</v>
      </c>
      <c r="E33" s="6">
        <v>8799.35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519392.68</v>
      </c>
      <c r="E34" s="6">
        <v>173720.7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52488.45</v>
      </c>
      <c r="E35" s="6">
        <v>5128.9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5732.3</v>
      </c>
      <c r="E36" s="6">
        <v>7537.25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5632.2</v>
      </c>
      <c r="E37" s="6">
        <v>3008.6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744881.1</v>
      </c>
      <c r="E38" s="6">
        <v>404324.55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3482982.25</v>
      </c>
      <c r="E39" s="6">
        <v>973062.65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513349.9</v>
      </c>
      <c r="E40" s="6">
        <v>426881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39143.7</v>
      </c>
      <c r="E41" s="6">
        <v>22448.65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2039.8</v>
      </c>
      <c r="E42" s="6">
        <v>3051.3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22133.3</v>
      </c>
      <c r="E43" s="6">
        <v>13400.8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1118565</v>
      </c>
      <c r="E44" s="6">
        <v>412537.65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705029.2</v>
      </c>
      <c r="E45" s="6">
        <v>375696.39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601458.9</v>
      </c>
      <c r="E46" s="6">
        <v>271036.15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617542.44</v>
      </c>
      <c r="E47" s="6">
        <v>313919.91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147883.1</v>
      </c>
      <c r="E48" s="6">
        <v>138180.35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763960.8</v>
      </c>
      <c r="E49" s="6">
        <v>409463.25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40187.65</v>
      </c>
      <c r="E50" s="6">
        <v>32413.85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3694812.54</v>
      </c>
      <c r="E51" s="6">
        <v>1579915.62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1312370.8</v>
      </c>
      <c r="E52" s="6">
        <v>393028.78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4378527.3</v>
      </c>
      <c r="E53" s="6">
        <v>1954130.5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1100525.65</v>
      </c>
      <c r="E54" s="6">
        <v>540557.49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2273665.8</v>
      </c>
      <c r="E55" s="6">
        <v>983372.95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1026935.62</v>
      </c>
      <c r="E56" s="6">
        <v>571435.22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71271.2</v>
      </c>
      <c r="E57" s="6">
        <v>39862.55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895934.2</v>
      </c>
      <c r="E58" s="6">
        <v>496710.2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630341.6</v>
      </c>
      <c r="E59" s="6">
        <v>192348.45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442563.8</v>
      </c>
      <c r="E60" s="6">
        <v>343622.65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1323568.5</v>
      </c>
      <c r="E61" s="6">
        <v>457670.85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815677.1</v>
      </c>
      <c r="E62" s="6">
        <v>436453.5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581148.41</v>
      </c>
      <c r="E63" s="6">
        <v>168116.9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27191.66</v>
      </c>
      <c r="E64" s="6">
        <v>24831.2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16469.6</v>
      </c>
      <c r="E65" s="6">
        <v>9764.3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10716.3</v>
      </c>
      <c r="E66" s="6">
        <v>15222.2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1632448.07</v>
      </c>
      <c r="E67" s="6">
        <v>599010.85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40887.7</v>
      </c>
      <c r="E68" s="6">
        <v>32312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773497.2</v>
      </c>
      <c r="E69" s="6">
        <v>213227.35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35738.5</v>
      </c>
      <c r="E70" s="6">
        <v>21342.65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53321310.91</v>
      </c>
      <c r="E72" s="6">
        <v>23229586.359999992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2011-01-27T14:05:18Z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