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tabRatio="873" activeTab="0"/>
  </bookViews>
  <sheets>
    <sheet name="SFY 11-12" sheetId="1" r:id="rId1"/>
    <sheet name="Oil &amp; Gas Severance" sheetId="2" r:id="rId2"/>
    <sheet name="Solid Minerals Severance" sheetId="3" r:id="rId3"/>
    <sheet name="County Tax on Motor Fuel" sheetId="4" r:id="rId4"/>
    <sheet name="Rental Car Surcharge" sheetId="5" r:id="rId5"/>
  </sheets>
  <definedNames/>
  <calcPr fullCalcOnLoad="1"/>
</workbook>
</file>

<file path=xl/sharedStrings.xml><?xml version="1.0" encoding="utf-8"?>
<sst xmlns="http://schemas.openxmlformats.org/spreadsheetml/2006/main" count="424" uniqueCount="104">
  <si>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</si>
  <si>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</si>
  <si>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</si>
  <si>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</si>
  <si>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</si>
  <si>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</si>
  <si>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</si>
  <si>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</si>
  <si>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</si>
  <si>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</si>
  <si>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</si>
  <si>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</si>
  <si>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</si>
  <si>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</si>
  <si>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</si>
  <si>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</si>
  <si>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</si>
  <si>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</si>
  <si>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</si>
  <si>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</si>
  <si>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</si>
  <si>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</si>
  <si>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</si>
  <si>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</si>
  <si>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</si>
  <si>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</si>
  <si>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</si>
  <si>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</si>
  <si>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</si>
  <si>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</si>
  <si>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</si>
  <si>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</si>
  <si>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</si>
  <si>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</si>
  <si>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</si>
  <si>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</si>
  <si>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</si>
  <si>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</si>
  <si>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</si>
  <si>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</si>
  <si>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</si>
  <si>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</si>
  <si>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</si>
  <si>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</si>
  <si>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</si>
  <si>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</si>
  <si>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</si>
  <si>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</si>
  <si>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</si>
  <si>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</si>
  <si>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</si>
  <si>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</si>
  <si>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</si>
  <si>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</si>
  <si>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</si>
  <si>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</si>
  <si>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</si>
  <si>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</si>
  <si>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</si>
  <si>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</si>
  <si>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</si>
  <si>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</si>
  <si>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</si>
  <si>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</si>
  <si>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</si>
  <si>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</si>
  <si>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</si>
  <si>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</si>
  <si>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</si>
  <si>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</si>
  <si>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</si>
  <si>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</si>
  <si>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</si>
  <si>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</si>
  <si>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</si>
  <si>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</si>
  <si>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</si>
  <si>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</si>
  <si>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</si>
  <si>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</si>
  <si>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</si>
  <si>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</si>
  <si>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</si>
  <si>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</si>
  <si>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</si>
  <si>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</si>
  <si>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</si>
  <si>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</si>
  <si>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</si>
  <si>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</si>
  <si>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>Surcharge</t>
  </si>
  <si>
    <t>78 Out of State</t>
  </si>
  <si>
    <t>79 In/Out of State</t>
  </si>
  <si>
    <t>80 Consolidated</t>
  </si>
  <si>
    <t>LOCAL FUEL TAX DISTRIBUTIONS DATA</t>
  </si>
  <si>
    <t>SOLID MINERALS DISTRIBUTION DATA</t>
  </si>
  <si>
    <t xml:space="preserve">RENTAL CAR SURCHARGE DATA </t>
  </si>
  <si>
    <t>OIL &amp; GAS SEVERANCE DATA</t>
  </si>
  <si>
    <t>DOR COLLECTIONS FOR LOCAL GOVERNMENTS</t>
  </si>
  <si>
    <t>(COLLECTIONS FOR STATE FISCAL YEAR INDICATED)</t>
  </si>
  <si>
    <t>Rental Car</t>
  </si>
  <si>
    <t>Collections</t>
  </si>
  <si>
    <t>VALIDATED TAX RECEIPTS FOR: JULY, 20101thru June, 2012</t>
  </si>
  <si>
    <t>SFY11-12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</si>
</sst>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51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1"/>
    </font>
    <font>
      <sz val="9"/>
      <color indexed="20"/>
      <name val="Arial"/>
      <family val="2"/>
    </font>
    <font>
      <u val="single"/>
      <sz val="12"/>
      <color indexed="36"/>
      <name val="Arial MT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4" fontId="6" fillId="33" borderId="9" applyNumberFormat="0" applyProtection="0">
      <alignment vertical="center"/>
    </xf>
    <xf numFmtId="4" fontId="7" fillId="33" borderId="9" applyNumberFormat="0" applyProtection="0">
      <alignment vertical="center"/>
    </xf>
    <xf numFmtId="4" fontId="8" fillId="33" borderId="9" applyNumberFormat="0" applyProtection="0">
      <alignment horizontal="left" vertical="center" indent="1"/>
    </xf>
    <xf numFmtId="0" fontId="6" fillId="33" borderId="9" applyNumberFormat="0" applyProtection="0">
      <alignment horizontal="left" vertical="top" indent="1"/>
    </xf>
    <xf numFmtId="4" fontId="8" fillId="34" borderId="0" applyNumberFormat="0" applyProtection="0">
      <alignment horizontal="left" vertical="center" indent="1"/>
    </xf>
    <xf numFmtId="4" fontId="9" fillId="35" borderId="9" applyNumberFormat="0" applyProtection="0">
      <alignment horizontal="right" vertical="center"/>
    </xf>
    <xf numFmtId="4" fontId="9" fillId="36" borderId="9" applyNumberFormat="0" applyProtection="0">
      <alignment horizontal="right" vertical="center"/>
    </xf>
    <xf numFmtId="4" fontId="9" fillId="37" borderId="9" applyNumberFormat="0" applyProtection="0">
      <alignment horizontal="right" vertical="center"/>
    </xf>
    <xf numFmtId="4" fontId="9" fillId="38" borderId="9" applyNumberFormat="0" applyProtection="0">
      <alignment horizontal="right" vertical="center"/>
    </xf>
    <xf numFmtId="4" fontId="9" fillId="39" borderId="9" applyNumberFormat="0" applyProtection="0">
      <alignment horizontal="right" vertical="center"/>
    </xf>
    <xf numFmtId="4" fontId="9" fillId="40" borderId="9" applyNumberFormat="0" applyProtection="0">
      <alignment horizontal="right" vertical="center"/>
    </xf>
    <xf numFmtId="4" fontId="9" fillId="41" borderId="9" applyNumberFormat="0" applyProtection="0">
      <alignment horizontal="right" vertical="center"/>
    </xf>
    <xf numFmtId="4" fontId="9" fillId="42" borderId="9" applyNumberFormat="0" applyProtection="0">
      <alignment horizontal="right" vertical="center"/>
    </xf>
    <xf numFmtId="4" fontId="9" fillId="43" borderId="9" applyNumberFormat="0" applyProtection="0">
      <alignment horizontal="right" vertical="center"/>
    </xf>
    <xf numFmtId="4" fontId="6" fillId="44" borderId="10" applyNumberFormat="0" applyProtection="0">
      <alignment horizontal="left" vertical="center" indent="1"/>
    </xf>
    <xf numFmtId="4" fontId="9" fillId="45" borderId="0" applyNumberFormat="0" applyProtection="0">
      <alignment horizontal="left" vertical="center" indent="1"/>
    </xf>
    <xf numFmtId="4" fontId="10" fillId="46" borderId="0" applyNumberFormat="0" applyProtection="0">
      <alignment horizontal="left" vertical="center" indent="1"/>
    </xf>
    <xf numFmtId="4" fontId="9" fillId="34" borderId="9" applyNumberFormat="0" applyProtection="0">
      <alignment horizontal="right" vertical="center"/>
    </xf>
    <xf numFmtId="4" fontId="9" fillId="45" borderId="0" applyNumberFormat="0" applyProtection="0">
      <alignment horizontal="left" vertical="center" indent="1"/>
    </xf>
    <xf numFmtId="4" fontId="9" fillId="34" borderId="0" applyNumberFormat="0" applyProtection="0">
      <alignment horizontal="left" vertical="center" indent="1"/>
    </xf>
    <xf numFmtId="0" fontId="1" fillId="46" borderId="9" applyNumberFormat="0" applyProtection="0">
      <alignment horizontal="left" vertical="center" indent="1"/>
    </xf>
    <xf numFmtId="0" fontId="1" fillId="46" borderId="9" applyNumberFormat="0" applyProtection="0">
      <alignment horizontal="left" vertical="top" indent="1"/>
    </xf>
    <xf numFmtId="0" fontId="1" fillId="34" borderId="9" applyNumberFormat="0" applyProtection="0">
      <alignment horizontal="left" vertical="center" indent="1"/>
    </xf>
    <xf numFmtId="0" fontId="1" fillId="34" borderId="9" applyNumberFormat="0" applyProtection="0">
      <alignment horizontal="left" vertical="top" indent="1"/>
    </xf>
    <xf numFmtId="0" fontId="1" fillId="47" borderId="9" applyNumberFormat="0" applyProtection="0">
      <alignment horizontal="left" vertical="center" indent="1"/>
    </xf>
    <xf numFmtId="0" fontId="1" fillId="47" borderId="9" applyNumberFormat="0" applyProtection="0">
      <alignment horizontal="left" vertical="top" indent="1"/>
    </xf>
    <xf numFmtId="0" fontId="1" fillId="45" borderId="9" applyNumberFormat="0" applyProtection="0">
      <alignment horizontal="left" vertical="center" indent="1"/>
    </xf>
    <xf numFmtId="0" fontId="1" fillId="45" borderId="9" applyNumberFormat="0" applyProtection="0">
      <alignment horizontal="left" vertical="top" indent="1"/>
    </xf>
    <xf numFmtId="4" fontId="9" fillId="48" borderId="9" applyNumberFormat="0" applyProtection="0">
      <alignment vertical="center"/>
    </xf>
    <xf numFmtId="4" fontId="11" fillId="48" borderId="9" applyNumberFormat="0" applyProtection="0">
      <alignment vertical="center"/>
    </xf>
    <xf numFmtId="4" fontId="9" fillId="48" borderId="9" applyNumberFormat="0" applyProtection="0">
      <alignment horizontal="left" vertical="center" indent="1"/>
    </xf>
    <xf numFmtId="0" fontId="9" fillId="48" borderId="9" applyNumberFormat="0" applyProtection="0">
      <alignment horizontal="left" vertical="top" indent="1"/>
    </xf>
    <xf numFmtId="4" fontId="9" fillId="45" borderId="9" applyNumberFormat="0" applyProtection="0">
      <alignment horizontal="right" vertical="center"/>
    </xf>
    <xf numFmtId="4" fontId="11" fillId="45" borderId="9" applyNumberFormat="0" applyProtection="0">
      <alignment horizontal="right" vertical="center"/>
    </xf>
    <xf numFmtId="4" fontId="12" fillId="34" borderId="9" applyNumberFormat="0" applyProtection="0">
      <alignment horizontal="left" vertical="center" indent="1"/>
    </xf>
    <xf numFmtId="0" fontId="12" fillId="34" borderId="9" applyNumberFormat="0" applyProtection="0">
      <alignment horizontal="left" vertical="top" indent="1"/>
    </xf>
    <xf numFmtId="4" fontId="13" fillId="0" borderId="0" applyNumberFormat="0" applyProtection="0">
      <alignment horizontal="left" vertical="center" indent="1"/>
    </xf>
    <xf numFmtId="4" fontId="14" fillId="45" borderId="9" applyNumberFormat="0" applyProtection="0">
      <alignment horizontal="right" vertical="center"/>
    </xf>
    <xf numFmtId="0" fontId="3" fillId="49" borderId="0">
      <alignment/>
      <protection/>
    </xf>
    <xf numFmtId="49" fontId="15" fillId="49" borderId="0">
      <alignment/>
      <protection/>
    </xf>
    <xf numFmtId="49" fontId="16" fillId="49" borderId="11">
      <alignment wrapText="1"/>
      <protection/>
    </xf>
    <xf numFmtId="49" fontId="16" fillId="49" borderId="0">
      <alignment wrapText="1"/>
      <protection/>
    </xf>
    <xf numFmtId="0" fontId="3" fillId="50" borderId="11">
      <alignment/>
      <protection locked="0"/>
    </xf>
    <xf numFmtId="0" fontId="3" fillId="49" borderId="0">
      <alignment/>
      <protection/>
    </xf>
    <xf numFmtId="0" fontId="17" fillId="51" borderId="0">
      <alignment/>
      <protection/>
    </xf>
    <xf numFmtId="0" fontId="17" fillId="43" borderId="0">
      <alignment/>
      <protection/>
    </xf>
    <xf numFmtId="0" fontId="17" fillId="38" borderId="0">
      <alignment/>
      <protection/>
    </xf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7" fontId="0" fillId="0" borderId="0" xfId="42" applyNumberFormat="1" applyFont="1" applyFill="1" applyBorder="1" applyAlignment="1">
      <alignment/>
    </xf>
    <xf numFmtId="3" fontId="0" fillId="0" borderId="0" xfId="58" applyNumberFormat="1" applyFont="1">
      <alignment/>
      <protection/>
    </xf>
    <xf numFmtId="41" fontId="0" fillId="0" borderId="0" xfId="42" applyNumberFormat="1" applyFill="1" applyBorder="1" applyAlignment="1">
      <alignment/>
    </xf>
    <xf numFmtId="37" fontId="0" fillId="0" borderId="0" xfId="42" applyNumberFormat="1" applyFill="1" applyBorder="1" applyAlignment="1">
      <alignment/>
    </xf>
    <xf numFmtId="37" fontId="0" fillId="0" borderId="0" xfId="58" applyNumberFormat="1" applyFont="1">
      <alignment/>
      <protection/>
    </xf>
    <xf numFmtId="3" fontId="0" fillId="0" borderId="0" xfId="58" applyNumberFormat="1" applyFont="1" applyFill="1">
      <alignment/>
      <protection/>
    </xf>
    <xf numFmtId="41" fontId="0" fillId="0" borderId="0" xfId="42" applyNumberFormat="1" applyFont="1" applyFill="1" applyBorder="1" applyAlignment="1">
      <alignment/>
    </xf>
    <xf numFmtId="7" fontId="0" fillId="0" borderId="0" xfId="0" applyNumberFormat="1" applyAlignment="1">
      <alignment/>
    </xf>
    <xf numFmtId="3" fontId="0" fillId="39" borderId="0" xfId="0" applyNumberFormat="1" applyFill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Rental Car Surcharge" xfId="58"/>
    <cellStyle name="Note" xfId="59"/>
    <cellStyle name="Output" xfId="60"/>
    <cellStyle name="Percent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SEM-BPS-data" xfId="100"/>
    <cellStyle name="SEM-BPS-head" xfId="101"/>
    <cellStyle name="SEM-BPS-headdata" xfId="102"/>
    <cellStyle name="SEM-BPS-headkey" xfId="103"/>
    <cellStyle name="SEM-BPS-input-on" xfId="104"/>
    <cellStyle name="SEM-BPS-key" xfId="105"/>
    <cellStyle name="SEM-BPS-sub1" xfId="106"/>
    <cellStyle name="SEM-BPS-sub2" xfId="107"/>
    <cellStyle name="SEM-BPS-total" xfId="108"/>
    <cellStyle name="Title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91"/>
  <sheetViews>
    <sheetView tabSelected="1" zoomScalePageLayoutView="0" workbookViewId="0" topLeftCell="A1">
      <selection activeCell="B17" sqref="B17"/>
    </sheetView>
  </sheetViews>
  <sheetFormatPr defaultColWidth="9.33203125" defaultRowHeight="12.75"/>
  <cols>
    <col min="1" max="1" width="26.16015625" style="0" customWidth="1"/>
    <col min="2" max="2" width="12.83203125" style="0" customWidth="1"/>
    <col min="3" max="3" width="11.66015625" style="0" customWidth="1"/>
    <col min="4" max="4" width="12" style="0" customWidth="1"/>
    <col min="5" max="5" width="13.3320312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102</v>
      </c>
      <c r="E1" t="s">
        <v>84</v>
      </c>
      <c r="F1" s="3"/>
      <c r="G1" s="3"/>
    </row>
    <row r="2" spans="6:7" ht="12.75">
      <c r="F2" s="3"/>
      <c r="G2" s="3"/>
    </row>
    <row r="3" spans="1:7" ht="12.75">
      <c r="A3" s="20" t="s">
        <v>85</v>
      </c>
      <c r="B3" s="20"/>
      <c r="C3" s="20"/>
      <c r="D3" s="20"/>
      <c r="E3" s="6"/>
      <c r="F3" s="6"/>
      <c r="G3" s="6"/>
    </row>
    <row r="4" spans="1:7" ht="12.75">
      <c r="A4" s="20" t="s">
        <v>86</v>
      </c>
      <c r="B4" s="20"/>
      <c r="C4" s="20"/>
      <c r="D4" s="20"/>
      <c r="E4" s="6"/>
      <c r="F4" s="6"/>
      <c r="G4" s="6"/>
    </row>
    <row r="5" spans="1:7" ht="12.75">
      <c r="A5" s="20" t="s">
        <v>34</v>
      </c>
      <c r="B5" s="20"/>
      <c r="C5" s="20"/>
      <c r="D5" s="20"/>
      <c r="E5" s="6"/>
      <c r="F5" s="6"/>
      <c r="G5" s="6"/>
    </row>
    <row r="6" spans="1:7" ht="12.75">
      <c r="A6" s="20" t="s">
        <v>74</v>
      </c>
      <c r="B6" s="20"/>
      <c r="C6" s="20"/>
      <c r="D6" s="20"/>
      <c r="E6" s="6"/>
      <c r="F6" s="6"/>
      <c r="G6" s="6"/>
    </row>
    <row r="7" spans="1:7" ht="12.75">
      <c r="A7" s="20" t="s">
        <v>35</v>
      </c>
      <c r="B7" s="20"/>
      <c r="C7" s="20"/>
      <c r="D7" s="20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2:6" ht="12.75">
      <c r="B9" s="6"/>
      <c r="C9" s="6" t="s">
        <v>76</v>
      </c>
      <c r="D9" s="6" t="s">
        <v>75</v>
      </c>
      <c r="E9" s="6"/>
      <c r="F9" s="6"/>
    </row>
    <row r="10" spans="1:7" ht="12.75">
      <c r="A10" t="s">
        <v>0</v>
      </c>
      <c r="B10" s="6" t="s">
        <v>77</v>
      </c>
      <c r="C10" s="6" t="s">
        <v>78</v>
      </c>
      <c r="D10" s="6" t="s">
        <v>79</v>
      </c>
      <c r="E10" s="6" t="s">
        <v>100</v>
      </c>
      <c r="G10" s="2"/>
    </row>
    <row r="11" spans="2:6" ht="12.75">
      <c r="B11" s="6" t="s">
        <v>80</v>
      </c>
      <c r="C11" s="6" t="s">
        <v>80</v>
      </c>
      <c r="D11" s="6" t="s">
        <v>81</v>
      </c>
      <c r="E11" s="6" t="s">
        <v>90</v>
      </c>
      <c r="F11" s="2"/>
    </row>
    <row r="12" spans="2:6" ht="12.75">
      <c r="B12" s="6" t="s">
        <v>82</v>
      </c>
      <c r="C12" s="6" t="s">
        <v>82</v>
      </c>
      <c r="D12" s="6" t="s">
        <v>83</v>
      </c>
      <c r="E12" s="6" t="s">
        <v>101</v>
      </c>
      <c r="F12" s="2"/>
    </row>
    <row r="13" spans="1:6" ht="12.75">
      <c r="A13" t="s">
        <v>1</v>
      </c>
      <c r="B13" s="6" t="s">
        <v>36</v>
      </c>
      <c r="C13" s="6" t="s">
        <v>33</v>
      </c>
      <c r="D13" s="6" t="s">
        <v>36</v>
      </c>
      <c r="E13" s="6" t="s">
        <v>33</v>
      </c>
      <c r="F13" s="2"/>
    </row>
    <row r="14" spans="1:7" ht="12.75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1144565.95</v>
      </c>
      <c r="E14" s="4">
        <f>SUM('Rental Car Surcharge'!B14:M14)</f>
        <v>348093.5658892919</v>
      </c>
      <c r="F14" s="4"/>
      <c r="G14" s="5"/>
    </row>
    <row r="15" spans="1:7" ht="12.75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319124.9700000001</v>
      </c>
      <c r="E15" s="4">
        <f>SUM('Rental Car Surcharge'!B15:M15)</f>
        <v>240</v>
      </c>
      <c r="F15" s="4"/>
      <c r="G15" s="5"/>
    </row>
    <row r="16" spans="1:7" ht="12.75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935955.3800000001</v>
      </c>
      <c r="E16" s="4">
        <f>SUM('Rental Car Surcharge'!B16:M16)</f>
        <v>3247303.3883708264</v>
      </c>
      <c r="F16" s="4"/>
      <c r="G16" s="5"/>
    </row>
    <row r="17" spans="1:7" ht="12.75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209360.64</v>
      </c>
      <c r="E17" s="4">
        <f>SUM('Rental Car Surcharge'!B17:M17)</f>
        <v>660</v>
      </c>
      <c r="F17" s="4"/>
      <c r="G17" s="5"/>
    </row>
    <row r="18" spans="1:7" ht="12.75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2253210.4800000004</v>
      </c>
      <c r="E18" s="4">
        <f>SUM('Rental Car Surcharge'!B18:M18)</f>
        <v>1529169.2926466262</v>
      </c>
      <c r="F18" s="4"/>
      <c r="G18" s="5"/>
    </row>
    <row r="19" spans="1:7" ht="12.75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6125357.839999999</v>
      </c>
      <c r="E19" s="4">
        <f>SUM('Rental Car Surcharge'!B19:M19)</f>
        <v>22593528.554060243</v>
      </c>
      <c r="F19" s="4"/>
      <c r="G19" s="5"/>
    </row>
    <row r="20" spans="1:7" ht="12.75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245115.3</v>
      </c>
      <c r="E20" s="4">
        <f>SUM('Rental Car Surcharge'!B20:M20)</f>
        <v>120</v>
      </c>
      <c r="F20" s="4"/>
      <c r="G20" s="5"/>
    </row>
    <row r="21" spans="1:7" ht="12.75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847691.1799999999</v>
      </c>
      <c r="E21" s="4">
        <f>SUM('Rental Car Surcharge'!B21:M21)</f>
        <v>536378.8586297317</v>
      </c>
      <c r="F21" s="4"/>
      <c r="G21" s="5"/>
    </row>
    <row r="22" spans="1:7" ht="12.75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629832.1599999999</v>
      </c>
      <c r="E22" s="4">
        <f>SUM('Rental Car Surcharge'!B22:M22)</f>
        <v>145486</v>
      </c>
      <c r="F22" s="4"/>
      <c r="G22" s="5"/>
    </row>
    <row r="23" spans="1:7" ht="12.75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791103.1699999999</v>
      </c>
      <c r="E23" s="4">
        <f>SUM('Rental Car Surcharge'!B23:M23)</f>
        <v>89171.94770116033</v>
      </c>
      <c r="F23" s="4"/>
      <c r="G23" s="5"/>
    </row>
    <row r="24" spans="1:7" ht="12.75">
      <c r="A24" t="s">
        <v>45</v>
      </c>
      <c r="B24" s="4">
        <f>SUM('Oil &amp; Gas Severance'!B24:M24)</f>
        <v>489615.95999999996</v>
      </c>
      <c r="C24" s="4">
        <f>SUM('Solid Minerals Severance'!B24:M24)</f>
        <v>0</v>
      </c>
      <c r="D24" s="4">
        <f>SUM('County Tax on Motor Fuel'!B24:M24)</f>
        <v>1687554.7299999997</v>
      </c>
      <c r="E24" s="4">
        <f>SUM('Rental Car Surcharge'!B24:M24)</f>
        <v>1064646.8927642354</v>
      </c>
      <c r="F24" s="4"/>
      <c r="G24" s="5"/>
    </row>
    <row r="25" spans="1:7" ht="12.75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615496.93</v>
      </c>
      <c r="E25" s="4">
        <f>SUM('Rental Car Surcharge'!B25:M25)</f>
        <v>23422.83271182963</v>
      </c>
      <c r="F25" s="4"/>
      <c r="G25" s="5"/>
    </row>
    <row r="26" spans="1:7" ht="12.75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8451435.459999999</v>
      </c>
      <c r="E26" s="4">
        <f>SUM('Rental Car Surcharge'!B26:M26)</f>
        <v>27159950.345373955</v>
      </c>
      <c r="F26" s="4"/>
      <c r="G26" s="5"/>
    </row>
    <row r="27" spans="1:7" ht="12.75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319041.61</v>
      </c>
      <c r="E27" s="4">
        <f>SUM('Rental Car Surcharge'!B27:M27)</f>
        <v>2138</v>
      </c>
      <c r="F27" s="4"/>
      <c r="G27" s="5"/>
    </row>
    <row r="28" spans="1:7" ht="12.75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318208.14</v>
      </c>
      <c r="E28" s="4">
        <f>SUM('Rental Car Surcharge'!B28:M28)</f>
        <v>0</v>
      </c>
      <c r="F28" s="4"/>
      <c r="G28" s="5"/>
    </row>
    <row r="29" spans="1:7" ht="12.75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3579466.7599999993</v>
      </c>
      <c r="E29" s="4">
        <f>SUM('Rental Car Surcharge'!B29:M29)</f>
        <v>7463189.822533711</v>
      </c>
      <c r="F29" s="4"/>
      <c r="G29" s="5"/>
    </row>
    <row r="30" spans="1:7" ht="12.75">
      <c r="A30" t="s">
        <v>47</v>
      </c>
      <c r="B30" s="4">
        <f>SUM('Oil &amp; Gas Severance'!B30:M30)</f>
        <v>262587.51000000007</v>
      </c>
      <c r="C30" s="4">
        <f>SUM('Solid Minerals Severance'!B30:M30)</f>
        <v>0</v>
      </c>
      <c r="D30" s="4">
        <f>SUM('County Tax on Motor Fuel'!B30:M30)</f>
        <v>1288084.6300000001</v>
      </c>
      <c r="E30" s="4">
        <f>SUM('Rental Car Surcharge'!B30:M30)</f>
        <v>1871697.5158838055</v>
      </c>
      <c r="F30" s="4"/>
      <c r="G30" s="5"/>
    </row>
    <row r="31" spans="1:7" ht="12.75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452725.72</v>
      </c>
      <c r="E31" s="4">
        <f>SUM('Rental Car Surcharge'!B31:M31)</f>
        <v>14204</v>
      </c>
      <c r="F31" s="4"/>
      <c r="G31" s="5"/>
    </row>
    <row r="32" spans="1:7" ht="12.75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311790.64</v>
      </c>
      <c r="E32" s="4">
        <f>SUM('Rental Car Surcharge'!B32:M32)</f>
        <v>0</v>
      </c>
      <c r="F32" s="4"/>
      <c r="G32" s="5"/>
    </row>
    <row r="33" spans="1:7" ht="12.75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462560.31</v>
      </c>
      <c r="E33" s="4">
        <f>SUM('Rental Car Surcharge'!B33:M33)</f>
        <v>906</v>
      </c>
      <c r="F33" s="4"/>
      <c r="G33" s="5"/>
    </row>
    <row r="34" spans="1:7" ht="12.75">
      <c r="A34" t="s">
        <v>10</v>
      </c>
      <c r="B34" s="4">
        <f>SUM('Oil &amp; Gas Severance'!B34:M34)</f>
        <v>0</v>
      </c>
      <c r="C34" s="4">
        <f>SUM('Solid Minerals Severance'!B34:M34)</f>
        <v>0</v>
      </c>
      <c r="D34" s="4">
        <f>SUM('County Tax on Motor Fuel'!B34:M34)</f>
        <v>177023.08000000002</v>
      </c>
      <c r="E34" s="4">
        <f>SUM('Rental Car Surcharge'!B34:M34)</f>
        <v>60</v>
      </c>
      <c r="F34" s="4"/>
      <c r="G34" s="5"/>
    </row>
    <row r="35" spans="1:7" ht="12.75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380299.59</v>
      </c>
      <c r="E35" s="4">
        <f>SUM('Rental Car Surcharge'!B35:M35)</f>
        <v>120</v>
      </c>
      <c r="F35" s="4"/>
      <c r="G35" s="5"/>
    </row>
    <row r="36" spans="1:7" ht="12.75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276035.98</v>
      </c>
      <c r="E36" s="4">
        <f>SUM('Rental Car Surcharge'!B36:M36)</f>
        <v>420</v>
      </c>
      <c r="F36" s="4"/>
      <c r="G36" s="5"/>
    </row>
    <row r="37" spans="1:7" ht="12.75">
      <c r="A37" t="s">
        <v>12</v>
      </c>
      <c r="B37" s="4">
        <f>SUM('Oil &amp; Gas Severance'!B37:M37)</f>
        <v>0</v>
      </c>
      <c r="C37" s="4">
        <f>SUM('Solid Minerals Severance'!B37:M37)</f>
        <v>1867976.1525620602</v>
      </c>
      <c r="D37" s="4">
        <f>SUM('County Tax on Motor Fuel'!B37:M37)</f>
        <v>263867.75</v>
      </c>
      <c r="E37" s="4">
        <f>SUM('Rental Car Surcharge'!B37:M37)</f>
        <v>120</v>
      </c>
      <c r="F37" s="4"/>
      <c r="G37" s="5"/>
    </row>
    <row r="38" spans="1:7" ht="12.75">
      <c r="A38" t="s">
        <v>13</v>
      </c>
      <c r="B38" s="4">
        <f>SUM('Oil &amp; Gas Severance'!B38:M38)</f>
        <v>0</v>
      </c>
      <c r="C38" s="4">
        <f>SUM('Solid Minerals Severance'!B38:M38)</f>
        <v>2971750.9794600788</v>
      </c>
      <c r="D38" s="4">
        <f>SUM('County Tax on Motor Fuel'!B38:M38)</f>
        <v>316374.59</v>
      </c>
      <c r="E38" s="4">
        <f>SUM('Rental Car Surcharge'!B38:M38)</f>
        <v>464</v>
      </c>
      <c r="F38" s="4"/>
      <c r="G38" s="5"/>
    </row>
    <row r="39" spans="1:7" ht="12.75">
      <c r="A39" t="s">
        <v>14</v>
      </c>
      <c r="B39" s="4">
        <f>SUM('Oil &amp; Gas Severance'!B39:M39)</f>
        <v>111535.68000000001</v>
      </c>
      <c r="C39" s="4">
        <f>SUM('Solid Minerals Severance'!B39:M39)</f>
        <v>0</v>
      </c>
      <c r="D39" s="4">
        <f>SUM('County Tax on Motor Fuel'!B39:M39)</f>
        <v>563490.1399999999</v>
      </c>
      <c r="E39" s="4">
        <f>SUM('Rental Car Surcharge'!B39:M39)</f>
        <v>4226</v>
      </c>
      <c r="F39" s="4"/>
      <c r="G39" s="5"/>
    </row>
    <row r="40" spans="1:7" ht="12.75">
      <c r="A40" t="s">
        <v>49</v>
      </c>
      <c r="B40" s="4">
        <f>SUM('Oil &amp; Gas Severance'!B40:M40)</f>
        <v>0</v>
      </c>
      <c r="C40" s="4">
        <f>SUM('Solid Minerals Severance'!B40:M40)</f>
        <v>0</v>
      </c>
      <c r="D40" s="4">
        <f>SUM('County Tax on Motor Fuel'!B40:M40)</f>
        <v>736012.66</v>
      </c>
      <c r="E40" s="4">
        <f>SUM('Rental Car Surcharge'!B40:M40)</f>
        <v>373085.1166235384</v>
      </c>
      <c r="F40" s="4"/>
      <c r="G40" s="5"/>
    </row>
    <row r="41" spans="1:7" ht="12.75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715593.32</v>
      </c>
      <c r="E41" s="4">
        <f>SUM('Rental Car Surcharge'!B41:M41)</f>
        <v>119125.32394425615</v>
      </c>
      <c r="F41" s="4"/>
      <c r="G41" s="5"/>
    </row>
    <row r="42" spans="1:7" ht="12.75">
      <c r="A42" t="s">
        <v>50</v>
      </c>
      <c r="B42" s="4">
        <f>SUM('Oil &amp; Gas Severance'!B42:M42)</f>
        <v>0</v>
      </c>
      <c r="C42" s="4">
        <f>SUM('Solid Minerals Severance'!B42:M42)</f>
        <v>1172497.7612578303</v>
      </c>
      <c r="D42" s="4">
        <f>SUM('County Tax on Motor Fuel'!B42:M42)</f>
        <v>4692861.97</v>
      </c>
      <c r="E42" s="4">
        <f>SUM('Rental Car Surcharge'!B42:M42)</f>
        <v>13412514.135805538</v>
      </c>
      <c r="F42" s="4"/>
      <c r="G42" s="5"/>
    </row>
    <row r="43" spans="1:7" ht="12.75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248282.37</v>
      </c>
      <c r="E43" s="4">
        <f>SUM('Rental Car Surcharge'!B43:M43)</f>
        <v>180</v>
      </c>
      <c r="F43" s="4"/>
      <c r="G43" s="5"/>
    </row>
    <row r="44" spans="1:7" ht="12.75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688089.75</v>
      </c>
      <c r="E44" s="4">
        <f>SUM('Rental Car Surcharge'!B44:M44)</f>
        <v>360594.10147938086</v>
      </c>
      <c r="F44" s="4"/>
      <c r="G44" s="5"/>
    </row>
    <row r="45" spans="1:7" ht="12.75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617330.5199999999</v>
      </c>
      <c r="E45" s="4">
        <f>SUM('Rental Car Surcharge'!B45:M45)</f>
        <v>53684</v>
      </c>
      <c r="F45" s="4"/>
      <c r="G45" s="5"/>
    </row>
    <row r="46" spans="1:7" ht="12.75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280703.28</v>
      </c>
      <c r="E46" s="4">
        <f>SUM('Rental Car Surcharge'!B46:M46)</f>
        <v>180</v>
      </c>
      <c r="F46" s="4"/>
      <c r="G46" s="5"/>
    </row>
    <row r="47" spans="1:7" ht="12.75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216528.24999999997</v>
      </c>
      <c r="E47" s="4">
        <f>SUM('Rental Car Surcharge'!B47:M47)</f>
        <v>0</v>
      </c>
      <c r="F47" s="4"/>
      <c r="G47" s="5"/>
    </row>
    <row r="48" spans="1:7" ht="12.75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1380179.99</v>
      </c>
      <c r="E48" s="4">
        <f>SUM('Rental Car Surcharge'!B48:M48)</f>
        <v>447461.67265316355</v>
      </c>
      <c r="F48" s="4"/>
      <c r="G48" s="5"/>
    </row>
    <row r="49" spans="1:7" ht="12.75">
      <c r="A49" t="s">
        <v>53</v>
      </c>
      <c r="B49" s="4">
        <f>SUM('Oil &amp; Gas Severance'!B49:M49)</f>
        <v>63652.00000000001</v>
      </c>
      <c r="C49" s="4">
        <f>SUM('Solid Minerals Severance'!B49:M49)</f>
        <v>0</v>
      </c>
      <c r="D49" s="4">
        <f>SUM('County Tax on Motor Fuel'!B49:M49)</f>
        <v>2341472.02</v>
      </c>
      <c r="E49" s="4">
        <f>SUM('Rental Car Surcharge'!B49:M49)</f>
        <v>8863519.487940015</v>
      </c>
      <c r="F49" s="4"/>
      <c r="G49" s="5"/>
    </row>
    <row r="50" spans="1:7" ht="12.75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1158401.07</v>
      </c>
      <c r="E50" s="4">
        <f>SUM('Rental Car Surcharge'!B50:M50)</f>
        <v>1229373.9384397601</v>
      </c>
      <c r="F50" s="4"/>
      <c r="G50" s="5"/>
    </row>
    <row r="51" spans="1:7" ht="12.75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556072.51</v>
      </c>
      <c r="E51" s="4">
        <f>SUM('Rental Car Surcharge'!B51:M51)</f>
        <v>638</v>
      </c>
      <c r="F51" s="4"/>
      <c r="G51" s="5"/>
    </row>
    <row r="52" spans="1:7" ht="12.75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318791.56999999995</v>
      </c>
      <c r="E52" s="4">
        <f>SUM('Rental Car Surcharge'!B52:M52)</f>
        <v>120</v>
      </c>
      <c r="F52" s="4"/>
      <c r="G52" s="5"/>
    </row>
    <row r="53" spans="1:7" ht="12.75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405219.54</v>
      </c>
      <c r="E53" s="4">
        <f>SUM('Rental Car Surcharge'!B53:M53)</f>
        <v>660</v>
      </c>
      <c r="F53" s="4"/>
      <c r="G53" s="5"/>
    </row>
    <row r="54" spans="1:7" ht="12.75">
      <c r="A54" t="s">
        <v>55</v>
      </c>
      <c r="B54" s="4">
        <f>SUM('Oil &amp; Gas Severance'!B54:M54)</f>
        <v>0</v>
      </c>
      <c r="C54" s="4">
        <f>SUM('Solid Minerals Severance'!B54:M54)</f>
        <v>674380.9831259686</v>
      </c>
      <c r="D54" s="4">
        <f>SUM('County Tax on Motor Fuel'!B54:M54)</f>
        <v>1339924.75</v>
      </c>
      <c r="E54" s="4">
        <f>SUM('Rental Car Surcharge'!B54:M54)</f>
        <v>547572.4326842099</v>
      </c>
      <c r="F54" s="4"/>
      <c r="G54" s="5"/>
    </row>
    <row r="55" spans="1:7" ht="12.75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1842907</v>
      </c>
      <c r="E55" s="4">
        <f>SUM('Rental Car Surcharge'!B55:M55)</f>
        <v>290700.22545338946</v>
      </c>
      <c r="F55" s="4"/>
      <c r="G55" s="5"/>
    </row>
    <row r="56" spans="1:7" ht="12.75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748347.57</v>
      </c>
      <c r="E56" s="4">
        <f>SUM('Rental Car Surcharge'!B56:M56)</f>
        <v>459560.5069324818</v>
      </c>
      <c r="F56" s="4"/>
      <c r="G56" s="5"/>
    </row>
    <row r="57" spans="1:7" ht="12.75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979627.75</v>
      </c>
      <c r="E57" s="4">
        <f>SUM('Rental Car Surcharge'!B57:M57)</f>
        <v>771212.2513969518</v>
      </c>
      <c r="F57" s="4"/>
      <c r="G57" s="5"/>
    </row>
    <row r="58" spans="1:7" ht="12.75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483229.70999999996</v>
      </c>
      <c r="E58" s="4">
        <f>SUM('Rental Car Surcharge'!B58:M58)</f>
        <v>19296.606517228593</v>
      </c>
      <c r="F58" s="4"/>
      <c r="G58" s="5"/>
    </row>
    <row r="59" spans="1:7" ht="12.75">
      <c r="A59" t="s">
        <v>58</v>
      </c>
      <c r="B59" s="4">
        <f>SUM('Oil &amp; Gas Severance'!B59:M59)</f>
        <v>0</v>
      </c>
      <c r="C59" s="4">
        <f>SUM('Solid Minerals Severance'!B59:M59)</f>
        <v>0</v>
      </c>
      <c r="D59" s="4">
        <f>SUM('County Tax on Motor Fuel'!B59:M59)</f>
        <v>984795.1100000001</v>
      </c>
      <c r="E59" s="4">
        <f>SUM('Rental Car Surcharge'!B59:M59)</f>
        <v>1232658.4699437772</v>
      </c>
      <c r="F59" s="4"/>
      <c r="G59" s="5"/>
    </row>
    <row r="60" spans="1:7" ht="12.75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492647.57</v>
      </c>
      <c r="E60" s="4">
        <f>SUM('Rental Car Surcharge'!B60:M60)</f>
        <v>42178</v>
      </c>
      <c r="F60" s="4"/>
      <c r="G60" s="5"/>
    </row>
    <row r="61" spans="1:7" ht="12.75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4486585.08</v>
      </c>
      <c r="E61" s="4">
        <f>SUM('Rental Car Surcharge'!B61:M61)</f>
        <v>33833520.655482806</v>
      </c>
      <c r="F61" s="4"/>
      <c r="G61" s="5"/>
    </row>
    <row r="62" spans="1:7" ht="12.75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1561703.6699999997</v>
      </c>
      <c r="E62" s="4">
        <f>SUM('Rental Car Surcharge'!B62:M62)</f>
        <v>583996.9939843052</v>
      </c>
      <c r="F62" s="4"/>
      <c r="G62" s="5"/>
    </row>
    <row r="63" spans="1:7" ht="12.75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4727533.2</v>
      </c>
      <c r="E63" s="4">
        <f>SUM('Rental Car Surcharge'!B63:M63)</f>
        <v>8799068.541571891</v>
      </c>
      <c r="F63" s="4"/>
      <c r="G63" s="5"/>
    </row>
    <row r="64" spans="1:7" ht="12.75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1689720.33</v>
      </c>
      <c r="E64" s="4">
        <f>SUM('Rental Car Surcharge'!B64:M64)</f>
        <v>614336.5340482036</v>
      </c>
      <c r="F64" s="4"/>
      <c r="G64" s="5"/>
    </row>
    <row r="65" spans="1:7" ht="12.75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2825451.7700000005</v>
      </c>
      <c r="E65" s="4">
        <f>SUM('Rental Car Surcharge'!B65:M65)</f>
        <v>2928210.772772922</v>
      </c>
      <c r="F65" s="4"/>
      <c r="G65" s="5"/>
    </row>
    <row r="66" spans="1:7" ht="12.75">
      <c r="A66" t="s">
        <v>63</v>
      </c>
      <c r="B66" s="4">
        <f>SUM('Oil &amp; Gas Severance'!B66:M66)</f>
        <v>0</v>
      </c>
      <c r="C66" s="4">
        <f>SUM('Solid Minerals Severance'!B66:M66)</f>
        <v>669135.4344540626</v>
      </c>
      <c r="D66" s="4">
        <f>SUM('County Tax on Motor Fuel'!B66:M66)</f>
        <v>2678599.29</v>
      </c>
      <c r="E66" s="4">
        <f>SUM('Rental Car Surcharge'!B66:M66)</f>
        <v>951725.5261404658</v>
      </c>
      <c r="F66" s="4"/>
      <c r="G66" s="5"/>
    </row>
    <row r="67" spans="1:7" ht="12.75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523734.95999999996</v>
      </c>
      <c r="E67" s="4">
        <f>SUM('Rental Car Surcharge'!B67:M67)</f>
        <v>2084</v>
      </c>
      <c r="F67" s="4"/>
      <c r="G67" s="5"/>
    </row>
    <row r="68" spans="1:7" ht="12.75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983961.6500000001</v>
      </c>
      <c r="E68" s="4">
        <f>SUM('Rental Car Surcharge'!B68:M68)</f>
        <v>160061.3546722123</v>
      </c>
      <c r="F68" s="4"/>
      <c r="G68" s="5"/>
    </row>
    <row r="69" spans="1:7" ht="12.75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1110811.49</v>
      </c>
      <c r="E69" s="4">
        <f>SUM('Rental Car Surcharge'!B69:M69)</f>
        <v>513788.5722827434</v>
      </c>
      <c r="F69" s="4"/>
      <c r="G69" s="5"/>
    </row>
    <row r="70" spans="1:7" ht="12.75">
      <c r="A70" t="s">
        <v>67</v>
      </c>
      <c r="B70" s="4">
        <f>SUM('Oil &amp; Gas Severance'!B70:M70)</f>
        <v>974617</v>
      </c>
      <c r="C70" s="4">
        <f>SUM('Solid Minerals Severance'!B70:M70)</f>
        <v>0</v>
      </c>
      <c r="D70" s="4">
        <f>SUM('County Tax on Motor Fuel'!B70:M70)</f>
        <v>884448.67</v>
      </c>
      <c r="E70" s="4">
        <f>SUM('Rental Car Surcharge'!B70:M70)</f>
        <v>92456</v>
      </c>
      <c r="F70" s="4"/>
      <c r="G70" s="5"/>
    </row>
    <row r="71" spans="1:7" ht="12.75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1337591.12</v>
      </c>
      <c r="E71" s="4">
        <f>SUM('Rental Car Surcharge'!B71:M71)</f>
        <v>2313773.5376037965</v>
      </c>
      <c r="F71" s="4"/>
      <c r="G71" s="5"/>
    </row>
    <row r="72" spans="1:7" ht="12.75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1484360.2399999998</v>
      </c>
      <c r="E72" s="4">
        <f>SUM('Rental Car Surcharge'!B72:M72)</f>
        <v>3318851.935571309</v>
      </c>
      <c r="F72" s="4"/>
      <c r="G72" s="5"/>
    </row>
    <row r="73" spans="1:7" ht="12.75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631165.65</v>
      </c>
      <c r="E73" s="4">
        <f>SUM('Rental Car Surcharge'!B73:M73)</f>
        <v>57922</v>
      </c>
      <c r="F73" s="4"/>
      <c r="G73" s="5"/>
    </row>
    <row r="74" spans="1:7" ht="12.75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422629.43999999994</v>
      </c>
      <c r="E74" s="4">
        <f>SUM('Rental Car Surcharge'!B74:M74)</f>
        <v>180</v>
      </c>
      <c r="F74" s="4"/>
      <c r="G74" s="5"/>
    </row>
    <row r="75" spans="1:7" ht="12.75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467811.01</v>
      </c>
      <c r="E75" s="4">
        <f>SUM('Rental Car Surcharge'!B75:M75)</f>
        <v>466</v>
      </c>
      <c r="F75" s="4"/>
      <c r="G75" s="5"/>
    </row>
    <row r="76" spans="1:7" ht="12.75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133850.77</v>
      </c>
      <c r="E76" s="4">
        <f>SUM('Rental Car Surcharge'!B76:M76)</f>
        <v>60</v>
      </c>
      <c r="F76" s="4"/>
      <c r="G76" s="5"/>
    </row>
    <row r="77" spans="1:7" ht="12.75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1975542.23</v>
      </c>
      <c r="E77" s="4">
        <f>SUM('Rental Car Surcharge'!B77:M77)</f>
        <v>1322068.2894902427</v>
      </c>
      <c r="F77" s="4"/>
      <c r="G77" s="5"/>
    </row>
    <row r="78" spans="1:7" ht="12.75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299789.08</v>
      </c>
      <c r="E78" s="4">
        <f>SUM('Rental Car Surcharge'!B78:M78)</f>
        <v>480</v>
      </c>
      <c r="F78" s="4"/>
      <c r="G78" s="5"/>
    </row>
    <row r="79" spans="1:7" ht="12.75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629832.1599999999</v>
      </c>
      <c r="E79" s="4">
        <f>SUM('Rental Car Surcharge'!B79:M79)</f>
        <v>1920</v>
      </c>
      <c r="F79" s="4"/>
      <c r="G79" s="5"/>
    </row>
    <row r="80" spans="1:7" ht="12.75">
      <c r="A80" t="s">
        <v>30</v>
      </c>
      <c r="B80" s="4">
        <f>SUM('Oil &amp; Gas Severance'!B80:M80)</f>
        <v>0</v>
      </c>
      <c r="C80" s="4">
        <f>SUM('Solid Minerals Severance'!B80:M80)</f>
        <v>0</v>
      </c>
      <c r="D80" s="4">
        <f>SUM('County Tax on Motor Fuel'!B80:M80)</f>
        <v>297288.75999999995</v>
      </c>
      <c r="E80" s="4">
        <f>SUM('Rental Car Surcharge'!B80:M80)</f>
        <v>426</v>
      </c>
      <c r="F80" s="4"/>
      <c r="G80" s="5"/>
    </row>
    <row r="81" spans="1:7" ht="12.75">
      <c r="A81" t="s">
        <v>91</v>
      </c>
      <c r="B81" s="4">
        <f>SUM('Oil &amp; Gas Severance'!B81:M81)</f>
        <v>0</v>
      </c>
      <c r="C81" s="4">
        <f>SUM('Solid Minerals Severance'!B81:M81)</f>
        <v>0</v>
      </c>
      <c r="D81" s="4">
        <f>SUM('County Tax on Motor Fuel'!B81:M81)</f>
        <v>0</v>
      </c>
      <c r="E81" s="4">
        <f>SUM('Rental Car Surcharge'!B81:M81)</f>
        <v>114782</v>
      </c>
      <c r="F81" s="4"/>
      <c r="G81" s="5"/>
    </row>
    <row r="82" spans="1:7" ht="12.75">
      <c r="A82" t="s">
        <v>92</v>
      </c>
      <c r="B82" s="4">
        <v>0</v>
      </c>
      <c r="C82" s="4">
        <v>0</v>
      </c>
      <c r="D82" s="4">
        <v>0</v>
      </c>
      <c r="E82" s="4">
        <f>SUM('Rental Car Surcharge'!B82:M82)</f>
        <v>3888</v>
      </c>
      <c r="F82" s="4"/>
      <c r="G82" s="5"/>
    </row>
    <row r="83" spans="1:7" ht="12.75">
      <c r="A83" t="s">
        <v>93</v>
      </c>
      <c r="B83" s="4">
        <f>SUM('Oil &amp; Gas Severance'!B83:M83)</f>
        <v>0</v>
      </c>
      <c r="C83" s="4">
        <f>SUM('Solid Minerals Severance'!B83:M83)</f>
        <v>0</v>
      </c>
      <c r="D83" s="4">
        <f>SUM('County Tax on Motor Fuel'!B83:M83)</f>
        <v>0</v>
      </c>
      <c r="E83" s="4">
        <f>SUM('Rental Car Surcharge'!B83:M83)</f>
        <v>312782</v>
      </c>
      <c r="F83" s="4"/>
      <c r="G83" s="5"/>
    </row>
    <row r="84" spans="1:7" ht="12.75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ht="12.75">
      <c r="A85" t="s">
        <v>31</v>
      </c>
      <c r="B85" s="4">
        <f>SUM(B14:B82)</f>
        <v>1902008.15</v>
      </c>
      <c r="C85" s="4">
        <f>SUM(C14:C80)</f>
        <v>7355741.310860001</v>
      </c>
      <c r="D85" s="4">
        <f>SUM(D14:D82)</f>
        <v>83344201.98</v>
      </c>
      <c r="E85" s="4">
        <f>SUM(E14:E82)</f>
        <v>149934097.99999997</v>
      </c>
      <c r="F85" s="4"/>
      <c r="G85" s="4"/>
    </row>
    <row r="87" ht="12.75">
      <c r="A87" s="3"/>
    </row>
    <row r="90" ht="12.75">
      <c r="A90" t="s">
        <v>87</v>
      </c>
    </row>
    <row r="91" ht="12.75">
      <c r="A91" t="s">
        <v>88</v>
      </c>
    </row>
  </sheetData>
  <sheetProtection/>
  <mergeCells count="5">
    <mergeCell ref="A7:D7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82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L22" sqref="L22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8.16015625" style="0" bestFit="1" customWidth="1"/>
    <col min="5" max="6" width="9.16015625" style="0" bestFit="1" customWidth="1"/>
    <col min="7" max="13" width="8.16015625" style="0" bestFit="1" customWidth="1"/>
    <col min="14" max="14" width="9.16015625" style="0" bestFit="1" customWidth="1"/>
  </cols>
  <sheetData>
    <row r="1" spans="1:14" ht="12.75">
      <c r="A1" t="str">
        <f>'SFY 11-12'!A1</f>
        <v>VALIDATED TAX RECEIPTS FOR: JULY, 20101thru June, 2012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0" t="s">
        <v>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 t="s">
        <v>86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 t="s">
        <v>74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 t="s">
        <v>97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11" spans="2:14" ht="12.75">
      <c r="B11" s="1">
        <v>40725</v>
      </c>
      <c r="C11" s="1">
        <v>40756</v>
      </c>
      <c r="D11" s="1">
        <v>40787</v>
      </c>
      <c r="E11" s="1">
        <v>40817</v>
      </c>
      <c r="F11" s="1">
        <v>40848</v>
      </c>
      <c r="G11" s="1">
        <v>40878</v>
      </c>
      <c r="H11" s="1">
        <v>40909</v>
      </c>
      <c r="I11" s="1">
        <v>40940</v>
      </c>
      <c r="J11" s="1">
        <v>40969</v>
      </c>
      <c r="K11" s="1">
        <v>41000</v>
      </c>
      <c r="L11" s="1">
        <v>41030</v>
      </c>
      <c r="M11" s="1">
        <v>41061</v>
      </c>
      <c r="N11" s="2" t="s">
        <v>103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2">
        <v>0</v>
      </c>
      <c r="C14" s="2">
        <v>0</v>
      </c>
      <c r="D14" s="2">
        <v>0</v>
      </c>
      <c r="E14" s="4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5">
        <f>SUM(B14:M14)</f>
        <v>0</v>
      </c>
    </row>
    <row r="15" spans="1:14" ht="12.75">
      <c r="A15" t="s">
        <v>38</v>
      </c>
      <c r="B15" s="2">
        <v>0</v>
      </c>
      <c r="C15" s="2">
        <v>0</v>
      </c>
      <c r="D15" s="2">
        <v>0</v>
      </c>
      <c r="E15" s="4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5">
        <f aca="true" t="shared" si="0" ref="N15:N78">SUM(B15:M15)</f>
        <v>0</v>
      </c>
    </row>
    <row r="16" spans="1:14" ht="12.75">
      <c r="A16" t="s">
        <v>39</v>
      </c>
      <c r="B16" s="2">
        <v>0</v>
      </c>
      <c r="C16" s="2">
        <v>0</v>
      </c>
      <c r="D16" s="2">
        <v>0</v>
      </c>
      <c r="E16" s="4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2.75">
      <c r="A17" t="s">
        <v>2</v>
      </c>
      <c r="B17" s="2">
        <v>0</v>
      </c>
      <c r="C17" s="2">
        <v>0</v>
      </c>
      <c r="D17" s="2">
        <v>0</v>
      </c>
      <c r="E17" s="4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ht="12.75">
      <c r="A18" t="s">
        <v>40</v>
      </c>
      <c r="B18" s="2">
        <v>0</v>
      </c>
      <c r="C18" s="2">
        <v>0</v>
      </c>
      <c r="D18" s="2">
        <v>0</v>
      </c>
      <c r="E18" s="4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0"/>
        <v>0</v>
      </c>
    </row>
    <row r="19" spans="1:14" ht="12.75">
      <c r="A19" t="s">
        <v>41</v>
      </c>
      <c r="B19" s="2">
        <v>0</v>
      </c>
      <c r="C19" s="2">
        <v>0</v>
      </c>
      <c r="D19" s="2">
        <v>0</v>
      </c>
      <c r="E19" s="4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0"/>
        <v>0</v>
      </c>
    </row>
    <row r="20" spans="1:14" ht="12.75">
      <c r="A20" t="s">
        <v>3</v>
      </c>
      <c r="B20" s="2">
        <v>0</v>
      </c>
      <c r="C20" s="2">
        <v>0</v>
      </c>
      <c r="D20" s="2">
        <v>0</v>
      </c>
      <c r="E20" s="4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42</v>
      </c>
      <c r="B21" s="2">
        <v>0</v>
      </c>
      <c r="C21" s="2">
        <v>0</v>
      </c>
      <c r="D21" s="2">
        <v>0</v>
      </c>
      <c r="E21" s="4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43</v>
      </c>
      <c r="B22" s="2">
        <v>0</v>
      </c>
      <c r="C22" s="4">
        <v>0</v>
      </c>
      <c r="D22" s="2">
        <v>0</v>
      </c>
      <c r="E22" s="4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ht="12.75">
      <c r="A23" t="s">
        <v>44</v>
      </c>
      <c r="B23" s="2">
        <v>0</v>
      </c>
      <c r="C23" s="4">
        <v>0</v>
      </c>
      <c r="D23" s="2">
        <v>0</v>
      </c>
      <c r="E23" s="4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0"/>
        <v>0</v>
      </c>
    </row>
    <row r="24" spans="1:14" s="5" customFormat="1" ht="12.75">
      <c r="A24" s="5" t="s">
        <v>45</v>
      </c>
      <c r="B24" s="4">
        <v>38688.659999999996</v>
      </c>
      <c r="C24" s="4">
        <v>33937.70999999999</v>
      </c>
      <c r="D24" s="4">
        <v>35823.66999999999</v>
      </c>
      <c r="E24" s="4">
        <v>44500.14999999998</v>
      </c>
      <c r="F24" s="4">
        <v>35981.599999999984</v>
      </c>
      <c r="G24" s="4">
        <v>34624.33000000001</v>
      </c>
      <c r="H24" s="4">
        <v>34667.16000000002</v>
      </c>
      <c r="I24" s="4">
        <v>43532.3</v>
      </c>
      <c r="J24" s="4">
        <v>43618.14</v>
      </c>
      <c r="K24" s="4">
        <v>46078.360000000015</v>
      </c>
      <c r="L24" s="4">
        <v>47329.08</v>
      </c>
      <c r="M24" s="4">
        <v>50834.79999999999</v>
      </c>
      <c r="N24" s="5">
        <f t="shared" si="0"/>
        <v>489615.95999999996</v>
      </c>
    </row>
    <row r="25" spans="1:14" ht="12.75">
      <c r="A25" t="s">
        <v>4</v>
      </c>
      <c r="B25" s="2">
        <v>0</v>
      </c>
      <c r="C25" s="4">
        <v>0</v>
      </c>
      <c r="D25" s="4">
        <v>0</v>
      </c>
      <c r="E25" s="4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</row>
    <row r="26" spans="1:14" ht="12.75">
      <c r="A26" t="s">
        <v>89</v>
      </c>
      <c r="B26" s="2">
        <v>0</v>
      </c>
      <c r="C26" s="4">
        <v>0</v>
      </c>
      <c r="D26" s="4">
        <v>0</v>
      </c>
      <c r="E26" s="4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5</v>
      </c>
      <c r="B27" s="2">
        <v>0</v>
      </c>
      <c r="C27" s="4">
        <v>0</v>
      </c>
      <c r="D27" s="4">
        <v>0</v>
      </c>
      <c r="E27" s="4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0"/>
        <v>0</v>
      </c>
    </row>
    <row r="28" spans="1:14" ht="12.75">
      <c r="A28" t="s">
        <v>6</v>
      </c>
      <c r="B28" s="2">
        <v>0</v>
      </c>
      <c r="C28" s="4">
        <v>0</v>
      </c>
      <c r="D28" s="4">
        <v>0</v>
      </c>
      <c r="E28" s="4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ht="12.75">
      <c r="A29" t="s">
        <v>46</v>
      </c>
      <c r="B29" s="2">
        <v>0</v>
      </c>
      <c r="C29" s="4">
        <v>0</v>
      </c>
      <c r="D29" s="4">
        <v>0</v>
      </c>
      <c r="E29" s="4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5">
        <f t="shared" si="0"/>
        <v>0</v>
      </c>
    </row>
    <row r="30" spans="1:14" ht="12.75">
      <c r="A30" t="s">
        <v>47</v>
      </c>
      <c r="B30" s="4">
        <v>42713.18999999999</v>
      </c>
      <c r="C30" s="4">
        <v>40222.120000000024</v>
      </c>
      <c r="D30" s="4">
        <v>27731.480000000014</v>
      </c>
      <c r="E30" s="4">
        <v>0</v>
      </c>
      <c r="F30" s="4">
        <v>47727.46000000001</v>
      </c>
      <c r="G30" s="4">
        <v>24165.33000000001</v>
      </c>
      <c r="H30" s="4">
        <v>0</v>
      </c>
      <c r="I30" s="4">
        <v>0</v>
      </c>
      <c r="J30" s="4">
        <v>0</v>
      </c>
      <c r="K30" s="4">
        <v>23938.469999999998</v>
      </c>
      <c r="L30" s="4">
        <v>22468.380000000005</v>
      </c>
      <c r="M30" s="4">
        <v>33621.08000000001</v>
      </c>
      <c r="N30" s="5">
        <f t="shared" si="0"/>
        <v>262587.51000000007</v>
      </c>
    </row>
    <row r="31" spans="1:14" ht="12.75">
      <c r="A31" t="s">
        <v>7</v>
      </c>
      <c r="B31" s="2">
        <v>0</v>
      </c>
      <c r="C31" s="4">
        <v>0</v>
      </c>
      <c r="D31" s="4">
        <v>0</v>
      </c>
      <c r="E31" s="4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5">
        <f t="shared" si="0"/>
        <v>0</v>
      </c>
    </row>
    <row r="32" spans="1:14" ht="12.75">
      <c r="A32" t="s">
        <v>8</v>
      </c>
      <c r="B32" s="2">
        <v>0</v>
      </c>
      <c r="C32" s="4">
        <v>0</v>
      </c>
      <c r="D32" s="4">
        <v>0</v>
      </c>
      <c r="E32" s="4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ht="12.75">
      <c r="A33" t="s">
        <v>9</v>
      </c>
      <c r="B33" s="2">
        <v>0</v>
      </c>
      <c r="C33" s="4">
        <v>0</v>
      </c>
      <c r="D33" s="4">
        <v>0</v>
      </c>
      <c r="E33" s="4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ht="12.75">
      <c r="A34" t="s">
        <v>10</v>
      </c>
      <c r="B34" s="2">
        <v>0</v>
      </c>
      <c r="C34" s="4">
        <v>0</v>
      </c>
      <c r="D34" s="4">
        <v>0</v>
      </c>
      <c r="E34" s="4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11</v>
      </c>
      <c r="B35" s="2">
        <v>0</v>
      </c>
      <c r="C35" s="4">
        <v>0</v>
      </c>
      <c r="D35" s="4">
        <v>0</v>
      </c>
      <c r="E35" s="4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5">
        <f t="shared" si="0"/>
        <v>0</v>
      </c>
    </row>
    <row r="36" spans="1:14" ht="12.75">
      <c r="A36" t="s">
        <v>48</v>
      </c>
      <c r="B36" s="2">
        <v>0</v>
      </c>
      <c r="C36" s="4">
        <v>0</v>
      </c>
      <c r="D36" s="4">
        <v>0</v>
      </c>
      <c r="E36" s="4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12</v>
      </c>
      <c r="B37" s="2">
        <v>0</v>
      </c>
      <c r="C37" s="4">
        <v>0</v>
      </c>
      <c r="D37" s="4">
        <v>0</v>
      </c>
      <c r="E37" s="4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5">
        <f t="shared" si="0"/>
        <v>0</v>
      </c>
    </row>
    <row r="38" spans="1:14" ht="12.75">
      <c r="A38" t="s">
        <v>13</v>
      </c>
      <c r="B38" s="2">
        <v>0</v>
      </c>
      <c r="C38" s="4">
        <v>0</v>
      </c>
      <c r="D38" s="4">
        <v>0</v>
      </c>
      <c r="E38" s="4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s="5" customFormat="1" ht="12.75">
      <c r="A39" s="5" t="s">
        <v>14</v>
      </c>
      <c r="B39" s="4">
        <v>8334.400000000003</v>
      </c>
      <c r="C39" s="4">
        <v>9341.940000000002</v>
      </c>
      <c r="D39" s="4">
        <v>9367.109999999999</v>
      </c>
      <c r="E39" s="4">
        <v>8919.810000000007</v>
      </c>
      <c r="F39" s="4">
        <v>6721.580000000005</v>
      </c>
      <c r="G39" s="4">
        <v>7007.720000000001</v>
      </c>
      <c r="H39" s="4">
        <v>8170.42</v>
      </c>
      <c r="I39" s="4">
        <v>7626.119999999998</v>
      </c>
      <c r="J39" s="4">
        <v>9974.16</v>
      </c>
      <c r="K39" s="4">
        <v>10068.529999999995</v>
      </c>
      <c r="L39" s="4">
        <v>12336.709999999997</v>
      </c>
      <c r="M39" s="4">
        <v>13667.180000000002</v>
      </c>
      <c r="N39" s="5">
        <f t="shared" si="0"/>
        <v>111535.68000000001</v>
      </c>
    </row>
    <row r="40" spans="1:14" ht="12.75">
      <c r="A40" t="s">
        <v>49</v>
      </c>
      <c r="B40" s="2">
        <v>0</v>
      </c>
      <c r="C40" s="4">
        <v>0</v>
      </c>
      <c r="D40" s="4">
        <v>0</v>
      </c>
      <c r="E40" s="4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ht="12.75">
      <c r="A41" t="s">
        <v>15</v>
      </c>
      <c r="B41" s="2">
        <v>0</v>
      </c>
      <c r="C41" s="4">
        <v>0</v>
      </c>
      <c r="D41" s="4">
        <v>0</v>
      </c>
      <c r="E41" s="4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ht="12.75">
      <c r="A42" t="s">
        <v>50</v>
      </c>
      <c r="B42" s="2">
        <v>0</v>
      </c>
      <c r="C42" s="4">
        <v>0</v>
      </c>
      <c r="D42" s="4">
        <v>0</v>
      </c>
      <c r="E42" s="4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0</v>
      </c>
    </row>
    <row r="43" spans="1:14" ht="12.75">
      <c r="A43" t="s">
        <v>16</v>
      </c>
      <c r="B43" s="2">
        <v>0</v>
      </c>
      <c r="C43" s="4">
        <v>0</v>
      </c>
      <c r="D43" s="4">
        <v>0</v>
      </c>
      <c r="E43" s="4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5">
        <f t="shared" si="0"/>
        <v>0</v>
      </c>
    </row>
    <row r="44" spans="1:14" ht="12.75">
      <c r="A44" t="s">
        <v>51</v>
      </c>
      <c r="B44" s="2">
        <v>0</v>
      </c>
      <c r="C44" s="4">
        <v>0</v>
      </c>
      <c r="D44" s="4">
        <v>0</v>
      </c>
      <c r="E44" s="4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5">
        <f t="shared" si="0"/>
        <v>0</v>
      </c>
    </row>
    <row r="45" spans="1:14" ht="12.75">
      <c r="A45" t="s">
        <v>17</v>
      </c>
      <c r="B45" s="2">
        <v>0</v>
      </c>
      <c r="C45" s="4">
        <v>0</v>
      </c>
      <c r="D45" s="4">
        <v>0</v>
      </c>
      <c r="E45" s="4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5">
        <f t="shared" si="0"/>
        <v>0</v>
      </c>
    </row>
    <row r="46" spans="1:14" ht="12.75">
      <c r="A46" t="s">
        <v>18</v>
      </c>
      <c r="B46" s="2">
        <v>0</v>
      </c>
      <c r="C46" s="4">
        <v>0</v>
      </c>
      <c r="D46" s="4">
        <v>0</v>
      </c>
      <c r="E46" s="4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5">
        <f t="shared" si="0"/>
        <v>0</v>
      </c>
    </row>
    <row r="47" spans="1:14" ht="12.75">
      <c r="A47" t="s">
        <v>19</v>
      </c>
      <c r="B47" s="2">
        <v>0</v>
      </c>
      <c r="C47" s="4">
        <v>0</v>
      </c>
      <c r="D47" s="4">
        <v>0</v>
      </c>
      <c r="E47" s="4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5">
        <f t="shared" si="0"/>
        <v>0</v>
      </c>
    </row>
    <row r="48" spans="1:14" ht="12.75">
      <c r="A48" t="s">
        <v>52</v>
      </c>
      <c r="B48" s="2">
        <v>0</v>
      </c>
      <c r="C48" s="4">
        <v>0</v>
      </c>
      <c r="D48" s="4">
        <v>0</v>
      </c>
      <c r="E48" s="4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">
        <f t="shared" si="0"/>
        <v>0</v>
      </c>
    </row>
    <row r="49" spans="1:14" ht="12.75">
      <c r="A49" t="s">
        <v>53</v>
      </c>
      <c r="B49" s="4">
        <v>6474.319999999999</v>
      </c>
      <c r="C49" s="4">
        <v>5632.969999999999</v>
      </c>
      <c r="D49" s="4">
        <v>2788.2799999999993</v>
      </c>
      <c r="E49" s="4">
        <v>2186.379999999999</v>
      </c>
      <c r="F49" s="4">
        <v>4446.01</v>
      </c>
      <c r="G49" s="4">
        <v>4661.86</v>
      </c>
      <c r="H49" s="4">
        <v>5149.6799999999985</v>
      </c>
      <c r="I49" s="4">
        <v>5757.8700000000035</v>
      </c>
      <c r="J49" s="4">
        <v>6320.399999999996</v>
      </c>
      <c r="K49" s="4">
        <v>6342.880000000005</v>
      </c>
      <c r="L49" s="4">
        <v>6607.520000000002</v>
      </c>
      <c r="M49" s="2">
        <v>7283.830000000001</v>
      </c>
      <c r="N49" s="5">
        <f t="shared" si="0"/>
        <v>63652.00000000001</v>
      </c>
    </row>
    <row r="50" spans="1:14" ht="12.75">
      <c r="A50" t="s">
        <v>54</v>
      </c>
      <c r="B50" s="2">
        <v>0</v>
      </c>
      <c r="C50" s="4">
        <v>0</v>
      </c>
      <c r="D50" s="4">
        <v>0</v>
      </c>
      <c r="E50" s="4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ht="12.75">
      <c r="A51" t="s">
        <v>20</v>
      </c>
      <c r="B51" s="2">
        <v>0</v>
      </c>
      <c r="C51" s="4">
        <v>0</v>
      </c>
      <c r="D51" s="4">
        <v>0</v>
      </c>
      <c r="E51" s="4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21</v>
      </c>
      <c r="B52" s="2">
        <v>0</v>
      </c>
      <c r="C52" s="4">
        <v>0</v>
      </c>
      <c r="D52" s="4">
        <v>0</v>
      </c>
      <c r="E52" s="4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ht="12.75">
      <c r="A53" t="s">
        <v>22</v>
      </c>
      <c r="B53" s="2">
        <v>0</v>
      </c>
      <c r="C53" s="4">
        <v>0</v>
      </c>
      <c r="D53" s="4">
        <v>0</v>
      </c>
      <c r="E53" s="4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ht="12.75">
      <c r="A54" t="s">
        <v>55</v>
      </c>
      <c r="B54" s="2">
        <v>0</v>
      </c>
      <c r="C54" s="4">
        <v>0</v>
      </c>
      <c r="D54" s="4">
        <v>0</v>
      </c>
      <c r="E54" s="4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ht="12.75">
      <c r="A55" t="s">
        <v>23</v>
      </c>
      <c r="B55" s="2">
        <v>0</v>
      </c>
      <c r="C55" s="4">
        <v>0</v>
      </c>
      <c r="D55" s="4">
        <v>0</v>
      </c>
      <c r="E55" s="4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ht="12.75">
      <c r="A56" t="s">
        <v>24</v>
      </c>
      <c r="B56" s="2">
        <v>0</v>
      </c>
      <c r="C56" s="4">
        <v>0</v>
      </c>
      <c r="D56" s="4">
        <v>0</v>
      </c>
      <c r="E56" s="4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ht="12.75">
      <c r="A57" t="s">
        <v>56</v>
      </c>
      <c r="B57" s="2">
        <v>0</v>
      </c>
      <c r="C57" s="4">
        <v>0</v>
      </c>
      <c r="D57" s="4">
        <v>0</v>
      </c>
      <c r="E57" s="4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ht="12.75">
      <c r="A58" t="s">
        <v>57</v>
      </c>
      <c r="B58" s="2">
        <v>0</v>
      </c>
      <c r="C58" s="4">
        <v>0</v>
      </c>
      <c r="D58" s="4">
        <v>0</v>
      </c>
      <c r="E58" s="4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5">
        <f t="shared" si="0"/>
        <v>0</v>
      </c>
    </row>
    <row r="59" spans="1:14" ht="12.75">
      <c r="A59" t="s">
        <v>58</v>
      </c>
      <c r="B59" s="2">
        <v>0</v>
      </c>
      <c r="C59" s="4">
        <v>0</v>
      </c>
      <c r="D59" s="4">
        <v>0</v>
      </c>
      <c r="E59" s="4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5">
        <f t="shared" si="0"/>
        <v>0</v>
      </c>
    </row>
    <row r="60" spans="1:14" ht="12.75">
      <c r="A60" t="s">
        <v>25</v>
      </c>
      <c r="B60" s="2">
        <v>0</v>
      </c>
      <c r="C60" s="4">
        <v>0</v>
      </c>
      <c r="D60" s="4">
        <v>0</v>
      </c>
      <c r="E60" s="4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5">
        <f t="shared" si="0"/>
        <v>0</v>
      </c>
    </row>
    <row r="61" spans="1:14" ht="12.75">
      <c r="A61" t="s">
        <v>59</v>
      </c>
      <c r="B61" s="2">
        <v>0</v>
      </c>
      <c r="C61" s="4">
        <v>0</v>
      </c>
      <c r="D61" s="4">
        <v>0</v>
      </c>
      <c r="E61" s="4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60</v>
      </c>
      <c r="B62" s="2">
        <v>0</v>
      </c>
      <c r="C62" s="4">
        <v>0</v>
      </c>
      <c r="D62" s="4">
        <v>0</v>
      </c>
      <c r="E62" s="4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5">
        <f t="shared" si="0"/>
        <v>0</v>
      </c>
    </row>
    <row r="63" spans="1:14" ht="12.75">
      <c r="A63" t="s">
        <v>61</v>
      </c>
      <c r="B63" s="2">
        <v>0</v>
      </c>
      <c r="C63" s="4">
        <v>0</v>
      </c>
      <c r="D63" s="4">
        <v>0</v>
      </c>
      <c r="E63" s="4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5">
        <f t="shared" si="0"/>
        <v>0</v>
      </c>
    </row>
    <row r="64" spans="1:14" ht="12.75">
      <c r="A64" t="s">
        <v>26</v>
      </c>
      <c r="B64" s="2">
        <v>0</v>
      </c>
      <c r="C64" s="4">
        <v>0</v>
      </c>
      <c r="D64" s="4">
        <v>0</v>
      </c>
      <c r="E64" s="4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5">
        <f t="shared" si="0"/>
        <v>0</v>
      </c>
    </row>
    <row r="65" spans="1:14" ht="12.75">
      <c r="A65" t="s">
        <v>62</v>
      </c>
      <c r="B65" s="2">
        <v>0</v>
      </c>
      <c r="C65" s="4">
        <v>0</v>
      </c>
      <c r="D65" s="4">
        <v>0</v>
      </c>
      <c r="E65" s="4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63</v>
      </c>
      <c r="B66" s="2">
        <v>0</v>
      </c>
      <c r="C66" s="4">
        <v>0</v>
      </c>
      <c r="D66" s="4">
        <v>0</v>
      </c>
      <c r="E66" s="4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64</v>
      </c>
      <c r="B67" s="2">
        <v>0</v>
      </c>
      <c r="C67" s="4">
        <v>0</v>
      </c>
      <c r="D67" s="4">
        <v>0</v>
      </c>
      <c r="E67" s="4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5">
        <f t="shared" si="0"/>
        <v>0</v>
      </c>
    </row>
    <row r="68" spans="1:14" ht="12.75">
      <c r="A68" t="s">
        <v>65</v>
      </c>
      <c r="B68" s="2">
        <v>0</v>
      </c>
      <c r="C68" s="4">
        <v>0</v>
      </c>
      <c r="D68" s="4">
        <v>0</v>
      </c>
      <c r="E68" s="4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5">
        <f t="shared" si="0"/>
        <v>0</v>
      </c>
    </row>
    <row r="69" spans="1:14" ht="12.75">
      <c r="A69" t="s">
        <v>66</v>
      </c>
      <c r="B69" s="2">
        <v>0</v>
      </c>
      <c r="C69" s="4">
        <v>0</v>
      </c>
      <c r="D69" s="4">
        <v>0</v>
      </c>
      <c r="E69" s="4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si="0"/>
        <v>0</v>
      </c>
    </row>
    <row r="70" spans="1:14" ht="12.75">
      <c r="A70" t="s">
        <v>67</v>
      </c>
      <c r="B70" s="4">
        <v>126995.78999999994</v>
      </c>
      <c r="C70" s="4">
        <v>116615.29999999997</v>
      </c>
      <c r="D70" s="4">
        <v>93954.22000000004</v>
      </c>
      <c r="E70" s="4">
        <v>10963.429999999997</v>
      </c>
      <c r="F70" s="19">
        <v>143851.91000000003</v>
      </c>
      <c r="G70" s="4">
        <v>105929.7</v>
      </c>
      <c r="H70" s="4">
        <v>11404.869999999997</v>
      </c>
      <c r="I70" s="4">
        <v>13402.93</v>
      </c>
      <c r="J70" s="4">
        <v>13270.969999999998</v>
      </c>
      <c r="K70" s="4">
        <v>151694.85000000003</v>
      </c>
      <c r="L70" s="4">
        <v>87381.54999999999</v>
      </c>
      <c r="M70" s="4">
        <v>99151.48</v>
      </c>
      <c r="N70" s="5">
        <f t="shared" si="0"/>
        <v>974617</v>
      </c>
    </row>
    <row r="71" spans="1:14" ht="12.75">
      <c r="A71" t="s">
        <v>68</v>
      </c>
      <c r="B71" s="2">
        <v>0</v>
      </c>
      <c r="C71" s="4">
        <v>0</v>
      </c>
      <c r="D71" s="4">
        <v>0</v>
      </c>
      <c r="E71" s="4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0"/>
        <v>0</v>
      </c>
    </row>
    <row r="72" spans="1:14" ht="12.75">
      <c r="A72" t="s">
        <v>69</v>
      </c>
      <c r="B72" s="2">
        <v>0</v>
      </c>
      <c r="C72" s="4">
        <v>0</v>
      </c>
      <c r="D72" s="4">
        <v>0</v>
      </c>
      <c r="E72" s="4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0"/>
        <v>0</v>
      </c>
    </row>
    <row r="73" spans="1:14" ht="12.75">
      <c r="A73" t="s">
        <v>27</v>
      </c>
      <c r="B73" s="2">
        <v>0</v>
      </c>
      <c r="C73" s="4">
        <v>0</v>
      </c>
      <c r="D73" s="4">
        <v>0</v>
      </c>
      <c r="E73" s="4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5">
        <f t="shared" si="0"/>
        <v>0</v>
      </c>
    </row>
    <row r="74" spans="1:14" ht="12.75">
      <c r="A74" t="s">
        <v>70</v>
      </c>
      <c r="B74" s="2">
        <v>0</v>
      </c>
      <c r="C74" s="4">
        <v>0</v>
      </c>
      <c r="D74" s="4">
        <v>0</v>
      </c>
      <c r="E74" s="4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0"/>
        <v>0</v>
      </c>
    </row>
    <row r="75" spans="1:14" ht="12.75">
      <c r="A75" t="s">
        <v>28</v>
      </c>
      <c r="B75" s="2">
        <v>0</v>
      </c>
      <c r="C75" s="4">
        <v>0</v>
      </c>
      <c r="D75" s="4">
        <v>0</v>
      </c>
      <c r="E75" s="4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0"/>
        <v>0</v>
      </c>
    </row>
    <row r="76" spans="1:14" ht="12.75">
      <c r="A76" t="s">
        <v>29</v>
      </c>
      <c r="B76" s="2">
        <v>0</v>
      </c>
      <c r="C76" s="4">
        <v>0</v>
      </c>
      <c r="D76" s="4">
        <v>0</v>
      </c>
      <c r="E76" s="4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0"/>
        <v>0</v>
      </c>
    </row>
    <row r="77" spans="1:14" ht="12.75">
      <c r="A77" t="s">
        <v>71</v>
      </c>
      <c r="B77" s="2">
        <v>0</v>
      </c>
      <c r="C77" s="4">
        <v>0</v>
      </c>
      <c r="D77" s="4">
        <v>0</v>
      </c>
      <c r="E77" s="4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5">
        <f t="shared" si="0"/>
        <v>0</v>
      </c>
    </row>
    <row r="78" spans="1:14" ht="12.75">
      <c r="A78" t="s">
        <v>72</v>
      </c>
      <c r="B78" s="2">
        <v>0</v>
      </c>
      <c r="C78" s="4">
        <v>0</v>
      </c>
      <c r="D78" s="4">
        <v>0</v>
      </c>
      <c r="E78" s="4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5">
        <f t="shared" si="0"/>
        <v>0</v>
      </c>
    </row>
    <row r="79" spans="1:14" ht="12.75">
      <c r="A79" t="s">
        <v>73</v>
      </c>
      <c r="B79" s="2">
        <v>0</v>
      </c>
      <c r="C79" s="4">
        <v>0</v>
      </c>
      <c r="D79" s="4">
        <v>0</v>
      </c>
      <c r="E79" s="4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5">
        <f>SUM(B79:M79)</f>
        <v>0</v>
      </c>
    </row>
    <row r="80" spans="1:14" ht="12.75">
      <c r="A80" t="s">
        <v>30</v>
      </c>
      <c r="B80" s="2">
        <v>0</v>
      </c>
      <c r="C80" s="4">
        <v>0</v>
      </c>
      <c r="D80" s="4">
        <v>0</v>
      </c>
      <c r="E80" s="4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223206.35999999993</v>
      </c>
      <c r="C82" s="5">
        <f t="shared" si="1"/>
        <v>205750.03999999998</v>
      </c>
      <c r="D82" s="5">
        <f t="shared" si="1"/>
        <v>169664.76000000007</v>
      </c>
      <c r="E82" s="5">
        <f t="shared" si="1"/>
        <v>66569.76999999997</v>
      </c>
      <c r="F82" s="5">
        <f t="shared" si="1"/>
        <v>238728.56000000003</v>
      </c>
      <c r="G82" s="5">
        <f t="shared" si="1"/>
        <v>176388.94</v>
      </c>
      <c r="H82" s="5">
        <f t="shared" si="1"/>
        <v>59392.13000000001</v>
      </c>
      <c r="I82" s="5">
        <f t="shared" si="1"/>
        <v>70319.22</v>
      </c>
      <c r="J82" s="5">
        <f t="shared" si="1"/>
        <v>73183.67</v>
      </c>
      <c r="K82" s="5">
        <f t="shared" si="1"/>
        <v>238123.09000000005</v>
      </c>
      <c r="L82" s="5">
        <f t="shared" si="1"/>
        <v>176123.24</v>
      </c>
      <c r="M82" s="5">
        <f t="shared" si="1"/>
        <v>204558.37</v>
      </c>
      <c r="N82" s="5">
        <f>SUM(B82:M82)</f>
        <v>1902008.15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N82"/>
  <sheetViews>
    <sheetView zoomScalePageLayoutView="0" workbookViewId="0" topLeftCell="A1">
      <pane xSplit="1" ySplit="13" topLeftCell="B7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L66" sqref="L66"/>
    </sheetView>
  </sheetViews>
  <sheetFormatPr defaultColWidth="9.33203125" defaultRowHeight="12.75"/>
  <cols>
    <col min="1" max="1" width="16.16015625" style="0" bestFit="1" customWidth="1"/>
    <col min="2" max="11" width="8.16015625" style="0" bestFit="1" customWidth="1"/>
    <col min="12" max="12" width="10.16015625" style="0" bestFit="1" customWidth="1"/>
    <col min="13" max="13" width="8.16015625" style="0" bestFit="1" customWidth="1"/>
    <col min="14" max="14" width="10.16015625" style="0" bestFit="1" customWidth="1"/>
  </cols>
  <sheetData>
    <row r="1" spans="1:14" ht="12.75">
      <c r="A1" t="str">
        <f>'SFY 11-12'!A1</f>
        <v>VALIDATED TAX RECEIPTS FOR: JULY, 20101thru June, 2012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0" t="s">
        <v>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 t="s">
        <v>86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 t="s">
        <v>74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 t="s">
        <v>95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11" spans="2:14" ht="12.75">
      <c r="B11" s="1">
        <v>40725</v>
      </c>
      <c r="C11" s="1">
        <v>40756</v>
      </c>
      <c r="D11" s="1">
        <v>40787</v>
      </c>
      <c r="E11" s="1">
        <v>40817</v>
      </c>
      <c r="F11" s="1">
        <v>40848</v>
      </c>
      <c r="G11" s="1">
        <v>40878</v>
      </c>
      <c r="H11" s="1">
        <v>40909</v>
      </c>
      <c r="I11" s="1">
        <v>40940</v>
      </c>
      <c r="J11" s="1">
        <v>40969</v>
      </c>
      <c r="K11" s="1">
        <v>41000</v>
      </c>
      <c r="L11" s="1">
        <v>41030</v>
      </c>
      <c r="M11" s="1">
        <v>41061</v>
      </c>
      <c r="N11" s="2" t="s">
        <v>103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ht="12.75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aca="true" t="shared" si="0" ref="N15:N78">SUM(B15:M15)</f>
        <v>0</v>
      </c>
    </row>
    <row r="16" spans="1:14" ht="12.75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ht="12.75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ht="12.75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ht="12.75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ht="12.75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17">
        <f>G25+G41</f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ht="12.75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ht="12.75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ht="12.75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ht="12.75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ht="12.75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ht="12.75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ht="12.7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18">
        <v>1867976.1525620602</v>
      </c>
      <c r="M37" s="5">
        <v>0</v>
      </c>
      <c r="N37" s="5">
        <f t="shared" si="0"/>
        <v>1867976.1525620602</v>
      </c>
    </row>
    <row r="38" spans="1:14" ht="12.7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18">
        <v>2971750.9794600788</v>
      </c>
      <c r="M38" s="5">
        <v>0</v>
      </c>
      <c r="N38" s="5">
        <f t="shared" si="0"/>
        <v>2971750.9794600788</v>
      </c>
    </row>
    <row r="39" spans="1:14" ht="12.75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ht="12.75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ht="12.7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ht="12.75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18">
        <v>1172497.7612578303</v>
      </c>
      <c r="M42" s="5">
        <v>0</v>
      </c>
      <c r="N42" s="5">
        <f t="shared" si="0"/>
        <v>1172497.7612578303</v>
      </c>
    </row>
    <row r="43" spans="1:14" ht="12.75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ht="12.75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12.75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ht="12.75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ht="12.75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ht="12.75">
      <c r="A49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ht="12.75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ht="12.75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ht="12.75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ht="12.75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ht="12.75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18">
        <v>674380.9831259686</v>
      </c>
      <c r="M54" s="5">
        <v>0</v>
      </c>
      <c r="N54" s="5">
        <f t="shared" si="0"/>
        <v>674380.9831259686</v>
      </c>
    </row>
    <row r="55" spans="1:14" ht="12.75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ht="12.75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18">
        <v>669135.4344540626</v>
      </c>
      <c r="M66" s="5">
        <v>0</v>
      </c>
      <c r="N66" s="5">
        <f t="shared" si="0"/>
        <v>669135.4344540626</v>
      </c>
    </row>
    <row r="67" spans="1:14" ht="12.75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ht="12.75">
      <c r="A80" t="s">
        <v>30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7355741.310860001</v>
      </c>
      <c r="M82" s="5">
        <f t="shared" si="1"/>
        <v>0</v>
      </c>
      <c r="N82" s="5">
        <f>SUM(B82:M82)</f>
        <v>7355741.310860001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82"/>
  <sheetViews>
    <sheetView zoomScalePageLayoutView="0" workbookViewId="0" topLeftCell="A11">
      <pane xSplit="1" ySplit="3" topLeftCell="D55" activePane="bottomRight" state="frozen"/>
      <selection pane="topLeft" activeCell="A11" sqref="A11"/>
      <selection pane="topRight" activeCell="B11" sqref="B11"/>
      <selection pane="bottomLeft" activeCell="A14" sqref="A14"/>
      <selection pane="bottomRight" activeCell="F83" sqref="F83:F85"/>
    </sheetView>
  </sheetViews>
  <sheetFormatPr defaultColWidth="9.33203125" defaultRowHeight="12.75"/>
  <cols>
    <col min="1" max="1" width="16.16015625" style="0" bestFit="1" customWidth="1"/>
    <col min="2" max="11" width="9.16015625" style="0" bestFit="1" customWidth="1"/>
    <col min="12" max="12" width="10.5" style="0" bestFit="1" customWidth="1"/>
    <col min="13" max="13" width="9.16015625" style="0" bestFit="1" customWidth="1"/>
    <col min="14" max="14" width="10.16015625" style="0" bestFit="1" customWidth="1"/>
  </cols>
  <sheetData>
    <row r="1" spans="1:14" ht="12.75">
      <c r="A1" s="7" t="str">
        <f>'SFY 11-12'!A1</f>
        <v>VALIDATED TAX RECEIPTS FOR: JULY, 20101thru June, 2012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0" t="s">
        <v>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 t="s">
        <v>86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 t="s">
        <v>74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 t="s">
        <v>94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11" spans="2:14" ht="12.75">
      <c r="B11" s="1">
        <v>40725</v>
      </c>
      <c r="C11" s="1">
        <v>40756</v>
      </c>
      <c r="D11" s="1">
        <v>40787</v>
      </c>
      <c r="E11" s="1">
        <v>40817</v>
      </c>
      <c r="F11" s="1">
        <v>40848</v>
      </c>
      <c r="G11" s="1">
        <v>40878</v>
      </c>
      <c r="H11" s="1">
        <v>40909</v>
      </c>
      <c r="I11" s="1">
        <v>40940</v>
      </c>
      <c r="J11" s="1">
        <v>40969</v>
      </c>
      <c r="K11" s="1">
        <v>41000</v>
      </c>
      <c r="L11" s="1">
        <v>41030</v>
      </c>
      <c r="M11" s="1">
        <v>41061</v>
      </c>
      <c r="N11" s="2" t="s">
        <v>103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12">
        <v>94247.71</v>
      </c>
      <c r="C14" s="13">
        <v>94814.72</v>
      </c>
      <c r="D14" s="13">
        <v>90477.62</v>
      </c>
      <c r="E14" s="13">
        <v>95631.84</v>
      </c>
      <c r="F14" s="10">
        <v>94608.5</v>
      </c>
      <c r="G14" s="12">
        <v>92428.19</v>
      </c>
      <c r="H14" s="12">
        <v>96122.33</v>
      </c>
      <c r="I14" s="12">
        <v>92559.73</v>
      </c>
      <c r="J14" s="12">
        <v>95375.58</v>
      </c>
      <c r="K14" s="12">
        <v>104965.44</v>
      </c>
      <c r="L14" s="16">
        <v>99914.7</v>
      </c>
      <c r="M14" s="5">
        <v>93419.59</v>
      </c>
      <c r="N14" s="5">
        <f>SUM(B14:M14)</f>
        <v>1144565.95</v>
      </c>
    </row>
    <row r="15" spans="1:14" ht="12.75">
      <c r="A15" t="s">
        <v>38</v>
      </c>
      <c r="B15" s="12">
        <v>26277.91</v>
      </c>
      <c r="C15" s="13">
        <v>26436</v>
      </c>
      <c r="D15" s="13">
        <v>25226.74</v>
      </c>
      <c r="E15" s="13">
        <v>26663.83</v>
      </c>
      <c r="F15" s="10">
        <v>26378.5</v>
      </c>
      <c r="G15" s="12">
        <v>25770.6</v>
      </c>
      <c r="H15" s="12">
        <v>26800.58</v>
      </c>
      <c r="I15" s="12">
        <v>25807.26</v>
      </c>
      <c r="J15" s="12">
        <v>26592.38</v>
      </c>
      <c r="K15" s="12">
        <v>29266.2</v>
      </c>
      <c r="L15" s="16">
        <v>27857.96</v>
      </c>
      <c r="M15" s="5">
        <v>26047.01</v>
      </c>
      <c r="N15" s="5">
        <f aca="true" t="shared" si="0" ref="N15:N78">SUM(B15:M15)</f>
        <v>319124.9700000001</v>
      </c>
    </row>
    <row r="16" spans="1:14" ht="12.75">
      <c r="A16" t="s">
        <v>39</v>
      </c>
      <c r="B16" s="12">
        <v>77069.96</v>
      </c>
      <c r="C16" s="13">
        <v>77533.62</v>
      </c>
      <c r="D16" s="13">
        <v>73987.01</v>
      </c>
      <c r="E16" s="13">
        <v>78201.82</v>
      </c>
      <c r="F16" s="10">
        <v>77364.99</v>
      </c>
      <c r="G16" s="12">
        <v>75582.07</v>
      </c>
      <c r="H16" s="12">
        <v>78602.92</v>
      </c>
      <c r="I16" s="12">
        <v>75689.63</v>
      </c>
      <c r="J16" s="12">
        <v>77992.26</v>
      </c>
      <c r="K16" s="12">
        <v>85834.27</v>
      </c>
      <c r="L16" s="16">
        <v>81704.07</v>
      </c>
      <c r="M16" s="5">
        <v>76392.76</v>
      </c>
      <c r="N16" s="5">
        <f t="shared" si="0"/>
        <v>935955.3800000001</v>
      </c>
    </row>
    <row r="17" spans="1:14" ht="12.75">
      <c r="A17" t="s">
        <v>2</v>
      </c>
      <c r="B17" s="12">
        <v>17239.51</v>
      </c>
      <c r="C17" s="13">
        <v>17343.23</v>
      </c>
      <c r="D17" s="13">
        <v>16549.9</v>
      </c>
      <c r="E17" s="13">
        <v>17492.69</v>
      </c>
      <c r="F17" s="10">
        <v>17305.51</v>
      </c>
      <c r="G17" s="12">
        <v>16906.69</v>
      </c>
      <c r="H17" s="12">
        <v>17582.42</v>
      </c>
      <c r="I17" s="12">
        <v>16930.76</v>
      </c>
      <c r="J17" s="12">
        <v>17445.82</v>
      </c>
      <c r="K17" s="12">
        <v>19199.97</v>
      </c>
      <c r="L17" s="16">
        <v>18276.1</v>
      </c>
      <c r="M17" s="5">
        <v>17088.04</v>
      </c>
      <c r="N17" s="5">
        <f t="shared" si="0"/>
        <v>209360.64</v>
      </c>
    </row>
    <row r="18" spans="1:14" ht="12.75">
      <c r="A18" t="s">
        <v>40</v>
      </c>
      <c r="B18" s="12">
        <v>185537.53</v>
      </c>
      <c r="C18" s="13">
        <v>186653.74</v>
      </c>
      <c r="D18" s="13">
        <v>178115.65</v>
      </c>
      <c r="E18" s="13">
        <v>188262.35</v>
      </c>
      <c r="F18" s="10">
        <v>186247.78</v>
      </c>
      <c r="G18" s="12">
        <v>181955.58</v>
      </c>
      <c r="H18" s="12">
        <v>189227.94</v>
      </c>
      <c r="I18" s="12">
        <v>182214.53</v>
      </c>
      <c r="J18" s="12">
        <v>187757.87</v>
      </c>
      <c r="K18" s="12">
        <v>206636.62</v>
      </c>
      <c r="L18" s="16">
        <v>196693.64</v>
      </c>
      <c r="M18" s="5">
        <v>183907.25</v>
      </c>
      <c r="N18" s="5">
        <f t="shared" si="0"/>
        <v>2253210.4800000004</v>
      </c>
    </row>
    <row r="19" spans="1:14" ht="12.75">
      <c r="A19" t="s">
        <v>41</v>
      </c>
      <c r="B19" s="12">
        <v>502985.26</v>
      </c>
      <c r="C19" s="13">
        <v>507544.92</v>
      </c>
      <c r="D19" s="13">
        <v>484328.31</v>
      </c>
      <c r="E19" s="13">
        <v>511919.01</v>
      </c>
      <c r="F19" s="10">
        <v>506441.01</v>
      </c>
      <c r="G19" s="12">
        <v>494769.77</v>
      </c>
      <c r="H19" s="12">
        <v>514544.62</v>
      </c>
      <c r="I19" s="12">
        <v>495473.89</v>
      </c>
      <c r="J19" s="12">
        <v>510547.22</v>
      </c>
      <c r="K19" s="12">
        <v>561881.94</v>
      </c>
      <c r="L19" s="16">
        <v>534845.19</v>
      </c>
      <c r="M19" s="5">
        <v>500076.7</v>
      </c>
      <c r="N19" s="5">
        <f t="shared" si="0"/>
        <v>6125357.839999999</v>
      </c>
    </row>
    <row r="20" spans="1:14" ht="12.75">
      <c r="A20" t="s">
        <v>3</v>
      </c>
      <c r="B20" s="12">
        <v>20183.68</v>
      </c>
      <c r="C20" s="13">
        <v>20305.11</v>
      </c>
      <c r="D20" s="13">
        <v>19376.29</v>
      </c>
      <c r="E20" s="13">
        <v>20480.1</v>
      </c>
      <c r="F20" s="10">
        <v>20260.95</v>
      </c>
      <c r="G20" s="12">
        <v>19794.02</v>
      </c>
      <c r="H20" s="12">
        <v>20585.15</v>
      </c>
      <c r="I20" s="12">
        <v>19822.2</v>
      </c>
      <c r="J20" s="12">
        <v>20425.22</v>
      </c>
      <c r="K20" s="12">
        <v>22478.95</v>
      </c>
      <c r="L20" s="16">
        <v>21397.3</v>
      </c>
      <c r="M20" s="5">
        <v>20006.33</v>
      </c>
      <c r="N20" s="5">
        <f t="shared" si="0"/>
        <v>245115.3</v>
      </c>
    </row>
    <row r="21" spans="1:14" ht="12.75">
      <c r="A21" t="s">
        <v>42</v>
      </c>
      <c r="B21" s="12">
        <v>69646.56</v>
      </c>
      <c r="C21" s="13">
        <v>70235.94</v>
      </c>
      <c r="D21" s="13">
        <v>67023.13</v>
      </c>
      <c r="E21" s="13">
        <v>70841.24</v>
      </c>
      <c r="F21" s="10">
        <v>70083.17</v>
      </c>
      <c r="G21" s="12">
        <v>68468.06</v>
      </c>
      <c r="H21" s="12">
        <v>71204.58</v>
      </c>
      <c r="I21" s="12">
        <v>68565.5</v>
      </c>
      <c r="J21" s="12">
        <v>70651.41</v>
      </c>
      <c r="K21" s="12">
        <v>77755.29</v>
      </c>
      <c r="L21" s="16">
        <v>74013.85</v>
      </c>
      <c r="M21" s="5">
        <v>69202.45</v>
      </c>
      <c r="N21" s="5">
        <f t="shared" si="0"/>
        <v>847691.1799999999</v>
      </c>
    </row>
    <row r="22" spans="1:14" ht="12.75">
      <c r="A22" t="s">
        <v>43</v>
      </c>
      <c r="B22" s="12">
        <v>51862.66</v>
      </c>
      <c r="C22" s="13">
        <v>52174.68</v>
      </c>
      <c r="D22" s="13">
        <v>49788.06</v>
      </c>
      <c r="E22" s="13">
        <v>52624.33</v>
      </c>
      <c r="F22" s="10">
        <v>52061.2</v>
      </c>
      <c r="G22" s="12">
        <v>50861.42</v>
      </c>
      <c r="H22" s="12">
        <v>52894.23</v>
      </c>
      <c r="I22" s="12">
        <v>50933.8</v>
      </c>
      <c r="J22" s="12">
        <v>52483.31</v>
      </c>
      <c r="K22" s="12">
        <v>57760.42</v>
      </c>
      <c r="L22" s="16">
        <v>54981.09</v>
      </c>
      <c r="M22" s="5">
        <v>51406.96</v>
      </c>
      <c r="N22" s="5">
        <f t="shared" si="0"/>
        <v>629832.1599999999</v>
      </c>
    </row>
    <row r="23" spans="1:14" ht="12.75">
      <c r="A23" t="s">
        <v>44</v>
      </c>
      <c r="B23" s="12">
        <v>65142.31</v>
      </c>
      <c r="C23" s="13">
        <v>65534.21</v>
      </c>
      <c r="D23" s="13">
        <v>62536.49</v>
      </c>
      <c r="E23" s="13">
        <v>66098.99</v>
      </c>
      <c r="F23" s="10">
        <v>65391.67</v>
      </c>
      <c r="G23" s="12">
        <v>63884.68</v>
      </c>
      <c r="H23" s="12">
        <v>66438.01</v>
      </c>
      <c r="I23" s="12">
        <v>63975.6</v>
      </c>
      <c r="J23" s="12">
        <v>65921.87</v>
      </c>
      <c r="K23" s="12">
        <v>72550.2</v>
      </c>
      <c r="L23" s="16">
        <v>69059.22</v>
      </c>
      <c r="M23" s="5">
        <v>64569.92</v>
      </c>
      <c r="N23" s="5">
        <f t="shared" si="0"/>
        <v>791103.1699999999</v>
      </c>
    </row>
    <row r="24" spans="1:14" ht="12.75">
      <c r="A24" t="s">
        <v>45</v>
      </c>
      <c r="B24" s="12">
        <v>139037.09</v>
      </c>
      <c r="C24" s="13">
        <v>139788.36</v>
      </c>
      <c r="D24" s="13">
        <v>133394.02</v>
      </c>
      <c r="E24" s="13">
        <v>140993.08</v>
      </c>
      <c r="F24" s="10">
        <v>139484.33</v>
      </c>
      <c r="G24" s="12">
        <v>136269.82</v>
      </c>
      <c r="H24" s="12">
        <v>141716.23</v>
      </c>
      <c r="I24" s="12">
        <v>136463.75</v>
      </c>
      <c r="J24" s="12">
        <v>140615.26</v>
      </c>
      <c r="K24" s="12">
        <v>154753.9</v>
      </c>
      <c r="L24" s="16">
        <v>147307.42</v>
      </c>
      <c r="M24" s="5">
        <v>137731.47</v>
      </c>
      <c r="N24" s="5">
        <f t="shared" si="0"/>
        <v>1687554.7299999997</v>
      </c>
    </row>
    <row r="25" spans="1:14" ht="12.75">
      <c r="A25" t="s">
        <v>4</v>
      </c>
      <c r="B25" s="12">
        <v>50682.25</v>
      </c>
      <c r="C25" s="13">
        <v>50987.17</v>
      </c>
      <c r="D25" s="13">
        <v>48654.85</v>
      </c>
      <c r="E25" s="13">
        <v>51426.58</v>
      </c>
      <c r="F25" s="10">
        <v>50876.27</v>
      </c>
      <c r="G25" s="12">
        <v>49703.79</v>
      </c>
      <c r="H25" s="12">
        <v>51690.34</v>
      </c>
      <c r="I25" s="12">
        <v>49774.53</v>
      </c>
      <c r="J25" s="12">
        <v>51288.77</v>
      </c>
      <c r="K25" s="12">
        <v>56445.77</v>
      </c>
      <c r="L25" s="16">
        <v>53729.7</v>
      </c>
      <c r="M25" s="5">
        <v>50236.91</v>
      </c>
      <c r="N25" s="5">
        <f t="shared" si="0"/>
        <v>615496.93</v>
      </c>
    </row>
    <row r="26" spans="1:14" ht="12.75">
      <c r="A26" t="s">
        <v>89</v>
      </c>
      <c r="B26" s="12">
        <v>695921.87</v>
      </c>
      <c r="C26" s="13">
        <v>700108.62</v>
      </c>
      <c r="D26" s="13">
        <v>668083.57</v>
      </c>
      <c r="E26" s="13">
        <v>706142.24</v>
      </c>
      <c r="F26" s="10">
        <v>698585.89</v>
      </c>
      <c r="G26" s="12">
        <v>682486.56</v>
      </c>
      <c r="H26" s="12">
        <v>709764.01</v>
      </c>
      <c r="I26" s="12">
        <v>683457.82</v>
      </c>
      <c r="J26" s="12">
        <v>704250.01</v>
      </c>
      <c r="K26" s="12">
        <v>775061.24</v>
      </c>
      <c r="L26" s="16">
        <v>737766.68</v>
      </c>
      <c r="M26" s="5">
        <v>689806.95</v>
      </c>
      <c r="N26" s="5">
        <f t="shared" si="0"/>
        <v>8451435.459999999</v>
      </c>
    </row>
    <row r="27" spans="1:14" ht="12.75">
      <c r="A27" t="s">
        <v>5</v>
      </c>
      <c r="B27" s="12">
        <v>26271.04</v>
      </c>
      <c r="C27" s="13">
        <v>26429.09</v>
      </c>
      <c r="D27" s="13">
        <v>25220.15</v>
      </c>
      <c r="E27" s="13">
        <v>26656.86</v>
      </c>
      <c r="F27" s="10">
        <v>26371.61</v>
      </c>
      <c r="G27" s="12">
        <v>25763.86</v>
      </c>
      <c r="H27" s="12">
        <v>26793.59</v>
      </c>
      <c r="I27" s="12">
        <v>25800.53</v>
      </c>
      <c r="J27" s="12">
        <v>26585.43</v>
      </c>
      <c r="K27" s="12">
        <v>29258.56</v>
      </c>
      <c r="L27" s="16">
        <v>27850.68</v>
      </c>
      <c r="M27" s="5">
        <v>26040.21</v>
      </c>
      <c r="N27" s="5">
        <f t="shared" si="0"/>
        <v>319041.61</v>
      </c>
    </row>
    <row r="28" spans="1:14" ht="12.75">
      <c r="A28" t="s">
        <v>6</v>
      </c>
      <c r="B28" s="12">
        <v>26202.41</v>
      </c>
      <c r="C28" s="13">
        <v>26360.05</v>
      </c>
      <c r="D28" s="13">
        <v>25154.26</v>
      </c>
      <c r="E28" s="13">
        <v>26587.23</v>
      </c>
      <c r="F28" s="10">
        <v>26302.72</v>
      </c>
      <c r="G28" s="12">
        <v>25696.56</v>
      </c>
      <c r="H28" s="12">
        <v>26723.59</v>
      </c>
      <c r="I28" s="12">
        <v>25733.12</v>
      </c>
      <c r="J28" s="12">
        <v>26515.98</v>
      </c>
      <c r="K28" s="12">
        <v>29182.12</v>
      </c>
      <c r="L28" s="16">
        <v>27777.93</v>
      </c>
      <c r="M28" s="5">
        <v>25972.17</v>
      </c>
      <c r="N28" s="5">
        <f t="shared" si="0"/>
        <v>318208.14</v>
      </c>
    </row>
    <row r="29" spans="1:14" ht="12.75">
      <c r="A29" t="s">
        <v>46</v>
      </c>
      <c r="B29" s="12">
        <v>294746.29</v>
      </c>
      <c r="C29" s="13">
        <v>296519.51</v>
      </c>
      <c r="D29" s="13">
        <v>282955.83</v>
      </c>
      <c r="E29" s="13">
        <v>299074.95</v>
      </c>
      <c r="F29" s="10">
        <v>295874.59</v>
      </c>
      <c r="G29" s="12">
        <v>289055.98</v>
      </c>
      <c r="H29" s="12">
        <v>300608.9</v>
      </c>
      <c r="I29" s="12">
        <v>289467.34</v>
      </c>
      <c r="J29" s="12">
        <v>298273.53</v>
      </c>
      <c r="K29" s="12">
        <v>328264.47</v>
      </c>
      <c r="L29" s="16">
        <v>312468.97</v>
      </c>
      <c r="M29" s="5">
        <v>292156.4</v>
      </c>
      <c r="N29" s="5">
        <f t="shared" si="0"/>
        <v>3579466.7599999993</v>
      </c>
    </row>
    <row r="30" spans="1:14" ht="12.75">
      <c r="A30" t="s">
        <v>47</v>
      </c>
      <c r="B30" s="12">
        <v>106065.56</v>
      </c>
      <c r="C30" s="13">
        <v>106703.66</v>
      </c>
      <c r="D30" s="13">
        <v>101822.72</v>
      </c>
      <c r="E30" s="13">
        <v>107623.26</v>
      </c>
      <c r="F30" s="10">
        <v>106471.59</v>
      </c>
      <c r="G30" s="12">
        <v>104017.88</v>
      </c>
      <c r="H30" s="12">
        <v>108175.24</v>
      </c>
      <c r="I30" s="12">
        <v>104165.92</v>
      </c>
      <c r="J30" s="12">
        <v>107334.86</v>
      </c>
      <c r="K30" s="12">
        <v>118127.21</v>
      </c>
      <c r="L30" s="16">
        <v>112443.14</v>
      </c>
      <c r="M30" s="5">
        <v>105133.59</v>
      </c>
      <c r="N30" s="5">
        <f t="shared" si="0"/>
        <v>1288084.6300000001</v>
      </c>
    </row>
    <row r="31" spans="1:14" ht="12.75">
      <c r="A31" t="s">
        <v>7</v>
      </c>
      <c r="B31" s="12">
        <v>37279.08</v>
      </c>
      <c r="C31" s="13">
        <v>37503.35</v>
      </c>
      <c r="D31" s="13">
        <v>35787.84</v>
      </c>
      <c r="E31" s="13">
        <v>37826.57</v>
      </c>
      <c r="F31" s="10">
        <v>37421.79</v>
      </c>
      <c r="G31" s="12">
        <v>36559.37</v>
      </c>
      <c r="H31" s="12">
        <v>38020.57</v>
      </c>
      <c r="I31" s="12">
        <v>36611.41</v>
      </c>
      <c r="J31" s="12">
        <v>37725.19</v>
      </c>
      <c r="K31" s="12">
        <v>41518.41</v>
      </c>
      <c r="L31" s="16">
        <v>39520.62</v>
      </c>
      <c r="M31" s="5">
        <v>36951.52</v>
      </c>
      <c r="N31" s="5">
        <f t="shared" si="0"/>
        <v>452725.72</v>
      </c>
    </row>
    <row r="32" spans="1:14" ht="12.75">
      <c r="A32" t="s">
        <v>8</v>
      </c>
      <c r="B32" s="12">
        <v>25673.97</v>
      </c>
      <c r="C32" s="13">
        <v>25828.43</v>
      </c>
      <c r="D32" s="13">
        <v>24646.96</v>
      </c>
      <c r="E32" s="13">
        <v>26051.03</v>
      </c>
      <c r="F32" s="10">
        <v>25772.25</v>
      </c>
      <c r="G32" s="12">
        <v>25178.31</v>
      </c>
      <c r="H32" s="12">
        <v>26184.64</v>
      </c>
      <c r="I32" s="12">
        <v>25214.15</v>
      </c>
      <c r="J32" s="12">
        <v>25981.21</v>
      </c>
      <c r="K32" s="12">
        <v>28593.59</v>
      </c>
      <c r="L32" s="16">
        <v>27217.71</v>
      </c>
      <c r="M32" s="5">
        <v>25448.39</v>
      </c>
      <c r="N32" s="5">
        <f t="shared" si="0"/>
        <v>311790.64</v>
      </c>
    </row>
    <row r="33" spans="1:14" ht="12.75">
      <c r="A33" t="s">
        <v>9</v>
      </c>
      <c r="B33" s="12">
        <v>38088.9</v>
      </c>
      <c r="C33" s="13">
        <v>38318.04</v>
      </c>
      <c r="D33" s="13">
        <v>36565.26</v>
      </c>
      <c r="E33" s="13">
        <v>38648.27</v>
      </c>
      <c r="F33" s="10">
        <v>38234.7</v>
      </c>
      <c r="G33" s="12">
        <v>37353.56</v>
      </c>
      <c r="H33" s="12">
        <v>38846.5</v>
      </c>
      <c r="I33" s="12">
        <v>37406.72</v>
      </c>
      <c r="J33" s="12">
        <v>38544.71</v>
      </c>
      <c r="K33" s="12">
        <v>42420.31</v>
      </c>
      <c r="L33" s="16">
        <v>40379.13</v>
      </c>
      <c r="M33" s="5">
        <v>37754.21</v>
      </c>
      <c r="N33" s="5">
        <f t="shared" si="0"/>
        <v>462560.31</v>
      </c>
    </row>
    <row r="34" spans="1:14" ht="12.75">
      <c r="A34" t="s">
        <v>10</v>
      </c>
      <c r="B34" s="12">
        <v>14576.72</v>
      </c>
      <c r="C34" s="13">
        <v>14664.42</v>
      </c>
      <c r="D34" s="13">
        <v>13993.63</v>
      </c>
      <c r="E34" s="13">
        <v>14790.8</v>
      </c>
      <c r="F34" s="10">
        <v>14632.52</v>
      </c>
      <c r="G34" s="12">
        <v>14295.31</v>
      </c>
      <c r="H34" s="12">
        <v>14866.66</v>
      </c>
      <c r="I34" s="12">
        <v>14315.65</v>
      </c>
      <c r="J34" s="12">
        <v>14751.16</v>
      </c>
      <c r="K34" s="12">
        <v>16234.37</v>
      </c>
      <c r="L34" s="16">
        <v>15453.2</v>
      </c>
      <c r="M34" s="5">
        <v>14448.64</v>
      </c>
      <c r="N34" s="5">
        <f t="shared" si="0"/>
        <v>177023.08000000002</v>
      </c>
    </row>
    <row r="35" spans="1:14" ht="12.75">
      <c r="A35" t="s">
        <v>11</v>
      </c>
      <c r="B35" s="12">
        <v>31315.25</v>
      </c>
      <c r="C35" s="13">
        <v>31503.65</v>
      </c>
      <c r="D35" s="13">
        <v>30062.57</v>
      </c>
      <c r="E35" s="13">
        <v>31775.15</v>
      </c>
      <c r="F35" s="10">
        <v>31435.12</v>
      </c>
      <c r="G35" s="12">
        <v>30710.69</v>
      </c>
      <c r="H35" s="12">
        <v>31938.12</v>
      </c>
      <c r="I35" s="12">
        <v>30754.39</v>
      </c>
      <c r="J35" s="12">
        <v>31690</v>
      </c>
      <c r="K35" s="12">
        <v>34876.38</v>
      </c>
      <c r="L35" s="16">
        <v>33198.19</v>
      </c>
      <c r="M35" s="5">
        <v>31040.08</v>
      </c>
      <c r="N35" s="5">
        <f t="shared" si="0"/>
        <v>380299.59</v>
      </c>
    </row>
    <row r="36" spans="1:14" ht="12.75">
      <c r="A36" t="s">
        <v>48</v>
      </c>
      <c r="B36" s="12">
        <v>22729.81</v>
      </c>
      <c r="C36" s="13">
        <v>22866.55</v>
      </c>
      <c r="D36" s="13">
        <v>21820.56</v>
      </c>
      <c r="E36" s="13">
        <v>23063.62</v>
      </c>
      <c r="F36" s="10">
        <v>22816.81</v>
      </c>
      <c r="G36" s="12">
        <v>22290.99</v>
      </c>
      <c r="H36" s="12">
        <v>23181.91</v>
      </c>
      <c r="I36" s="12">
        <v>22322.71</v>
      </c>
      <c r="J36" s="12">
        <v>23001.81</v>
      </c>
      <c r="K36" s="12">
        <v>25314.61</v>
      </c>
      <c r="L36" s="16">
        <v>24096.52</v>
      </c>
      <c r="M36" s="5">
        <v>22530.08</v>
      </c>
      <c r="N36" s="5">
        <f t="shared" si="0"/>
        <v>276035.98</v>
      </c>
    </row>
    <row r="37" spans="1:14" ht="12.75">
      <c r="A37" t="s">
        <v>12</v>
      </c>
      <c r="B37" s="12">
        <v>21727.83</v>
      </c>
      <c r="C37" s="13">
        <v>21858.55</v>
      </c>
      <c r="D37" s="13">
        <v>20858.67</v>
      </c>
      <c r="E37" s="13">
        <v>22046.93</v>
      </c>
      <c r="F37" s="10">
        <v>21811</v>
      </c>
      <c r="G37" s="12">
        <v>21308.35</v>
      </c>
      <c r="H37" s="12">
        <v>22160</v>
      </c>
      <c r="I37" s="12">
        <v>21338.68</v>
      </c>
      <c r="J37" s="12">
        <v>21987.84</v>
      </c>
      <c r="K37" s="12">
        <v>24198.69</v>
      </c>
      <c r="L37" s="16">
        <v>23034.29</v>
      </c>
      <c r="M37" s="5">
        <v>21536.92</v>
      </c>
      <c r="N37" s="5">
        <f t="shared" si="0"/>
        <v>263867.75</v>
      </c>
    </row>
    <row r="38" spans="1:14" ht="12.75">
      <c r="A38" t="s">
        <v>13</v>
      </c>
      <c r="B38" s="12">
        <v>26051.43</v>
      </c>
      <c r="C38" s="13">
        <v>26208.16</v>
      </c>
      <c r="D38" s="13">
        <v>25009.32</v>
      </c>
      <c r="E38" s="13">
        <v>26434.03</v>
      </c>
      <c r="F38" s="10">
        <v>26151.16</v>
      </c>
      <c r="G38" s="12">
        <v>25548.49</v>
      </c>
      <c r="H38" s="12">
        <v>26569.61</v>
      </c>
      <c r="I38" s="12">
        <v>25584.85</v>
      </c>
      <c r="J38" s="12">
        <v>26363.19</v>
      </c>
      <c r="K38" s="12">
        <v>29013.96</v>
      </c>
      <c r="L38" s="16">
        <v>27617.87</v>
      </c>
      <c r="M38" s="5">
        <v>25822.52</v>
      </c>
      <c r="N38" s="5">
        <f t="shared" si="0"/>
        <v>316374.59</v>
      </c>
    </row>
    <row r="39" spans="1:14" ht="12.75">
      <c r="A39" t="s">
        <v>14</v>
      </c>
      <c r="B39" s="12">
        <v>46399.82</v>
      </c>
      <c r="C39" s="13">
        <v>46678.97</v>
      </c>
      <c r="D39" s="13">
        <v>44543.74</v>
      </c>
      <c r="E39" s="13">
        <v>47081.25</v>
      </c>
      <c r="F39" s="10">
        <v>46577.45</v>
      </c>
      <c r="G39" s="12">
        <v>45504.04</v>
      </c>
      <c r="H39" s="12">
        <v>47322.73</v>
      </c>
      <c r="I39" s="12">
        <v>45568.8</v>
      </c>
      <c r="J39" s="12">
        <v>46955.09</v>
      </c>
      <c r="K39" s="12">
        <v>51676.35</v>
      </c>
      <c r="L39" s="16">
        <v>49189.78</v>
      </c>
      <c r="M39" s="5">
        <v>45992.12</v>
      </c>
      <c r="N39" s="5">
        <f t="shared" si="0"/>
        <v>563490.1399999999</v>
      </c>
    </row>
    <row r="40" spans="1:14" ht="12.75">
      <c r="A40" t="s">
        <v>49</v>
      </c>
      <c r="B40" s="12">
        <v>60605.95</v>
      </c>
      <c r="C40" s="13">
        <v>60970.57</v>
      </c>
      <c r="D40" s="13">
        <v>58181.59</v>
      </c>
      <c r="E40" s="13">
        <v>61496.02</v>
      </c>
      <c r="F40" s="10">
        <v>60837.95</v>
      </c>
      <c r="G40" s="12">
        <v>59435.91</v>
      </c>
      <c r="H40" s="12">
        <v>61811.43</v>
      </c>
      <c r="I40" s="12">
        <v>59520.49</v>
      </c>
      <c r="J40" s="12">
        <v>61331.23</v>
      </c>
      <c r="K40" s="12">
        <v>67497.99</v>
      </c>
      <c r="L40" s="16">
        <v>64250.1</v>
      </c>
      <c r="M40" s="5">
        <v>60073.43</v>
      </c>
      <c r="N40" s="5">
        <f t="shared" si="0"/>
        <v>736012.66</v>
      </c>
    </row>
    <row r="41" spans="1:14" ht="12.75">
      <c r="A41" t="s">
        <v>15</v>
      </c>
      <c r="B41" s="12">
        <v>58924.55</v>
      </c>
      <c r="C41" s="13">
        <v>59279.05</v>
      </c>
      <c r="D41" s="13">
        <v>56567.45</v>
      </c>
      <c r="E41" s="13">
        <v>59789.92</v>
      </c>
      <c r="F41" s="10">
        <v>59150.12</v>
      </c>
      <c r="G41" s="12">
        <v>57786.97</v>
      </c>
      <c r="H41" s="12">
        <v>60096.58</v>
      </c>
      <c r="I41" s="12">
        <v>57869.2</v>
      </c>
      <c r="J41" s="12">
        <v>59629.71</v>
      </c>
      <c r="K41" s="12">
        <v>65625.37</v>
      </c>
      <c r="L41" s="16">
        <v>62467.6</v>
      </c>
      <c r="M41" s="5">
        <v>58406.8</v>
      </c>
      <c r="N41" s="5">
        <f t="shared" si="0"/>
        <v>715593.32</v>
      </c>
    </row>
    <row r="42" spans="1:14" ht="12.75">
      <c r="A42" t="s">
        <v>50</v>
      </c>
      <c r="B42" s="12">
        <v>386427.29</v>
      </c>
      <c r="C42" s="13">
        <v>388752.08</v>
      </c>
      <c r="D42" s="13">
        <v>370969.4</v>
      </c>
      <c r="E42" s="13">
        <v>392102.39</v>
      </c>
      <c r="F42" s="10">
        <v>387906.55</v>
      </c>
      <c r="G42" s="12">
        <v>378967.01</v>
      </c>
      <c r="H42" s="12">
        <v>394113.47</v>
      </c>
      <c r="I42" s="12">
        <v>379506.32</v>
      </c>
      <c r="J42" s="12">
        <v>391051.69</v>
      </c>
      <c r="K42" s="12">
        <v>430371.32</v>
      </c>
      <c r="L42" s="16">
        <v>409662.62</v>
      </c>
      <c r="M42" s="5">
        <v>383031.83</v>
      </c>
      <c r="N42" s="5">
        <f t="shared" si="0"/>
        <v>4692861.97</v>
      </c>
    </row>
    <row r="43" spans="1:14" ht="12.75">
      <c r="A43" t="s">
        <v>16</v>
      </c>
      <c r="B43" s="12">
        <v>20444.47</v>
      </c>
      <c r="C43" s="13">
        <v>20567.47</v>
      </c>
      <c r="D43" s="13">
        <v>19626.65</v>
      </c>
      <c r="E43" s="13">
        <v>20744.72</v>
      </c>
      <c r="F43" s="10">
        <v>20522.73</v>
      </c>
      <c r="G43" s="12">
        <v>20049.78</v>
      </c>
      <c r="H43" s="12">
        <v>20851.12</v>
      </c>
      <c r="I43" s="12">
        <v>20078.31</v>
      </c>
      <c r="J43" s="12">
        <v>20689.13</v>
      </c>
      <c r="K43" s="12">
        <v>22769.39</v>
      </c>
      <c r="L43" s="16">
        <v>21673.77</v>
      </c>
      <c r="M43" s="5">
        <v>20264.83</v>
      </c>
      <c r="N43" s="5">
        <f t="shared" si="0"/>
        <v>248282.37</v>
      </c>
    </row>
    <row r="44" spans="1:14" ht="12.75">
      <c r="A44" t="s">
        <v>51</v>
      </c>
      <c r="B44" s="12">
        <v>56659.81</v>
      </c>
      <c r="C44" s="13">
        <v>57000.68</v>
      </c>
      <c r="D44" s="13">
        <v>54393.3</v>
      </c>
      <c r="E44" s="13">
        <v>57491.92</v>
      </c>
      <c r="F44" s="10">
        <v>56876.7</v>
      </c>
      <c r="G44" s="12">
        <v>55565.95</v>
      </c>
      <c r="H44" s="12">
        <v>57786.79</v>
      </c>
      <c r="I44" s="12">
        <v>55645.02</v>
      </c>
      <c r="J44" s="12">
        <v>57337.86</v>
      </c>
      <c r="K44" s="12">
        <v>63103.09</v>
      </c>
      <c r="L44" s="16">
        <v>60066.68</v>
      </c>
      <c r="M44" s="5">
        <v>56161.95</v>
      </c>
      <c r="N44" s="5">
        <f t="shared" si="0"/>
        <v>688089.75</v>
      </c>
    </row>
    <row r="45" spans="1:14" ht="12.75">
      <c r="A45" t="s">
        <v>17</v>
      </c>
      <c r="B45" s="12">
        <v>50833.23</v>
      </c>
      <c r="C45" s="13">
        <v>51139.06</v>
      </c>
      <c r="D45" s="13">
        <v>48799.8</v>
      </c>
      <c r="E45" s="13">
        <v>51579.78</v>
      </c>
      <c r="F45" s="10">
        <v>51027.83</v>
      </c>
      <c r="G45" s="12">
        <v>49851.86</v>
      </c>
      <c r="H45" s="12">
        <v>51844.33</v>
      </c>
      <c r="I45" s="12">
        <v>49922.8</v>
      </c>
      <c r="J45" s="12">
        <v>51441.55</v>
      </c>
      <c r="K45" s="12">
        <v>56613.93</v>
      </c>
      <c r="L45" s="16">
        <v>53889.77</v>
      </c>
      <c r="M45" s="5">
        <v>50386.58</v>
      </c>
      <c r="N45" s="5">
        <f t="shared" si="0"/>
        <v>617330.5199999999</v>
      </c>
    </row>
    <row r="46" spans="1:14" ht="12.75">
      <c r="A46" t="s">
        <v>18</v>
      </c>
      <c r="B46" s="12">
        <v>23114.13</v>
      </c>
      <c r="C46" s="13">
        <v>23253.18</v>
      </c>
      <c r="D46" s="13">
        <v>22189.51</v>
      </c>
      <c r="E46" s="13">
        <v>23453.58</v>
      </c>
      <c r="F46" s="10">
        <v>23202.6</v>
      </c>
      <c r="G46" s="12">
        <v>22667.89</v>
      </c>
      <c r="H46" s="12">
        <v>23573.88</v>
      </c>
      <c r="I46" s="12">
        <v>22700.15</v>
      </c>
      <c r="J46" s="12">
        <v>23390.74</v>
      </c>
      <c r="K46" s="12">
        <v>25742.64</v>
      </c>
      <c r="L46" s="16">
        <v>24503.95</v>
      </c>
      <c r="M46" s="5">
        <v>22911.03</v>
      </c>
      <c r="N46" s="5">
        <f t="shared" si="0"/>
        <v>280703.28</v>
      </c>
    </row>
    <row r="47" spans="1:14" ht="12.75">
      <c r="A47" t="s">
        <v>19</v>
      </c>
      <c r="B47" s="12">
        <v>17829.72</v>
      </c>
      <c r="C47" s="13">
        <v>17936.99</v>
      </c>
      <c r="D47" s="13">
        <v>17116.49</v>
      </c>
      <c r="E47" s="13">
        <v>18091.57</v>
      </c>
      <c r="F47" s="10">
        <v>17897.98</v>
      </c>
      <c r="G47" s="12">
        <v>17485.5</v>
      </c>
      <c r="H47" s="12">
        <v>18184.36</v>
      </c>
      <c r="I47" s="12">
        <v>17510.39</v>
      </c>
      <c r="J47" s="12">
        <v>18043.09</v>
      </c>
      <c r="K47" s="12">
        <v>19857.3</v>
      </c>
      <c r="L47" s="16">
        <v>18901.8</v>
      </c>
      <c r="M47" s="5">
        <v>17673.06</v>
      </c>
      <c r="N47" s="5">
        <f t="shared" si="0"/>
        <v>216528.24999999997</v>
      </c>
    </row>
    <row r="48" spans="1:14" ht="12.75">
      <c r="A48" t="s">
        <v>52</v>
      </c>
      <c r="B48" s="12">
        <v>113649.03</v>
      </c>
      <c r="C48" s="13">
        <v>114332.76</v>
      </c>
      <c r="D48" s="13">
        <v>109102.84</v>
      </c>
      <c r="E48" s="13">
        <v>115318.09</v>
      </c>
      <c r="F48" s="10">
        <v>114084.08</v>
      </c>
      <c r="G48" s="12">
        <v>111454.95</v>
      </c>
      <c r="H48" s="12">
        <v>115909.55</v>
      </c>
      <c r="I48" s="12">
        <v>111613.56</v>
      </c>
      <c r="J48" s="12">
        <v>115009.07</v>
      </c>
      <c r="K48" s="12">
        <v>126573.05</v>
      </c>
      <c r="L48" s="16">
        <v>120482.59</v>
      </c>
      <c r="M48" s="5">
        <v>112650.42</v>
      </c>
      <c r="N48" s="5">
        <f t="shared" si="0"/>
        <v>1380179.99</v>
      </c>
    </row>
    <row r="49" spans="1:14" ht="12.75">
      <c r="A49" t="s">
        <v>53</v>
      </c>
      <c r="B49" s="12">
        <v>192805.3</v>
      </c>
      <c r="C49" s="13">
        <v>193965.25</v>
      </c>
      <c r="D49" s="13">
        <v>185092.7</v>
      </c>
      <c r="E49" s="13">
        <v>195636.86</v>
      </c>
      <c r="F49" s="10">
        <v>193543.37</v>
      </c>
      <c r="G49" s="12">
        <v>189083.05</v>
      </c>
      <c r="H49" s="12">
        <v>196640.27</v>
      </c>
      <c r="I49" s="12">
        <v>189352.13</v>
      </c>
      <c r="J49" s="12">
        <v>195112.62</v>
      </c>
      <c r="K49" s="12">
        <v>214730.88</v>
      </c>
      <c r="L49" s="16">
        <v>204398.42</v>
      </c>
      <c r="M49" s="5">
        <v>191111.17</v>
      </c>
      <c r="N49" s="5">
        <f t="shared" si="0"/>
        <v>2341472.02</v>
      </c>
    </row>
    <row r="50" spans="1:14" ht="12.75">
      <c r="A50" t="s">
        <v>54</v>
      </c>
      <c r="B50" s="12">
        <v>95386.95</v>
      </c>
      <c r="C50" s="13">
        <v>95960.81</v>
      </c>
      <c r="D50" s="13">
        <v>91571.27</v>
      </c>
      <c r="E50" s="13">
        <v>96787.81</v>
      </c>
      <c r="F50" s="10">
        <v>95752.1</v>
      </c>
      <c r="G50" s="12">
        <v>93545.43</v>
      </c>
      <c r="H50" s="12">
        <v>97284.23</v>
      </c>
      <c r="I50" s="12">
        <v>93678.56</v>
      </c>
      <c r="J50" s="12">
        <v>96528.45</v>
      </c>
      <c r="K50" s="12">
        <v>106234.23</v>
      </c>
      <c r="L50" s="16">
        <v>101122.43</v>
      </c>
      <c r="M50" s="5">
        <v>94548.8</v>
      </c>
      <c r="N50" s="5">
        <f t="shared" si="0"/>
        <v>1158401.07</v>
      </c>
    </row>
    <row r="51" spans="1:14" ht="12.75">
      <c r="A51" t="s">
        <v>20</v>
      </c>
      <c r="B51" s="12">
        <v>45789.03</v>
      </c>
      <c r="C51" s="13">
        <v>46064.5</v>
      </c>
      <c r="D51" s="13">
        <v>43957.37</v>
      </c>
      <c r="E51" s="13">
        <v>46461.49</v>
      </c>
      <c r="F51" s="10">
        <v>45964.31</v>
      </c>
      <c r="G51" s="12">
        <v>44905.03</v>
      </c>
      <c r="H51" s="12">
        <v>46699.79</v>
      </c>
      <c r="I51" s="12">
        <v>44968.94</v>
      </c>
      <c r="J51" s="12">
        <v>46336.99</v>
      </c>
      <c r="K51" s="12">
        <v>50996.11</v>
      </c>
      <c r="L51" s="16">
        <v>48542.26</v>
      </c>
      <c r="M51" s="5">
        <v>45386.69</v>
      </c>
      <c r="N51" s="5">
        <f t="shared" si="0"/>
        <v>556072.51</v>
      </c>
    </row>
    <row r="52" spans="1:14" ht="12.75">
      <c r="A52" t="s">
        <v>21</v>
      </c>
      <c r="B52" s="12">
        <v>26250.45</v>
      </c>
      <c r="C52" s="13">
        <v>26408.39</v>
      </c>
      <c r="D52" s="13">
        <v>25200.38</v>
      </c>
      <c r="E52" s="13">
        <v>26635.98</v>
      </c>
      <c r="F52" s="10">
        <v>26350.94</v>
      </c>
      <c r="G52" s="12">
        <v>25743.67</v>
      </c>
      <c r="H52" s="12">
        <v>26772.59</v>
      </c>
      <c r="I52" s="12">
        <v>25780.3</v>
      </c>
      <c r="J52" s="12">
        <v>26564.59</v>
      </c>
      <c r="K52" s="12">
        <v>29235.62</v>
      </c>
      <c r="L52" s="16">
        <v>27828.86</v>
      </c>
      <c r="M52" s="5">
        <v>26019.8</v>
      </c>
      <c r="N52" s="5">
        <f t="shared" si="0"/>
        <v>318791.56999999995</v>
      </c>
    </row>
    <row r="53" spans="1:14" ht="12.75">
      <c r="A53" t="s">
        <v>22</v>
      </c>
      <c r="B53" s="12">
        <v>33367.25</v>
      </c>
      <c r="C53" s="13">
        <v>33567.99</v>
      </c>
      <c r="D53" s="13">
        <v>32032.49</v>
      </c>
      <c r="E53" s="13">
        <v>33857.28</v>
      </c>
      <c r="F53" s="10">
        <v>33494.98</v>
      </c>
      <c r="G53" s="12">
        <v>32723.07</v>
      </c>
      <c r="H53" s="12">
        <v>34030.93</v>
      </c>
      <c r="I53" s="12">
        <v>32769.63</v>
      </c>
      <c r="J53" s="12">
        <v>33766.56</v>
      </c>
      <c r="K53" s="12">
        <v>37161.73</v>
      </c>
      <c r="L53" s="16">
        <v>35373.57</v>
      </c>
      <c r="M53" s="5">
        <v>33074.06</v>
      </c>
      <c r="N53" s="5">
        <f t="shared" si="0"/>
        <v>405219.54</v>
      </c>
    </row>
    <row r="54" spans="1:14" ht="12.75">
      <c r="A54" t="s">
        <v>55</v>
      </c>
      <c r="B54" s="12">
        <v>110334.27</v>
      </c>
      <c r="C54" s="13">
        <v>110998.05</v>
      </c>
      <c r="D54" s="13">
        <v>105920.67</v>
      </c>
      <c r="E54" s="13">
        <v>111954.65</v>
      </c>
      <c r="F54" s="10">
        <v>110756.63</v>
      </c>
      <c r="G54" s="12">
        <v>108204.18</v>
      </c>
      <c r="H54" s="12">
        <v>112528.86</v>
      </c>
      <c r="I54" s="12">
        <v>108358.16</v>
      </c>
      <c r="J54" s="12">
        <v>111654.64</v>
      </c>
      <c r="K54" s="12">
        <v>122881.34</v>
      </c>
      <c r="L54" s="16">
        <v>116968.51</v>
      </c>
      <c r="M54" s="5">
        <v>109364.79</v>
      </c>
      <c r="N54" s="5">
        <f t="shared" si="0"/>
        <v>1339924.75</v>
      </c>
    </row>
    <row r="55" spans="1:14" ht="12.75">
      <c r="A55" t="s">
        <v>23</v>
      </c>
      <c r="B55" s="12">
        <v>151751.65</v>
      </c>
      <c r="C55" s="13">
        <v>152664.61</v>
      </c>
      <c r="D55" s="13">
        <v>145681.28</v>
      </c>
      <c r="E55" s="13">
        <v>153980.29</v>
      </c>
      <c r="F55" s="10">
        <v>152332.56</v>
      </c>
      <c r="G55" s="12">
        <v>148821.97</v>
      </c>
      <c r="H55" s="12">
        <v>154770.04</v>
      </c>
      <c r="I55" s="12">
        <v>149033.76</v>
      </c>
      <c r="J55" s="12">
        <v>153567.68</v>
      </c>
      <c r="K55" s="12">
        <v>169008.66</v>
      </c>
      <c r="L55" s="16">
        <v>160876.27</v>
      </c>
      <c r="M55" s="5">
        <v>150418.23</v>
      </c>
      <c r="N55" s="5">
        <f t="shared" si="0"/>
        <v>1842907</v>
      </c>
    </row>
    <row r="56" spans="1:14" ht="12.75">
      <c r="A56" t="s">
        <v>24</v>
      </c>
      <c r="B56" s="12">
        <v>61621.66</v>
      </c>
      <c r="C56" s="13">
        <v>61992.38</v>
      </c>
      <c r="D56" s="13">
        <v>59156.66</v>
      </c>
      <c r="E56" s="13">
        <v>62526.64</v>
      </c>
      <c r="F56" s="10">
        <v>61857.54</v>
      </c>
      <c r="G56" s="12">
        <v>60432</v>
      </c>
      <c r="H56" s="12">
        <v>62847.33</v>
      </c>
      <c r="I56" s="12">
        <v>60518</v>
      </c>
      <c r="J56" s="12">
        <v>62359.09</v>
      </c>
      <c r="K56" s="12">
        <v>68629.19</v>
      </c>
      <c r="L56" s="16">
        <v>65326.88</v>
      </c>
      <c r="M56" s="5">
        <v>61080.2</v>
      </c>
      <c r="N56" s="5">
        <f t="shared" si="0"/>
        <v>748347.57</v>
      </c>
    </row>
    <row r="57" spans="1:14" ht="12.75">
      <c r="A57" t="s">
        <v>56</v>
      </c>
      <c r="B57" s="12">
        <v>80666.1</v>
      </c>
      <c r="C57" s="13">
        <v>81151.41</v>
      </c>
      <c r="D57" s="13">
        <v>77439.3</v>
      </c>
      <c r="E57" s="13">
        <v>81850.77</v>
      </c>
      <c r="F57" s="10">
        <v>80974.89</v>
      </c>
      <c r="G57" s="12">
        <v>79108.78</v>
      </c>
      <c r="H57" s="12">
        <v>82270.58</v>
      </c>
      <c r="I57" s="12">
        <v>79221.37</v>
      </c>
      <c r="J57" s="12">
        <v>81631.44</v>
      </c>
      <c r="K57" s="12">
        <v>89839.36</v>
      </c>
      <c r="L57" s="16">
        <v>85516.44</v>
      </c>
      <c r="M57" s="5">
        <v>79957.31</v>
      </c>
      <c r="N57" s="5">
        <f t="shared" si="0"/>
        <v>979627.75</v>
      </c>
    </row>
    <row r="58" spans="1:14" ht="12.75">
      <c r="A58" t="s">
        <v>57</v>
      </c>
      <c r="B58" s="12">
        <v>39790.89</v>
      </c>
      <c r="C58" s="13">
        <v>40030.27</v>
      </c>
      <c r="D58" s="13">
        <v>38199.17</v>
      </c>
      <c r="E58" s="13">
        <v>40375.26</v>
      </c>
      <c r="F58" s="10">
        <v>39943.21</v>
      </c>
      <c r="G58" s="12">
        <v>39022.7</v>
      </c>
      <c r="H58" s="12">
        <v>40582.34</v>
      </c>
      <c r="I58" s="12">
        <v>39078.23</v>
      </c>
      <c r="J58" s="12">
        <v>40267.07</v>
      </c>
      <c r="K58" s="12">
        <v>44315.86</v>
      </c>
      <c r="L58" s="16">
        <v>42183.46</v>
      </c>
      <c r="M58" s="5">
        <v>39441.25</v>
      </c>
      <c r="N58" s="5">
        <f t="shared" si="0"/>
        <v>483229.70999999996</v>
      </c>
    </row>
    <row r="59" spans="1:14" ht="12.75">
      <c r="A59" t="s">
        <v>58</v>
      </c>
      <c r="B59" s="12">
        <v>81091.6</v>
      </c>
      <c r="C59" s="13">
        <v>81579.46</v>
      </c>
      <c r="D59" s="13">
        <v>77847.77</v>
      </c>
      <c r="E59" s="13">
        <v>82282.53</v>
      </c>
      <c r="F59" s="10">
        <v>81402.03</v>
      </c>
      <c r="G59" s="12">
        <v>79526.07</v>
      </c>
      <c r="H59" s="12">
        <v>82704.55</v>
      </c>
      <c r="I59" s="12">
        <v>79639.24</v>
      </c>
      <c r="J59" s="12">
        <v>82062.03</v>
      </c>
      <c r="K59" s="12">
        <v>90313.24</v>
      </c>
      <c r="L59" s="16">
        <v>85967.53</v>
      </c>
      <c r="M59" s="5">
        <v>80379.06</v>
      </c>
      <c r="N59" s="5">
        <f t="shared" si="0"/>
        <v>984795.1100000001</v>
      </c>
    </row>
    <row r="60" spans="1:14" ht="12.75">
      <c r="A60" t="s">
        <v>25</v>
      </c>
      <c r="B60" s="12">
        <v>40566.39</v>
      </c>
      <c r="C60" s="13">
        <v>40810.44</v>
      </c>
      <c r="D60" s="13">
        <v>38943.65</v>
      </c>
      <c r="E60" s="13">
        <v>41162.16</v>
      </c>
      <c r="F60" s="10">
        <v>40721.67</v>
      </c>
      <c r="G60" s="12">
        <v>39783.22</v>
      </c>
      <c r="H60" s="12">
        <v>41373.27</v>
      </c>
      <c r="I60" s="12">
        <v>39839.84</v>
      </c>
      <c r="J60" s="12">
        <v>41051.85</v>
      </c>
      <c r="K60" s="12">
        <v>45179.55</v>
      </c>
      <c r="L60" s="16">
        <v>43005.59</v>
      </c>
      <c r="M60" s="5">
        <v>40209.94</v>
      </c>
      <c r="N60" s="5">
        <f t="shared" si="0"/>
        <v>492647.57</v>
      </c>
    </row>
    <row r="61" spans="1:14" ht="12.75">
      <c r="A61" t="s">
        <v>59</v>
      </c>
      <c r="B61" s="12">
        <v>369441.7</v>
      </c>
      <c r="C61" s="13">
        <v>371664.3</v>
      </c>
      <c r="D61" s="13">
        <v>354663.27</v>
      </c>
      <c r="E61" s="13">
        <v>374867.36</v>
      </c>
      <c r="F61" s="10">
        <v>370855.94</v>
      </c>
      <c r="G61" s="12">
        <v>362309.35</v>
      </c>
      <c r="H61" s="12">
        <v>376790.03</v>
      </c>
      <c r="I61" s="12">
        <v>362824.95</v>
      </c>
      <c r="J61" s="12">
        <v>373862.83</v>
      </c>
      <c r="K61" s="12">
        <v>411454.15</v>
      </c>
      <c r="L61" s="16">
        <v>391655.71</v>
      </c>
      <c r="M61" s="5">
        <v>366195.49</v>
      </c>
      <c r="N61" s="5">
        <f t="shared" si="0"/>
        <v>4486585.08</v>
      </c>
    </row>
    <row r="62" spans="1:14" ht="12.75">
      <c r="A62" t="s">
        <v>60</v>
      </c>
      <c r="B62" s="12">
        <v>128596.35</v>
      </c>
      <c r="C62" s="13">
        <v>129370</v>
      </c>
      <c r="D62" s="13">
        <v>123452.23</v>
      </c>
      <c r="E62" s="13">
        <v>130484.93</v>
      </c>
      <c r="F62" s="10">
        <v>129088.62</v>
      </c>
      <c r="G62" s="12">
        <v>126113.7</v>
      </c>
      <c r="H62" s="12">
        <v>131154.17</v>
      </c>
      <c r="I62" s="12">
        <v>126293.17</v>
      </c>
      <c r="J62" s="12">
        <v>130135.27</v>
      </c>
      <c r="K62" s="12">
        <v>143220.16</v>
      </c>
      <c r="L62" s="16">
        <v>136328.67</v>
      </c>
      <c r="M62" s="5">
        <v>127466.4</v>
      </c>
      <c r="N62" s="5">
        <f t="shared" si="0"/>
        <v>1561703.6699999997</v>
      </c>
    </row>
    <row r="63" spans="1:14" ht="12.75">
      <c r="A63" t="s">
        <v>61</v>
      </c>
      <c r="B63" s="12">
        <v>389282.24</v>
      </c>
      <c r="C63" s="13">
        <v>391624.21</v>
      </c>
      <c r="D63" s="13">
        <v>373710.15</v>
      </c>
      <c r="E63" s="13">
        <v>394999.28</v>
      </c>
      <c r="F63" s="10">
        <v>390772.43</v>
      </c>
      <c r="G63" s="12">
        <v>381766.84</v>
      </c>
      <c r="H63" s="12">
        <v>397025.21</v>
      </c>
      <c r="I63" s="12">
        <v>382310.15</v>
      </c>
      <c r="J63" s="12">
        <v>393940.81</v>
      </c>
      <c r="K63" s="12">
        <v>433550.94</v>
      </c>
      <c r="L63" s="16">
        <v>412689.24</v>
      </c>
      <c r="M63" s="5">
        <v>385861.7</v>
      </c>
      <c r="N63" s="5">
        <f t="shared" si="0"/>
        <v>4727533.2</v>
      </c>
    </row>
    <row r="64" spans="1:14" ht="12.75">
      <c r="A64" t="s">
        <v>26</v>
      </c>
      <c r="B64" s="12">
        <v>139137.71</v>
      </c>
      <c r="C64" s="13">
        <v>139974.77</v>
      </c>
      <c r="D64" s="13">
        <v>133571.91</v>
      </c>
      <c r="E64" s="13">
        <v>141181.09</v>
      </c>
      <c r="F64" s="10">
        <v>139670.33</v>
      </c>
      <c r="G64" s="12">
        <v>136451.54</v>
      </c>
      <c r="H64" s="12">
        <v>141905.21</v>
      </c>
      <c r="I64" s="12">
        <v>136645.73</v>
      </c>
      <c r="J64" s="12">
        <v>140802.78</v>
      </c>
      <c r="K64" s="12">
        <v>154960.27</v>
      </c>
      <c r="L64" s="16">
        <v>147503.86</v>
      </c>
      <c r="M64" s="5">
        <v>137915.13</v>
      </c>
      <c r="N64" s="5">
        <f t="shared" si="0"/>
        <v>1689720.33</v>
      </c>
    </row>
    <row r="65" spans="1:14" ht="12.75">
      <c r="A65" t="s">
        <v>62</v>
      </c>
      <c r="B65" s="12">
        <v>232657.95</v>
      </c>
      <c r="C65" s="13">
        <v>234057.65</v>
      </c>
      <c r="D65" s="13">
        <v>223351.16</v>
      </c>
      <c r="E65" s="13">
        <v>236074.79</v>
      </c>
      <c r="F65" s="10">
        <v>233548.58</v>
      </c>
      <c r="G65" s="12">
        <v>228166.31</v>
      </c>
      <c r="H65" s="12">
        <v>237285.61</v>
      </c>
      <c r="I65" s="12">
        <v>228491.02</v>
      </c>
      <c r="J65" s="12">
        <v>235442.19</v>
      </c>
      <c r="K65" s="12">
        <v>259115.52</v>
      </c>
      <c r="L65" s="16">
        <v>246647.35</v>
      </c>
      <c r="M65" s="5">
        <v>230613.64</v>
      </c>
      <c r="N65" s="5">
        <f t="shared" si="0"/>
        <v>2825451.7700000005</v>
      </c>
    </row>
    <row r="66" spans="1:14" ht="12.75">
      <c r="A66" t="s">
        <v>63</v>
      </c>
      <c r="B66" s="12">
        <v>220565.59</v>
      </c>
      <c r="C66" s="13">
        <v>221892.54</v>
      </c>
      <c r="D66" s="13">
        <v>211742.51</v>
      </c>
      <c r="E66" s="13">
        <v>223804.84</v>
      </c>
      <c r="F66" s="10">
        <v>221409.92</v>
      </c>
      <c r="G66" s="12">
        <v>216307.4</v>
      </c>
      <c r="H66" s="12">
        <v>224952.72</v>
      </c>
      <c r="I66" s="12">
        <v>216615.23</v>
      </c>
      <c r="J66" s="12">
        <v>223205.11</v>
      </c>
      <c r="K66" s="12">
        <v>245648.03</v>
      </c>
      <c r="L66" s="16">
        <v>233827.89</v>
      </c>
      <c r="M66" s="5">
        <v>218627.51</v>
      </c>
      <c r="N66" s="5">
        <f t="shared" si="0"/>
        <v>2678599.29</v>
      </c>
    </row>
    <row r="67" spans="1:14" ht="12.75">
      <c r="A67" t="s">
        <v>64</v>
      </c>
      <c r="B67" s="12">
        <v>43126.24</v>
      </c>
      <c r="C67" s="13">
        <v>43385.69</v>
      </c>
      <c r="D67" s="13">
        <v>41401.1</v>
      </c>
      <c r="E67" s="13">
        <v>43759.6</v>
      </c>
      <c r="F67" s="10">
        <v>43291.32</v>
      </c>
      <c r="G67" s="12">
        <v>42293.65</v>
      </c>
      <c r="H67" s="12">
        <v>43984.03</v>
      </c>
      <c r="I67" s="12">
        <v>42353.84</v>
      </c>
      <c r="J67" s="12">
        <v>43642.33</v>
      </c>
      <c r="K67" s="12">
        <v>48030.5</v>
      </c>
      <c r="L67" s="16">
        <v>45719.36</v>
      </c>
      <c r="M67" s="5">
        <v>42747.3</v>
      </c>
      <c r="N67" s="5">
        <f t="shared" si="0"/>
        <v>523734.95999999996</v>
      </c>
    </row>
    <row r="68" spans="1:14" ht="12.75">
      <c r="A68" t="s">
        <v>65</v>
      </c>
      <c r="B68" s="12">
        <v>81022.97</v>
      </c>
      <c r="C68" s="13">
        <v>81510.42</v>
      </c>
      <c r="D68" s="13">
        <v>77781.89</v>
      </c>
      <c r="E68" s="13">
        <v>82212.89</v>
      </c>
      <c r="F68" s="10">
        <v>81333.14</v>
      </c>
      <c r="G68" s="12">
        <v>79458.77</v>
      </c>
      <c r="H68" s="12">
        <v>82634.55</v>
      </c>
      <c r="I68" s="12">
        <v>79571.84</v>
      </c>
      <c r="J68" s="12">
        <v>81992.58</v>
      </c>
      <c r="K68" s="12">
        <v>90236.8</v>
      </c>
      <c r="L68" s="16">
        <v>85894.77</v>
      </c>
      <c r="M68" s="5">
        <v>80311.03</v>
      </c>
      <c r="N68" s="5">
        <f t="shared" si="0"/>
        <v>983961.6500000001</v>
      </c>
    </row>
    <row r="69" spans="1:14" ht="12.75">
      <c r="A69" t="s">
        <v>66</v>
      </c>
      <c r="B69" s="12">
        <v>91468.25</v>
      </c>
      <c r="C69" s="13">
        <v>92018.54</v>
      </c>
      <c r="D69" s="13">
        <v>87809.33</v>
      </c>
      <c r="E69" s="13">
        <v>92811.57</v>
      </c>
      <c r="F69" s="10">
        <v>91818.39</v>
      </c>
      <c r="G69" s="12">
        <v>89702.38</v>
      </c>
      <c r="H69" s="12">
        <v>93287.59</v>
      </c>
      <c r="I69" s="12">
        <v>89830.04</v>
      </c>
      <c r="J69" s="12">
        <v>92562.85</v>
      </c>
      <c r="K69" s="12">
        <v>101869.9</v>
      </c>
      <c r="L69" s="16">
        <v>96968.11</v>
      </c>
      <c r="M69" s="5">
        <v>90664.54</v>
      </c>
      <c r="N69" s="5">
        <f t="shared" si="0"/>
        <v>1110811.49</v>
      </c>
    </row>
    <row r="70" spans="1:14" ht="12.75">
      <c r="A70" t="s">
        <v>67</v>
      </c>
      <c r="B70" s="12">
        <v>72828.71</v>
      </c>
      <c r="C70" s="13">
        <v>73266.86</v>
      </c>
      <c r="D70" s="13">
        <v>69915.42</v>
      </c>
      <c r="E70" s="13">
        <v>73898.29</v>
      </c>
      <c r="F70" s="10">
        <v>73107.5</v>
      </c>
      <c r="G70" s="12">
        <v>71422.7</v>
      </c>
      <c r="H70" s="12">
        <v>74277.3</v>
      </c>
      <c r="I70" s="12">
        <v>71524.34</v>
      </c>
      <c r="J70" s="12">
        <v>73700.26</v>
      </c>
      <c r="K70" s="12">
        <v>81110.7</v>
      </c>
      <c r="L70" s="16">
        <v>77207.8</v>
      </c>
      <c r="M70" s="5">
        <v>72188.79</v>
      </c>
      <c r="N70" s="5">
        <f t="shared" si="0"/>
        <v>884448.67</v>
      </c>
    </row>
    <row r="71" spans="1:14" ht="12.75">
      <c r="A71" t="s">
        <v>68</v>
      </c>
      <c r="B71" s="12">
        <v>110142.11</v>
      </c>
      <c r="C71" s="13">
        <v>110804.73</v>
      </c>
      <c r="D71" s="13">
        <v>105736.2</v>
      </c>
      <c r="E71" s="13">
        <v>111759.66</v>
      </c>
      <c r="F71" s="10">
        <v>110563.74</v>
      </c>
      <c r="G71" s="12">
        <v>108015.73</v>
      </c>
      <c r="H71" s="12">
        <v>112332.87</v>
      </c>
      <c r="I71" s="12">
        <v>108169.45</v>
      </c>
      <c r="J71" s="12">
        <v>111460.19</v>
      </c>
      <c r="K71" s="12">
        <v>122667.33</v>
      </c>
      <c r="L71" s="16">
        <v>116764.8</v>
      </c>
      <c r="M71" s="5">
        <v>109174.31</v>
      </c>
      <c r="N71" s="5">
        <f t="shared" si="0"/>
        <v>1337591.12</v>
      </c>
    </row>
    <row r="72" spans="1:14" ht="12.75">
      <c r="A72" t="s">
        <v>69</v>
      </c>
      <c r="B72" s="12">
        <v>122227.61</v>
      </c>
      <c r="C72" s="13">
        <v>122962.94</v>
      </c>
      <c r="D72" s="13">
        <v>117338.26</v>
      </c>
      <c r="E72" s="13">
        <v>124022.66</v>
      </c>
      <c r="F72" s="10">
        <v>122695.51</v>
      </c>
      <c r="G72" s="12">
        <v>119867.91</v>
      </c>
      <c r="H72" s="12">
        <v>124658.76</v>
      </c>
      <c r="I72" s="12">
        <v>120038.49</v>
      </c>
      <c r="J72" s="12">
        <v>123690.31</v>
      </c>
      <c r="K72" s="12">
        <v>136127.18</v>
      </c>
      <c r="L72" s="16">
        <v>129576.99</v>
      </c>
      <c r="M72" s="5">
        <v>121153.62</v>
      </c>
      <c r="N72" s="5">
        <f t="shared" si="0"/>
        <v>1484360.2399999998</v>
      </c>
    </row>
    <row r="73" spans="1:14" ht="12.75">
      <c r="A73" t="s">
        <v>27</v>
      </c>
      <c r="B73" s="12">
        <v>51972.47</v>
      </c>
      <c r="C73" s="13">
        <v>52285.15</v>
      </c>
      <c r="D73" s="13">
        <v>49893.46</v>
      </c>
      <c r="E73" s="13">
        <v>52735.74</v>
      </c>
      <c r="F73" s="10">
        <v>52171.42</v>
      </c>
      <c r="G73" s="12">
        <v>50969.1</v>
      </c>
      <c r="H73" s="12">
        <v>53006.22</v>
      </c>
      <c r="I73" s="12">
        <v>51041.64</v>
      </c>
      <c r="J73" s="12">
        <v>52594.43</v>
      </c>
      <c r="K73" s="12">
        <v>57882.72</v>
      </c>
      <c r="L73" s="16">
        <v>55097.5</v>
      </c>
      <c r="M73" s="5">
        <v>51515.8</v>
      </c>
      <c r="N73" s="5">
        <f t="shared" si="0"/>
        <v>631165.65</v>
      </c>
    </row>
    <row r="74" spans="1:14" ht="12.75">
      <c r="A74" t="s">
        <v>70</v>
      </c>
      <c r="B74" s="12">
        <v>43893.87</v>
      </c>
      <c r="C74" s="13">
        <v>34189.36</v>
      </c>
      <c r="D74" s="13">
        <v>32625.44</v>
      </c>
      <c r="E74" s="13">
        <v>34484</v>
      </c>
      <c r="F74" s="10">
        <v>34114.99</v>
      </c>
      <c r="G74" s="12">
        <v>33328.79</v>
      </c>
      <c r="H74" s="12">
        <v>34660.88</v>
      </c>
      <c r="I74" s="12">
        <v>33376.23</v>
      </c>
      <c r="J74" s="12">
        <v>34391.61</v>
      </c>
      <c r="K74" s="12">
        <v>37849.62</v>
      </c>
      <c r="L74" s="16">
        <v>36028.37</v>
      </c>
      <c r="M74" s="5">
        <v>33686.28</v>
      </c>
      <c r="N74" s="5">
        <f t="shared" si="0"/>
        <v>422629.43999999994</v>
      </c>
    </row>
    <row r="75" spans="1:14" ht="12.75">
      <c r="A75" t="s">
        <v>28</v>
      </c>
      <c r="B75" s="12">
        <v>38521.26</v>
      </c>
      <c r="C75" s="13">
        <v>38753.01</v>
      </c>
      <c r="D75" s="13">
        <v>36980.32</v>
      </c>
      <c r="E75" s="13">
        <v>39086.98</v>
      </c>
      <c r="F75" s="10">
        <v>38668.71</v>
      </c>
      <c r="G75" s="12">
        <v>37777.58</v>
      </c>
      <c r="H75" s="12">
        <v>39287.46</v>
      </c>
      <c r="I75" s="12">
        <v>37831.33</v>
      </c>
      <c r="J75" s="12">
        <v>38982.25</v>
      </c>
      <c r="K75" s="12">
        <v>42901.85</v>
      </c>
      <c r="L75" s="16">
        <v>40837.49</v>
      </c>
      <c r="M75" s="5">
        <v>38182.77</v>
      </c>
      <c r="N75" s="5">
        <f t="shared" si="0"/>
        <v>467811.01</v>
      </c>
    </row>
    <row r="76" spans="1:14" ht="12.75">
      <c r="A76" t="s">
        <v>29</v>
      </c>
      <c r="B76" s="12">
        <v>11021.76</v>
      </c>
      <c r="C76" s="13">
        <v>11088.07</v>
      </c>
      <c r="D76" s="13">
        <v>10580.86</v>
      </c>
      <c r="E76" s="13">
        <v>11183.63</v>
      </c>
      <c r="F76" s="10">
        <v>11063.95</v>
      </c>
      <c r="G76" s="12">
        <v>10808.97</v>
      </c>
      <c r="H76" s="12">
        <v>11240.98</v>
      </c>
      <c r="I76" s="12">
        <v>10824.36</v>
      </c>
      <c r="J76" s="12">
        <v>11153.66</v>
      </c>
      <c r="K76" s="12">
        <v>12275.14</v>
      </c>
      <c r="L76" s="16">
        <v>11684.48</v>
      </c>
      <c r="M76" s="5">
        <v>10924.91</v>
      </c>
      <c r="N76" s="5">
        <f t="shared" si="0"/>
        <v>133850.77</v>
      </c>
    </row>
    <row r="77" spans="1:14" ht="12.75">
      <c r="A77" t="s">
        <v>71</v>
      </c>
      <c r="B77" s="12">
        <v>155056.92</v>
      </c>
      <c r="C77" s="13">
        <v>164339.53</v>
      </c>
      <c r="D77" s="13">
        <v>156822.15</v>
      </c>
      <c r="E77" s="13">
        <v>165755.83</v>
      </c>
      <c r="F77" s="10">
        <v>163982.09</v>
      </c>
      <c r="G77" s="12">
        <v>160203.03</v>
      </c>
      <c r="H77" s="12">
        <v>166605.98</v>
      </c>
      <c r="I77" s="12">
        <v>160431.01</v>
      </c>
      <c r="J77" s="12">
        <v>165311.66</v>
      </c>
      <c r="K77" s="12">
        <v>181933.48</v>
      </c>
      <c r="L77" s="16">
        <v>173179.17</v>
      </c>
      <c r="M77" s="5">
        <v>161921.38</v>
      </c>
      <c r="N77" s="5">
        <f t="shared" si="0"/>
        <v>1975542.23</v>
      </c>
    </row>
    <row r="78" spans="1:14" ht="12.75">
      <c r="A78" t="s">
        <v>72</v>
      </c>
      <c r="B78" s="12">
        <v>24685.72</v>
      </c>
      <c r="C78" s="13">
        <v>24834.23</v>
      </c>
      <c r="D78" s="13">
        <v>23698.24</v>
      </c>
      <c r="E78" s="13">
        <v>25048.26</v>
      </c>
      <c r="F78" s="10">
        <v>24780.22</v>
      </c>
      <c r="G78" s="12">
        <v>24209.14</v>
      </c>
      <c r="H78" s="12">
        <v>25176.73</v>
      </c>
      <c r="I78" s="12">
        <v>24243.6</v>
      </c>
      <c r="J78" s="12">
        <v>24981.14</v>
      </c>
      <c r="K78" s="12">
        <v>27492.95</v>
      </c>
      <c r="L78" s="16">
        <v>26170.04</v>
      </c>
      <c r="M78" s="5">
        <v>24468.81</v>
      </c>
      <c r="N78" s="5">
        <f t="shared" si="0"/>
        <v>299789.08</v>
      </c>
    </row>
    <row r="79" spans="1:14" ht="12.75">
      <c r="A79" t="s">
        <v>73</v>
      </c>
      <c r="B79" s="12">
        <v>51862.66</v>
      </c>
      <c r="C79" s="13">
        <v>52174.68</v>
      </c>
      <c r="D79" s="13">
        <v>49788.06</v>
      </c>
      <c r="E79" s="13">
        <v>52624.33</v>
      </c>
      <c r="F79" s="10">
        <v>52061.2</v>
      </c>
      <c r="G79" s="12">
        <v>50861.42</v>
      </c>
      <c r="H79" s="12">
        <v>52894.23</v>
      </c>
      <c r="I79" s="12">
        <v>50933.8</v>
      </c>
      <c r="J79" s="12">
        <v>52483.31</v>
      </c>
      <c r="K79" s="12">
        <v>57760.42</v>
      </c>
      <c r="L79" s="16">
        <v>54981.09</v>
      </c>
      <c r="M79" s="5">
        <v>51406.96</v>
      </c>
      <c r="N79" s="5">
        <f>SUM(B79:M79)</f>
        <v>629832.1599999999</v>
      </c>
    </row>
    <row r="80" spans="1:14" ht="12.75">
      <c r="A80" t="s">
        <v>30</v>
      </c>
      <c r="B80" s="12">
        <v>24479.84</v>
      </c>
      <c r="C80" s="13">
        <v>24627.11</v>
      </c>
      <c r="D80" s="13">
        <v>23500.59</v>
      </c>
      <c r="E80" s="13">
        <v>24839.35</v>
      </c>
      <c r="F80" s="10">
        <v>24573.55</v>
      </c>
      <c r="G80" s="12">
        <v>24007.23</v>
      </c>
      <c r="H80" s="12">
        <v>24966.75</v>
      </c>
      <c r="I80" s="12">
        <v>24041.4</v>
      </c>
      <c r="J80" s="12">
        <v>24772.78</v>
      </c>
      <c r="K80" s="12">
        <v>27263.65</v>
      </c>
      <c r="L80" s="16">
        <v>25951.77</v>
      </c>
      <c r="M80" s="5">
        <v>24264.74</v>
      </c>
      <c r="N80" s="5">
        <f>SUM(B80:M80)</f>
        <v>297288.75999999995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6862864.059999999</v>
      </c>
      <c r="C82" s="5">
        <f t="shared" si="1"/>
        <v>6904151.940000003</v>
      </c>
      <c r="D82" s="5">
        <f t="shared" si="1"/>
        <v>6588335.4399999995</v>
      </c>
      <c r="E82" s="5">
        <f t="shared" si="1"/>
        <v>6963652.839999998</v>
      </c>
      <c r="F82" s="5">
        <f t="shared" si="1"/>
        <v>6889135.4</v>
      </c>
      <c r="G82" s="5">
        <f t="shared" si="1"/>
        <v>6730371.170000002</v>
      </c>
      <c r="H82" s="5">
        <f t="shared" si="1"/>
        <v>6999368.990000001</v>
      </c>
      <c r="I82" s="5">
        <f t="shared" si="1"/>
        <v>6739949.290000002</v>
      </c>
      <c r="J82" s="5">
        <f t="shared" si="1"/>
        <v>6944992.409999999</v>
      </c>
      <c r="K82" s="5">
        <f t="shared" si="1"/>
        <v>7643300.400000003</v>
      </c>
      <c r="L82" s="5">
        <f t="shared" si="1"/>
        <v>7275518.51</v>
      </c>
      <c r="M82" s="5">
        <f t="shared" si="1"/>
        <v>6802561.529999999</v>
      </c>
      <c r="N82" s="5">
        <f>SUM(B82:M82)</f>
        <v>83344201.98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N85"/>
  <sheetViews>
    <sheetView zoomScalePageLayoutView="0" workbookViewId="0" topLeftCell="A1">
      <pane xSplit="1" ySplit="13" topLeftCell="F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M21" sqref="M21"/>
    </sheetView>
  </sheetViews>
  <sheetFormatPr defaultColWidth="9.33203125" defaultRowHeight="12.75"/>
  <cols>
    <col min="1" max="1" width="17" style="0" bestFit="1" customWidth="1"/>
    <col min="2" max="8" width="11.16015625" style="0" bestFit="1" customWidth="1"/>
    <col min="9" max="9" width="11.33203125" style="0" bestFit="1" customWidth="1"/>
    <col min="10" max="12" width="11.16015625" style="0" bestFit="1" customWidth="1"/>
    <col min="13" max="13" width="11.16015625" style="8" bestFit="1" customWidth="1"/>
    <col min="14" max="14" width="12.16015625" style="0" bestFit="1" customWidth="1"/>
  </cols>
  <sheetData>
    <row r="1" spans="1:14" ht="12.75">
      <c r="A1" t="str">
        <f>'SFY 11-12'!A1</f>
        <v>VALIDATED TAX RECEIPTS FOR: JULY, 20101thru June, 2012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0" t="s">
        <v>98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 t="s">
        <v>86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 t="s">
        <v>99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 t="s">
        <v>96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11" spans="2:14" ht="12.75">
      <c r="B11" s="1">
        <v>40725</v>
      </c>
      <c r="C11" s="1">
        <v>40756</v>
      </c>
      <c r="D11" s="1">
        <v>40787</v>
      </c>
      <c r="E11" s="1">
        <v>40817</v>
      </c>
      <c r="F11" s="1">
        <v>40848</v>
      </c>
      <c r="G11" s="1">
        <v>40878</v>
      </c>
      <c r="H11" s="1">
        <v>40909</v>
      </c>
      <c r="I11" s="1">
        <v>40940</v>
      </c>
      <c r="J11" s="1">
        <v>40969</v>
      </c>
      <c r="K11" s="1">
        <v>41000</v>
      </c>
      <c r="L11" s="1">
        <v>41030</v>
      </c>
      <c r="M11" s="1">
        <v>41061</v>
      </c>
      <c r="N11" s="2" t="s">
        <v>103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8">
        <v>31124</v>
      </c>
      <c r="C14" s="11">
        <v>28514</v>
      </c>
      <c r="D14" s="14">
        <v>28669.9325266612</v>
      </c>
      <c r="E14" s="14">
        <v>25180</v>
      </c>
      <c r="F14" s="15">
        <v>31496</v>
      </c>
      <c r="G14" s="11">
        <v>26979.039469738425</v>
      </c>
      <c r="H14" s="11">
        <v>28189.13249311645</v>
      </c>
      <c r="I14" s="5">
        <v>26578</v>
      </c>
      <c r="J14" s="5">
        <v>28498</v>
      </c>
      <c r="K14" s="11">
        <v>33050</v>
      </c>
      <c r="L14" s="11">
        <v>33186</v>
      </c>
      <c r="M14" s="5">
        <v>26629.461399775733</v>
      </c>
      <c r="N14" s="8">
        <f>SUM(B14:M14)</f>
        <v>348093.5658892919</v>
      </c>
    </row>
    <row r="15" spans="1:14" ht="12.75">
      <c r="A15" t="s">
        <v>38</v>
      </c>
      <c r="B15" s="8">
        <v>0</v>
      </c>
      <c r="C15" s="11">
        <v>60</v>
      </c>
      <c r="D15" s="14">
        <v>0</v>
      </c>
      <c r="E15" s="14">
        <v>0</v>
      </c>
      <c r="F15" s="15">
        <v>0</v>
      </c>
      <c r="G15" s="11">
        <v>0</v>
      </c>
      <c r="H15" s="11">
        <v>60</v>
      </c>
      <c r="I15" s="5">
        <v>120</v>
      </c>
      <c r="J15" s="5">
        <v>0</v>
      </c>
      <c r="K15" s="11">
        <v>0</v>
      </c>
      <c r="L15" s="11">
        <v>0</v>
      </c>
      <c r="M15" s="5">
        <v>0</v>
      </c>
      <c r="N15" s="8">
        <f aca="true" t="shared" si="0" ref="N15:N78">SUM(B15:M15)</f>
        <v>240</v>
      </c>
    </row>
    <row r="16" spans="1:14" ht="12.75">
      <c r="A16" t="s">
        <v>39</v>
      </c>
      <c r="B16" s="8">
        <v>284862</v>
      </c>
      <c r="C16" s="11">
        <v>267556</v>
      </c>
      <c r="D16" s="14">
        <v>283443.4390822634</v>
      </c>
      <c r="E16" s="14">
        <v>243928</v>
      </c>
      <c r="F16" s="15">
        <v>255482</v>
      </c>
      <c r="G16" s="11">
        <v>256653.96155974563</v>
      </c>
      <c r="H16" s="11">
        <v>218821.1094954717</v>
      </c>
      <c r="I16" s="5">
        <v>220950</v>
      </c>
      <c r="J16" s="5">
        <v>263944</v>
      </c>
      <c r="K16" s="11">
        <v>333934</v>
      </c>
      <c r="L16" s="11">
        <v>327608</v>
      </c>
      <c r="M16" s="5">
        <v>290120.87823334587</v>
      </c>
      <c r="N16" s="8">
        <f t="shared" si="0"/>
        <v>3247303.3883708264</v>
      </c>
    </row>
    <row r="17" spans="1:14" ht="12.75">
      <c r="A17" t="s">
        <v>2</v>
      </c>
      <c r="B17" s="8">
        <v>0</v>
      </c>
      <c r="C17" s="11">
        <v>0</v>
      </c>
      <c r="D17" s="14">
        <v>0</v>
      </c>
      <c r="E17" s="14">
        <v>300</v>
      </c>
      <c r="F17" s="15">
        <v>0</v>
      </c>
      <c r="G17" s="11">
        <v>0</v>
      </c>
      <c r="H17" s="11">
        <v>60</v>
      </c>
      <c r="I17" s="5">
        <v>240</v>
      </c>
      <c r="J17" s="5">
        <v>60</v>
      </c>
      <c r="K17" s="11">
        <v>0</v>
      </c>
      <c r="L17" s="11">
        <v>0</v>
      </c>
      <c r="M17" s="5">
        <v>0</v>
      </c>
      <c r="N17" s="8">
        <f t="shared" si="0"/>
        <v>660</v>
      </c>
    </row>
    <row r="18" spans="1:14" ht="12.75">
      <c r="A18" t="s">
        <v>40</v>
      </c>
      <c r="B18" s="8">
        <v>109356</v>
      </c>
      <c r="C18" s="11">
        <v>124046</v>
      </c>
      <c r="D18" s="14">
        <v>119758.99649207319</v>
      </c>
      <c r="E18" s="14">
        <v>108076</v>
      </c>
      <c r="F18" s="15">
        <v>120110</v>
      </c>
      <c r="G18" s="11">
        <v>123227.63384993028</v>
      </c>
      <c r="H18" s="11">
        <v>115967.59931394199</v>
      </c>
      <c r="I18" s="5">
        <v>128996</v>
      </c>
      <c r="J18" s="5">
        <v>134114</v>
      </c>
      <c r="K18" s="11">
        <v>162636</v>
      </c>
      <c r="L18" s="11">
        <v>149782</v>
      </c>
      <c r="M18" s="5">
        <v>133099.06299068074</v>
      </c>
      <c r="N18" s="8">
        <f t="shared" si="0"/>
        <v>1529169.2926466262</v>
      </c>
    </row>
    <row r="19" spans="1:14" ht="12.75">
      <c r="A19" t="s">
        <v>41</v>
      </c>
      <c r="B19" s="8">
        <v>1589220</v>
      </c>
      <c r="C19" s="11">
        <v>1717194</v>
      </c>
      <c r="D19" s="14">
        <v>1684997.08555192</v>
      </c>
      <c r="E19" s="14">
        <v>1419816</v>
      </c>
      <c r="F19" s="15">
        <v>1613452</v>
      </c>
      <c r="G19" s="11">
        <v>1762793.4227222279</v>
      </c>
      <c r="H19" s="11">
        <v>1764422.6737310223</v>
      </c>
      <c r="I19" s="5">
        <v>2180678</v>
      </c>
      <c r="J19" s="5">
        <v>2243472</v>
      </c>
      <c r="K19" s="11">
        <v>2458962</v>
      </c>
      <c r="L19" s="11">
        <v>2191622</v>
      </c>
      <c r="M19" s="5">
        <v>1966899.3720550707</v>
      </c>
      <c r="N19" s="8">
        <f t="shared" si="0"/>
        <v>22593528.554060243</v>
      </c>
    </row>
    <row r="20" spans="1:14" ht="12.75">
      <c r="A20" t="s">
        <v>3</v>
      </c>
      <c r="B20" s="8">
        <v>0</v>
      </c>
      <c r="C20" s="11">
        <v>120</v>
      </c>
      <c r="D20" s="14">
        <v>0</v>
      </c>
      <c r="E20" s="14">
        <v>0</v>
      </c>
      <c r="F20" s="15">
        <v>0</v>
      </c>
      <c r="G20" s="11">
        <v>0</v>
      </c>
      <c r="H20" s="11">
        <v>0</v>
      </c>
      <c r="I20" s="5">
        <v>0</v>
      </c>
      <c r="J20" s="5">
        <v>0</v>
      </c>
      <c r="K20" s="11">
        <v>0</v>
      </c>
      <c r="L20" s="11">
        <v>0</v>
      </c>
      <c r="M20" s="5">
        <v>0</v>
      </c>
      <c r="N20" s="8">
        <f t="shared" si="0"/>
        <v>120</v>
      </c>
    </row>
    <row r="21" spans="1:14" ht="12.75">
      <c r="A21" t="s">
        <v>42</v>
      </c>
      <c r="B21" s="8">
        <v>28378</v>
      </c>
      <c r="C21" s="11">
        <v>31432</v>
      </c>
      <c r="D21" s="14">
        <v>30624.983807734134</v>
      </c>
      <c r="E21" s="14">
        <v>26108</v>
      </c>
      <c r="F21" s="15">
        <v>38424</v>
      </c>
      <c r="G21" s="11">
        <v>47235.737317714855</v>
      </c>
      <c r="H21" s="11">
        <v>49471.85867449916</v>
      </c>
      <c r="I21" s="5">
        <v>57330</v>
      </c>
      <c r="J21" s="5">
        <v>66650</v>
      </c>
      <c r="K21" s="11">
        <v>78540</v>
      </c>
      <c r="L21" s="11">
        <v>41640</v>
      </c>
      <c r="M21" s="5">
        <v>40544.2788297835</v>
      </c>
      <c r="N21" s="8">
        <f t="shared" si="0"/>
        <v>536378.8586297317</v>
      </c>
    </row>
    <row r="22" spans="1:14" ht="12.75">
      <c r="A22" t="s">
        <v>43</v>
      </c>
      <c r="B22" s="8">
        <v>12568</v>
      </c>
      <c r="C22" s="11">
        <v>10370</v>
      </c>
      <c r="D22" s="14">
        <v>12172</v>
      </c>
      <c r="E22" s="14">
        <v>11038</v>
      </c>
      <c r="F22" s="15">
        <v>10972</v>
      </c>
      <c r="G22" s="11">
        <v>10650</v>
      </c>
      <c r="H22" s="11">
        <v>11020</v>
      </c>
      <c r="I22" s="5">
        <v>11222</v>
      </c>
      <c r="J22" s="5">
        <v>15466</v>
      </c>
      <c r="K22" s="11">
        <v>14054</v>
      </c>
      <c r="L22" s="11">
        <v>13082</v>
      </c>
      <c r="M22" s="5">
        <v>12872</v>
      </c>
      <c r="N22" s="8">
        <f t="shared" si="0"/>
        <v>145486</v>
      </c>
    </row>
    <row r="23" spans="1:14" ht="12.75">
      <c r="A23" t="s">
        <v>44</v>
      </c>
      <c r="B23" s="8">
        <v>8764</v>
      </c>
      <c r="C23" s="11">
        <v>9222</v>
      </c>
      <c r="D23" s="14">
        <v>6552</v>
      </c>
      <c r="E23" s="14">
        <v>6152</v>
      </c>
      <c r="F23" s="15">
        <v>5788</v>
      </c>
      <c r="G23" s="11">
        <v>7251.868708322127</v>
      </c>
      <c r="H23" s="11">
        <v>6784</v>
      </c>
      <c r="I23" s="5">
        <v>5616</v>
      </c>
      <c r="J23" s="5">
        <v>7092</v>
      </c>
      <c r="K23" s="11">
        <v>8034</v>
      </c>
      <c r="L23" s="11">
        <v>6060</v>
      </c>
      <c r="M23" s="5">
        <v>11856.078992838196</v>
      </c>
      <c r="N23" s="8">
        <f t="shared" si="0"/>
        <v>89171.94770116033</v>
      </c>
    </row>
    <row r="24" spans="1:14" ht="12.75">
      <c r="A24" t="s">
        <v>45</v>
      </c>
      <c r="B24" s="8">
        <v>65206</v>
      </c>
      <c r="C24" s="11">
        <v>62952</v>
      </c>
      <c r="D24" s="14">
        <v>68290.28738291013</v>
      </c>
      <c r="E24" s="14">
        <v>60900</v>
      </c>
      <c r="F24" s="15">
        <v>66456</v>
      </c>
      <c r="G24" s="11">
        <v>86029.0685302492</v>
      </c>
      <c r="H24" s="11">
        <v>87026.01989445732</v>
      </c>
      <c r="I24" s="5">
        <v>100048</v>
      </c>
      <c r="J24" s="5">
        <v>114486</v>
      </c>
      <c r="K24" s="11">
        <v>144466</v>
      </c>
      <c r="L24" s="11">
        <v>115666</v>
      </c>
      <c r="M24" s="5">
        <v>93121.51695661875</v>
      </c>
      <c r="N24" s="8">
        <f t="shared" si="0"/>
        <v>1064646.8927642354</v>
      </c>
    </row>
    <row r="25" spans="1:14" ht="12.75">
      <c r="A25" t="s">
        <v>4</v>
      </c>
      <c r="B25" s="8">
        <v>2242</v>
      </c>
      <c r="C25" s="11">
        <v>2194</v>
      </c>
      <c r="D25" s="14">
        <v>2286.278437815976</v>
      </c>
      <c r="E25" s="14">
        <v>1888</v>
      </c>
      <c r="F25" s="15">
        <v>1734</v>
      </c>
      <c r="G25" s="11">
        <v>1620</v>
      </c>
      <c r="H25" s="11">
        <v>1708.9647494816281</v>
      </c>
      <c r="I25" s="5">
        <v>2154</v>
      </c>
      <c r="J25" s="5">
        <v>2210</v>
      </c>
      <c r="K25" s="11">
        <v>2150</v>
      </c>
      <c r="L25" s="11">
        <v>1804</v>
      </c>
      <c r="M25" s="5">
        <v>1431.5895245320246</v>
      </c>
      <c r="N25" s="8">
        <f t="shared" si="0"/>
        <v>23422.83271182963</v>
      </c>
    </row>
    <row r="26" spans="1:14" ht="12.75">
      <c r="A26" t="s">
        <v>89</v>
      </c>
      <c r="B26" s="8">
        <v>1864038</v>
      </c>
      <c r="C26" s="11">
        <v>2151090</v>
      </c>
      <c r="D26" s="14">
        <v>2297487.9601298245</v>
      </c>
      <c r="E26" s="14">
        <v>2079574</v>
      </c>
      <c r="F26" s="15">
        <v>2184402</v>
      </c>
      <c r="G26" s="11">
        <v>2317466.25644355</v>
      </c>
      <c r="H26" s="11">
        <v>2132012.461584733</v>
      </c>
      <c r="I26" s="5">
        <v>2612394</v>
      </c>
      <c r="J26" s="5">
        <v>2290408</v>
      </c>
      <c r="K26" s="11">
        <v>2461904</v>
      </c>
      <c r="L26" s="11">
        <v>2530982</v>
      </c>
      <c r="M26" s="5">
        <v>2238191.6672158507</v>
      </c>
      <c r="N26" s="8">
        <f t="shared" si="0"/>
        <v>27159950.345373955</v>
      </c>
    </row>
    <row r="27" spans="1:14" ht="12.75">
      <c r="A27" t="s">
        <v>5</v>
      </c>
      <c r="B27" s="8">
        <v>234</v>
      </c>
      <c r="C27" s="11">
        <v>174</v>
      </c>
      <c r="D27" s="14">
        <v>206</v>
      </c>
      <c r="E27" s="14">
        <v>44</v>
      </c>
      <c r="F27" s="15">
        <v>136</v>
      </c>
      <c r="G27" s="11">
        <v>78</v>
      </c>
      <c r="H27" s="11">
        <v>218</v>
      </c>
      <c r="I27" s="5">
        <v>134</v>
      </c>
      <c r="J27" s="5">
        <v>30</v>
      </c>
      <c r="K27" s="11">
        <v>258</v>
      </c>
      <c r="L27" s="11">
        <v>444</v>
      </c>
      <c r="M27" s="5">
        <v>182</v>
      </c>
      <c r="N27" s="8">
        <f t="shared" si="0"/>
        <v>2138</v>
      </c>
    </row>
    <row r="28" spans="1:14" ht="12.75">
      <c r="A28" t="s">
        <v>6</v>
      </c>
      <c r="B28" s="8">
        <v>0</v>
      </c>
      <c r="C28" s="11">
        <v>0</v>
      </c>
      <c r="D28" s="14">
        <v>0</v>
      </c>
      <c r="E28" s="14">
        <v>0</v>
      </c>
      <c r="F28" s="15">
        <v>0</v>
      </c>
      <c r="G28" s="11">
        <v>0</v>
      </c>
      <c r="H28" s="11">
        <v>0</v>
      </c>
      <c r="I28" s="5">
        <v>0</v>
      </c>
      <c r="J28" s="5">
        <v>0</v>
      </c>
      <c r="K28" s="11">
        <v>0</v>
      </c>
      <c r="L28" s="11">
        <v>0</v>
      </c>
      <c r="M28" s="5">
        <v>0</v>
      </c>
      <c r="N28" s="8">
        <f t="shared" si="0"/>
        <v>0</v>
      </c>
    </row>
    <row r="29" spans="1:14" ht="12.75">
      <c r="A29" t="s">
        <v>46</v>
      </c>
      <c r="B29" s="8">
        <v>617792</v>
      </c>
      <c r="C29" s="11">
        <v>619758</v>
      </c>
      <c r="D29" s="14">
        <v>606843.5582611557</v>
      </c>
      <c r="E29" s="14">
        <v>557182</v>
      </c>
      <c r="F29" s="15">
        <v>649226</v>
      </c>
      <c r="G29" s="11">
        <v>591558.4498010592</v>
      </c>
      <c r="H29" s="11">
        <v>554863.0348756367</v>
      </c>
      <c r="I29" s="5">
        <v>562248</v>
      </c>
      <c r="J29" s="5">
        <v>632902</v>
      </c>
      <c r="K29" s="11">
        <v>736694</v>
      </c>
      <c r="L29" s="11">
        <v>700588</v>
      </c>
      <c r="M29" s="5">
        <v>633534.7795958593</v>
      </c>
      <c r="N29" s="8">
        <f t="shared" si="0"/>
        <v>7463189.822533711</v>
      </c>
    </row>
    <row r="30" spans="1:14" ht="12.75">
      <c r="A30" t="s">
        <v>47</v>
      </c>
      <c r="B30" s="8">
        <v>171384</v>
      </c>
      <c r="C30" s="11">
        <v>171092</v>
      </c>
      <c r="D30" s="14">
        <v>175746.26382900585</v>
      </c>
      <c r="E30" s="14">
        <v>149490</v>
      </c>
      <c r="F30" s="15">
        <v>159108</v>
      </c>
      <c r="G30" s="11">
        <v>140261.0593978291</v>
      </c>
      <c r="H30" s="11">
        <v>126190.78449876417</v>
      </c>
      <c r="I30" s="5">
        <v>120742</v>
      </c>
      <c r="J30" s="5">
        <v>142852</v>
      </c>
      <c r="K30" s="11">
        <v>178292</v>
      </c>
      <c r="L30" s="11">
        <v>174752</v>
      </c>
      <c r="M30" s="5">
        <v>161787.40815820644</v>
      </c>
      <c r="N30" s="8">
        <f t="shared" si="0"/>
        <v>1871697.5158838055</v>
      </c>
    </row>
    <row r="31" spans="1:14" ht="12.75">
      <c r="A31" t="s">
        <v>7</v>
      </c>
      <c r="B31" s="8">
        <v>390</v>
      </c>
      <c r="C31" s="11">
        <v>1068</v>
      </c>
      <c r="D31" s="14">
        <v>1412</v>
      </c>
      <c r="E31" s="14">
        <v>1082</v>
      </c>
      <c r="F31" s="15">
        <v>426</v>
      </c>
      <c r="G31" s="11">
        <v>428</v>
      </c>
      <c r="H31" s="11">
        <v>1876</v>
      </c>
      <c r="I31" s="5">
        <v>1142</v>
      </c>
      <c r="J31" s="5">
        <v>1844</v>
      </c>
      <c r="K31" s="11">
        <v>1694</v>
      </c>
      <c r="L31" s="11">
        <v>1762</v>
      </c>
      <c r="M31" s="5">
        <v>1080</v>
      </c>
      <c r="N31" s="8">
        <f t="shared" si="0"/>
        <v>14204</v>
      </c>
    </row>
    <row r="32" spans="1:14" ht="12.75">
      <c r="A32" t="s">
        <v>8</v>
      </c>
      <c r="B32" s="8">
        <v>0</v>
      </c>
      <c r="C32" s="11">
        <v>0</v>
      </c>
      <c r="D32" s="14">
        <v>0</v>
      </c>
      <c r="E32" s="14">
        <v>0</v>
      </c>
      <c r="F32" s="15">
        <v>0</v>
      </c>
      <c r="G32" s="11">
        <v>0</v>
      </c>
      <c r="H32" s="11">
        <v>0</v>
      </c>
      <c r="I32" s="5">
        <v>0</v>
      </c>
      <c r="J32" s="5">
        <v>0</v>
      </c>
      <c r="K32" s="11">
        <v>0</v>
      </c>
      <c r="L32" s="11">
        <v>0</v>
      </c>
      <c r="M32" s="5">
        <v>0</v>
      </c>
      <c r="N32" s="8">
        <f t="shared" si="0"/>
        <v>0</v>
      </c>
    </row>
    <row r="33" spans="1:14" ht="12.75">
      <c r="A33" t="s">
        <v>9</v>
      </c>
      <c r="B33" s="8">
        <v>60</v>
      </c>
      <c r="C33" s="11">
        <v>0</v>
      </c>
      <c r="D33" s="14">
        <v>300</v>
      </c>
      <c r="E33" s="14">
        <v>126</v>
      </c>
      <c r="F33" s="15">
        <v>0</v>
      </c>
      <c r="G33" s="11">
        <v>0</v>
      </c>
      <c r="H33" s="11">
        <v>0</v>
      </c>
      <c r="I33" s="5">
        <v>300</v>
      </c>
      <c r="J33" s="5">
        <v>0</v>
      </c>
      <c r="K33" s="11">
        <v>120</v>
      </c>
      <c r="L33" s="11">
        <v>0</v>
      </c>
      <c r="M33" s="5">
        <v>0</v>
      </c>
      <c r="N33" s="8">
        <f t="shared" si="0"/>
        <v>906</v>
      </c>
    </row>
    <row r="34" spans="1:14" ht="12.75">
      <c r="A34" t="s">
        <v>10</v>
      </c>
      <c r="B34" s="8">
        <v>0</v>
      </c>
      <c r="C34" s="11">
        <v>0</v>
      </c>
      <c r="D34" s="14">
        <v>0</v>
      </c>
      <c r="E34" s="14">
        <v>0</v>
      </c>
      <c r="F34" s="15">
        <v>0</v>
      </c>
      <c r="G34" s="11">
        <v>0</v>
      </c>
      <c r="H34" s="15">
        <v>0</v>
      </c>
      <c r="I34" s="5">
        <v>0</v>
      </c>
      <c r="J34" s="5">
        <v>0</v>
      </c>
      <c r="K34" s="11">
        <v>60</v>
      </c>
      <c r="L34" s="11">
        <v>0</v>
      </c>
      <c r="M34" s="5">
        <v>0</v>
      </c>
      <c r="N34" s="8">
        <f t="shared" si="0"/>
        <v>60</v>
      </c>
    </row>
    <row r="35" spans="1:14" ht="12.75">
      <c r="A35" t="s">
        <v>11</v>
      </c>
      <c r="B35" s="8">
        <v>0</v>
      </c>
      <c r="C35" s="11">
        <v>0</v>
      </c>
      <c r="D35" s="14">
        <v>0</v>
      </c>
      <c r="E35" s="14">
        <v>0</v>
      </c>
      <c r="F35" s="15">
        <v>60</v>
      </c>
      <c r="G35" s="11">
        <v>0</v>
      </c>
      <c r="H35" s="11">
        <v>0</v>
      </c>
      <c r="I35" s="5">
        <v>0</v>
      </c>
      <c r="J35" s="5">
        <v>60</v>
      </c>
      <c r="K35" s="11">
        <v>0</v>
      </c>
      <c r="L35" s="11">
        <v>0</v>
      </c>
      <c r="M35" s="5">
        <v>0</v>
      </c>
      <c r="N35" s="8">
        <f t="shared" si="0"/>
        <v>120</v>
      </c>
    </row>
    <row r="36" spans="1:14" ht="12.75">
      <c r="A36" t="s">
        <v>48</v>
      </c>
      <c r="B36" s="8">
        <v>0</v>
      </c>
      <c r="C36" s="11">
        <v>60</v>
      </c>
      <c r="D36" s="14">
        <v>180</v>
      </c>
      <c r="E36" s="14">
        <v>0</v>
      </c>
      <c r="F36" s="15">
        <v>0</v>
      </c>
      <c r="G36" s="11">
        <v>0</v>
      </c>
      <c r="H36" s="11">
        <v>0</v>
      </c>
      <c r="I36" s="5">
        <v>0</v>
      </c>
      <c r="J36" s="5">
        <v>180</v>
      </c>
      <c r="K36" s="11">
        <v>0</v>
      </c>
      <c r="L36" s="11">
        <v>0</v>
      </c>
      <c r="M36" s="5">
        <v>0</v>
      </c>
      <c r="N36" s="8">
        <f t="shared" si="0"/>
        <v>420</v>
      </c>
    </row>
    <row r="37" spans="1:14" ht="12.75">
      <c r="A37" t="s">
        <v>12</v>
      </c>
      <c r="B37" s="8">
        <v>0</v>
      </c>
      <c r="C37" s="11">
        <v>0</v>
      </c>
      <c r="D37" s="14">
        <v>0</v>
      </c>
      <c r="E37" s="14">
        <v>0</v>
      </c>
      <c r="F37" s="15">
        <v>0</v>
      </c>
      <c r="G37" s="11">
        <v>0</v>
      </c>
      <c r="H37" s="11">
        <v>0</v>
      </c>
      <c r="I37" s="5">
        <v>0</v>
      </c>
      <c r="J37" s="5">
        <v>0</v>
      </c>
      <c r="K37" s="11">
        <v>120</v>
      </c>
      <c r="L37" s="11">
        <v>0</v>
      </c>
      <c r="M37" s="5">
        <v>0</v>
      </c>
      <c r="N37" s="8">
        <f t="shared" si="0"/>
        <v>120</v>
      </c>
    </row>
    <row r="38" spans="1:14" ht="12.75">
      <c r="A38" t="s">
        <v>13</v>
      </c>
      <c r="B38" s="8">
        <v>60</v>
      </c>
      <c r="C38" s="11">
        <v>60</v>
      </c>
      <c r="D38" s="14">
        <v>44</v>
      </c>
      <c r="E38" s="14">
        <v>0</v>
      </c>
      <c r="F38" s="15">
        <v>0</v>
      </c>
      <c r="G38" s="11">
        <v>0</v>
      </c>
      <c r="H38" s="11">
        <v>60</v>
      </c>
      <c r="I38" s="5">
        <v>180</v>
      </c>
      <c r="J38" s="5">
        <v>0</v>
      </c>
      <c r="K38" s="11">
        <v>0</v>
      </c>
      <c r="L38" s="11">
        <v>60</v>
      </c>
      <c r="M38" s="5">
        <v>0</v>
      </c>
      <c r="N38" s="8">
        <f t="shared" si="0"/>
        <v>464</v>
      </c>
    </row>
    <row r="39" spans="1:14" ht="12.75">
      <c r="A39" t="s">
        <v>14</v>
      </c>
      <c r="B39" s="8">
        <v>472</v>
      </c>
      <c r="C39" s="11">
        <v>352</v>
      </c>
      <c r="D39" s="14">
        <v>476</v>
      </c>
      <c r="E39" s="14">
        <v>524</v>
      </c>
      <c r="F39" s="15">
        <v>256</v>
      </c>
      <c r="G39" s="11">
        <v>424</v>
      </c>
      <c r="H39" s="11">
        <v>288</v>
      </c>
      <c r="I39" s="5">
        <v>318</v>
      </c>
      <c r="J39" s="5">
        <v>248</v>
      </c>
      <c r="K39" s="11">
        <v>372</v>
      </c>
      <c r="L39" s="11">
        <v>258</v>
      </c>
      <c r="M39" s="5">
        <v>238</v>
      </c>
      <c r="N39" s="8">
        <f t="shared" si="0"/>
        <v>4226</v>
      </c>
    </row>
    <row r="40" spans="1:14" ht="12.75">
      <c r="A40" t="s">
        <v>49</v>
      </c>
      <c r="B40" s="8">
        <v>27822</v>
      </c>
      <c r="C40" s="11">
        <v>31176</v>
      </c>
      <c r="D40" s="14">
        <v>30542.109551767557</v>
      </c>
      <c r="E40" s="14">
        <v>26148</v>
      </c>
      <c r="F40" s="15">
        <v>28932</v>
      </c>
      <c r="G40" s="11">
        <v>28702</v>
      </c>
      <c r="H40" s="11">
        <v>31470.00434911777</v>
      </c>
      <c r="I40" s="5">
        <v>30192</v>
      </c>
      <c r="J40" s="5">
        <v>33802</v>
      </c>
      <c r="K40" s="11">
        <v>37142</v>
      </c>
      <c r="L40" s="11">
        <v>35678</v>
      </c>
      <c r="M40" s="5">
        <v>31479.002722653062</v>
      </c>
      <c r="N40" s="8">
        <f t="shared" si="0"/>
        <v>373085.1166235384</v>
      </c>
    </row>
    <row r="41" spans="1:14" ht="12.75">
      <c r="A41" t="s">
        <v>15</v>
      </c>
      <c r="B41" s="8">
        <v>9144</v>
      </c>
      <c r="C41" s="11">
        <v>8962</v>
      </c>
      <c r="D41" s="14">
        <v>10026.893238357785</v>
      </c>
      <c r="E41" s="14">
        <v>9104</v>
      </c>
      <c r="F41" s="15">
        <v>9030</v>
      </c>
      <c r="G41" s="11">
        <v>8449.883609562763</v>
      </c>
      <c r="H41" s="11">
        <v>9771.589411429604</v>
      </c>
      <c r="I41" s="5">
        <v>10990</v>
      </c>
      <c r="J41" s="5">
        <v>11548</v>
      </c>
      <c r="K41" s="11">
        <v>13686</v>
      </c>
      <c r="L41" s="11">
        <v>9314</v>
      </c>
      <c r="M41" s="5">
        <v>9098.957684905998</v>
      </c>
      <c r="N41" s="8">
        <f t="shared" si="0"/>
        <v>119125.32394425615</v>
      </c>
    </row>
    <row r="42" spans="1:14" ht="12.75">
      <c r="A42" t="s">
        <v>50</v>
      </c>
      <c r="B42" s="8">
        <v>985578</v>
      </c>
      <c r="C42" s="11">
        <v>1016460</v>
      </c>
      <c r="D42" s="14">
        <v>964168.9674151515</v>
      </c>
      <c r="E42" s="14">
        <v>821210</v>
      </c>
      <c r="F42" s="15">
        <v>1049632</v>
      </c>
      <c r="G42" s="11">
        <v>1083463.9357577218</v>
      </c>
      <c r="H42" s="11">
        <v>929016.2550665691</v>
      </c>
      <c r="I42" s="5">
        <v>1088414</v>
      </c>
      <c r="J42" s="5">
        <v>1219938</v>
      </c>
      <c r="K42" s="11">
        <v>1606090</v>
      </c>
      <c r="L42" s="11">
        <v>1454716</v>
      </c>
      <c r="M42" s="5">
        <v>1193826.9775660946</v>
      </c>
      <c r="N42" s="8">
        <f t="shared" si="0"/>
        <v>13412514.135805538</v>
      </c>
    </row>
    <row r="43" spans="1:14" ht="12.75">
      <c r="A43" t="s">
        <v>16</v>
      </c>
      <c r="B43" s="8">
        <v>0</v>
      </c>
      <c r="C43" s="11">
        <v>0</v>
      </c>
      <c r="D43" s="14">
        <v>60</v>
      </c>
      <c r="E43" s="14">
        <v>0</v>
      </c>
      <c r="F43" s="15">
        <v>0</v>
      </c>
      <c r="G43" s="11">
        <v>60</v>
      </c>
      <c r="H43" s="11">
        <v>0</v>
      </c>
      <c r="I43" s="5">
        <v>0</v>
      </c>
      <c r="J43" s="5">
        <v>0</v>
      </c>
      <c r="K43" s="11">
        <v>60</v>
      </c>
      <c r="L43" s="11">
        <v>0</v>
      </c>
      <c r="M43" s="5">
        <v>0</v>
      </c>
      <c r="N43" s="8">
        <f t="shared" si="0"/>
        <v>180</v>
      </c>
    </row>
    <row r="44" spans="1:14" ht="12.75">
      <c r="A44" t="s">
        <v>51</v>
      </c>
      <c r="B44" s="8">
        <v>22846</v>
      </c>
      <c r="C44" s="11">
        <v>25330</v>
      </c>
      <c r="D44" s="14">
        <v>23876.530789152373</v>
      </c>
      <c r="E44" s="14">
        <v>20896</v>
      </c>
      <c r="F44" s="15">
        <v>24496</v>
      </c>
      <c r="G44" s="11">
        <v>31309.737762897148</v>
      </c>
      <c r="H44" s="11">
        <v>29236.59283498161</v>
      </c>
      <c r="I44" s="5">
        <v>32894</v>
      </c>
      <c r="J44" s="5">
        <v>39040</v>
      </c>
      <c r="K44" s="11">
        <v>44398</v>
      </c>
      <c r="L44" s="11">
        <v>36592</v>
      </c>
      <c r="M44" s="5">
        <v>29679.24009234968</v>
      </c>
      <c r="N44" s="8">
        <f t="shared" si="0"/>
        <v>360594.10147938086</v>
      </c>
    </row>
    <row r="45" spans="1:14" ht="12.75">
      <c r="A45" t="s">
        <v>17</v>
      </c>
      <c r="B45" s="8">
        <v>3724</v>
      </c>
      <c r="C45" s="11">
        <v>4134</v>
      </c>
      <c r="D45" s="14">
        <v>4942</v>
      </c>
      <c r="E45" s="14">
        <v>4382</v>
      </c>
      <c r="F45" s="15">
        <v>4582</v>
      </c>
      <c r="G45" s="11">
        <v>3590</v>
      </c>
      <c r="H45" s="11">
        <v>4442</v>
      </c>
      <c r="I45" s="5">
        <v>4656</v>
      </c>
      <c r="J45" s="5">
        <v>4894</v>
      </c>
      <c r="K45" s="11">
        <v>5438</v>
      </c>
      <c r="L45" s="11">
        <v>4764</v>
      </c>
      <c r="M45" s="5">
        <v>4136</v>
      </c>
      <c r="N45" s="8">
        <f t="shared" si="0"/>
        <v>53684</v>
      </c>
    </row>
    <row r="46" spans="1:14" ht="12.75">
      <c r="A46" t="s">
        <v>18</v>
      </c>
      <c r="B46" s="8">
        <v>0</v>
      </c>
      <c r="C46" s="11">
        <v>0</v>
      </c>
      <c r="D46" s="14">
        <v>0</v>
      </c>
      <c r="E46" s="14">
        <v>0</v>
      </c>
      <c r="F46" s="15">
        <v>60</v>
      </c>
      <c r="G46" s="11">
        <v>0</v>
      </c>
      <c r="H46" s="11">
        <v>0</v>
      </c>
      <c r="I46" s="5">
        <v>0</v>
      </c>
      <c r="J46" s="5">
        <v>0</v>
      </c>
      <c r="K46" s="11">
        <v>60</v>
      </c>
      <c r="L46" s="11">
        <v>60</v>
      </c>
      <c r="M46" s="5">
        <v>0</v>
      </c>
      <c r="N46" s="8">
        <f t="shared" si="0"/>
        <v>180</v>
      </c>
    </row>
    <row r="47" spans="1:14" ht="12.75">
      <c r="A47" t="s">
        <v>19</v>
      </c>
      <c r="B47" s="8">
        <v>0</v>
      </c>
      <c r="C47" s="11">
        <v>0</v>
      </c>
      <c r="D47" s="14">
        <v>0</v>
      </c>
      <c r="E47" s="14">
        <v>0</v>
      </c>
      <c r="F47" s="15">
        <v>0</v>
      </c>
      <c r="G47" s="11">
        <v>0</v>
      </c>
      <c r="H47" s="11">
        <v>0</v>
      </c>
      <c r="I47" s="5">
        <v>0</v>
      </c>
      <c r="J47" s="5">
        <v>0</v>
      </c>
      <c r="K47" s="11">
        <v>0</v>
      </c>
      <c r="L47" s="11">
        <v>0</v>
      </c>
      <c r="M47" s="5">
        <v>0</v>
      </c>
      <c r="N47" s="8">
        <f t="shared" si="0"/>
        <v>0</v>
      </c>
    </row>
    <row r="48" spans="1:14" ht="12.75">
      <c r="A48" t="s">
        <v>52</v>
      </c>
      <c r="B48" s="8">
        <v>33140</v>
      </c>
      <c r="C48" s="11">
        <v>33718</v>
      </c>
      <c r="D48" s="14">
        <v>35304.32111957952</v>
      </c>
      <c r="E48" s="14">
        <v>32112</v>
      </c>
      <c r="F48" s="15">
        <v>34186</v>
      </c>
      <c r="G48" s="11">
        <v>37771.642932885676</v>
      </c>
      <c r="H48" s="11">
        <v>34209.43721313433</v>
      </c>
      <c r="I48" s="5">
        <v>38468</v>
      </c>
      <c r="J48" s="5">
        <v>40692</v>
      </c>
      <c r="K48" s="11">
        <v>47208</v>
      </c>
      <c r="L48" s="11">
        <v>42022</v>
      </c>
      <c r="M48" s="5">
        <v>38630.27138756402</v>
      </c>
      <c r="N48" s="8">
        <f t="shared" si="0"/>
        <v>447461.67265316355</v>
      </c>
    </row>
    <row r="49" spans="1:14" ht="12.75">
      <c r="A49" t="s">
        <v>53</v>
      </c>
      <c r="B49" s="8">
        <v>537238</v>
      </c>
      <c r="C49" s="11">
        <v>516264</v>
      </c>
      <c r="D49" s="14">
        <v>489512.57784926647</v>
      </c>
      <c r="E49" s="14">
        <v>402716</v>
      </c>
      <c r="F49" s="15">
        <v>544226</v>
      </c>
      <c r="G49" s="11">
        <v>699340.8737073482</v>
      </c>
      <c r="H49" s="11">
        <v>633983.7001179162</v>
      </c>
      <c r="I49" s="5">
        <v>862836</v>
      </c>
      <c r="J49" s="5">
        <v>983978</v>
      </c>
      <c r="K49" s="11">
        <v>1323178</v>
      </c>
      <c r="L49" s="11">
        <v>1053686</v>
      </c>
      <c r="M49" s="5">
        <v>816560.336265484</v>
      </c>
      <c r="N49" s="8">
        <f t="shared" si="0"/>
        <v>8863519.487940015</v>
      </c>
    </row>
    <row r="50" spans="1:14" ht="12.75">
      <c r="A50" t="s">
        <v>54</v>
      </c>
      <c r="B50" s="8">
        <v>102330</v>
      </c>
      <c r="C50" s="11">
        <v>101600</v>
      </c>
      <c r="D50" s="14">
        <v>98806.2621597001</v>
      </c>
      <c r="E50" s="14">
        <v>94166</v>
      </c>
      <c r="F50" s="15">
        <v>104292</v>
      </c>
      <c r="G50" s="11">
        <v>101462.40570946291</v>
      </c>
      <c r="H50" s="11">
        <v>94439.23271884178</v>
      </c>
      <c r="I50" s="5">
        <v>93724</v>
      </c>
      <c r="J50" s="5">
        <v>107710</v>
      </c>
      <c r="K50" s="11">
        <v>120140</v>
      </c>
      <c r="L50" s="11">
        <v>108730</v>
      </c>
      <c r="M50" s="5">
        <v>101974.03785175535</v>
      </c>
      <c r="N50" s="8">
        <f t="shared" si="0"/>
        <v>1229373.9384397601</v>
      </c>
    </row>
    <row r="51" spans="1:14" ht="12.75">
      <c r="A51" t="s">
        <v>20</v>
      </c>
      <c r="B51" s="8">
        <v>60</v>
      </c>
      <c r="C51" s="11">
        <v>76</v>
      </c>
      <c r="D51" s="14">
        <v>12</v>
      </c>
      <c r="E51" s="14">
        <v>72</v>
      </c>
      <c r="F51" s="15">
        <v>2</v>
      </c>
      <c r="G51" s="11">
        <v>126</v>
      </c>
      <c r="H51" s="11">
        <v>70</v>
      </c>
      <c r="I51" s="5">
        <v>66</v>
      </c>
      <c r="J51" s="5">
        <v>8</v>
      </c>
      <c r="K51" s="11">
        <v>22</v>
      </c>
      <c r="L51" s="11">
        <v>64</v>
      </c>
      <c r="M51" s="5">
        <v>60</v>
      </c>
      <c r="N51" s="8">
        <f t="shared" si="0"/>
        <v>638</v>
      </c>
    </row>
    <row r="52" spans="1:14" ht="12.75">
      <c r="A52" t="s">
        <v>21</v>
      </c>
      <c r="B52" s="8">
        <v>0</v>
      </c>
      <c r="C52" s="11">
        <v>0</v>
      </c>
      <c r="D52" s="14">
        <v>60</v>
      </c>
      <c r="E52" s="14">
        <v>0</v>
      </c>
      <c r="F52" s="15">
        <v>0</v>
      </c>
      <c r="G52" s="11">
        <v>0</v>
      </c>
      <c r="H52" s="11">
        <v>0</v>
      </c>
      <c r="I52" s="5">
        <v>0</v>
      </c>
      <c r="J52" s="5">
        <v>0</v>
      </c>
      <c r="K52" s="11">
        <v>0</v>
      </c>
      <c r="L52" s="11">
        <v>60</v>
      </c>
      <c r="M52" s="5">
        <v>0</v>
      </c>
      <c r="N52" s="8">
        <f t="shared" si="0"/>
        <v>120</v>
      </c>
    </row>
    <row r="53" spans="1:14" ht="12.75">
      <c r="A53" t="s">
        <v>22</v>
      </c>
      <c r="B53" s="8">
        <v>30</v>
      </c>
      <c r="C53" s="11">
        <v>38</v>
      </c>
      <c r="D53" s="14">
        <v>24</v>
      </c>
      <c r="E53" s="14">
        <v>48</v>
      </c>
      <c r="F53" s="15">
        <v>60</v>
      </c>
      <c r="G53" s="11">
        <v>68</v>
      </c>
      <c r="H53" s="11">
        <v>106</v>
      </c>
      <c r="I53" s="5">
        <v>40</v>
      </c>
      <c r="J53" s="5">
        <v>148</v>
      </c>
      <c r="K53" s="11">
        <v>46</v>
      </c>
      <c r="L53" s="11">
        <v>52</v>
      </c>
      <c r="M53" s="5">
        <v>0</v>
      </c>
      <c r="N53" s="8">
        <f t="shared" si="0"/>
        <v>660</v>
      </c>
    </row>
    <row r="54" spans="1:14" ht="12.75">
      <c r="A54" t="s">
        <v>55</v>
      </c>
      <c r="B54" s="8">
        <v>36596</v>
      </c>
      <c r="C54" s="11">
        <v>38304</v>
      </c>
      <c r="D54" s="14">
        <v>39745.264632657345</v>
      </c>
      <c r="E54" s="14">
        <v>33770</v>
      </c>
      <c r="F54" s="15">
        <v>43942</v>
      </c>
      <c r="G54" s="11">
        <v>40239.90526891793</v>
      </c>
      <c r="H54" s="11">
        <v>43018.36062884568</v>
      </c>
      <c r="I54" s="5">
        <v>45818</v>
      </c>
      <c r="J54" s="5">
        <v>55928</v>
      </c>
      <c r="K54" s="11">
        <v>65494</v>
      </c>
      <c r="L54" s="11">
        <v>56136</v>
      </c>
      <c r="M54" s="5">
        <v>48580.90215378893</v>
      </c>
      <c r="N54" s="8">
        <f t="shared" si="0"/>
        <v>547572.4326842099</v>
      </c>
    </row>
    <row r="55" spans="1:14" ht="12.75">
      <c r="A55" t="s">
        <v>23</v>
      </c>
      <c r="B55" s="8">
        <v>23546</v>
      </c>
      <c r="C55" s="11">
        <v>23648</v>
      </c>
      <c r="D55" s="14">
        <v>22366.205815861267</v>
      </c>
      <c r="E55" s="14">
        <v>20268</v>
      </c>
      <c r="F55" s="15">
        <v>35316</v>
      </c>
      <c r="G55" s="11">
        <v>20869.43230601336</v>
      </c>
      <c r="H55" s="11">
        <v>20315.166818069054</v>
      </c>
      <c r="I55" s="5">
        <v>21644</v>
      </c>
      <c r="J55" s="5">
        <v>25490</v>
      </c>
      <c r="K55" s="11">
        <v>27794</v>
      </c>
      <c r="L55" s="11">
        <v>25350</v>
      </c>
      <c r="M55" s="5">
        <v>24093.420513445766</v>
      </c>
      <c r="N55" s="8">
        <f t="shared" si="0"/>
        <v>290700.22545338946</v>
      </c>
    </row>
    <row r="56" spans="1:14" ht="12.75">
      <c r="A56" t="s">
        <v>24</v>
      </c>
      <c r="B56" s="8">
        <v>34534</v>
      </c>
      <c r="C56" s="11">
        <v>35420</v>
      </c>
      <c r="D56" s="14">
        <v>33987.88512791652</v>
      </c>
      <c r="E56" s="14">
        <v>32504</v>
      </c>
      <c r="F56" s="15">
        <v>17848</v>
      </c>
      <c r="G56" s="11">
        <v>39681.59236141382</v>
      </c>
      <c r="H56" s="11">
        <v>37254.49099211952</v>
      </c>
      <c r="I56" s="5">
        <v>43442</v>
      </c>
      <c r="J56" s="5">
        <v>45846</v>
      </c>
      <c r="K56" s="11">
        <v>51952</v>
      </c>
      <c r="L56" s="11">
        <v>45614</v>
      </c>
      <c r="M56" s="5">
        <v>41476.53845103191</v>
      </c>
      <c r="N56" s="8">
        <f t="shared" si="0"/>
        <v>459560.5069324818</v>
      </c>
    </row>
    <row r="57" spans="1:14" ht="12.75">
      <c r="A57" t="s">
        <v>56</v>
      </c>
      <c r="B57" s="8">
        <v>53514</v>
      </c>
      <c r="C57" s="11">
        <v>55378</v>
      </c>
      <c r="D57" s="14">
        <v>57938.83102810157</v>
      </c>
      <c r="E57" s="14">
        <v>43610</v>
      </c>
      <c r="F57" s="15">
        <v>48602</v>
      </c>
      <c r="G57" s="11">
        <v>60207.78009231349</v>
      </c>
      <c r="H57" s="11">
        <v>60884.35096032808</v>
      </c>
      <c r="I57" s="5">
        <v>78118</v>
      </c>
      <c r="J57" s="5">
        <v>77778</v>
      </c>
      <c r="K57" s="11">
        <v>92204</v>
      </c>
      <c r="L57" s="11">
        <v>76954</v>
      </c>
      <c r="M57" s="5">
        <v>66023.28931620865</v>
      </c>
      <c r="N57" s="8">
        <f t="shared" si="0"/>
        <v>771212.2513969518</v>
      </c>
    </row>
    <row r="58" spans="1:14" ht="12.75">
      <c r="A58" t="s">
        <v>57</v>
      </c>
      <c r="B58" s="8">
        <v>1928</v>
      </c>
      <c r="C58" s="11">
        <v>1674</v>
      </c>
      <c r="D58" s="14">
        <v>1697.4183900261366</v>
      </c>
      <c r="E58" s="14">
        <v>1164</v>
      </c>
      <c r="F58" s="15">
        <v>1586</v>
      </c>
      <c r="G58" s="11">
        <v>1176</v>
      </c>
      <c r="H58" s="11">
        <v>1495.6114081647029</v>
      </c>
      <c r="I58" s="5">
        <v>1380</v>
      </c>
      <c r="J58" s="5">
        <v>1316</v>
      </c>
      <c r="K58" s="11">
        <v>2200</v>
      </c>
      <c r="L58" s="11">
        <v>1688</v>
      </c>
      <c r="M58" s="5">
        <v>1991.5767190377517</v>
      </c>
      <c r="N58" s="8">
        <f t="shared" si="0"/>
        <v>19296.606517228593</v>
      </c>
    </row>
    <row r="59" spans="1:14" ht="12.75">
      <c r="A59" t="s">
        <v>58</v>
      </c>
      <c r="B59" s="8">
        <v>126024</v>
      </c>
      <c r="C59" s="11">
        <v>131136</v>
      </c>
      <c r="D59" s="14">
        <v>125950.19218478737</v>
      </c>
      <c r="E59" s="14">
        <v>103670</v>
      </c>
      <c r="F59" s="15">
        <v>101452</v>
      </c>
      <c r="G59" s="11">
        <v>88950.3328850595</v>
      </c>
      <c r="H59" s="11">
        <v>78060.7711279835</v>
      </c>
      <c r="I59" s="5">
        <v>68288</v>
      </c>
      <c r="J59" s="5">
        <v>81312</v>
      </c>
      <c r="K59" s="11">
        <v>107862</v>
      </c>
      <c r="L59" s="11">
        <v>115862</v>
      </c>
      <c r="M59" s="5">
        <v>104091.17374594699</v>
      </c>
      <c r="N59" s="8">
        <f t="shared" si="0"/>
        <v>1232658.4699437772</v>
      </c>
    </row>
    <row r="60" spans="1:14" ht="12.75">
      <c r="A60" t="s">
        <v>25</v>
      </c>
      <c r="B60" s="8">
        <v>2330</v>
      </c>
      <c r="C60" s="11">
        <v>2010</v>
      </c>
      <c r="D60" s="14">
        <v>2606</v>
      </c>
      <c r="E60" s="14">
        <v>2836</v>
      </c>
      <c r="F60" s="15">
        <v>3696</v>
      </c>
      <c r="G60" s="11">
        <v>3606</v>
      </c>
      <c r="H60" s="11">
        <v>3654</v>
      </c>
      <c r="I60" s="5">
        <v>3072</v>
      </c>
      <c r="J60" s="5">
        <v>4148</v>
      </c>
      <c r="K60" s="11">
        <v>5188</v>
      </c>
      <c r="L60" s="11">
        <v>4774</v>
      </c>
      <c r="M60" s="5">
        <v>4258</v>
      </c>
      <c r="N60" s="8">
        <f t="shared" si="0"/>
        <v>42178</v>
      </c>
    </row>
    <row r="61" spans="1:14" ht="12.75">
      <c r="A61" t="s">
        <v>59</v>
      </c>
      <c r="B61" s="8">
        <v>2539552</v>
      </c>
      <c r="C61" s="11">
        <v>2953814</v>
      </c>
      <c r="D61" s="14">
        <v>2852321.177456741</v>
      </c>
      <c r="E61" s="14">
        <v>2239478</v>
      </c>
      <c r="F61" s="15">
        <v>2648258</v>
      </c>
      <c r="G61" s="11">
        <v>2693557.7528001657</v>
      </c>
      <c r="H61" s="11">
        <v>2376394.148094198</v>
      </c>
      <c r="I61" s="5">
        <v>3001766</v>
      </c>
      <c r="J61" s="5">
        <v>2945786</v>
      </c>
      <c r="K61" s="11">
        <v>3491110</v>
      </c>
      <c r="L61" s="11">
        <v>3350580</v>
      </c>
      <c r="M61" s="5">
        <v>2740903.577131697</v>
      </c>
      <c r="N61" s="8">
        <f t="shared" si="0"/>
        <v>33833520.655482806</v>
      </c>
    </row>
    <row r="62" spans="1:14" ht="12.75">
      <c r="A62" t="s">
        <v>60</v>
      </c>
      <c r="B62" s="8">
        <v>44012</v>
      </c>
      <c r="C62" s="11">
        <v>54206</v>
      </c>
      <c r="D62" s="14">
        <v>49895.11326239579</v>
      </c>
      <c r="E62" s="14">
        <v>38608</v>
      </c>
      <c r="F62" s="15">
        <v>43788</v>
      </c>
      <c r="G62" s="11">
        <v>44454.959392573495</v>
      </c>
      <c r="H62" s="11">
        <v>42524.454330894354</v>
      </c>
      <c r="I62" s="5">
        <v>48968</v>
      </c>
      <c r="J62" s="5">
        <v>48084</v>
      </c>
      <c r="K62" s="11">
        <v>64308</v>
      </c>
      <c r="L62" s="11">
        <v>57290</v>
      </c>
      <c r="M62" s="5">
        <v>47858.46699844149</v>
      </c>
      <c r="N62" s="8">
        <f t="shared" si="0"/>
        <v>583996.9939843052</v>
      </c>
    </row>
    <row r="63" spans="1:14" ht="12.75">
      <c r="A63" t="s">
        <v>61</v>
      </c>
      <c r="B63" s="8">
        <v>550004</v>
      </c>
      <c r="C63" s="11">
        <v>581758</v>
      </c>
      <c r="D63" s="14">
        <v>573683.0730297422</v>
      </c>
      <c r="E63" s="14">
        <v>497410</v>
      </c>
      <c r="F63" s="15">
        <v>580166</v>
      </c>
      <c r="G63" s="11">
        <v>687380.8854613975</v>
      </c>
      <c r="H63" s="11">
        <v>670224.4919832284</v>
      </c>
      <c r="I63" s="5">
        <v>897616</v>
      </c>
      <c r="J63" s="5">
        <v>974610</v>
      </c>
      <c r="K63" s="11">
        <v>1135430</v>
      </c>
      <c r="L63" s="11">
        <v>905544</v>
      </c>
      <c r="M63" s="5">
        <v>745242.0910975223</v>
      </c>
      <c r="N63" s="8">
        <f t="shared" si="0"/>
        <v>8799068.541571891</v>
      </c>
    </row>
    <row r="64" spans="1:14" ht="12.75">
      <c r="A64" t="s">
        <v>26</v>
      </c>
      <c r="B64" s="8">
        <v>44076</v>
      </c>
      <c r="C64" s="11">
        <v>44698</v>
      </c>
      <c r="D64" s="14">
        <v>45988</v>
      </c>
      <c r="E64" s="14">
        <v>45532</v>
      </c>
      <c r="F64" s="15">
        <v>44700</v>
      </c>
      <c r="G64" s="11">
        <v>50212.53068820854</v>
      </c>
      <c r="H64" s="11">
        <v>53806</v>
      </c>
      <c r="I64" s="5">
        <v>52282</v>
      </c>
      <c r="J64" s="5">
        <v>53736</v>
      </c>
      <c r="K64" s="11">
        <v>59944</v>
      </c>
      <c r="L64" s="11">
        <v>62730</v>
      </c>
      <c r="M64" s="5">
        <v>56632.00335999505</v>
      </c>
      <c r="N64" s="8">
        <f t="shared" si="0"/>
        <v>614336.5340482036</v>
      </c>
    </row>
    <row r="65" spans="1:14" ht="12.75">
      <c r="A65" t="s">
        <v>62</v>
      </c>
      <c r="B65" s="8">
        <v>221044</v>
      </c>
      <c r="C65" s="11">
        <v>227528</v>
      </c>
      <c r="D65" s="14">
        <v>231220.6219928649</v>
      </c>
      <c r="E65" s="14">
        <v>192712</v>
      </c>
      <c r="F65" s="15">
        <v>214174</v>
      </c>
      <c r="G65" s="11">
        <v>222371.5403554657</v>
      </c>
      <c r="H65" s="11">
        <v>223408.9892270515</v>
      </c>
      <c r="I65" s="5">
        <v>230396</v>
      </c>
      <c r="J65" s="5">
        <v>266886</v>
      </c>
      <c r="K65" s="11">
        <v>335200</v>
      </c>
      <c r="L65" s="11">
        <v>309506</v>
      </c>
      <c r="M65" s="5">
        <v>253763.6211975404</v>
      </c>
      <c r="N65" s="8">
        <f t="shared" si="0"/>
        <v>2928210.772772922</v>
      </c>
    </row>
    <row r="66" spans="1:14" ht="12.75">
      <c r="A66" t="s">
        <v>63</v>
      </c>
      <c r="B66" s="8">
        <v>65616</v>
      </c>
      <c r="C66" s="11">
        <v>77600</v>
      </c>
      <c r="D66" s="14">
        <v>78558.82527615086</v>
      </c>
      <c r="E66" s="14">
        <v>63328</v>
      </c>
      <c r="F66" s="15">
        <v>74048</v>
      </c>
      <c r="G66" s="11">
        <v>74846.77738102966</v>
      </c>
      <c r="H66" s="11">
        <v>77589.55596732648</v>
      </c>
      <c r="I66" s="5">
        <v>78358</v>
      </c>
      <c r="J66" s="5">
        <v>98386</v>
      </c>
      <c r="K66" s="11">
        <v>98470</v>
      </c>
      <c r="L66" s="11">
        <v>83690</v>
      </c>
      <c r="M66" s="5">
        <v>81234.36751595876</v>
      </c>
      <c r="N66" s="8">
        <f t="shared" si="0"/>
        <v>951725.5261404658</v>
      </c>
    </row>
    <row r="67" spans="1:14" ht="12.75">
      <c r="A67" t="s">
        <v>64</v>
      </c>
      <c r="B67" s="8">
        <v>104</v>
      </c>
      <c r="C67" s="11">
        <v>240</v>
      </c>
      <c r="D67" s="14">
        <v>240</v>
      </c>
      <c r="E67" s="14">
        <v>180</v>
      </c>
      <c r="F67" s="15">
        <v>120</v>
      </c>
      <c r="G67" s="11">
        <v>60</v>
      </c>
      <c r="H67" s="11">
        <v>180</v>
      </c>
      <c r="I67" s="5">
        <v>360</v>
      </c>
      <c r="J67" s="5">
        <v>240</v>
      </c>
      <c r="K67" s="11">
        <v>180</v>
      </c>
      <c r="L67" s="11">
        <v>180</v>
      </c>
      <c r="M67" s="5">
        <v>0</v>
      </c>
      <c r="N67" s="8">
        <f t="shared" si="0"/>
        <v>2084</v>
      </c>
    </row>
    <row r="68" spans="1:14" ht="12.75">
      <c r="A68" t="s">
        <v>65</v>
      </c>
      <c r="B68" s="8">
        <v>13210</v>
      </c>
      <c r="C68" s="11">
        <v>14020</v>
      </c>
      <c r="D68" s="14">
        <v>13219.773677909838</v>
      </c>
      <c r="E68" s="14">
        <v>11704</v>
      </c>
      <c r="F68" s="15">
        <v>12030</v>
      </c>
      <c r="G68" s="11">
        <v>11576.94498597985</v>
      </c>
      <c r="H68" s="11">
        <v>12831.707446485943</v>
      </c>
      <c r="I68" s="5">
        <v>13370</v>
      </c>
      <c r="J68" s="5">
        <v>12546</v>
      </c>
      <c r="K68" s="11">
        <v>16038</v>
      </c>
      <c r="L68" s="11">
        <v>15972</v>
      </c>
      <c r="M68" s="5">
        <v>13542.928561836672</v>
      </c>
      <c r="N68" s="8">
        <f t="shared" si="0"/>
        <v>160061.3546722123</v>
      </c>
    </row>
    <row r="69" spans="1:14" ht="12.75">
      <c r="A69" t="s">
        <v>66</v>
      </c>
      <c r="B69" s="8">
        <v>38522</v>
      </c>
      <c r="C69" s="11">
        <v>42708</v>
      </c>
      <c r="D69" s="14">
        <v>40753.498058835874</v>
      </c>
      <c r="E69" s="14">
        <v>36500</v>
      </c>
      <c r="F69" s="15">
        <v>37742</v>
      </c>
      <c r="G69" s="11">
        <v>40621.686894637096</v>
      </c>
      <c r="H69" s="11">
        <v>38149.936669494615</v>
      </c>
      <c r="I69" s="5">
        <v>38214</v>
      </c>
      <c r="J69" s="5">
        <v>45638</v>
      </c>
      <c r="K69" s="11">
        <v>57598</v>
      </c>
      <c r="L69" s="11">
        <v>50868</v>
      </c>
      <c r="M69" s="5">
        <v>46473.450659775845</v>
      </c>
      <c r="N69" s="8">
        <f t="shared" si="0"/>
        <v>513788.5722827434</v>
      </c>
    </row>
    <row r="70" spans="1:14" ht="12.75">
      <c r="A70" t="s">
        <v>67</v>
      </c>
      <c r="B70" s="8">
        <v>7658</v>
      </c>
      <c r="C70" s="11">
        <v>8812</v>
      </c>
      <c r="D70" s="14">
        <v>6704</v>
      </c>
      <c r="E70" s="14">
        <v>7040</v>
      </c>
      <c r="F70" s="15">
        <v>6330</v>
      </c>
      <c r="G70" s="11">
        <v>7288</v>
      </c>
      <c r="H70" s="11">
        <v>7222</v>
      </c>
      <c r="I70" s="5">
        <v>7378</v>
      </c>
      <c r="J70" s="5">
        <v>8234</v>
      </c>
      <c r="K70" s="11">
        <v>9404</v>
      </c>
      <c r="L70" s="11">
        <v>8334</v>
      </c>
      <c r="M70" s="5">
        <v>8052</v>
      </c>
      <c r="N70" s="8">
        <f t="shared" si="0"/>
        <v>92456</v>
      </c>
    </row>
    <row r="71" spans="1:14" ht="12.75">
      <c r="A71" t="s">
        <v>68</v>
      </c>
      <c r="B71" s="8">
        <v>144258</v>
      </c>
      <c r="C71" s="11">
        <v>149614</v>
      </c>
      <c r="D71" s="14">
        <v>144451.01725823683</v>
      </c>
      <c r="E71" s="14">
        <v>121958</v>
      </c>
      <c r="F71" s="15">
        <v>155034</v>
      </c>
      <c r="G71" s="11">
        <v>186428.44779155575</v>
      </c>
      <c r="H71" s="11">
        <v>170389.90861707242</v>
      </c>
      <c r="I71" s="5">
        <v>194376</v>
      </c>
      <c r="J71" s="5">
        <v>237434</v>
      </c>
      <c r="K71" s="11">
        <v>324572</v>
      </c>
      <c r="L71" s="11">
        <v>267358</v>
      </c>
      <c r="M71" s="5">
        <v>217900.16393693123</v>
      </c>
      <c r="N71" s="8">
        <f t="shared" si="0"/>
        <v>2313773.5376037965</v>
      </c>
    </row>
    <row r="72" spans="1:14" ht="12.75">
      <c r="A72" t="s">
        <v>69</v>
      </c>
      <c r="B72" s="8">
        <v>289024</v>
      </c>
      <c r="C72" s="11">
        <v>379492</v>
      </c>
      <c r="D72" s="14">
        <v>367398.41194889066</v>
      </c>
      <c r="E72" s="14">
        <v>280324</v>
      </c>
      <c r="F72" s="15">
        <v>287416</v>
      </c>
      <c r="G72" s="11">
        <v>197107.226557597</v>
      </c>
      <c r="H72" s="11">
        <v>176128.85613179664</v>
      </c>
      <c r="I72" s="5">
        <v>200806</v>
      </c>
      <c r="J72" s="5">
        <v>216100</v>
      </c>
      <c r="K72" s="11">
        <v>297478</v>
      </c>
      <c r="L72" s="11">
        <v>329240</v>
      </c>
      <c r="M72" s="5">
        <v>298337.4409330246</v>
      </c>
      <c r="N72" s="8">
        <f t="shared" si="0"/>
        <v>3318851.935571309</v>
      </c>
    </row>
    <row r="73" spans="1:14" ht="12.75">
      <c r="A73" t="s">
        <v>27</v>
      </c>
      <c r="B73" s="8">
        <v>3660</v>
      </c>
      <c r="C73" s="11">
        <v>3542</v>
      </c>
      <c r="D73" s="14">
        <v>3810</v>
      </c>
      <c r="E73" s="14">
        <v>3538</v>
      </c>
      <c r="F73" s="15">
        <v>4278</v>
      </c>
      <c r="G73" s="11">
        <v>4484</v>
      </c>
      <c r="H73" s="11">
        <v>4692</v>
      </c>
      <c r="I73" s="5">
        <v>5468</v>
      </c>
      <c r="J73" s="5">
        <v>6482</v>
      </c>
      <c r="K73" s="11">
        <v>7284</v>
      </c>
      <c r="L73" s="11">
        <v>5830</v>
      </c>
      <c r="M73" s="5">
        <v>4854</v>
      </c>
      <c r="N73" s="8">
        <f t="shared" si="0"/>
        <v>57922</v>
      </c>
    </row>
    <row r="74" spans="1:14" ht="12.75">
      <c r="A74" t="s">
        <v>70</v>
      </c>
      <c r="B74" s="8">
        <v>0</v>
      </c>
      <c r="C74" s="11">
        <v>0</v>
      </c>
      <c r="D74" s="14">
        <v>0</v>
      </c>
      <c r="E74" s="14">
        <v>60</v>
      </c>
      <c r="F74" s="15">
        <v>0</v>
      </c>
      <c r="G74" s="11">
        <v>0</v>
      </c>
      <c r="H74" s="11">
        <v>60</v>
      </c>
      <c r="I74" s="5">
        <v>0</v>
      </c>
      <c r="J74" s="5">
        <v>0</v>
      </c>
      <c r="K74" s="11">
        <v>60</v>
      </c>
      <c r="L74" s="11">
        <v>0</v>
      </c>
      <c r="M74" s="5">
        <v>0</v>
      </c>
      <c r="N74" s="8">
        <f t="shared" si="0"/>
        <v>180</v>
      </c>
    </row>
    <row r="75" spans="1:14" ht="12.75">
      <c r="A75" t="s">
        <v>28</v>
      </c>
      <c r="B75" s="8">
        <v>60</v>
      </c>
      <c r="C75" s="11">
        <v>0</v>
      </c>
      <c r="D75" s="14">
        <v>60</v>
      </c>
      <c r="E75" s="14">
        <v>0</v>
      </c>
      <c r="F75" s="15">
        <v>0</v>
      </c>
      <c r="G75" s="11">
        <v>0</v>
      </c>
      <c r="H75" s="11">
        <v>0</v>
      </c>
      <c r="I75" s="5">
        <v>60</v>
      </c>
      <c r="J75" s="5">
        <v>60</v>
      </c>
      <c r="K75" s="11">
        <v>90</v>
      </c>
      <c r="L75" s="11">
        <v>72</v>
      </c>
      <c r="M75" s="5">
        <v>64</v>
      </c>
      <c r="N75" s="8">
        <f t="shared" si="0"/>
        <v>466</v>
      </c>
    </row>
    <row r="76" spans="1:14" ht="12.75">
      <c r="A76" t="s">
        <v>29</v>
      </c>
      <c r="B76" s="8">
        <v>0</v>
      </c>
      <c r="C76" s="11">
        <v>0</v>
      </c>
      <c r="D76" s="14">
        <v>0</v>
      </c>
      <c r="E76" s="14">
        <v>0</v>
      </c>
      <c r="F76" s="15">
        <v>60</v>
      </c>
      <c r="G76" s="11">
        <v>0</v>
      </c>
      <c r="H76" s="11">
        <v>0</v>
      </c>
      <c r="I76" s="5">
        <v>0</v>
      </c>
      <c r="J76" s="5">
        <v>0</v>
      </c>
      <c r="K76" s="11">
        <v>0</v>
      </c>
      <c r="L76" s="11">
        <v>0</v>
      </c>
      <c r="M76" s="5">
        <v>0</v>
      </c>
      <c r="N76" s="8">
        <f t="shared" si="0"/>
        <v>60</v>
      </c>
    </row>
    <row r="77" spans="1:14" ht="12.75">
      <c r="A77" t="s">
        <v>71</v>
      </c>
      <c r="B77" s="8">
        <v>99606</v>
      </c>
      <c r="C77" s="11">
        <v>106138</v>
      </c>
      <c r="D77" s="14">
        <v>102960.24323454223</v>
      </c>
      <c r="E77" s="14">
        <v>91100</v>
      </c>
      <c r="F77" s="15">
        <v>103296</v>
      </c>
      <c r="G77" s="11">
        <v>102967.22749742628</v>
      </c>
      <c r="H77" s="11">
        <v>95430.74857382628</v>
      </c>
      <c r="I77" s="5">
        <v>104878</v>
      </c>
      <c r="J77" s="5">
        <v>134416</v>
      </c>
      <c r="K77" s="11">
        <v>140242</v>
      </c>
      <c r="L77" s="11">
        <v>125888</v>
      </c>
      <c r="M77" s="5">
        <v>115146.07018444814</v>
      </c>
      <c r="N77" s="8">
        <f t="shared" si="0"/>
        <v>1322068.2894902427</v>
      </c>
    </row>
    <row r="78" spans="1:14" ht="12.75">
      <c r="A78" t="s">
        <v>72</v>
      </c>
      <c r="B78" s="8">
        <v>60</v>
      </c>
      <c r="C78" s="11">
        <v>60</v>
      </c>
      <c r="D78" s="14">
        <v>0</v>
      </c>
      <c r="E78" s="14">
        <v>0</v>
      </c>
      <c r="F78" s="15">
        <v>60</v>
      </c>
      <c r="G78" s="11">
        <v>180</v>
      </c>
      <c r="H78" s="11">
        <v>0</v>
      </c>
      <c r="I78" s="5">
        <v>0</v>
      </c>
      <c r="J78" s="5">
        <v>60</v>
      </c>
      <c r="K78" s="11">
        <v>0</v>
      </c>
      <c r="L78" s="11">
        <v>60</v>
      </c>
      <c r="M78" s="5">
        <v>0</v>
      </c>
      <c r="N78" s="8">
        <f t="shared" si="0"/>
        <v>480</v>
      </c>
    </row>
    <row r="79" spans="1:14" ht="12.75">
      <c r="A79" t="s">
        <v>73</v>
      </c>
      <c r="B79" s="8">
        <v>120</v>
      </c>
      <c r="C79" s="11">
        <v>120</v>
      </c>
      <c r="D79" s="14">
        <v>240</v>
      </c>
      <c r="E79" s="14">
        <v>0</v>
      </c>
      <c r="F79" s="15">
        <v>180</v>
      </c>
      <c r="G79" s="11">
        <v>120</v>
      </c>
      <c r="H79" s="11">
        <v>300</v>
      </c>
      <c r="I79" s="5">
        <v>120</v>
      </c>
      <c r="J79" s="5">
        <v>360</v>
      </c>
      <c r="K79" s="11">
        <v>240</v>
      </c>
      <c r="L79" s="11">
        <v>120</v>
      </c>
      <c r="M79" s="5">
        <v>0</v>
      </c>
      <c r="N79" s="8">
        <f>SUM(B79:M79)</f>
        <v>1920</v>
      </c>
    </row>
    <row r="80" spans="1:14" ht="12.75">
      <c r="A80" t="s">
        <v>30</v>
      </c>
      <c r="B80" s="8">
        <v>0</v>
      </c>
      <c r="C80" s="11">
        <v>240</v>
      </c>
      <c r="D80" s="14">
        <v>0</v>
      </c>
      <c r="E80" s="14">
        <v>0</v>
      </c>
      <c r="F80" s="15">
        <v>0</v>
      </c>
      <c r="G80" s="11">
        <v>0</v>
      </c>
      <c r="H80" s="11">
        <v>60</v>
      </c>
      <c r="I80" s="5">
        <v>0</v>
      </c>
      <c r="J80" s="5">
        <v>120</v>
      </c>
      <c r="K80" s="11">
        <v>0</v>
      </c>
      <c r="L80" s="11">
        <v>6</v>
      </c>
      <c r="M80" s="5">
        <v>0</v>
      </c>
      <c r="N80" s="8">
        <f>SUM(B80:M80)</f>
        <v>426</v>
      </c>
    </row>
    <row r="81" spans="1:14" ht="12.75">
      <c r="A81" t="s">
        <v>91</v>
      </c>
      <c r="B81" s="8">
        <v>626</v>
      </c>
      <c r="C81" s="11">
        <v>1154</v>
      </c>
      <c r="D81" s="14">
        <v>908</v>
      </c>
      <c r="E81" s="14">
        <v>284</v>
      </c>
      <c r="F81" s="15">
        <v>376</v>
      </c>
      <c r="G81" s="11">
        <v>340</v>
      </c>
      <c r="H81" s="11">
        <v>35760</v>
      </c>
      <c r="I81" s="5">
        <v>958</v>
      </c>
      <c r="J81" s="5">
        <v>360</v>
      </c>
      <c r="K81" s="11">
        <v>792</v>
      </c>
      <c r="L81" s="11">
        <v>620</v>
      </c>
      <c r="M81" s="5">
        <v>72604</v>
      </c>
      <c r="N81" s="8">
        <f>SUM(B81:M81)</f>
        <v>114782</v>
      </c>
    </row>
    <row r="82" spans="1:14" ht="12.75">
      <c r="A82" t="s">
        <v>92</v>
      </c>
      <c r="B82" s="11">
        <v>2580</v>
      </c>
      <c r="C82" s="11">
        <v>0</v>
      </c>
      <c r="D82" s="14">
        <v>0</v>
      </c>
      <c r="E82" s="14">
        <v>0</v>
      </c>
      <c r="F82" s="15">
        <v>828</v>
      </c>
      <c r="G82" s="15">
        <v>0</v>
      </c>
      <c r="H82" s="15">
        <v>0</v>
      </c>
      <c r="I82" s="5">
        <v>0</v>
      </c>
      <c r="J82" s="9">
        <v>0</v>
      </c>
      <c r="K82" s="11">
        <v>0</v>
      </c>
      <c r="L82" s="11">
        <v>480</v>
      </c>
      <c r="M82" s="8">
        <v>0</v>
      </c>
      <c r="N82" s="8">
        <f>SUM(B82:M82)</f>
        <v>3888</v>
      </c>
    </row>
    <row r="83" spans="1:14" ht="12.75">
      <c r="A83" t="s">
        <v>93</v>
      </c>
      <c r="B83" s="8"/>
      <c r="C83" s="8"/>
      <c r="D83" s="8"/>
      <c r="E83" s="8"/>
      <c r="F83" s="8"/>
      <c r="G83" s="8">
        <v>0</v>
      </c>
      <c r="H83" s="15">
        <v>35380</v>
      </c>
      <c r="I83" s="8"/>
      <c r="K83" s="15"/>
      <c r="M83" s="5">
        <v>277402</v>
      </c>
      <c r="N83" s="8">
        <f>SUM(B83:M83)</f>
        <v>312782</v>
      </c>
    </row>
    <row r="84" ht="12.75">
      <c r="A84" t="s">
        <v>1</v>
      </c>
    </row>
    <row r="85" spans="1:14" ht="12.75">
      <c r="A85" t="s">
        <v>31</v>
      </c>
      <c r="B85" s="8">
        <f>SUM(B14:B83)</f>
        <v>10850326</v>
      </c>
      <c r="C85" s="8">
        <f aca="true" t="shared" si="1" ref="C85:N85">SUM(C14:C83)</f>
        <v>11868386</v>
      </c>
      <c r="D85" s="8">
        <f t="shared" si="1"/>
        <v>11773530.000000004</v>
      </c>
      <c r="E85" s="8">
        <f t="shared" si="1"/>
        <v>9969840</v>
      </c>
      <c r="F85" s="8">
        <f t="shared" si="1"/>
        <v>11402352</v>
      </c>
      <c r="G85" s="8">
        <f t="shared" si="1"/>
        <v>11945730.000000004</v>
      </c>
      <c r="H85" s="8">
        <f>SUM(H14:H83)</f>
        <v>11131000</v>
      </c>
      <c r="I85" s="8">
        <f t="shared" si="1"/>
        <v>13330806</v>
      </c>
      <c r="J85" s="8">
        <f t="shared" si="1"/>
        <v>13727630</v>
      </c>
      <c r="K85" s="8">
        <f t="shared" si="1"/>
        <v>16203942</v>
      </c>
      <c r="L85" s="8">
        <f t="shared" si="1"/>
        <v>14935780</v>
      </c>
      <c r="M85" s="8">
        <f>SUM(M14:M83)</f>
        <v>13107558</v>
      </c>
      <c r="N85" s="8">
        <f t="shared" si="1"/>
        <v>150246879.99999997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Bedrosian</dc:creator>
  <cp:keywords/>
  <dc:description/>
  <cp:lastModifiedBy>Lisa Bedrosian</cp:lastModifiedBy>
  <dcterms:created xsi:type="dcterms:W3CDTF">2005-12-06T18:39:52Z</dcterms:created>
  <dcterms:modified xsi:type="dcterms:W3CDTF">2012-08-28T17:29:44Z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Miscellaneous Shared Taxes (Form 7)</vt:lpwstr>
  </property>
  <property fmtid="{D5CDD505-2E9C-101B-9397-08002B2CF9AE}" pid="5" name="p2">
    <vt:lpwstr>Fiscal Year Data with Monthlies</vt:lpwstr>
  </property>
  <property fmtid="{D5CDD505-2E9C-101B-9397-08002B2CF9AE}" pid="6" name="xl">
    <vt:lpwstr>2012</vt:lpwstr>
  </property>
  <property fmtid="{D5CDD505-2E9C-101B-9397-08002B2CF9AE}" pid="7" name="my">
    <vt:lpwstr>Tax Distributions From July 2003 to Current</vt:lpwstr>
  </property>
</Properties>
</file>