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85" windowWidth="14220" windowHeight="4485" tabRatio="873" activeTab="0"/>
  </bookViews>
  <sheets>
    <sheet name="FY15-16" sheetId="1" r:id="rId1"/>
    <sheet name="County Revenue Share" sheetId="2" r:id="rId2"/>
    <sheet name="Municipal Revenue Share" sheetId="3" r:id="rId3"/>
  </sheets>
  <definedNames/>
  <calcPr fullCalcOnLoad="1"/>
</workbook>
</file>

<file path=xl/sharedStrings.xml><?xml version="1.0" encoding="utf-8"?>
<sst xmlns="http://schemas.openxmlformats.org/spreadsheetml/2006/main" count="246" uniqueCount="86">
  <si>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</si>
  <si>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</si>
  <si>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</si>
  <si>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</si>
  <si>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</si>
  <si>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</si>
  <si>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</si>
  <si>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</si>
  <si>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</si>
  <si>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</si>
  <si>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</si>
  <si>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</si>
  <si>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</si>
  <si>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</si>
  <si>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</si>
  <si>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</si>
  <si>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</si>
  <si>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</si>
  <si>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</si>
  <si>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</si>
  <si>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</si>
  <si>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</si>
  <si>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</si>
  <si>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</si>
  <si>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</si>
  <si>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</si>
  <si>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</si>
  <si>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</si>
  <si>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</si>
  <si>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</si>
  <si>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</si>
  <si>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</si>
  <si>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</si>
  <si>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</si>
  <si>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</si>
  <si>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</si>
  <si>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</si>
  <si>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</si>
  <si>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</si>
  <si>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</si>
  <si>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</si>
  <si>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</si>
  <si>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</si>
  <si>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</si>
  <si>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</si>
  <si>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</si>
  <si>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</si>
  <si>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</si>
  <si>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</si>
  <si>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</si>
  <si>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</si>
  <si>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</si>
  <si>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</si>
  <si>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</si>
  <si>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</si>
  <si>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</si>
  <si>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</si>
  <si>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</si>
  <si>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</si>
  <si>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</si>
  <si>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</si>
  <si>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</si>
  <si>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</si>
  <si>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</si>
  <si>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</si>
  <si>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</si>
  <si>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</si>
  <si>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</si>
  <si>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</si>
  <si>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</si>
  <si>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</si>
  <si>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</si>
  <si>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</si>
  <si>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</si>
  <si>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</si>
  <si>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</si>
  <si>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</si>
  <si>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</si>
  <si>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</si>
  <si>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</si>
  <si>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</si>
  <si>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</si>
  <si>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</si>
  <si>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Final true-up</t>
  </si>
  <si>
    <t>VALIDATED TAX RECEIPTS FOR: JULY 2015 thru  June 2016</t>
  </si>
  <si>
    <t>FY15-16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</si>
</sst>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dddd\,\ mmmm\ dd\,\ yyyy"/>
    <numFmt numFmtId="167" formatCode="[$-409]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0"/>
      <name val="Times New Roman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57">
      <alignment/>
      <protection/>
    </xf>
    <xf numFmtId="0" fontId="0" fillId="0" borderId="0" xfId="57" applyAlignment="1">
      <alignment horizontal="left"/>
      <protection/>
    </xf>
    <xf numFmtId="0" fontId="0" fillId="0" borderId="0" xfId="57" applyNumberFormat="1">
      <alignment/>
      <protection/>
    </xf>
    <xf numFmtId="2" fontId="0" fillId="0" borderId="0" xfId="57" applyNumberFormat="1" applyAlignment="1">
      <alignment horizontal="left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82"/>
  <sheetViews>
    <sheetView tabSelected="1" zoomScalePageLayoutView="0" workbookViewId="0" topLeftCell="A1">
      <selection activeCell="B12" sqref="B12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" style="0" customWidth="1"/>
    <col min="4" max="4" width="16.3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s="8" t="s">
        <v>84</v>
      </c>
      <c r="D1" s="2" t="s">
        <v>74</v>
      </c>
      <c r="F1" s="3"/>
      <c r="G1" s="3"/>
    </row>
    <row r="2" spans="1:7" ht="12.75">
      <c r="A2" s="7"/>
      <c r="F2" s="3"/>
      <c r="G2" s="3"/>
    </row>
    <row r="3" spans="1:7" ht="12.75">
      <c r="A3" s="15" t="s">
        <v>75</v>
      </c>
      <c r="B3" s="15"/>
      <c r="C3" s="15"/>
      <c r="D3" s="15"/>
      <c r="E3" s="6"/>
      <c r="F3" s="6"/>
      <c r="G3" s="6"/>
    </row>
    <row r="4" spans="1:7" ht="12.75">
      <c r="A4" s="15" t="s">
        <v>34</v>
      </c>
      <c r="B4" s="15"/>
      <c r="C4" s="15"/>
      <c r="D4" s="15"/>
      <c r="E4" s="6"/>
      <c r="F4" s="6"/>
      <c r="G4" s="6"/>
    </row>
    <row r="5" spans="1:7" ht="12.75">
      <c r="A5" s="15" t="s">
        <v>35</v>
      </c>
      <c r="B5" s="15"/>
      <c r="C5" s="15"/>
      <c r="D5" s="15"/>
      <c r="E5" s="6"/>
      <c r="F5" s="6"/>
      <c r="G5" s="6"/>
    </row>
    <row r="6" spans="1:7" ht="12.75">
      <c r="A6" s="15" t="s">
        <v>76</v>
      </c>
      <c r="B6" s="15"/>
      <c r="C6" s="15"/>
      <c r="D6" s="15"/>
      <c r="E6" s="6"/>
      <c r="F6" s="6"/>
      <c r="G6" s="6"/>
    </row>
    <row r="7" spans="6:7" ht="12.75">
      <c r="F7" s="6"/>
      <c r="G7" s="6"/>
    </row>
    <row r="8" spans="1:8" ht="12.75">
      <c r="A8" t="s">
        <v>0</v>
      </c>
      <c r="B8" s="2" t="s">
        <v>77</v>
      </c>
      <c r="C8" s="2" t="s">
        <v>78</v>
      </c>
      <c r="D8" s="2" t="s">
        <v>79</v>
      </c>
      <c r="E8" s="2"/>
      <c r="F8" s="2"/>
      <c r="H8" s="2"/>
    </row>
    <row r="9" spans="2:7" ht="12.75">
      <c r="B9" s="2" t="s">
        <v>80</v>
      </c>
      <c r="C9" s="2" t="s">
        <v>80</v>
      </c>
      <c r="D9" s="2" t="s">
        <v>80</v>
      </c>
      <c r="E9" s="2"/>
      <c r="F9" s="2"/>
      <c r="G9" s="2"/>
    </row>
    <row r="10" spans="2:7" ht="12.75">
      <c r="B10" s="2" t="s">
        <v>81</v>
      </c>
      <c r="C10" s="2" t="s">
        <v>81</v>
      </c>
      <c r="D10" s="2" t="s">
        <v>81</v>
      </c>
      <c r="E10" s="2"/>
      <c r="F10" s="2"/>
      <c r="G10" s="2"/>
    </row>
    <row r="11" spans="1:7" ht="12.75">
      <c r="A11" t="s">
        <v>1</v>
      </c>
      <c r="B11" s="2" t="s">
        <v>36</v>
      </c>
      <c r="C11" s="2" t="s">
        <v>33</v>
      </c>
      <c r="D11" s="2" t="s">
        <v>36</v>
      </c>
      <c r="E11" s="2"/>
      <c r="F11" s="2"/>
      <c r="G11" s="2"/>
    </row>
    <row r="12" spans="1:8" ht="12.75">
      <c r="A12" t="s">
        <v>37</v>
      </c>
      <c r="B12" s="4">
        <f>SUM('County Revenue Share'!B12:N12)</f>
        <v>4077643.0199999996</v>
      </c>
      <c r="C12" s="4">
        <f>SUM('Municipal Revenue Share'!B12:N12)</f>
        <v>5050323.289999999</v>
      </c>
      <c r="D12" s="4">
        <f>B12+C12</f>
        <v>9127966.309999999</v>
      </c>
      <c r="E12" s="4"/>
      <c r="F12" s="4"/>
      <c r="G12" s="4"/>
      <c r="H12" s="5"/>
    </row>
    <row r="13" spans="1:8" ht="12.75">
      <c r="A13" t="s">
        <v>38</v>
      </c>
      <c r="B13" s="4">
        <f>SUM('County Revenue Share'!B13:N13)</f>
        <v>536834.2200000001</v>
      </c>
      <c r="C13" s="4">
        <f>SUM('Municipal Revenue Share'!B13:N13)</f>
        <v>210529.29</v>
      </c>
      <c r="D13" s="4">
        <f aca="true" t="shared" si="0" ref="D13:D76">B13+C13</f>
        <v>747363.5100000001</v>
      </c>
      <c r="E13" s="4"/>
      <c r="F13" s="4"/>
      <c r="G13" s="4"/>
      <c r="H13" s="5"/>
    </row>
    <row r="14" spans="1:8" ht="12.75">
      <c r="A14" t="s">
        <v>39</v>
      </c>
      <c r="B14" s="4">
        <f>SUM('County Revenue Share'!B14:N14)</f>
        <v>4011656.6300000004</v>
      </c>
      <c r="C14" s="4">
        <f>SUM('Municipal Revenue Share'!B14:N14)</f>
        <v>3818721.2600000002</v>
      </c>
      <c r="D14" s="4">
        <f t="shared" si="0"/>
        <v>7830377.890000001</v>
      </c>
      <c r="E14" s="4"/>
      <c r="F14" s="4"/>
      <c r="G14" s="4"/>
      <c r="H14" s="5"/>
    </row>
    <row r="15" spans="1:8" ht="12.75">
      <c r="A15" t="s">
        <v>2</v>
      </c>
      <c r="B15" s="4">
        <f>SUM('County Revenue Share'!B15:N15)</f>
        <v>546282.3400000001</v>
      </c>
      <c r="C15" s="4">
        <f>SUM('Municipal Revenue Share'!B15:N15)</f>
        <v>262460.81</v>
      </c>
      <c r="D15" s="4">
        <f t="shared" si="0"/>
        <v>808743.1500000001</v>
      </c>
      <c r="E15" s="4"/>
      <c r="F15" s="4"/>
      <c r="G15" s="4"/>
      <c r="H15" s="5"/>
    </row>
    <row r="16" spans="1:8" ht="12.75">
      <c r="A16" t="s">
        <v>40</v>
      </c>
      <c r="B16" s="4">
        <f>SUM('County Revenue Share'!B16:N16)</f>
        <v>10554987.649999999</v>
      </c>
      <c r="C16" s="4">
        <f>SUM('Municipal Revenue Share'!B16:N16)</f>
        <v>11797230.96</v>
      </c>
      <c r="D16" s="4">
        <f t="shared" si="0"/>
        <v>22352218.61</v>
      </c>
      <c r="E16" s="4"/>
      <c r="F16" s="4"/>
      <c r="G16" s="4"/>
      <c r="H16" s="5"/>
    </row>
    <row r="17" spans="1:8" ht="12.75">
      <c r="A17" t="s">
        <v>41</v>
      </c>
      <c r="B17" s="4">
        <f>SUM('County Revenue Share'!B17:N17)</f>
        <v>29328178.07</v>
      </c>
      <c r="C17" s="4">
        <f>SUM('Municipal Revenue Share'!B17:N17)</f>
        <v>58721098.58</v>
      </c>
      <c r="D17" s="4">
        <f t="shared" si="0"/>
        <v>88049276.65</v>
      </c>
      <c r="E17" s="4"/>
      <c r="F17" s="4"/>
      <c r="G17" s="4"/>
      <c r="H17" s="5"/>
    </row>
    <row r="18" spans="1:8" ht="12.75">
      <c r="A18" t="s">
        <v>3</v>
      </c>
      <c r="B18" s="4">
        <f>SUM('County Revenue Share'!B18:N18)</f>
        <v>273892.61000000004</v>
      </c>
      <c r="C18" s="4">
        <f>SUM('Municipal Revenue Share'!B18:N18)</f>
        <v>124409.04000000001</v>
      </c>
      <c r="D18" s="4">
        <f t="shared" si="0"/>
        <v>398301.65</v>
      </c>
      <c r="E18" s="4"/>
      <c r="F18" s="4"/>
      <c r="G18" s="4"/>
      <c r="H18" s="5"/>
    </row>
    <row r="19" spans="1:8" ht="12.75">
      <c r="A19" t="s">
        <v>42</v>
      </c>
      <c r="B19" s="4">
        <f>SUM('County Revenue Share'!B19:N19)</f>
        <v>4451556</v>
      </c>
      <c r="C19" s="4">
        <f>SUM('Municipal Revenue Share'!B19:N19)</f>
        <v>550646.7400000001</v>
      </c>
      <c r="D19" s="4">
        <f t="shared" si="0"/>
        <v>5002202.74</v>
      </c>
      <c r="E19" s="4"/>
      <c r="F19" s="4"/>
      <c r="G19" s="4"/>
      <c r="H19" s="5"/>
    </row>
    <row r="20" spans="1:8" ht="12.75">
      <c r="A20" t="s">
        <v>43</v>
      </c>
      <c r="B20" s="4">
        <f>SUM('County Revenue Share'!B20:N20)</f>
        <v>3552351.78</v>
      </c>
      <c r="C20" s="4">
        <f>SUM('Municipal Revenue Share'!B20:N20)</f>
        <v>504860.35000000003</v>
      </c>
      <c r="D20" s="4">
        <f t="shared" si="0"/>
        <v>4057212.13</v>
      </c>
      <c r="E20" s="4"/>
      <c r="F20" s="4"/>
      <c r="G20" s="4"/>
      <c r="H20" s="5"/>
    </row>
    <row r="21" spans="1:8" ht="12.75">
      <c r="A21" t="s">
        <v>44</v>
      </c>
      <c r="B21" s="4">
        <f>SUM('County Revenue Share'!B21:N21)</f>
        <v>4898611.6</v>
      </c>
      <c r="C21" s="4">
        <f>SUM('Municipal Revenue Share'!B21:N21)</f>
        <v>651264.6200000001</v>
      </c>
      <c r="D21" s="4">
        <f t="shared" si="0"/>
        <v>5549876.22</v>
      </c>
      <c r="E21" s="4"/>
      <c r="F21" s="4"/>
      <c r="G21" s="4"/>
      <c r="H21" s="5"/>
    </row>
    <row r="22" spans="1:8" ht="12.75">
      <c r="A22" t="s">
        <v>45</v>
      </c>
      <c r="B22" s="4">
        <f>SUM('County Revenue Share'!B22:N22)</f>
        <v>10438834.820000004</v>
      </c>
      <c r="C22" s="4">
        <f>SUM('Municipal Revenue Share'!B22:N22)</f>
        <v>1440092.9800000004</v>
      </c>
      <c r="D22" s="4">
        <f t="shared" si="0"/>
        <v>11878927.800000004</v>
      </c>
      <c r="E22" s="4"/>
      <c r="F22" s="4"/>
      <c r="G22" s="4"/>
      <c r="H22" s="5"/>
    </row>
    <row r="23" spans="1:8" ht="12.75">
      <c r="A23" t="s">
        <v>4</v>
      </c>
      <c r="B23" s="4">
        <f>SUM('County Revenue Share'!B23:N23)</f>
        <v>1625839.6500000001</v>
      </c>
      <c r="C23" s="4">
        <f>SUM('Municipal Revenue Share'!B23:N23)</f>
        <v>432325.6899999999</v>
      </c>
      <c r="D23" s="4">
        <f t="shared" si="0"/>
        <v>2058165.34</v>
      </c>
      <c r="E23" s="4"/>
      <c r="F23" s="4"/>
      <c r="G23" s="4"/>
      <c r="H23" s="5"/>
    </row>
    <row r="24" spans="1:8" ht="12.75">
      <c r="A24" t="s">
        <v>82</v>
      </c>
      <c r="B24" s="4">
        <f>SUM('County Revenue Share'!B24:N24)</f>
        <v>50837292.06</v>
      </c>
      <c r="C24" s="4">
        <f>SUM('Municipal Revenue Share'!B24:N24)</f>
        <v>97510626.49999999</v>
      </c>
      <c r="D24" s="4">
        <f t="shared" si="0"/>
        <v>148347918.56</v>
      </c>
      <c r="E24" s="4"/>
      <c r="F24" s="4"/>
      <c r="G24" s="4"/>
      <c r="H24" s="5"/>
    </row>
    <row r="25" spans="1:8" ht="12.75">
      <c r="A25" t="s">
        <v>5</v>
      </c>
      <c r="B25" s="4">
        <f>SUM('County Revenue Share'!B25:N25)</f>
        <v>706776.12</v>
      </c>
      <c r="C25" s="4">
        <f>SUM('Municipal Revenue Share'!B25:N25)</f>
        <v>283048.31</v>
      </c>
      <c r="D25" s="4">
        <f t="shared" si="0"/>
        <v>989824.4299999999</v>
      </c>
      <c r="E25" s="4"/>
      <c r="F25" s="4"/>
      <c r="G25" s="4"/>
      <c r="H25" s="5"/>
    </row>
    <row r="26" spans="1:8" ht="12.75">
      <c r="A26" t="s">
        <v>6</v>
      </c>
      <c r="B26" s="4">
        <f>SUM('County Revenue Share'!B26:N26)</f>
        <v>341784.8</v>
      </c>
      <c r="C26" s="4">
        <f>SUM('Municipal Revenue Share'!B26:N26)</f>
        <v>113708.37000000002</v>
      </c>
      <c r="D26" s="4">
        <f t="shared" si="0"/>
        <v>455493.17000000004</v>
      </c>
      <c r="E26" s="4"/>
      <c r="F26" s="4"/>
      <c r="G26" s="4"/>
      <c r="H26" s="5"/>
    </row>
    <row r="27" spans="1:8" ht="12.75">
      <c r="A27" t="s">
        <v>46</v>
      </c>
      <c r="B27" s="4">
        <f>SUM('County Revenue Share'!B27:N27)</f>
        <v>22426376.819999997</v>
      </c>
      <c r="C27" s="4">
        <f>SUM('Municipal Revenue Share'!B27:N27)</f>
        <v>31621625.839999996</v>
      </c>
      <c r="D27" s="4">
        <f t="shared" si="0"/>
        <v>54048002.66</v>
      </c>
      <c r="E27" s="4"/>
      <c r="F27" s="4"/>
      <c r="G27" s="4"/>
      <c r="H27" s="5"/>
    </row>
    <row r="28" spans="1:8" ht="12.75">
      <c r="A28" t="s">
        <v>47</v>
      </c>
      <c r="B28" s="4">
        <f>SUM('County Revenue Share'!B28:N28)</f>
        <v>7573566.61</v>
      </c>
      <c r="C28" s="4">
        <f>SUM('Municipal Revenue Share'!B28:N28)</f>
        <v>2407499.5500000003</v>
      </c>
      <c r="D28" s="4">
        <f t="shared" si="0"/>
        <v>9981066.16</v>
      </c>
      <c r="E28" s="4"/>
      <c r="F28" s="4"/>
      <c r="G28" s="4"/>
      <c r="H28" s="5"/>
    </row>
    <row r="29" spans="1:8" ht="12.75">
      <c r="A29" t="s">
        <v>7</v>
      </c>
      <c r="B29" s="4">
        <f>SUM('County Revenue Share'!B29:N29)</f>
        <v>1253091.84</v>
      </c>
      <c r="C29" s="4">
        <f>SUM('Municipal Revenue Share'!B29:N29)</f>
        <v>1766030.8000000003</v>
      </c>
      <c r="D29" s="4">
        <f t="shared" si="0"/>
        <v>3019122.6400000006</v>
      </c>
      <c r="E29" s="4"/>
      <c r="F29" s="4"/>
      <c r="G29" s="4"/>
      <c r="H29" s="5"/>
    </row>
    <row r="30" spans="1:8" ht="12.75">
      <c r="A30" t="s">
        <v>8</v>
      </c>
      <c r="B30" s="4">
        <f>SUM('County Revenue Share'!B30:N30)</f>
        <v>241917.40999999997</v>
      </c>
      <c r="C30" s="4">
        <f>SUM('Municipal Revenue Share'!B30:N30)</f>
        <v>140998.62</v>
      </c>
      <c r="D30" s="4">
        <f t="shared" si="0"/>
        <v>382916.02999999997</v>
      </c>
      <c r="E30" s="4"/>
      <c r="F30" s="4"/>
      <c r="G30" s="4"/>
      <c r="H30" s="5"/>
    </row>
    <row r="31" spans="1:8" ht="12.75">
      <c r="A31" t="s">
        <v>9</v>
      </c>
      <c r="B31" s="4">
        <f>SUM('County Revenue Share'!B31:N31)</f>
        <v>894207.96</v>
      </c>
      <c r="C31" s="4">
        <f>SUM('Municipal Revenue Share'!B31:N31)</f>
        <v>756921.2700000003</v>
      </c>
      <c r="D31" s="4">
        <f t="shared" si="0"/>
        <v>1651129.2300000002</v>
      </c>
      <c r="E31" s="4"/>
      <c r="F31" s="4"/>
      <c r="G31" s="4"/>
      <c r="H31" s="5"/>
    </row>
    <row r="32" spans="1:8" ht="12.75">
      <c r="A32" t="s">
        <v>10</v>
      </c>
      <c r="B32" s="4">
        <f>SUM('County Revenue Share'!B32:N32)</f>
        <v>345808.01</v>
      </c>
      <c r="C32" s="4">
        <f>SUM('Municipal Revenue Share'!B32:N32)</f>
        <v>69827.59</v>
      </c>
      <c r="D32" s="4">
        <f t="shared" si="0"/>
        <v>415635.6</v>
      </c>
      <c r="E32" s="4"/>
      <c r="F32" s="4"/>
      <c r="G32" s="4"/>
      <c r="H32" s="5"/>
    </row>
    <row r="33" spans="1:8" ht="12.75">
      <c r="A33" t="s">
        <v>11</v>
      </c>
      <c r="B33" s="4">
        <f>SUM('County Revenue Share'!B33:N33)</f>
        <v>242679.66999999998</v>
      </c>
      <c r="C33" s="4">
        <f>SUM('Municipal Revenue Share'!B33:N33)</f>
        <v>55008.92</v>
      </c>
      <c r="D33" s="4">
        <f t="shared" si="0"/>
        <v>297688.58999999997</v>
      </c>
      <c r="E33" s="4"/>
      <c r="F33" s="4"/>
      <c r="G33" s="4"/>
      <c r="H33" s="5"/>
    </row>
    <row r="34" spans="1:8" ht="12.75">
      <c r="A34" t="s">
        <v>48</v>
      </c>
      <c r="B34" s="4">
        <f>SUM('County Revenue Share'!B34:N34)</f>
        <v>271182.38</v>
      </c>
      <c r="C34" s="4">
        <f>SUM('Municipal Revenue Share'!B34:N34)</f>
        <v>171686.36000000004</v>
      </c>
      <c r="D34" s="4">
        <f t="shared" si="0"/>
        <v>442868.74000000005</v>
      </c>
      <c r="E34" s="4"/>
      <c r="F34" s="4"/>
      <c r="G34" s="4"/>
      <c r="H34" s="5"/>
    </row>
    <row r="35" spans="1:8" ht="12.75">
      <c r="A35" t="s">
        <v>12</v>
      </c>
      <c r="B35" s="4">
        <f>SUM('County Revenue Share'!B35:N35)</f>
        <v>258220.57000000004</v>
      </c>
      <c r="C35" s="4">
        <f>SUM('Municipal Revenue Share'!B35:N35)</f>
        <v>146729.66999999998</v>
      </c>
      <c r="D35" s="4">
        <f t="shared" si="0"/>
        <v>404950.24</v>
      </c>
      <c r="E35" s="4"/>
      <c r="F35" s="4"/>
      <c r="G35" s="4"/>
      <c r="H35" s="5"/>
    </row>
    <row r="36" spans="1:8" ht="12.75">
      <c r="A36" t="s">
        <v>13</v>
      </c>
      <c r="B36" s="4">
        <f>SUM('County Revenue Share'!B36:N36)</f>
        <v>507510.67999999993</v>
      </c>
      <c r="C36" s="4">
        <f>SUM('Municipal Revenue Share'!B36:N36)</f>
        <v>443019.18000000005</v>
      </c>
      <c r="D36" s="4">
        <f t="shared" si="0"/>
        <v>950529.86</v>
      </c>
      <c r="E36" s="4"/>
      <c r="F36" s="4"/>
      <c r="G36" s="4"/>
      <c r="H36" s="5"/>
    </row>
    <row r="37" spans="1:8" ht="12.75">
      <c r="A37" t="s">
        <v>14</v>
      </c>
      <c r="B37" s="4">
        <f>SUM('County Revenue Share'!B37:N37)</f>
        <v>816759.6299999998</v>
      </c>
      <c r="C37" s="4">
        <f>SUM('Municipal Revenue Share'!B37:N37)</f>
        <v>390699.74000000005</v>
      </c>
      <c r="D37" s="4">
        <f t="shared" si="0"/>
        <v>1207459.3699999999</v>
      </c>
      <c r="E37" s="4"/>
      <c r="F37" s="4"/>
      <c r="G37" s="4"/>
      <c r="H37" s="5"/>
    </row>
    <row r="38" spans="1:8" ht="12.75">
      <c r="A38" t="s">
        <v>49</v>
      </c>
      <c r="B38" s="4">
        <f>SUM('County Revenue Share'!B38:N38)</f>
        <v>4492997.9</v>
      </c>
      <c r="C38" s="4">
        <f>SUM('Municipal Revenue Share'!B38:N38)</f>
        <v>408917.53</v>
      </c>
      <c r="D38" s="4">
        <f t="shared" si="0"/>
        <v>4901915.430000001</v>
      </c>
      <c r="E38" s="4"/>
      <c r="F38" s="4"/>
      <c r="G38" s="4"/>
      <c r="H38" s="5"/>
    </row>
    <row r="39" spans="1:8" ht="12.75">
      <c r="A39" t="s">
        <v>15</v>
      </c>
      <c r="B39" s="4">
        <f>SUM('County Revenue Share'!B39:N39)</f>
        <v>2340259.54</v>
      </c>
      <c r="C39" s="4">
        <f>SUM('Municipal Revenue Share'!B39:N39)</f>
        <v>762305.3200000002</v>
      </c>
      <c r="D39" s="4">
        <f t="shared" si="0"/>
        <v>3102564.8600000003</v>
      </c>
      <c r="E39" s="4"/>
      <c r="F39" s="4"/>
      <c r="G39" s="4"/>
      <c r="H39" s="5"/>
    </row>
    <row r="40" spans="1:8" ht="12.75">
      <c r="A40" t="s">
        <v>50</v>
      </c>
      <c r="B40" s="4">
        <f>SUM('County Revenue Share'!B40:N40)</f>
        <v>33257814.58</v>
      </c>
      <c r="C40" s="4">
        <f>SUM('Municipal Revenue Share'!B40:N40)</f>
        <v>14849464.789999997</v>
      </c>
      <c r="D40" s="4">
        <f t="shared" si="0"/>
        <v>48107279.37</v>
      </c>
      <c r="E40" s="4"/>
      <c r="F40" s="4"/>
      <c r="G40" s="4"/>
      <c r="H40" s="5"/>
    </row>
    <row r="41" spans="1:8" ht="12.75">
      <c r="A41" t="s">
        <v>16</v>
      </c>
      <c r="B41" s="4">
        <f>SUM('County Revenue Share'!B41:N41)</f>
        <v>388840.73000000004</v>
      </c>
      <c r="C41" s="4">
        <f>SUM('Municipal Revenue Share'!B41:N41)</f>
        <v>160503.08</v>
      </c>
      <c r="D41" s="4">
        <f t="shared" si="0"/>
        <v>549343.81</v>
      </c>
      <c r="E41" s="4"/>
      <c r="F41" s="4"/>
      <c r="G41" s="4"/>
      <c r="H41" s="5"/>
    </row>
    <row r="42" spans="1:8" ht="12.75">
      <c r="A42" t="s">
        <v>51</v>
      </c>
      <c r="B42" s="4">
        <f>SUM('County Revenue Share'!B42:N42)</f>
        <v>3411395.57</v>
      </c>
      <c r="C42" s="4">
        <f>SUM('Municipal Revenue Share'!B42:N42)</f>
        <v>1704439.1300000001</v>
      </c>
      <c r="D42" s="4">
        <f t="shared" si="0"/>
        <v>5115834.7</v>
      </c>
      <c r="E42" s="4"/>
      <c r="F42" s="4"/>
      <c r="G42" s="4"/>
      <c r="H42" s="5"/>
    </row>
    <row r="43" spans="1:8" ht="12.75">
      <c r="A43" t="s">
        <v>17</v>
      </c>
      <c r="B43" s="4">
        <f>SUM('County Revenue Share'!B43:N43)</f>
        <v>938380.1099999998</v>
      </c>
      <c r="C43" s="4">
        <f>SUM('Municipal Revenue Share'!B43:N43)</f>
        <v>656898.7600000001</v>
      </c>
      <c r="D43" s="4">
        <f t="shared" si="0"/>
        <v>1595278.8699999999</v>
      </c>
      <c r="E43" s="4"/>
      <c r="F43" s="4"/>
      <c r="G43" s="4"/>
      <c r="H43" s="5"/>
    </row>
    <row r="44" spans="1:8" ht="12.75">
      <c r="A44" t="s">
        <v>18</v>
      </c>
      <c r="B44" s="4">
        <f>SUM('County Revenue Share'!B44:N44)</f>
        <v>363078.5999999999</v>
      </c>
      <c r="C44" s="4">
        <f>SUM('Municipal Revenue Share'!B44:N44)</f>
        <v>107779.56</v>
      </c>
      <c r="D44" s="4">
        <f t="shared" si="0"/>
        <v>470858.1599999999</v>
      </c>
      <c r="E44" s="4"/>
      <c r="F44" s="4"/>
      <c r="G44" s="4"/>
      <c r="H44" s="5"/>
    </row>
    <row r="45" spans="1:8" ht="12.75">
      <c r="A45" t="s">
        <v>19</v>
      </c>
      <c r="B45" s="4">
        <f>SUM('County Revenue Share'!B45:N45)</f>
        <v>151988.6</v>
      </c>
      <c r="C45" s="4">
        <f>SUM('Municipal Revenue Share'!B45:N45)</f>
        <v>47478.62000000001</v>
      </c>
      <c r="D45" s="4">
        <f t="shared" si="0"/>
        <v>199467.22000000003</v>
      </c>
      <c r="E45" s="4"/>
      <c r="F45" s="4"/>
      <c r="G45" s="4"/>
      <c r="H45" s="5"/>
    </row>
    <row r="46" spans="1:8" ht="12.75">
      <c r="A46" t="s">
        <v>52</v>
      </c>
      <c r="B46" s="4">
        <f>SUM('County Revenue Share'!B46:N46)</f>
        <v>6161912.609999999</v>
      </c>
      <c r="C46" s="4">
        <f>SUM('Municipal Revenue Share'!B46:N46)</f>
        <v>4474761.17</v>
      </c>
      <c r="D46" s="4">
        <f t="shared" si="0"/>
        <v>10636673.78</v>
      </c>
      <c r="E46" s="4"/>
      <c r="F46" s="4"/>
      <c r="G46" s="4"/>
      <c r="H46" s="5"/>
    </row>
    <row r="47" spans="1:8" ht="12.75">
      <c r="A47" t="s">
        <v>53</v>
      </c>
      <c r="B47" s="4">
        <f>SUM('County Revenue Share'!B47:N47)</f>
        <v>15261766.600000001</v>
      </c>
      <c r="C47" s="4">
        <f>SUM('Municipal Revenue Share'!B47:N47)</f>
        <v>10105005.649999999</v>
      </c>
      <c r="D47" s="4">
        <f t="shared" si="0"/>
        <v>25366772.25</v>
      </c>
      <c r="E47" s="4"/>
      <c r="F47" s="4"/>
      <c r="G47" s="4"/>
      <c r="H47" s="5"/>
    </row>
    <row r="48" spans="1:8" ht="12.75">
      <c r="A48" t="s">
        <v>54</v>
      </c>
      <c r="B48" s="4">
        <f>SUM('County Revenue Share'!B48:N48)</f>
        <v>5306759.2700000005</v>
      </c>
      <c r="C48" s="4">
        <f>SUM('Municipal Revenue Share'!B48:N48)</f>
        <v>5879811.0600000005</v>
      </c>
      <c r="D48" s="4">
        <f t="shared" si="0"/>
        <v>11186570.330000002</v>
      </c>
      <c r="E48" s="4"/>
      <c r="F48" s="4"/>
      <c r="G48" s="4"/>
      <c r="H48" s="5"/>
    </row>
    <row r="49" spans="1:8" ht="12.75">
      <c r="A49" t="s">
        <v>20</v>
      </c>
      <c r="B49" s="4">
        <f>SUM('County Revenue Share'!B49:N49)</f>
        <v>813142.0999999999</v>
      </c>
      <c r="C49" s="4">
        <f>SUM('Municipal Revenue Share'!B49:N49)</f>
        <v>325667.49</v>
      </c>
      <c r="D49" s="4">
        <f t="shared" si="0"/>
        <v>1138809.5899999999</v>
      </c>
      <c r="E49" s="4"/>
      <c r="F49" s="4"/>
      <c r="G49" s="4"/>
      <c r="H49" s="5"/>
    </row>
    <row r="50" spans="1:8" ht="12.75">
      <c r="A50" t="s">
        <v>21</v>
      </c>
      <c r="B50" s="4">
        <f>SUM('County Revenue Share'!B50:N50)</f>
        <v>146179.38</v>
      </c>
      <c r="C50" s="4">
        <f>SUM('Municipal Revenue Share'!B50:N50)</f>
        <v>49695.81</v>
      </c>
      <c r="D50" s="4">
        <f t="shared" si="0"/>
        <v>195875.19</v>
      </c>
      <c r="E50" s="4"/>
      <c r="F50" s="4"/>
      <c r="G50" s="4"/>
      <c r="H50" s="5"/>
    </row>
    <row r="51" spans="1:8" ht="12.75">
      <c r="A51" t="s">
        <v>22</v>
      </c>
      <c r="B51" s="4">
        <f>SUM('County Revenue Share'!B51:N51)</f>
        <v>377122.33999999997</v>
      </c>
      <c r="C51" s="4">
        <f>SUM('Municipal Revenue Share'!B51:N51)</f>
        <v>169588.82000000004</v>
      </c>
      <c r="D51" s="4">
        <f t="shared" si="0"/>
        <v>546711.16</v>
      </c>
      <c r="E51" s="4"/>
      <c r="F51" s="4"/>
      <c r="G51" s="4"/>
      <c r="H51" s="5"/>
    </row>
    <row r="52" spans="1:8" ht="12.75">
      <c r="A52" t="s">
        <v>55</v>
      </c>
      <c r="B52" s="4">
        <f>SUM('County Revenue Share'!B52:N52)</f>
        <v>8580892.47</v>
      </c>
      <c r="C52" s="4">
        <f>SUM('Municipal Revenue Share'!B52:N52)</f>
        <v>2510694.38</v>
      </c>
      <c r="D52" s="4">
        <f t="shared" si="0"/>
        <v>11091586.850000001</v>
      </c>
      <c r="E52" s="4"/>
      <c r="F52" s="4"/>
      <c r="G52" s="4"/>
      <c r="H52" s="5"/>
    </row>
    <row r="53" spans="1:8" ht="12.75">
      <c r="A53" t="s">
        <v>23</v>
      </c>
      <c r="B53" s="4">
        <f>SUM('County Revenue Share'!B53:N53)</f>
        <v>8169492.269999998</v>
      </c>
      <c r="C53" s="4">
        <f>SUM('Municipal Revenue Share'!B53:N53)</f>
        <v>2134386.12</v>
      </c>
      <c r="D53" s="4">
        <f t="shared" si="0"/>
        <v>10303878.389999997</v>
      </c>
      <c r="E53" s="4"/>
      <c r="F53" s="4"/>
      <c r="G53" s="4"/>
      <c r="H53" s="5"/>
    </row>
    <row r="54" spans="1:8" ht="12.75">
      <c r="A54" t="s">
        <v>24</v>
      </c>
      <c r="B54" s="4">
        <f>SUM('County Revenue Share'!B54:N54)</f>
        <v>4302734.21</v>
      </c>
      <c r="C54" s="4">
        <f>SUM('Municipal Revenue Share'!B54:N54)</f>
        <v>724615.4400000003</v>
      </c>
      <c r="D54" s="4">
        <f t="shared" si="0"/>
        <v>5027349.65</v>
      </c>
      <c r="E54" s="4"/>
      <c r="F54" s="4"/>
      <c r="G54" s="4"/>
      <c r="H54" s="5"/>
    </row>
    <row r="55" spans="1:8" ht="12.75">
      <c r="A55" t="s">
        <v>56</v>
      </c>
      <c r="B55" s="4">
        <f>SUM('County Revenue Share'!B55:N55)</f>
        <v>2500787.0599999996</v>
      </c>
      <c r="C55" s="4">
        <f>SUM('Municipal Revenue Share'!B55:N55)</f>
        <v>2009568.1</v>
      </c>
      <c r="D55" s="4">
        <f t="shared" si="0"/>
        <v>4510355.16</v>
      </c>
      <c r="E55" s="4"/>
      <c r="F55" s="4"/>
      <c r="G55" s="4"/>
      <c r="H55" s="5"/>
    </row>
    <row r="56" spans="1:8" ht="12.75">
      <c r="A56" t="s">
        <v>57</v>
      </c>
      <c r="B56" s="4">
        <f>SUM('County Revenue Share'!B56:N56)</f>
        <v>1783589.17</v>
      </c>
      <c r="C56" s="4">
        <f>SUM('Municipal Revenue Share'!B56:N56)</f>
        <v>469989.70000000007</v>
      </c>
      <c r="D56" s="4">
        <f t="shared" si="0"/>
        <v>2253578.87</v>
      </c>
      <c r="E56" s="4"/>
      <c r="F56" s="4"/>
      <c r="G56" s="4"/>
      <c r="H56" s="5"/>
    </row>
    <row r="57" spans="1:8" ht="12.75">
      <c r="A57" t="s">
        <v>58</v>
      </c>
      <c r="B57" s="4">
        <f>SUM('County Revenue Share'!B57:N57)</f>
        <v>4279339.6</v>
      </c>
      <c r="C57" s="4">
        <f>SUM('Municipal Revenue Share'!B57:N57)</f>
        <v>2976466.94</v>
      </c>
      <c r="D57" s="4">
        <f t="shared" si="0"/>
        <v>7255806.539999999</v>
      </c>
      <c r="E57" s="4"/>
      <c r="F57" s="4"/>
      <c r="G57" s="4"/>
      <c r="H57" s="5"/>
    </row>
    <row r="58" spans="1:8" ht="12.75">
      <c r="A58" t="s">
        <v>25</v>
      </c>
      <c r="B58" s="4">
        <f>SUM('County Revenue Share'!B58:N58)</f>
        <v>955781.8800000001</v>
      </c>
      <c r="C58" s="4">
        <f>SUM('Municipal Revenue Share'!B58:N58)</f>
        <v>275421.52999999997</v>
      </c>
      <c r="D58" s="4">
        <f t="shared" si="0"/>
        <v>1231203.4100000001</v>
      </c>
      <c r="E58" s="4"/>
      <c r="F58" s="4"/>
      <c r="G58" s="4"/>
      <c r="H58" s="5"/>
    </row>
    <row r="59" spans="1:8" ht="12.75">
      <c r="A59" t="s">
        <v>59</v>
      </c>
      <c r="B59" s="4">
        <f>SUM('County Revenue Share'!B59:N59)</f>
        <v>39117815.38999999</v>
      </c>
      <c r="C59" s="4">
        <f>SUM('Municipal Revenue Share'!B59:N59)</f>
        <v>20386308.669999994</v>
      </c>
      <c r="D59" s="4">
        <f t="shared" si="0"/>
        <v>59504124.05999999</v>
      </c>
      <c r="E59" s="4"/>
      <c r="F59" s="4"/>
      <c r="G59" s="4"/>
      <c r="H59" s="5"/>
    </row>
    <row r="60" spans="1:8" ht="12.75">
      <c r="A60" t="s">
        <v>60</v>
      </c>
      <c r="B60" s="4">
        <f>SUM('County Revenue Share'!B60:N60)</f>
        <v>7068457.88</v>
      </c>
      <c r="C60" s="4">
        <f>SUM('Municipal Revenue Share'!B60:N60)</f>
        <v>3741009.9600000004</v>
      </c>
      <c r="D60" s="4">
        <f t="shared" si="0"/>
        <v>10809467.84</v>
      </c>
      <c r="E60" s="4"/>
      <c r="F60" s="4"/>
      <c r="G60" s="4"/>
      <c r="H60" s="5"/>
    </row>
    <row r="61" spans="1:8" ht="12.75">
      <c r="A61" t="s">
        <v>61</v>
      </c>
      <c r="B61" s="4">
        <f>SUM('County Revenue Share'!B61:N61)</f>
        <v>30556528.78</v>
      </c>
      <c r="C61" s="4">
        <f>SUM('Municipal Revenue Share'!B61:N61)</f>
        <v>25250139.57</v>
      </c>
      <c r="D61" s="4">
        <f t="shared" si="0"/>
        <v>55806668.35</v>
      </c>
      <c r="E61" s="4"/>
      <c r="F61" s="4"/>
      <c r="G61" s="4"/>
      <c r="H61" s="5"/>
    </row>
    <row r="62" spans="1:8" ht="12.75">
      <c r="A62" t="s">
        <v>26</v>
      </c>
      <c r="B62" s="4">
        <f>SUM('County Revenue Share'!B62:N62)</f>
        <v>11813866.31</v>
      </c>
      <c r="C62" s="4">
        <f>SUM('Municipal Revenue Share'!B62:N62)</f>
        <v>1693019.26</v>
      </c>
      <c r="D62" s="4">
        <f t="shared" si="0"/>
        <v>13506885.57</v>
      </c>
      <c r="E62" s="4"/>
      <c r="F62" s="4"/>
      <c r="G62" s="4"/>
      <c r="H62" s="5"/>
    </row>
    <row r="63" spans="1:8" ht="12.75">
      <c r="A63" t="s">
        <v>62</v>
      </c>
      <c r="B63" s="4">
        <f>SUM('County Revenue Share'!B63:N63)</f>
        <v>15194575.269999998</v>
      </c>
      <c r="C63" s="4">
        <f>SUM('Municipal Revenue Share'!B63:N63)</f>
        <v>22262870.669999998</v>
      </c>
      <c r="D63" s="4">
        <f t="shared" si="0"/>
        <v>37457445.94</v>
      </c>
      <c r="E63" s="4"/>
      <c r="F63" s="4"/>
      <c r="G63" s="4"/>
      <c r="H63" s="5"/>
    </row>
    <row r="64" spans="1:8" ht="12.75">
      <c r="A64" t="s">
        <v>63</v>
      </c>
      <c r="B64" s="4">
        <f>SUM('County Revenue Share'!B64:N64)</f>
        <v>13916521.009999996</v>
      </c>
      <c r="C64" s="4">
        <f>SUM('Municipal Revenue Share'!B64:N64)</f>
        <v>8042773.0200000005</v>
      </c>
      <c r="D64" s="4">
        <f t="shared" si="0"/>
        <v>21959294.029999997</v>
      </c>
      <c r="E64" s="4"/>
      <c r="F64" s="4"/>
      <c r="G64" s="4"/>
      <c r="H64" s="5"/>
    </row>
    <row r="65" spans="1:8" ht="12.75">
      <c r="A65" t="s">
        <v>64</v>
      </c>
      <c r="B65" s="4">
        <f>SUM('County Revenue Share'!B65:N65)</f>
        <v>1559780.4100000001</v>
      </c>
      <c r="C65" s="4">
        <f>SUM('Municipal Revenue Share'!B65:N65)</f>
        <v>560103.42</v>
      </c>
      <c r="D65" s="4">
        <f t="shared" si="0"/>
        <v>2119883.83</v>
      </c>
      <c r="E65" s="4"/>
      <c r="F65" s="4"/>
      <c r="G65" s="4"/>
      <c r="H65" s="5"/>
    </row>
    <row r="66" spans="1:8" ht="12.75">
      <c r="A66" t="s">
        <v>65</v>
      </c>
      <c r="B66" s="4">
        <f>SUM('County Revenue Share'!B66:N66)</f>
        <v>5653729.54</v>
      </c>
      <c r="C66" s="4">
        <f>SUM('Municipal Revenue Share'!B66:N66)</f>
        <v>769343.1199999999</v>
      </c>
      <c r="D66" s="4">
        <f t="shared" si="0"/>
        <v>6423072.66</v>
      </c>
      <c r="E66" s="4"/>
      <c r="F66" s="4"/>
      <c r="G66" s="4"/>
      <c r="H66" s="5"/>
    </row>
    <row r="67" spans="1:8" ht="12.75">
      <c r="A67" t="s">
        <v>66</v>
      </c>
      <c r="B67" s="4">
        <f>SUM('County Revenue Share'!B67:N67)</f>
        <v>3475424.72</v>
      </c>
      <c r="C67" s="4">
        <f>SUM('Municipal Revenue Share'!B67:N67)</f>
        <v>6101381.2700000005</v>
      </c>
      <c r="D67" s="4">
        <f t="shared" si="0"/>
        <v>9576805.99</v>
      </c>
      <c r="E67" s="4"/>
      <c r="F67" s="4"/>
      <c r="G67" s="4"/>
      <c r="H67" s="5"/>
    </row>
    <row r="68" spans="1:8" ht="12.75">
      <c r="A68" t="s">
        <v>67</v>
      </c>
      <c r="B68" s="4">
        <f>SUM('County Revenue Share'!B68:N68)</f>
        <v>3821864.3800000004</v>
      </c>
      <c r="C68" s="4">
        <f>SUM('Municipal Revenue Share'!B68:N68)</f>
        <v>537768.97</v>
      </c>
      <c r="D68" s="4">
        <f t="shared" si="0"/>
        <v>4359633.350000001</v>
      </c>
      <c r="E68" s="4"/>
      <c r="F68" s="4"/>
      <c r="G68" s="4"/>
      <c r="H68" s="5"/>
    </row>
    <row r="69" spans="1:8" ht="12.75">
      <c r="A69" t="s">
        <v>68</v>
      </c>
      <c r="B69" s="4">
        <f>SUM('County Revenue Share'!B69:N69)</f>
        <v>9800157.12</v>
      </c>
      <c r="C69" s="4">
        <f>SUM('Municipal Revenue Share'!B69:N69)</f>
        <v>4746620.45</v>
      </c>
      <c r="D69" s="4">
        <f t="shared" si="0"/>
        <v>14546777.57</v>
      </c>
      <c r="E69" s="4"/>
      <c r="F69" s="4"/>
      <c r="G69" s="4"/>
      <c r="H69" s="5"/>
    </row>
    <row r="70" spans="1:8" ht="12.75">
      <c r="A70" t="s">
        <v>69</v>
      </c>
      <c r="B70" s="4">
        <f>SUM('County Revenue Share'!B70:N70)</f>
        <v>9520685.749999998</v>
      </c>
      <c r="C70" s="4">
        <f>SUM('Municipal Revenue Share'!B70:N70)</f>
        <v>7422912.9399999995</v>
      </c>
      <c r="D70" s="4">
        <f t="shared" si="0"/>
        <v>16943598.689999998</v>
      </c>
      <c r="E70" s="4"/>
      <c r="F70" s="4"/>
      <c r="G70" s="4"/>
      <c r="H70" s="5"/>
    </row>
    <row r="71" spans="1:8" ht="12.75">
      <c r="A71" t="s">
        <v>27</v>
      </c>
      <c r="B71" s="4">
        <f>SUM('County Revenue Share'!B71:N71)</f>
        <v>2624485.2999999993</v>
      </c>
      <c r="C71" s="4">
        <f>SUM('Municipal Revenue Share'!B71:N71)</f>
        <v>411900.45999999996</v>
      </c>
      <c r="D71" s="4">
        <f t="shared" si="0"/>
        <v>3036385.7599999993</v>
      </c>
      <c r="E71" s="4"/>
      <c r="F71" s="4"/>
      <c r="G71" s="4"/>
      <c r="H71" s="5"/>
    </row>
    <row r="72" spans="1:8" ht="12.75">
      <c r="A72" t="s">
        <v>70</v>
      </c>
      <c r="B72" s="4">
        <f>SUM('County Revenue Share'!B72:N72)</f>
        <v>962459.3</v>
      </c>
      <c r="C72" s="4">
        <f>SUM('Municipal Revenue Share'!B72:N72)</f>
        <v>535723.81</v>
      </c>
      <c r="D72" s="4">
        <f t="shared" si="0"/>
        <v>1498183.11</v>
      </c>
      <c r="E72" s="4"/>
      <c r="F72" s="4"/>
      <c r="G72" s="4"/>
      <c r="H72" s="5"/>
    </row>
    <row r="73" spans="1:8" ht="12.75">
      <c r="A73" t="s">
        <v>28</v>
      </c>
      <c r="B73" s="4">
        <f>SUM('County Revenue Share'!B73:N73)</f>
        <v>448691.0999999999</v>
      </c>
      <c r="C73" s="4">
        <f>SUM('Municipal Revenue Share'!B73:N73)</f>
        <v>275772.88999999996</v>
      </c>
      <c r="D73" s="4">
        <f t="shared" si="0"/>
        <v>724463.9899999999</v>
      </c>
      <c r="E73" s="4"/>
      <c r="F73" s="4"/>
      <c r="G73" s="4"/>
      <c r="H73" s="5"/>
    </row>
    <row r="74" spans="1:8" ht="12.75">
      <c r="A74" t="s">
        <v>29</v>
      </c>
      <c r="B74" s="4">
        <f>SUM('County Revenue Share'!B74:N74)</f>
        <v>223866.91000000003</v>
      </c>
      <c r="C74" s="4">
        <f>SUM('Municipal Revenue Share'!B74:N74)</f>
        <v>106570.3</v>
      </c>
      <c r="D74" s="4">
        <f t="shared" si="0"/>
        <v>330437.21</v>
      </c>
      <c r="E74" s="4"/>
      <c r="F74" s="4"/>
      <c r="G74" s="4"/>
      <c r="H74" s="5"/>
    </row>
    <row r="75" spans="1:8" ht="12.75">
      <c r="A75" t="s">
        <v>71</v>
      </c>
      <c r="B75" s="4">
        <f>SUM('County Revenue Share'!B75:N75)</f>
        <v>6620213.899999999</v>
      </c>
      <c r="C75" s="4">
        <f>SUM('Municipal Revenue Share'!B75:N75)</f>
        <v>13421039.469999997</v>
      </c>
      <c r="D75" s="4">
        <f t="shared" si="0"/>
        <v>20041253.369999997</v>
      </c>
      <c r="E75" s="4"/>
      <c r="F75" s="4"/>
      <c r="G75" s="4"/>
      <c r="H75" s="5"/>
    </row>
    <row r="76" spans="1:8" ht="12.75">
      <c r="A76" t="s">
        <v>72</v>
      </c>
      <c r="B76" s="4">
        <f>SUM('County Revenue Share'!B76:N76)</f>
        <v>686938.49</v>
      </c>
      <c r="C76" s="4">
        <f>SUM('Municipal Revenue Share'!B76:N76)</f>
        <v>60193.11000000001</v>
      </c>
      <c r="D76" s="4">
        <f t="shared" si="0"/>
        <v>747131.6</v>
      </c>
      <c r="E76" s="4"/>
      <c r="F76" s="4"/>
      <c r="G76" s="4"/>
      <c r="H76" s="5"/>
    </row>
    <row r="77" spans="1:8" ht="12.75">
      <c r="A77" t="s">
        <v>73</v>
      </c>
      <c r="B77" s="4">
        <f>SUM('County Revenue Share'!B77:N77)</f>
        <v>1993051.8399999999</v>
      </c>
      <c r="C77" s="4">
        <f>SUM('Municipal Revenue Share'!B77:N77)</f>
        <v>447756.47</v>
      </c>
      <c r="D77" s="4">
        <f>B77+C77</f>
        <v>2440808.3099999996</v>
      </c>
      <c r="E77" s="4"/>
      <c r="F77" s="4"/>
      <c r="G77" s="4"/>
      <c r="H77" s="5"/>
    </row>
    <row r="78" spans="1:8" ht="12.75">
      <c r="A78" t="s">
        <v>30</v>
      </c>
      <c r="B78" s="4">
        <f>SUM('County Revenue Share'!B78:N78)</f>
        <v>494685.21999999986</v>
      </c>
      <c r="C78" s="4">
        <f>SUM('Municipal Revenue Share'!B78:N78)</f>
        <v>212775.9</v>
      </c>
      <c r="D78" s="4">
        <f>B78+C78</f>
        <v>707461.1199999999</v>
      </c>
      <c r="E78" s="4"/>
      <c r="F78" s="4"/>
      <c r="G78" s="4"/>
      <c r="H78" s="5"/>
    </row>
    <row r="79" spans="1:8" ht="12.75">
      <c r="A79" t="s">
        <v>1</v>
      </c>
      <c r="B79" s="4" t="s">
        <v>32</v>
      </c>
      <c r="C79" s="4" t="s">
        <v>33</v>
      </c>
      <c r="D79" s="4" t="s">
        <v>33</v>
      </c>
      <c r="E79" s="4"/>
      <c r="F79" s="4"/>
      <c r="G79" s="4"/>
      <c r="H79" s="4"/>
    </row>
    <row r="80" spans="1:8" ht="12.75">
      <c r="A80" t="s">
        <v>31</v>
      </c>
      <c r="B80" s="4">
        <f>SUM(B12:B78)</f>
        <v>430551896.16000015</v>
      </c>
      <c r="C80" s="4">
        <f>SUM(C12:C78)</f>
        <v>387230837.05999994</v>
      </c>
      <c r="D80" s="4">
        <f>SUM(D12:D78)</f>
        <v>817782733.2200005</v>
      </c>
      <c r="E80" s="4"/>
      <c r="F80" s="4"/>
      <c r="G80" s="4"/>
      <c r="H80" s="4"/>
    </row>
    <row r="82" ht="12.75">
      <c r="A82" s="3"/>
    </row>
  </sheetData>
  <sheetProtection/>
  <mergeCells count="4">
    <mergeCell ref="A3:D3"/>
    <mergeCell ref="A4:D4"/>
    <mergeCell ref="A5:D5"/>
    <mergeCell ref="A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AE80"/>
  <sheetViews>
    <sheetView zoomScalePageLayoutView="0" workbookViewId="0" topLeftCell="A2">
      <pane xSplit="1" ySplit="10" topLeftCell="B7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O80" sqref="O80"/>
    </sheetView>
  </sheetViews>
  <sheetFormatPr defaultColWidth="9.33203125" defaultRowHeight="12.75"/>
  <cols>
    <col min="1" max="1" width="16.16015625" style="0" bestFit="1" customWidth="1"/>
    <col min="2" max="12" width="10.16015625" style="0" bestFit="1" customWidth="1"/>
    <col min="13" max="13" width="10.16015625" style="5" bestFit="1" customWidth="1"/>
    <col min="14" max="14" width="12.5" style="5" bestFit="1" customWidth="1"/>
    <col min="15" max="15" width="11.16015625" style="0" bestFit="1" customWidth="1"/>
    <col min="17" max="17" width="9.66015625" style="0" bestFit="1" customWidth="1"/>
    <col min="19" max="19" width="10.16015625" style="0" bestFit="1" customWidth="1"/>
  </cols>
  <sheetData>
    <row r="2" spans="1:15" ht="12.75">
      <c r="A2" s="15" t="str">
        <f>'FY15-16'!A1</f>
        <v>VALIDATED TAX RECEIPTS FOR: JULY 2015 thru  June 2016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2.75">
      <c r="A3" s="7"/>
      <c r="F3" s="3"/>
      <c r="G3" s="3"/>
      <c r="O3" t="s">
        <v>74</v>
      </c>
    </row>
    <row r="4" spans="1:15" ht="12.75">
      <c r="A4" s="15" t="s">
        <v>75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2.75">
      <c r="A5" s="15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2.75">
      <c r="A6" s="15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7" ht="12.75">
      <c r="A7" s="15" t="s">
        <v>76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Q7" s="14"/>
    </row>
    <row r="10" spans="1:15" ht="12.75">
      <c r="A10" t="s">
        <v>0</v>
      </c>
      <c r="B10" s="1">
        <v>42186</v>
      </c>
      <c r="C10" s="1">
        <v>42217</v>
      </c>
      <c r="D10" s="1">
        <v>42248</v>
      </c>
      <c r="E10" s="1">
        <v>42278</v>
      </c>
      <c r="F10" s="1">
        <v>42309</v>
      </c>
      <c r="G10" s="1">
        <v>42339</v>
      </c>
      <c r="H10" s="1">
        <v>42370</v>
      </c>
      <c r="I10" s="1">
        <v>42401</v>
      </c>
      <c r="J10" s="1">
        <v>42430</v>
      </c>
      <c r="K10" s="1">
        <v>42461</v>
      </c>
      <c r="L10" s="1">
        <v>42491</v>
      </c>
      <c r="M10" s="1">
        <v>42522</v>
      </c>
      <c r="N10" s="1" t="s">
        <v>83</v>
      </c>
      <c r="O10" s="9" t="s">
        <v>85</v>
      </c>
    </row>
    <row r="11" spans="1:31" ht="12.75">
      <c r="A11" t="s">
        <v>1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2.75">
      <c r="A12" t="s">
        <v>37</v>
      </c>
      <c r="B12" s="5">
        <v>327415.75</v>
      </c>
      <c r="C12" s="5">
        <v>327415.76</v>
      </c>
      <c r="D12" s="5">
        <v>327415.75</v>
      </c>
      <c r="E12" s="5">
        <v>327415.76</v>
      </c>
      <c r="F12" s="5">
        <v>327415.75</v>
      </c>
      <c r="G12" s="5">
        <v>327415.76</v>
      </c>
      <c r="H12" s="5">
        <v>327415.75</v>
      </c>
      <c r="I12" s="5">
        <v>327415.76</v>
      </c>
      <c r="J12" s="5">
        <v>327415.75</v>
      </c>
      <c r="K12" s="5">
        <v>327415.76</v>
      </c>
      <c r="L12" s="5">
        <v>327415.75</v>
      </c>
      <c r="M12" s="5">
        <v>327415.76</v>
      </c>
      <c r="N12" s="5">
        <v>148653.96</v>
      </c>
      <c r="O12" s="5">
        <f>SUM(B12:N12)</f>
        <v>4077643.0199999996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2.75">
      <c r="A13" t="s">
        <v>38</v>
      </c>
      <c r="B13" s="5">
        <v>43395.71</v>
      </c>
      <c r="C13" s="5">
        <v>43395.71</v>
      </c>
      <c r="D13" s="5">
        <v>43395.71</v>
      </c>
      <c r="E13" s="5">
        <v>43395.71</v>
      </c>
      <c r="F13" s="5">
        <v>43395.7</v>
      </c>
      <c r="G13" s="5">
        <v>43395.71</v>
      </c>
      <c r="H13" s="5">
        <v>43395.7</v>
      </c>
      <c r="I13" s="5">
        <v>43395.71</v>
      </c>
      <c r="J13" s="5">
        <v>43395.7</v>
      </c>
      <c r="K13" s="5">
        <v>43395.71</v>
      </c>
      <c r="L13" s="5">
        <v>43395.7</v>
      </c>
      <c r="M13" s="5">
        <v>43395.71</v>
      </c>
      <c r="N13" s="5">
        <v>16085.74</v>
      </c>
      <c r="O13" s="5">
        <f aca="true" t="shared" si="0" ref="O13:O76">SUM(B13:N13)</f>
        <v>536834.2200000001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2.75">
      <c r="A14" t="s">
        <v>39</v>
      </c>
      <c r="B14" s="5">
        <v>324287.59</v>
      </c>
      <c r="C14" s="5">
        <v>324287.59</v>
      </c>
      <c r="D14" s="5">
        <v>324287.59</v>
      </c>
      <c r="E14" s="5">
        <v>324287.58</v>
      </c>
      <c r="F14" s="5">
        <v>324287.59</v>
      </c>
      <c r="G14" s="5">
        <v>324287.58</v>
      </c>
      <c r="H14" s="5">
        <v>324287.59</v>
      </c>
      <c r="I14" s="5">
        <v>324287.58</v>
      </c>
      <c r="J14" s="5">
        <v>324287.59</v>
      </c>
      <c r="K14" s="5">
        <v>324287.58</v>
      </c>
      <c r="L14" s="5">
        <v>324287.59</v>
      </c>
      <c r="M14" s="5">
        <v>324287.58</v>
      </c>
      <c r="N14" s="5">
        <v>120205.6</v>
      </c>
      <c r="O14" s="5">
        <f t="shared" si="0"/>
        <v>4011656.6300000004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2.75">
      <c r="A15" t="s">
        <v>2</v>
      </c>
      <c r="B15" s="5">
        <v>44159.46</v>
      </c>
      <c r="C15" s="5">
        <v>44159.46</v>
      </c>
      <c r="D15" s="5">
        <v>44159.46</v>
      </c>
      <c r="E15" s="5">
        <v>44159.46</v>
      </c>
      <c r="F15" s="5">
        <v>44159.46</v>
      </c>
      <c r="G15" s="5">
        <v>44159.46</v>
      </c>
      <c r="H15" s="5">
        <v>44159.46</v>
      </c>
      <c r="I15" s="5">
        <v>44159.45</v>
      </c>
      <c r="J15" s="5">
        <v>44159.46</v>
      </c>
      <c r="K15" s="5">
        <v>44159.45</v>
      </c>
      <c r="L15" s="5">
        <v>44159.46</v>
      </c>
      <c r="M15" s="5">
        <v>44159.45</v>
      </c>
      <c r="N15" s="5">
        <v>16368.85</v>
      </c>
      <c r="O15" s="5">
        <f t="shared" si="0"/>
        <v>546282.3400000001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2.75">
      <c r="A16" t="s">
        <v>40</v>
      </c>
      <c r="B16" s="5">
        <v>853226.43</v>
      </c>
      <c r="C16" s="5">
        <v>853226.43</v>
      </c>
      <c r="D16" s="5">
        <v>853226.43</v>
      </c>
      <c r="E16" s="5">
        <v>853226.43</v>
      </c>
      <c r="F16" s="5">
        <v>853226.43</v>
      </c>
      <c r="G16" s="5">
        <v>853226.43</v>
      </c>
      <c r="H16" s="5">
        <v>853226.43</v>
      </c>
      <c r="I16" s="5">
        <v>853226.43</v>
      </c>
      <c r="J16" s="5">
        <v>853226.44</v>
      </c>
      <c r="K16" s="5">
        <v>853226.43</v>
      </c>
      <c r="L16" s="5">
        <v>853226.44</v>
      </c>
      <c r="M16" s="5">
        <v>853226.43</v>
      </c>
      <c r="N16" s="5">
        <v>316270.47</v>
      </c>
      <c r="O16" s="5">
        <f t="shared" si="0"/>
        <v>10554987.649999999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2.75">
      <c r="A17" t="s">
        <v>41</v>
      </c>
      <c r="B17" s="5">
        <v>2370782.19</v>
      </c>
      <c r="C17" s="5">
        <v>2370782.19</v>
      </c>
      <c r="D17" s="5">
        <v>2370782.19</v>
      </c>
      <c r="E17" s="5">
        <v>2370782.19</v>
      </c>
      <c r="F17" s="5">
        <v>2370782.19</v>
      </c>
      <c r="G17" s="5">
        <v>2370782.19</v>
      </c>
      <c r="H17" s="5">
        <v>2370782.19</v>
      </c>
      <c r="I17" s="5">
        <v>2370782.19</v>
      </c>
      <c r="J17" s="5">
        <v>2370782.19</v>
      </c>
      <c r="K17" s="5">
        <v>2370782.18</v>
      </c>
      <c r="L17" s="5">
        <v>2370782.19</v>
      </c>
      <c r="M17" s="5">
        <v>2370782.18</v>
      </c>
      <c r="N17" s="5">
        <v>878791.81</v>
      </c>
      <c r="O17" s="5">
        <f t="shared" si="0"/>
        <v>29328178.07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2.75">
      <c r="A18" t="s">
        <v>3</v>
      </c>
      <c r="B18" s="5">
        <v>22140.47</v>
      </c>
      <c r="C18" s="5">
        <v>22140.47</v>
      </c>
      <c r="D18" s="5">
        <v>22140.47</v>
      </c>
      <c r="E18" s="5">
        <v>22140.47</v>
      </c>
      <c r="F18" s="5">
        <v>22140.47</v>
      </c>
      <c r="G18" s="5">
        <v>22140.47</v>
      </c>
      <c r="H18" s="5">
        <v>22140.47</v>
      </c>
      <c r="I18" s="5">
        <v>22140.48</v>
      </c>
      <c r="J18" s="5">
        <v>22140.47</v>
      </c>
      <c r="K18" s="5">
        <v>22140.48</v>
      </c>
      <c r="L18" s="5">
        <v>22140.47</v>
      </c>
      <c r="M18" s="5">
        <v>22140.48</v>
      </c>
      <c r="N18" s="5">
        <v>8206.94</v>
      </c>
      <c r="O18" s="5">
        <f t="shared" si="0"/>
        <v>273892.61000000004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2.75">
      <c r="A19" t="s">
        <v>42</v>
      </c>
      <c r="B19" s="5">
        <v>359847.44</v>
      </c>
      <c r="C19" s="5">
        <v>359847.44</v>
      </c>
      <c r="D19" s="5">
        <v>359847.44</v>
      </c>
      <c r="E19" s="5">
        <v>359847.43</v>
      </c>
      <c r="F19" s="5">
        <v>359847.44</v>
      </c>
      <c r="G19" s="5">
        <v>359847.43</v>
      </c>
      <c r="H19" s="5">
        <v>359847.44</v>
      </c>
      <c r="I19" s="5">
        <v>359847.43</v>
      </c>
      <c r="J19" s="5">
        <v>359847.44</v>
      </c>
      <c r="K19" s="5">
        <v>359847.43</v>
      </c>
      <c r="L19" s="5">
        <v>359847.44</v>
      </c>
      <c r="M19" s="5">
        <v>359847.43</v>
      </c>
      <c r="N19" s="5">
        <v>133386.77</v>
      </c>
      <c r="O19" s="5">
        <f t="shared" si="0"/>
        <v>4451556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2.75">
      <c r="A20" t="s">
        <v>43</v>
      </c>
      <c r="B20" s="5">
        <v>286967.33</v>
      </c>
      <c r="C20" s="5">
        <v>286967.33</v>
      </c>
      <c r="D20" s="5">
        <v>286967.33</v>
      </c>
      <c r="E20" s="5">
        <v>286967.33</v>
      </c>
      <c r="F20" s="5">
        <v>286967.33</v>
      </c>
      <c r="G20" s="5">
        <v>286967.32</v>
      </c>
      <c r="H20" s="5">
        <v>286967.33</v>
      </c>
      <c r="I20" s="5">
        <v>286967.32</v>
      </c>
      <c r="J20" s="5">
        <v>286967.33</v>
      </c>
      <c r="K20" s="5">
        <v>286967.32</v>
      </c>
      <c r="L20" s="5">
        <v>286967.33</v>
      </c>
      <c r="M20" s="5">
        <v>286967.32</v>
      </c>
      <c r="N20" s="5">
        <v>108743.86</v>
      </c>
      <c r="O20" s="5">
        <f t="shared" si="0"/>
        <v>3552351.78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2.75">
      <c r="A21" t="s">
        <v>44</v>
      </c>
      <c r="B21" s="5">
        <v>395783.72</v>
      </c>
      <c r="C21" s="5">
        <v>395783.72</v>
      </c>
      <c r="D21" s="5">
        <v>395783.72</v>
      </c>
      <c r="E21" s="5">
        <v>395783.72</v>
      </c>
      <c r="F21" s="5">
        <v>395783.72</v>
      </c>
      <c r="G21" s="5">
        <v>395783.72</v>
      </c>
      <c r="H21" s="5">
        <v>395783.72</v>
      </c>
      <c r="I21" s="5">
        <v>395783.72</v>
      </c>
      <c r="J21" s="5">
        <v>395783.71</v>
      </c>
      <c r="K21" s="5">
        <v>395783.72</v>
      </c>
      <c r="L21" s="5">
        <v>395783.71</v>
      </c>
      <c r="M21" s="5">
        <v>395783.72</v>
      </c>
      <c r="N21" s="5">
        <v>149206.98</v>
      </c>
      <c r="O21" s="5">
        <f t="shared" si="0"/>
        <v>4898611.6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2.75">
      <c r="A22" t="s">
        <v>45</v>
      </c>
      <c r="B22" s="5">
        <v>843837.06</v>
      </c>
      <c r="C22" s="5">
        <v>843837.06</v>
      </c>
      <c r="D22" s="5">
        <v>843837.06</v>
      </c>
      <c r="E22" s="5">
        <v>843837.06</v>
      </c>
      <c r="F22" s="5">
        <v>843837.07</v>
      </c>
      <c r="G22" s="5">
        <v>843837.06</v>
      </c>
      <c r="H22" s="5">
        <v>843837.07</v>
      </c>
      <c r="I22" s="5">
        <v>843837.06</v>
      </c>
      <c r="J22" s="5">
        <v>843837.07</v>
      </c>
      <c r="K22" s="5">
        <v>843837.06</v>
      </c>
      <c r="L22" s="5">
        <v>843837.07</v>
      </c>
      <c r="M22" s="5">
        <v>843837.06</v>
      </c>
      <c r="N22" s="5">
        <v>312790.06</v>
      </c>
      <c r="O22" s="5">
        <f t="shared" si="0"/>
        <v>10438834.820000004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2.75">
      <c r="A23" t="s">
        <v>4</v>
      </c>
      <c r="B23" s="5">
        <v>131410.53</v>
      </c>
      <c r="C23" s="5">
        <v>131410.53</v>
      </c>
      <c r="D23" s="5">
        <v>131410.53</v>
      </c>
      <c r="E23" s="5">
        <v>131410.53</v>
      </c>
      <c r="F23" s="5">
        <v>131410.53</v>
      </c>
      <c r="G23" s="5">
        <v>131410.53</v>
      </c>
      <c r="H23" s="5">
        <v>131410.53</v>
      </c>
      <c r="I23" s="5">
        <v>131410.54</v>
      </c>
      <c r="J23" s="5">
        <v>131410.53</v>
      </c>
      <c r="K23" s="5">
        <v>131410.54</v>
      </c>
      <c r="L23" s="5">
        <v>131410.53</v>
      </c>
      <c r="M23" s="5">
        <v>131410.54</v>
      </c>
      <c r="N23" s="5">
        <v>48913.26</v>
      </c>
      <c r="O23" s="5">
        <f t="shared" si="0"/>
        <v>1625839.6500000001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2.75">
      <c r="A24" t="s">
        <v>82</v>
      </c>
      <c r="B24" s="5">
        <v>4091858.72</v>
      </c>
      <c r="C24" s="5">
        <v>4091858.72</v>
      </c>
      <c r="D24" s="5">
        <v>4091858.72</v>
      </c>
      <c r="E24" s="5">
        <v>4091858.72</v>
      </c>
      <c r="F24" s="5">
        <v>4091858.72</v>
      </c>
      <c r="G24" s="5">
        <v>4091858.72</v>
      </c>
      <c r="H24" s="5">
        <v>4091858.71</v>
      </c>
      <c r="I24" s="5">
        <v>4091858.72</v>
      </c>
      <c r="J24" s="5">
        <v>4091858.71</v>
      </c>
      <c r="K24" s="5">
        <v>4091858.72</v>
      </c>
      <c r="L24" s="5">
        <v>4091858.71</v>
      </c>
      <c r="M24" s="5">
        <v>4091858.72</v>
      </c>
      <c r="N24" s="5">
        <v>1734987.45</v>
      </c>
      <c r="O24" s="5">
        <f t="shared" si="0"/>
        <v>50837292.06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2.75">
      <c r="A25" t="s">
        <v>5</v>
      </c>
      <c r="B25" s="5">
        <v>57133.19</v>
      </c>
      <c r="C25" s="5">
        <v>57133.19</v>
      </c>
      <c r="D25" s="5">
        <v>57133.18</v>
      </c>
      <c r="E25" s="5">
        <v>57133.19</v>
      </c>
      <c r="F25" s="5">
        <v>57133.18</v>
      </c>
      <c r="G25" s="5">
        <v>57133.19</v>
      </c>
      <c r="H25" s="5">
        <v>57133.18</v>
      </c>
      <c r="I25" s="5">
        <v>57133.19</v>
      </c>
      <c r="J25" s="5">
        <v>57133.18</v>
      </c>
      <c r="K25" s="5">
        <v>57133.19</v>
      </c>
      <c r="L25" s="5">
        <v>57133.18</v>
      </c>
      <c r="M25" s="5">
        <v>57133.19</v>
      </c>
      <c r="N25" s="5">
        <v>21177.89</v>
      </c>
      <c r="O25" s="5">
        <f t="shared" si="0"/>
        <v>706776.12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2.75">
      <c r="A26" t="s">
        <v>6</v>
      </c>
      <c r="B26" s="5">
        <v>27628.63</v>
      </c>
      <c r="C26" s="5">
        <v>27628.63</v>
      </c>
      <c r="D26" s="5">
        <v>27628.63</v>
      </c>
      <c r="E26" s="5">
        <v>27628.63</v>
      </c>
      <c r="F26" s="5">
        <v>27628.63</v>
      </c>
      <c r="G26" s="5">
        <v>27628.63</v>
      </c>
      <c r="H26" s="5">
        <v>27628.63</v>
      </c>
      <c r="I26" s="5">
        <v>27628.63</v>
      </c>
      <c r="J26" s="5">
        <v>27628.62</v>
      </c>
      <c r="K26" s="5">
        <v>27628.63</v>
      </c>
      <c r="L26" s="5">
        <v>27628.62</v>
      </c>
      <c r="M26" s="5">
        <v>27628.63</v>
      </c>
      <c r="N26" s="5">
        <v>10241.26</v>
      </c>
      <c r="O26" s="5">
        <f t="shared" si="0"/>
        <v>341784.8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2.75">
      <c r="A27" t="s">
        <v>46</v>
      </c>
      <c r="B27" s="5">
        <v>1812865.93</v>
      </c>
      <c r="C27" s="5">
        <v>1812865.93</v>
      </c>
      <c r="D27" s="5">
        <v>1812865.93</v>
      </c>
      <c r="E27" s="5">
        <v>1812865.93</v>
      </c>
      <c r="F27" s="5">
        <v>1812865.92</v>
      </c>
      <c r="G27" s="5">
        <v>1812865.93</v>
      </c>
      <c r="H27" s="5">
        <v>1812865.92</v>
      </c>
      <c r="I27" s="5">
        <v>1812865.93</v>
      </c>
      <c r="J27" s="5">
        <v>1812865.92</v>
      </c>
      <c r="K27" s="5">
        <v>1812865.93</v>
      </c>
      <c r="L27" s="5">
        <v>1812865.92</v>
      </c>
      <c r="M27" s="5">
        <v>1812865.93</v>
      </c>
      <c r="N27" s="5">
        <v>671985.7</v>
      </c>
      <c r="O27" s="5">
        <f t="shared" si="0"/>
        <v>22426376.819999997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2.75">
      <c r="A28" t="s">
        <v>47</v>
      </c>
      <c r="B28" s="5">
        <v>610789.49</v>
      </c>
      <c r="C28" s="5">
        <v>610789.49</v>
      </c>
      <c r="D28" s="5">
        <v>610789.5</v>
      </c>
      <c r="E28" s="5">
        <v>610789.49</v>
      </c>
      <c r="F28" s="5">
        <v>610789.5</v>
      </c>
      <c r="G28" s="5">
        <v>610789.49</v>
      </c>
      <c r="H28" s="5">
        <v>610789.5</v>
      </c>
      <c r="I28" s="5">
        <v>610789.49</v>
      </c>
      <c r="J28" s="5">
        <v>610789.5</v>
      </c>
      <c r="K28" s="5">
        <v>610789.49</v>
      </c>
      <c r="L28" s="5">
        <v>610789.5</v>
      </c>
      <c r="M28" s="5">
        <v>610789.49</v>
      </c>
      <c r="N28" s="5">
        <v>244092.68</v>
      </c>
      <c r="O28" s="5">
        <f t="shared" si="0"/>
        <v>7573566.61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2.75">
      <c r="A29" t="s">
        <v>7</v>
      </c>
      <c r="B29" s="5">
        <v>101059.04</v>
      </c>
      <c r="C29" s="5">
        <v>101059.04</v>
      </c>
      <c r="D29" s="5">
        <v>101059.04</v>
      </c>
      <c r="E29" s="5">
        <v>101059.04</v>
      </c>
      <c r="F29" s="5">
        <v>101059.04</v>
      </c>
      <c r="G29" s="5">
        <v>101059.04</v>
      </c>
      <c r="H29" s="5">
        <v>101059.03</v>
      </c>
      <c r="I29" s="5">
        <v>101059.04</v>
      </c>
      <c r="J29" s="5">
        <v>101059.03</v>
      </c>
      <c r="K29" s="5">
        <v>101059.04</v>
      </c>
      <c r="L29" s="5">
        <v>101059.03</v>
      </c>
      <c r="M29" s="5">
        <v>101059.04</v>
      </c>
      <c r="N29" s="5">
        <v>40383.39</v>
      </c>
      <c r="O29" s="5">
        <f t="shared" si="0"/>
        <v>1253091.84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2.75">
      <c r="A30" t="s">
        <v>8</v>
      </c>
      <c r="B30" s="5">
        <v>19555.71</v>
      </c>
      <c r="C30" s="5">
        <v>19555.72</v>
      </c>
      <c r="D30" s="5">
        <v>19555.71</v>
      </c>
      <c r="E30" s="5">
        <v>19555.72</v>
      </c>
      <c r="F30" s="5">
        <v>19555.71</v>
      </c>
      <c r="G30" s="5">
        <v>19555.72</v>
      </c>
      <c r="H30" s="5">
        <v>19555.71</v>
      </c>
      <c r="I30" s="5">
        <v>19555.72</v>
      </c>
      <c r="J30" s="5">
        <v>19555.71</v>
      </c>
      <c r="K30" s="5">
        <v>19555.72</v>
      </c>
      <c r="L30" s="5">
        <v>19555.71</v>
      </c>
      <c r="M30" s="5">
        <v>19555.72</v>
      </c>
      <c r="N30" s="5">
        <v>7248.83</v>
      </c>
      <c r="O30" s="5">
        <f t="shared" si="0"/>
        <v>241917.40999999997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2.75">
      <c r="A31" t="s">
        <v>9</v>
      </c>
      <c r="B31" s="5">
        <v>72284.49</v>
      </c>
      <c r="C31" s="5">
        <v>72284.49</v>
      </c>
      <c r="D31" s="5">
        <v>72284.49</v>
      </c>
      <c r="E31" s="5">
        <v>72284.49</v>
      </c>
      <c r="F31" s="5">
        <v>72284.49</v>
      </c>
      <c r="G31" s="5">
        <v>72284.49</v>
      </c>
      <c r="H31" s="5">
        <v>72284.48</v>
      </c>
      <c r="I31" s="5">
        <v>72284.49</v>
      </c>
      <c r="J31" s="5">
        <v>72284.48</v>
      </c>
      <c r="K31" s="5">
        <v>72284.49</v>
      </c>
      <c r="L31" s="5">
        <v>72284.48</v>
      </c>
      <c r="M31" s="5">
        <v>72284.49</v>
      </c>
      <c r="N31" s="5">
        <v>26794.11</v>
      </c>
      <c r="O31" s="5">
        <f t="shared" si="0"/>
        <v>894207.96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2.75">
      <c r="A32" t="s">
        <v>10</v>
      </c>
      <c r="B32" s="5">
        <v>27953.85</v>
      </c>
      <c r="C32" s="5">
        <v>27953.85</v>
      </c>
      <c r="D32" s="5">
        <v>27953.85</v>
      </c>
      <c r="E32" s="5">
        <v>27953.85</v>
      </c>
      <c r="F32" s="5">
        <v>27953.85</v>
      </c>
      <c r="G32" s="5">
        <v>27953.85</v>
      </c>
      <c r="H32" s="5">
        <v>27953.85</v>
      </c>
      <c r="I32" s="5">
        <v>27953.85</v>
      </c>
      <c r="J32" s="5">
        <v>27953.85</v>
      </c>
      <c r="K32" s="5">
        <v>27953.85</v>
      </c>
      <c r="L32" s="5">
        <v>27953.85</v>
      </c>
      <c r="M32" s="5">
        <v>27953.84</v>
      </c>
      <c r="N32" s="5">
        <v>10361.82</v>
      </c>
      <c r="O32" s="5">
        <f t="shared" si="0"/>
        <v>345808.01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2.75">
      <c r="A33" t="s">
        <v>11</v>
      </c>
      <c r="B33" s="5">
        <v>19576.44</v>
      </c>
      <c r="C33" s="5">
        <v>19576.44</v>
      </c>
      <c r="D33" s="5">
        <v>19576.44</v>
      </c>
      <c r="E33" s="5">
        <v>19576.44</v>
      </c>
      <c r="F33" s="5">
        <v>19576.44</v>
      </c>
      <c r="G33" s="5">
        <v>19576.44</v>
      </c>
      <c r="H33" s="5">
        <v>19576.44</v>
      </c>
      <c r="I33" s="5">
        <v>19576.44</v>
      </c>
      <c r="J33" s="5">
        <v>19576.43</v>
      </c>
      <c r="K33" s="5">
        <v>19576.44</v>
      </c>
      <c r="L33" s="5">
        <v>19576.43</v>
      </c>
      <c r="M33" s="5">
        <v>19576.44</v>
      </c>
      <c r="N33" s="5">
        <v>7762.41</v>
      </c>
      <c r="O33" s="5">
        <f t="shared" si="0"/>
        <v>242679.66999999998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2.75">
      <c r="A34" t="s">
        <v>48</v>
      </c>
      <c r="B34" s="5">
        <v>21921.39</v>
      </c>
      <c r="C34" s="5">
        <v>21921.39</v>
      </c>
      <c r="D34" s="5">
        <v>21921.39</v>
      </c>
      <c r="E34" s="5">
        <v>21921.39</v>
      </c>
      <c r="F34" s="5">
        <v>21921.39</v>
      </c>
      <c r="G34" s="5">
        <v>21921.39</v>
      </c>
      <c r="H34" s="5">
        <v>21921.39</v>
      </c>
      <c r="I34" s="5">
        <v>21921.38</v>
      </c>
      <c r="J34" s="5">
        <v>21921.39</v>
      </c>
      <c r="K34" s="5">
        <v>21921.38</v>
      </c>
      <c r="L34" s="5">
        <v>21921.39</v>
      </c>
      <c r="M34" s="5">
        <v>21921.38</v>
      </c>
      <c r="N34" s="5">
        <v>8125.73</v>
      </c>
      <c r="O34" s="5">
        <f t="shared" si="0"/>
        <v>271182.38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2.75">
      <c r="A35" t="s">
        <v>12</v>
      </c>
      <c r="B35" s="5">
        <v>20873.6</v>
      </c>
      <c r="C35" s="5">
        <v>20873.6</v>
      </c>
      <c r="D35" s="5">
        <v>20873.6</v>
      </c>
      <c r="E35" s="5">
        <v>20873.6</v>
      </c>
      <c r="F35" s="5">
        <v>20873.6</v>
      </c>
      <c r="G35" s="5">
        <v>20873.6</v>
      </c>
      <c r="H35" s="5">
        <v>20873.6</v>
      </c>
      <c r="I35" s="5">
        <v>20873.61</v>
      </c>
      <c r="J35" s="5">
        <v>20873.6</v>
      </c>
      <c r="K35" s="5">
        <v>20873.61</v>
      </c>
      <c r="L35" s="5">
        <v>20873.6</v>
      </c>
      <c r="M35" s="5">
        <v>20873.61</v>
      </c>
      <c r="N35" s="5">
        <v>7737.34</v>
      </c>
      <c r="O35" s="5">
        <f t="shared" si="0"/>
        <v>258220.57000000004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2.75">
      <c r="A36" t="s">
        <v>13</v>
      </c>
      <c r="B36" s="5">
        <v>41025.3</v>
      </c>
      <c r="C36" s="5">
        <v>41025.3</v>
      </c>
      <c r="D36" s="5">
        <v>41025.3</v>
      </c>
      <c r="E36" s="5">
        <v>41025.3</v>
      </c>
      <c r="F36" s="5">
        <v>41025.3</v>
      </c>
      <c r="G36" s="5">
        <v>41025.3</v>
      </c>
      <c r="H36" s="5">
        <v>41025.3</v>
      </c>
      <c r="I36" s="5">
        <v>41025.3</v>
      </c>
      <c r="J36" s="5">
        <v>41025.3</v>
      </c>
      <c r="K36" s="5">
        <v>41025.3</v>
      </c>
      <c r="L36" s="5">
        <v>41025.3</v>
      </c>
      <c r="M36" s="5">
        <v>41025.29</v>
      </c>
      <c r="N36" s="5">
        <v>15207.09</v>
      </c>
      <c r="O36" s="5">
        <f t="shared" si="0"/>
        <v>507510.67999999993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2.75">
      <c r="A37" t="s">
        <v>14</v>
      </c>
      <c r="B37" s="5">
        <v>66023.85</v>
      </c>
      <c r="C37" s="5">
        <v>66023.85</v>
      </c>
      <c r="D37" s="5">
        <v>66023.85</v>
      </c>
      <c r="E37" s="5">
        <v>66023.85</v>
      </c>
      <c r="F37" s="5">
        <v>66023.85</v>
      </c>
      <c r="G37" s="5">
        <v>66023.85</v>
      </c>
      <c r="H37" s="5">
        <v>66023.85</v>
      </c>
      <c r="I37" s="5">
        <v>66023.85</v>
      </c>
      <c r="J37" s="5">
        <v>66023.85</v>
      </c>
      <c r="K37" s="5">
        <v>66023.85</v>
      </c>
      <c r="L37" s="5">
        <v>66023.84</v>
      </c>
      <c r="M37" s="5">
        <v>66023.85</v>
      </c>
      <c r="N37" s="5">
        <v>24473.44</v>
      </c>
      <c r="O37" s="5">
        <f t="shared" si="0"/>
        <v>816759.6299999998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2.75">
      <c r="A38" t="s">
        <v>49</v>
      </c>
      <c r="B38" s="5">
        <v>363197.45</v>
      </c>
      <c r="C38" s="5">
        <v>363197.45</v>
      </c>
      <c r="D38" s="5">
        <v>363197.45</v>
      </c>
      <c r="E38" s="5">
        <v>363197.45</v>
      </c>
      <c r="F38" s="5">
        <v>363197.45</v>
      </c>
      <c r="G38" s="5">
        <v>363197.45</v>
      </c>
      <c r="H38" s="5">
        <v>363197.44</v>
      </c>
      <c r="I38" s="5">
        <v>363197.45</v>
      </c>
      <c r="J38" s="5">
        <v>363197.44</v>
      </c>
      <c r="K38" s="5">
        <v>363197.45</v>
      </c>
      <c r="L38" s="5">
        <v>363197.44</v>
      </c>
      <c r="M38" s="5">
        <v>363197.45</v>
      </c>
      <c r="N38" s="5">
        <v>134628.53</v>
      </c>
      <c r="O38" s="5">
        <f t="shared" si="0"/>
        <v>4492997.9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2.75">
      <c r="A39" t="s">
        <v>15</v>
      </c>
      <c r="B39" s="5">
        <v>189177.99</v>
      </c>
      <c r="C39" s="5">
        <v>189177.99</v>
      </c>
      <c r="D39" s="5">
        <v>189177.98</v>
      </c>
      <c r="E39" s="5">
        <v>189177.99</v>
      </c>
      <c r="F39" s="5">
        <v>189177.98</v>
      </c>
      <c r="G39" s="5">
        <v>189177.99</v>
      </c>
      <c r="H39" s="5">
        <v>189177.98</v>
      </c>
      <c r="I39" s="5">
        <v>189177.99</v>
      </c>
      <c r="J39" s="5">
        <v>189177.98</v>
      </c>
      <c r="K39" s="5">
        <v>189177.99</v>
      </c>
      <c r="L39" s="5">
        <v>189177.98</v>
      </c>
      <c r="M39" s="5">
        <v>189177.99</v>
      </c>
      <c r="N39" s="5">
        <v>70123.71</v>
      </c>
      <c r="O39" s="5">
        <f t="shared" si="0"/>
        <v>2340259.54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2.75">
      <c r="A40" t="s">
        <v>50</v>
      </c>
      <c r="B40" s="5">
        <v>2688439.57</v>
      </c>
      <c r="C40" s="5">
        <v>2688439.57</v>
      </c>
      <c r="D40" s="5">
        <v>2688439.57</v>
      </c>
      <c r="E40" s="5">
        <v>2688439.57</v>
      </c>
      <c r="F40" s="5">
        <v>2688439.57</v>
      </c>
      <c r="G40" s="5">
        <v>2688439.57</v>
      </c>
      <c r="H40" s="5">
        <v>2688439.57</v>
      </c>
      <c r="I40" s="5">
        <v>2688439.57</v>
      </c>
      <c r="J40" s="5">
        <v>2688439.57</v>
      </c>
      <c r="K40" s="5">
        <v>2688439.57</v>
      </c>
      <c r="L40" s="5">
        <v>2688439.57</v>
      </c>
      <c r="M40" s="5">
        <v>2688439.57</v>
      </c>
      <c r="N40" s="5">
        <v>996539.74</v>
      </c>
      <c r="O40" s="5">
        <f t="shared" si="0"/>
        <v>33257814.58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2.75">
      <c r="A41" t="s">
        <v>16</v>
      </c>
      <c r="B41" s="5">
        <v>31432.46</v>
      </c>
      <c r="C41" s="5">
        <v>31432.46</v>
      </c>
      <c r="D41" s="5">
        <v>31432.46</v>
      </c>
      <c r="E41" s="5">
        <v>31432.46</v>
      </c>
      <c r="F41" s="5">
        <v>31432.45</v>
      </c>
      <c r="G41" s="5">
        <v>31432.46</v>
      </c>
      <c r="H41" s="5">
        <v>31432.45</v>
      </c>
      <c r="I41" s="5">
        <v>31432.46</v>
      </c>
      <c r="J41" s="5">
        <v>31432.45</v>
      </c>
      <c r="K41" s="5">
        <v>31432.46</v>
      </c>
      <c r="L41" s="5">
        <v>31432.45</v>
      </c>
      <c r="M41" s="5">
        <v>31432.46</v>
      </c>
      <c r="N41" s="5">
        <v>11651.25</v>
      </c>
      <c r="O41" s="5">
        <f t="shared" si="0"/>
        <v>388840.73000000004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2.75">
      <c r="A42" t="s">
        <v>51</v>
      </c>
      <c r="B42" s="5">
        <v>275764.69</v>
      </c>
      <c r="C42" s="5">
        <v>275764.69</v>
      </c>
      <c r="D42" s="5">
        <v>275764.69</v>
      </c>
      <c r="E42" s="5">
        <v>275764.69</v>
      </c>
      <c r="F42" s="5">
        <v>275764.69</v>
      </c>
      <c r="G42" s="5">
        <v>275764.69</v>
      </c>
      <c r="H42" s="5">
        <v>275764.68</v>
      </c>
      <c r="I42" s="5">
        <v>275764.69</v>
      </c>
      <c r="J42" s="5">
        <v>275764.68</v>
      </c>
      <c r="K42" s="5">
        <v>275764.69</v>
      </c>
      <c r="L42" s="5">
        <v>275764.68</v>
      </c>
      <c r="M42" s="5">
        <v>275764.69</v>
      </c>
      <c r="N42" s="5">
        <v>102219.32</v>
      </c>
      <c r="O42" s="5">
        <f t="shared" si="0"/>
        <v>3411395.57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2.75">
      <c r="A43" t="s">
        <v>17</v>
      </c>
      <c r="B43" s="5">
        <v>75855.2</v>
      </c>
      <c r="C43" s="5">
        <v>75855.2</v>
      </c>
      <c r="D43" s="5">
        <v>75855.2</v>
      </c>
      <c r="E43" s="5">
        <v>75855.2</v>
      </c>
      <c r="F43" s="5">
        <v>75855.2</v>
      </c>
      <c r="G43" s="5">
        <v>75855.2</v>
      </c>
      <c r="H43" s="5">
        <v>75855.2</v>
      </c>
      <c r="I43" s="5">
        <v>75855.2</v>
      </c>
      <c r="J43" s="5">
        <v>75855.2</v>
      </c>
      <c r="K43" s="5">
        <v>75855.21</v>
      </c>
      <c r="L43" s="5">
        <v>75855.2</v>
      </c>
      <c r="M43" s="5">
        <v>75855.21</v>
      </c>
      <c r="N43" s="5">
        <v>28117.69</v>
      </c>
      <c r="O43" s="5">
        <f t="shared" si="0"/>
        <v>938380.1099999998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2.75">
      <c r="A44" t="s">
        <v>18</v>
      </c>
      <c r="B44" s="5">
        <v>29338.93</v>
      </c>
      <c r="C44" s="5">
        <v>29338.93</v>
      </c>
      <c r="D44" s="5">
        <v>29338.93</v>
      </c>
      <c r="E44" s="5">
        <v>29338.93</v>
      </c>
      <c r="F44" s="5">
        <v>29338.93</v>
      </c>
      <c r="G44" s="5">
        <v>29338.92</v>
      </c>
      <c r="H44" s="5">
        <v>29338.93</v>
      </c>
      <c r="I44" s="5">
        <v>29338.92</v>
      </c>
      <c r="J44" s="5">
        <v>29338.93</v>
      </c>
      <c r="K44" s="5">
        <v>29338.92</v>
      </c>
      <c r="L44" s="5">
        <v>29338.93</v>
      </c>
      <c r="M44" s="5">
        <v>29338.92</v>
      </c>
      <c r="N44" s="5">
        <v>11011.48</v>
      </c>
      <c r="O44" s="5">
        <f t="shared" si="0"/>
        <v>363078.5999999999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2.75">
      <c r="A45" t="s">
        <v>19</v>
      </c>
      <c r="B45" s="5">
        <v>12286.2</v>
      </c>
      <c r="C45" s="5">
        <v>12286.2</v>
      </c>
      <c r="D45" s="5">
        <v>12286.2</v>
      </c>
      <c r="E45" s="5">
        <v>12286.2</v>
      </c>
      <c r="F45" s="5">
        <v>12286.2</v>
      </c>
      <c r="G45" s="5">
        <v>12286.2</v>
      </c>
      <c r="H45" s="5">
        <v>12286.2</v>
      </c>
      <c r="I45" s="5">
        <v>12286.2</v>
      </c>
      <c r="J45" s="5">
        <v>12286.2</v>
      </c>
      <c r="K45" s="5">
        <v>12286.2</v>
      </c>
      <c r="L45" s="5">
        <v>12286.2</v>
      </c>
      <c r="M45" s="5">
        <v>12286.2</v>
      </c>
      <c r="N45" s="5">
        <v>4554.2</v>
      </c>
      <c r="O45" s="5">
        <f t="shared" si="0"/>
        <v>151988.6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2.75">
      <c r="A46" t="s">
        <v>52</v>
      </c>
      <c r="B46" s="5">
        <v>497395.25</v>
      </c>
      <c r="C46" s="5">
        <v>497395.26</v>
      </c>
      <c r="D46" s="5">
        <v>497395.25</v>
      </c>
      <c r="E46" s="5">
        <v>497395.26</v>
      </c>
      <c r="F46" s="5">
        <v>497395.25</v>
      </c>
      <c r="G46" s="5">
        <v>497395.26</v>
      </c>
      <c r="H46" s="5">
        <v>497395.25</v>
      </c>
      <c r="I46" s="5">
        <v>497395.26</v>
      </c>
      <c r="J46" s="5">
        <v>497395.25</v>
      </c>
      <c r="K46" s="5">
        <v>497395.26</v>
      </c>
      <c r="L46" s="5">
        <v>497395.25</v>
      </c>
      <c r="M46" s="5">
        <v>497395.26</v>
      </c>
      <c r="N46" s="5">
        <v>193169.55</v>
      </c>
      <c r="O46" s="5">
        <f t="shared" si="0"/>
        <v>6161912.609999999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2.75">
      <c r="A47" t="s">
        <v>53</v>
      </c>
      <c r="B47" s="5">
        <v>1233307.39</v>
      </c>
      <c r="C47" s="5">
        <v>1233307.39</v>
      </c>
      <c r="D47" s="5">
        <v>1233307.39</v>
      </c>
      <c r="E47" s="5">
        <v>1233307.39</v>
      </c>
      <c r="F47" s="5">
        <v>1233307.39</v>
      </c>
      <c r="G47" s="5">
        <v>1233307.39</v>
      </c>
      <c r="H47" s="5">
        <v>1233307.39</v>
      </c>
      <c r="I47" s="5">
        <v>1233307.39</v>
      </c>
      <c r="J47" s="5">
        <v>1233307.39</v>
      </c>
      <c r="K47" s="5">
        <v>1233307.39</v>
      </c>
      <c r="L47" s="5">
        <v>1233307.4</v>
      </c>
      <c r="M47" s="5">
        <v>1233307.39</v>
      </c>
      <c r="N47" s="5">
        <v>462077.91</v>
      </c>
      <c r="O47" s="5">
        <f t="shared" si="0"/>
        <v>15261766.600000001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2.75">
      <c r="A48" t="s">
        <v>54</v>
      </c>
      <c r="B48" s="5">
        <v>428978.93</v>
      </c>
      <c r="C48" s="5">
        <v>428978.93</v>
      </c>
      <c r="D48" s="5">
        <v>428978.93</v>
      </c>
      <c r="E48" s="5">
        <v>428978.93</v>
      </c>
      <c r="F48" s="5">
        <v>428978.93</v>
      </c>
      <c r="G48" s="5">
        <v>428978.92</v>
      </c>
      <c r="H48" s="5">
        <v>428978.93</v>
      </c>
      <c r="I48" s="5">
        <v>428978.92</v>
      </c>
      <c r="J48" s="5">
        <v>428978.93</v>
      </c>
      <c r="K48" s="5">
        <v>428978.92</v>
      </c>
      <c r="L48" s="5">
        <v>428978.93</v>
      </c>
      <c r="M48" s="5">
        <v>428978.92</v>
      </c>
      <c r="N48" s="5">
        <v>159012.15</v>
      </c>
      <c r="O48" s="5">
        <f t="shared" si="0"/>
        <v>5306759.2700000005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2.75">
      <c r="A49" t="s">
        <v>20</v>
      </c>
      <c r="B49" s="5">
        <v>65483.35</v>
      </c>
      <c r="C49" s="5">
        <v>65483.35</v>
      </c>
      <c r="D49" s="5">
        <v>65483.35</v>
      </c>
      <c r="E49" s="5">
        <v>65483.35</v>
      </c>
      <c r="F49" s="5">
        <v>65483.35</v>
      </c>
      <c r="G49" s="5">
        <v>65483.35</v>
      </c>
      <c r="H49" s="5">
        <v>65483.35</v>
      </c>
      <c r="I49" s="5">
        <v>65483.35</v>
      </c>
      <c r="J49" s="5">
        <v>65483.35</v>
      </c>
      <c r="K49" s="5">
        <v>65483.35</v>
      </c>
      <c r="L49" s="5">
        <v>65483.35</v>
      </c>
      <c r="M49" s="5">
        <v>65483.36</v>
      </c>
      <c r="N49" s="5">
        <v>27341.89</v>
      </c>
      <c r="O49" s="5">
        <f t="shared" si="0"/>
        <v>813142.0999999999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2.75">
      <c r="A50" t="s">
        <v>21</v>
      </c>
      <c r="B50" s="5">
        <v>10380.11</v>
      </c>
      <c r="C50" s="5">
        <v>12223.41</v>
      </c>
      <c r="D50" s="5">
        <v>12223.42</v>
      </c>
      <c r="E50" s="5">
        <v>12103.65</v>
      </c>
      <c r="F50" s="5">
        <v>11429.45</v>
      </c>
      <c r="G50" s="5">
        <v>11674.03</v>
      </c>
      <c r="H50" s="5">
        <v>12223.42</v>
      </c>
      <c r="I50" s="5">
        <v>11933.96</v>
      </c>
      <c r="J50" s="5">
        <v>12177.31</v>
      </c>
      <c r="K50" s="5">
        <v>11113.65</v>
      </c>
      <c r="L50" s="5">
        <v>11942.63</v>
      </c>
      <c r="M50" s="5">
        <v>12223.41</v>
      </c>
      <c r="N50" s="5">
        <v>4530.93</v>
      </c>
      <c r="O50" s="5">
        <f t="shared" si="0"/>
        <v>146179.38</v>
      </c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2.75">
      <c r="A51" t="s">
        <v>22</v>
      </c>
      <c r="B51" s="5">
        <v>30485.18</v>
      </c>
      <c r="C51" s="5">
        <v>30485.19</v>
      </c>
      <c r="D51" s="5">
        <v>30485.18</v>
      </c>
      <c r="E51" s="5">
        <v>30485.19</v>
      </c>
      <c r="F51" s="5">
        <v>30485.18</v>
      </c>
      <c r="G51" s="5">
        <v>30485.19</v>
      </c>
      <c r="H51" s="5">
        <v>30485.18</v>
      </c>
      <c r="I51" s="5">
        <v>30485.19</v>
      </c>
      <c r="J51" s="5">
        <v>30485.18</v>
      </c>
      <c r="K51" s="5">
        <v>30485.19</v>
      </c>
      <c r="L51" s="5">
        <v>30485.18</v>
      </c>
      <c r="M51" s="5">
        <v>30485.19</v>
      </c>
      <c r="N51" s="5">
        <v>11300.12</v>
      </c>
      <c r="O51" s="5">
        <f t="shared" si="0"/>
        <v>377122.33999999997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2.75">
      <c r="A52" t="s">
        <v>55</v>
      </c>
      <c r="B52" s="5">
        <v>712560.63</v>
      </c>
      <c r="C52" s="5">
        <v>712560.63</v>
      </c>
      <c r="D52" s="5">
        <v>712560.63</v>
      </c>
      <c r="E52" s="5">
        <v>635922.57</v>
      </c>
      <c r="F52" s="5">
        <v>712560.64</v>
      </c>
      <c r="G52" s="5">
        <v>712560.63</v>
      </c>
      <c r="H52" s="5">
        <v>635922.58</v>
      </c>
      <c r="I52" s="5">
        <v>712560.63</v>
      </c>
      <c r="J52" s="5">
        <v>712560.64</v>
      </c>
      <c r="K52" s="5">
        <v>631872.57</v>
      </c>
      <c r="L52" s="5">
        <v>712560.64</v>
      </c>
      <c r="M52" s="5">
        <v>712560.63</v>
      </c>
      <c r="N52" s="5">
        <v>264129.05</v>
      </c>
      <c r="O52" s="5">
        <f t="shared" si="0"/>
        <v>8580892.47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2.75">
      <c r="A53" t="s">
        <v>23</v>
      </c>
      <c r="B53" s="5">
        <v>659906.01</v>
      </c>
      <c r="C53" s="5">
        <v>659906.01</v>
      </c>
      <c r="D53" s="5">
        <v>659906.02</v>
      </c>
      <c r="E53" s="5">
        <v>659906.01</v>
      </c>
      <c r="F53" s="5">
        <v>659906.02</v>
      </c>
      <c r="G53" s="5">
        <v>659906.01</v>
      </c>
      <c r="H53" s="5">
        <v>659906.02</v>
      </c>
      <c r="I53" s="5">
        <v>659906.01</v>
      </c>
      <c r="J53" s="5">
        <v>659906.02</v>
      </c>
      <c r="K53" s="5">
        <v>659906.01</v>
      </c>
      <c r="L53" s="5">
        <v>659906.02</v>
      </c>
      <c r="M53" s="5">
        <v>659906.01</v>
      </c>
      <c r="N53" s="5">
        <v>250620.1</v>
      </c>
      <c r="O53" s="5">
        <f t="shared" si="0"/>
        <v>8169492.269999998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2.75">
      <c r="A54" t="s">
        <v>24</v>
      </c>
      <c r="B54" s="5">
        <v>347817.23</v>
      </c>
      <c r="C54" s="5">
        <v>347817.23</v>
      </c>
      <c r="D54" s="5">
        <v>347817.23</v>
      </c>
      <c r="E54" s="5">
        <v>347817.23</v>
      </c>
      <c r="F54" s="5">
        <v>347817.23</v>
      </c>
      <c r="G54" s="5">
        <v>347817.23</v>
      </c>
      <c r="H54" s="5">
        <v>347817.23</v>
      </c>
      <c r="I54" s="5">
        <v>347817.23</v>
      </c>
      <c r="J54" s="5">
        <v>347817.23</v>
      </c>
      <c r="K54" s="5">
        <v>347817.23</v>
      </c>
      <c r="L54" s="5">
        <v>347817.22</v>
      </c>
      <c r="M54" s="5">
        <v>347817.23</v>
      </c>
      <c r="N54" s="5">
        <v>128927.46</v>
      </c>
      <c r="O54" s="5">
        <f t="shared" si="0"/>
        <v>4302734.21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2.75">
      <c r="A55" t="s">
        <v>56</v>
      </c>
      <c r="B55" s="5">
        <v>202154.44</v>
      </c>
      <c r="C55" s="5">
        <v>202154.44</v>
      </c>
      <c r="D55" s="5">
        <v>202154.44</v>
      </c>
      <c r="E55" s="5">
        <v>202154.44</v>
      </c>
      <c r="F55" s="5">
        <v>202154.44</v>
      </c>
      <c r="G55" s="5">
        <v>202154.44</v>
      </c>
      <c r="H55" s="5">
        <v>202154.44</v>
      </c>
      <c r="I55" s="5">
        <v>202154.44</v>
      </c>
      <c r="J55" s="5">
        <v>202154.44</v>
      </c>
      <c r="K55" s="5">
        <v>202154.44</v>
      </c>
      <c r="L55" s="5">
        <v>202154.44</v>
      </c>
      <c r="M55" s="5">
        <v>202154.44</v>
      </c>
      <c r="N55" s="5">
        <v>74933.78</v>
      </c>
      <c r="O55" s="5">
        <f t="shared" si="0"/>
        <v>2500787.0599999996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2.75">
      <c r="A56" t="s">
        <v>57</v>
      </c>
      <c r="B56" s="5">
        <v>143984.74</v>
      </c>
      <c r="C56" s="5">
        <v>143984.74</v>
      </c>
      <c r="D56" s="5">
        <v>143984.74</v>
      </c>
      <c r="E56" s="5">
        <v>143984.74</v>
      </c>
      <c r="F56" s="5">
        <v>143984.74</v>
      </c>
      <c r="G56" s="5">
        <v>143984.74</v>
      </c>
      <c r="H56" s="5">
        <v>143984.74</v>
      </c>
      <c r="I56" s="5">
        <v>143984.74</v>
      </c>
      <c r="J56" s="5">
        <v>143984.74</v>
      </c>
      <c r="K56" s="5">
        <v>143984.73</v>
      </c>
      <c r="L56" s="5">
        <v>143984.74</v>
      </c>
      <c r="M56" s="5">
        <v>143984.73</v>
      </c>
      <c r="N56" s="5">
        <v>55772.31</v>
      </c>
      <c r="O56" s="5">
        <f t="shared" si="0"/>
        <v>1783589.17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2.75">
      <c r="A57" t="s">
        <v>58</v>
      </c>
      <c r="B57" s="5">
        <v>377736.81</v>
      </c>
      <c r="C57" s="5">
        <v>377736.81</v>
      </c>
      <c r="D57" s="5">
        <v>377736.81</v>
      </c>
      <c r="E57" s="5">
        <v>246175.68</v>
      </c>
      <c r="F57" s="5">
        <v>377736.81</v>
      </c>
      <c r="G57" s="5">
        <v>377736.81</v>
      </c>
      <c r="H57" s="5">
        <v>246175.68</v>
      </c>
      <c r="I57" s="5">
        <v>377736.8</v>
      </c>
      <c r="J57" s="5">
        <v>377736.81</v>
      </c>
      <c r="K57" s="5">
        <v>246175.67</v>
      </c>
      <c r="L57" s="5">
        <v>377736.81</v>
      </c>
      <c r="M57" s="5">
        <v>377736.8</v>
      </c>
      <c r="N57" s="5">
        <v>141181.3</v>
      </c>
      <c r="O57" s="5">
        <f t="shared" si="0"/>
        <v>4279339.6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2.75">
      <c r="A58" t="s">
        <v>25</v>
      </c>
      <c r="B58" s="5">
        <v>77261.9</v>
      </c>
      <c r="C58" s="5">
        <v>77261.9</v>
      </c>
      <c r="D58" s="5">
        <v>77261.9</v>
      </c>
      <c r="E58" s="5">
        <v>77261.9</v>
      </c>
      <c r="F58" s="5">
        <v>77261.89</v>
      </c>
      <c r="G58" s="5">
        <v>77261.9</v>
      </c>
      <c r="H58" s="5">
        <v>77261.89</v>
      </c>
      <c r="I58" s="5">
        <v>77261.9</v>
      </c>
      <c r="J58" s="5">
        <v>77261.89</v>
      </c>
      <c r="K58" s="5">
        <v>77261.9</v>
      </c>
      <c r="L58" s="5">
        <v>77261.89</v>
      </c>
      <c r="M58" s="5">
        <v>77261.9</v>
      </c>
      <c r="N58" s="5">
        <v>28639.12</v>
      </c>
      <c r="O58" s="5">
        <f t="shared" si="0"/>
        <v>955781.8800000001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12.75">
      <c r="A59" t="s">
        <v>59</v>
      </c>
      <c r="B59" s="5">
        <v>3162140.51</v>
      </c>
      <c r="C59" s="5">
        <v>3162140.51</v>
      </c>
      <c r="D59" s="5">
        <v>3162140.51</v>
      </c>
      <c r="E59" s="5">
        <v>3162140.51</v>
      </c>
      <c r="F59" s="5">
        <v>3162140.51</v>
      </c>
      <c r="G59" s="5">
        <v>3162140.51</v>
      </c>
      <c r="H59" s="5">
        <v>3162140.51</v>
      </c>
      <c r="I59" s="5">
        <v>3162140.51</v>
      </c>
      <c r="J59" s="5">
        <v>3162140.51</v>
      </c>
      <c r="K59" s="5">
        <v>3162140.51</v>
      </c>
      <c r="L59" s="5">
        <v>3162140.51</v>
      </c>
      <c r="M59" s="5">
        <v>3162140.52</v>
      </c>
      <c r="N59" s="5">
        <v>1172129.26</v>
      </c>
      <c r="O59" s="5">
        <f t="shared" si="0"/>
        <v>39117815.38999999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12.75">
      <c r="A60" t="s">
        <v>60</v>
      </c>
      <c r="B60" s="5">
        <v>571388.17</v>
      </c>
      <c r="C60" s="5">
        <v>571388.17</v>
      </c>
      <c r="D60" s="5">
        <v>571388.17</v>
      </c>
      <c r="E60" s="5">
        <v>571388.17</v>
      </c>
      <c r="F60" s="5">
        <v>571388.17</v>
      </c>
      <c r="G60" s="5">
        <v>571388.17</v>
      </c>
      <c r="H60" s="5">
        <v>571388.17</v>
      </c>
      <c r="I60" s="5">
        <v>571388.17</v>
      </c>
      <c r="J60" s="5">
        <v>571388.17</v>
      </c>
      <c r="K60" s="5">
        <v>571388.18</v>
      </c>
      <c r="L60" s="5">
        <v>571388.17</v>
      </c>
      <c r="M60" s="5">
        <v>571388.18</v>
      </c>
      <c r="N60" s="5">
        <v>211799.82</v>
      </c>
      <c r="O60" s="5">
        <f t="shared" si="0"/>
        <v>7068457.88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2.75">
      <c r="A61" t="s">
        <v>61</v>
      </c>
      <c r="B61" s="5">
        <v>2470077.55</v>
      </c>
      <c r="C61" s="5">
        <v>2470077.55</v>
      </c>
      <c r="D61" s="5">
        <v>2470077.55</v>
      </c>
      <c r="E61" s="5">
        <v>2470077.55</v>
      </c>
      <c r="F61" s="5">
        <v>2470077.55</v>
      </c>
      <c r="G61" s="5">
        <v>2470077.55</v>
      </c>
      <c r="H61" s="5">
        <v>2470077.55</v>
      </c>
      <c r="I61" s="5">
        <v>2470077.55</v>
      </c>
      <c r="J61" s="5">
        <v>2470077.54</v>
      </c>
      <c r="K61" s="5">
        <v>2470077.55</v>
      </c>
      <c r="L61" s="5">
        <v>2470077.54</v>
      </c>
      <c r="M61" s="5">
        <v>2470077.55</v>
      </c>
      <c r="N61" s="5">
        <v>915598.2</v>
      </c>
      <c r="O61" s="5">
        <f t="shared" si="0"/>
        <v>30556528.78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2.75">
      <c r="A62" t="s">
        <v>26</v>
      </c>
      <c r="B62" s="5">
        <v>953591.58</v>
      </c>
      <c r="C62" s="5">
        <v>953591.58</v>
      </c>
      <c r="D62" s="5">
        <v>953591.58</v>
      </c>
      <c r="E62" s="5">
        <v>953591.58</v>
      </c>
      <c r="F62" s="5">
        <v>953591.58</v>
      </c>
      <c r="G62" s="5">
        <v>953591.58</v>
      </c>
      <c r="H62" s="5">
        <v>953591.57</v>
      </c>
      <c r="I62" s="5">
        <v>953591.58</v>
      </c>
      <c r="J62" s="5">
        <v>953591.57</v>
      </c>
      <c r="K62" s="5">
        <v>953591.58</v>
      </c>
      <c r="L62" s="5">
        <v>953591.57</v>
      </c>
      <c r="M62" s="5">
        <v>953591.58</v>
      </c>
      <c r="N62" s="5">
        <v>370767.38</v>
      </c>
      <c r="O62" s="5">
        <f t="shared" si="0"/>
        <v>11813866.31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12.75">
      <c r="A63" t="s">
        <v>62</v>
      </c>
      <c r="B63" s="5">
        <v>1221981.51</v>
      </c>
      <c r="C63" s="5">
        <v>1221981.51</v>
      </c>
      <c r="D63" s="5">
        <v>1221981.51</v>
      </c>
      <c r="E63" s="5">
        <v>1221981.51</v>
      </c>
      <c r="F63" s="5">
        <v>1221981.51</v>
      </c>
      <c r="G63" s="5">
        <v>1221981.51</v>
      </c>
      <c r="H63" s="5">
        <v>1221981.5</v>
      </c>
      <c r="I63" s="5">
        <v>1221981.51</v>
      </c>
      <c r="J63" s="5">
        <v>1221981.5</v>
      </c>
      <c r="K63" s="5">
        <v>1221981.51</v>
      </c>
      <c r="L63" s="5">
        <v>1221981.5</v>
      </c>
      <c r="M63" s="5">
        <v>1221981.51</v>
      </c>
      <c r="N63" s="5">
        <v>530797.18</v>
      </c>
      <c r="O63" s="5">
        <f t="shared" si="0"/>
        <v>15194575.269999998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2.75">
      <c r="A64" t="s">
        <v>63</v>
      </c>
      <c r="B64" s="5">
        <v>1124960.44</v>
      </c>
      <c r="C64" s="5">
        <v>1124960.44</v>
      </c>
      <c r="D64" s="5">
        <v>1124960.44</v>
      </c>
      <c r="E64" s="5">
        <v>1124960.44</v>
      </c>
      <c r="F64" s="5">
        <v>1124960.44</v>
      </c>
      <c r="G64" s="5">
        <v>1124960.44</v>
      </c>
      <c r="H64" s="5">
        <v>1124960.44</v>
      </c>
      <c r="I64" s="5">
        <v>1124960.44</v>
      </c>
      <c r="J64" s="5">
        <v>1124960.44</v>
      </c>
      <c r="K64" s="5">
        <v>1124960.44</v>
      </c>
      <c r="L64" s="5">
        <v>1124960.44</v>
      </c>
      <c r="M64" s="5">
        <v>1124960.45</v>
      </c>
      <c r="N64" s="5">
        <v>416995.72</v>
      </c>
      <c r="O64" s="5">
        <f t="shared" si="0"/>
        <v>13916521.009999996</v>
      </c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12.75">
      <c r="A65" t="s">
        <v>64</v>
      </c>
      <c r="B65" s="5">
        <v>125878.84</v>
      </c>
      <c r="C65" s="5">
        <v>125878.83</v>
      </c>
      <c r="D65" s="5">
        <v>125878.84</v>
      </c>
      <c r="E65" s="5">
        <v>125878.83</v>
      </c>
      <c r="F65" s="5">
        <v>125878.84</v>
      </c>
      <c r="G65" s="5">
        <v>125878.83</v>
      </c>
      <c r="H65" s="5">
        <v>125878.84</v>
      </c>
      <c r="I65" s="5">
        <v>125878.83</v>
      </c>
      <c r="J65" s="5">
        <v>125878.84</v>
      </c>
      <c r="K65" s="5">
        <v>125878.83</v>
      </c>
      <c r="L65" s="5">
        <v>125878.84</v>
      </c>
      <c r="M65" s="5">
        <v>125878.83</v>
      </c>
      <c r="N65" s="5">
        <v>49234.39</v>
      </c>
      <c r="O65" s="5">
        <f t="shared" si="0"/>
        <v>1559780.4100000001</v>
      </c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12.75">
      <c r="A66" t="s">
        <v>65</v>
      </c>
      <c r="B66" s="5">
        <v>456955.82</v>
      </c>
      <c r="C66" s="5">
        <v>456955.82</v>
      </c>
      <c r="D66" s="5">
        <v>456955.82</v>
      </c>
      <c r="E66" s="5">
        <v>456955.82</v>
      </c>
      <c r="F66" s="5">
        <v>456955.82</v>
      </c>
      <c r="G66" s="5">
        <v>456955.82</v>
      </c>
      <c r="H66" s="5">
        <v>456955.82</v>
      </c>
      <c r="I66" s="5">
        <v>456955.82</v>
      </c>
      <c r="J66" s="5">
        <v>456955.82</v>
      </c>
      <c r="K66" s="5">
        <v>456955.82</v>
      </c>
      <c r="L66" s="5">
        <v>456955.82</v>
      </c>
      <c r="M66" s="5">
        <v>456955.82</v>
      </c>
      <c r="N66" s="5">
        <v>170259.7</v>
      </c>
      <c r="O66" s="5">
        <f t="shared" si="0"/>
        <v>5653729.54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12.75">
      <c r="A67" t="s">
        <v>66</v>
      </c>
      <c r="B67" s="5">
        <v>278454.98</v>
      </c>
      <c r="C67" s="5">
        <v>278454.98</v>
      </c>
      <c r="D67" s="5">
        <v>278454.98</v>
      </c>
      <c r="E67" s="5">
        <v>278454.98</v>
      </c>
      <c r="F67" s="5">
        <v>278454.98</v>
      </c>
      <c r="G67" s="5">
        <v>278454.98</v>
      </c>
      <c r="H67" s="5">
        <v>278454.98</v>
      </c>
      <c r="I67" s="5">
        <v>278454.98</v>
      </c>
      <c r="J67" s="5">
        <v>278454.98</v>
      </c>
      <c r="K67" s="5">
        <v>278454.97</v>
      </c>
      <c r="L67" s="5">
        <v>278454.98</v>
      </c>
      <c r="M67" s="5">
        <v>278454.97</v>
      </c>
      <c r="N67" s="5">
        <v>133964.98</v>
      </c>
      <c r="O67" s="5">
        <f t="shared" si="0"/>
        <v>3475424.72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12.75">
      <c r="A68" t="s">
        <v>67</v>
      </c>
      <c r="B68" s="5">
        <v>308945.48</v>
      </c>
      <c r="C68" s="5">
        <v>308945.48</v>
      </c>
      <c r="D68" s="5">
        <v>308945.48</v>
      </c>
      <c r="E68" s="5">
        <v>308945.48</v>
      </c>
      <c r="F68" s="5">
        <v>308945.48</v>
      </c>
      <c r="G68" s="5">
        <v>308945.48</v>
      </c>
      <c r="H68" s="5">
        <v>308945.48</v>
      </c>
      <c r="I68" s="5">
        <v>308945.48</v>
      </c>
      <c r="J68" s="5">
        <v>308945.48</v>
      </c>
      <c r="K68" s="5">
        <v>308945.47</v>
      </c>
      <c r="L68" s="5">
        <v>308945.48</v>
      </c>
      <c r="M68" s="5">
        <v>308945.47</v>
      </c>
      <c r="N68" s="5">
        <v>114518.64</v>
      </c>
      <c r="O68" s="5">
        <f t="shared" si="0"/>
        <v>3821864.3800000004</v>
      </c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2.75">
      <c r="A69" t="s">
        <v>68</v>
      </c>
      <c r="B69" s="5">
        <v>792208.7</v>
      </c>
      <c r="C69" s="5">
        <v>792208.7</v>
      </c>
      <c r="D69" s="5">
        <v>792208.7</v>
      </c>
      <c r="E69" s="5">
        <v>792208.71</v>
      </c>
      <c r="F69" s="5">
        <v>792208.7</v>
      </c>
      <c r="G69" s="5">
        <v>792208.71</v>
      </c>
      <c r="H69" s="5">
        <v>792208.7</v>
      </c>
      <c r="I69" s="5">
        <v>792208.71</v>
      </c>
      <c r="J69" s="5">
        <v>792208.7</v>
      </c>
      <c r="K69" s="5">
        <v>792208.71</v>
      </c>
      <c r="L69" s="5">
        <v>792208.7</v>
      </c>
      <c r="M69" s="5">
        <v>792208.71</v>
      </c>
      <c r="N69" s="5">
        <v>293652.67</v>
      </c>
      <c r="O69" s="5">
        <f t="shared" si="0"/>
        <v>9800157.12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12.75">
      <c r="A70" t="s">
        <v>69</v>
      </c>
      <c r="B70" s="5">
        <v>769617.26</v>
      </c>
      <c r="C70" s="5">
        <v>769617.27</v>
      </c>
      <c r="D70" s="5">
        <v>769617.26</v>
      </c>
      <c r="E70" s="5">
        <v>769617.27</v>
      </c>
      <c r="F70" s="5">
        <v>769617.26</v>
      </c>
      <c r="G70" s="5">
        <v>769617.27</v>
      </c>
      <c r="H70" s="5">
        <v>769617.26</v>
      </c>
      <c r="I70" s="5">
        <v>769617.27</v>
      </c>
      <c r="J70" s="5">
        <v>769617.26</v>
      </c>
      <c r="K70" s="5">
        <v>769617.27</v>
      </c>
      <c r="L70" s="5">
        <v>769617.26</v>
      </c>
      <c r="M70" s="5">
        <v>769617.27</v>
      </c>
      <c r="N70" s="5">
        <v>285278.57</v>
      </c>
      <c r="O70" s="5">
        <f t="shared" si="0"/>
        <v>9520685.749999998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2.75">
      <c r="A71" t="s">
        <v>27</v>
      </c>
      <c r="B71" s="5">
        <v>212153.75</v>
      </c>
      <c r="C71" s="5">
        <v>212153.75</v>
      </c>
      <c r="D71" s="5">
        <v>212153.75</v>
      </c>
      <c r="E71" s="5">
        <v>212153.75</v>
      </c>
      <c r="F71" s="5">
        <v>212153.75</v>
      </c>
      <c r="G71" s="5">
        <v>212153.75</v>
      </c>
      <c r="H71" s="5">
        <v>212153.75</v>
      </c>
      <c r="I71" s="5">
        <v>212153.75</v>
      </c>
      <c r="J71" s="5">
        <v>212153.75</v>
      </c>
      <c r="K71" s="5">
        <v>212153.76</v>
      </c>
      <c r="L71" s="5">
        <v>212153.75</v>
      </c>
      <c r="M71" s="5">
        <v>212153.76</v>
      </c>
      <c r="N71" s="5">
        <v>78640.28</v>
      </c>
      <c r="O71" s="5">
        <f t="shared" si="0"/>
        <v>2624485.2999999993</v>
      </c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2.75">
      <c r="A72" t="s">
        <v>70</v>
      </c>
      <c r="B72" s="5">
        <v>77801.67</v>
      </c>
      <c r="C72" s="5">
        <v>77801.68</v>
      </c>
      <c r="D72" s="5">
        <v>77801.67</v>
      </c>
      <c r="E72" s="5">
        <v>77801.68</v>
      </c>
      <c r="F72" s="5">
        <v>77801.67</v>
      </c>
      <c r="G72" s="5">
        <v>77801.68</v>
      </c>
      <c r="H72" s="5">
        <v>77801.67</v>
      </c>
      <c r="I72" s="5">
        <v>77801.68</v>
      </c>
      <c r="J72" s="5">
        <v>77801.67</v>
      </c>
      <c r="K72" s="5">
        <v>77801.68</v>
      </c>
      <c r="L72" s="5">
        <v>77801.67</v>
      </c>
      <c r="M72" s="5">
        <v>77801.68</v>
      </c>
      <c r="N72" s="5">
        <v>28839.2</v>
      </c>
      <c r="O72" s="5">
        <f t="shared" si="0"/>
        <v>962459.3</v>
      </c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2.75">
      <c r="A73" t="s">
        <v>28</v>
      </c>
      <c r="B73" s="5">
        <v>36270.54</v>
      </c>
      <c r="C73" s="5">
        <v>36270.54</v>
      </c>
      <c r="D73" s="5">
        <v>36270.54</v>
      </c>
      <c r="E73" s="5">
        <v>36270.54</v>
      </c>
      <c r="F73" s="5">
        <v>36270.54</v>
      </c>
      <c r="G73" s="5">
        <v>36270.54</v>
      </c>
      <c r="H73" s="5">
        <v>36270.54</v>
      </c>
      <c r="I73" s="5">
        <v>36270.54</v>
      </c>
      <c r="J73" s="5">
        <v>36270.54</v>
      </c>
      <c r="K73" s="5">
        <v>36270.54</v>
      </c>
      <c r="L73" s="5">
        <v>36270.54</v>
      </c>
      <c r="M73" s="5">
        <v>36270.54</v>
      </c>
      <c r="N73" s="5">
        <v>13444.62</v>
      </c>
      <c r="O73" s="5">
        <f t="shared" si="0"/>
        <v>448691.0999999999</v>
      </c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2.75">
      <c r="A74" t="s">
        <v>29</v>
      </c>
      <c r="B74" s="5">
        <v>18089.33</v>
      </c>
      <c r="C74" s="5">
        <v>18089.33</v>
      </c>
      <c r="D74" s="5">
        <v>18089.32</v>
      </c>
      <c r="E74" s="5">
        <v>18089.33</v>
      </c>
      <c r="F74" s="5">
        <v>18089.32</v>
      </c>
      <c r="G74" s="5">
        <v>18089.33</v>
      </c>
      <c r="H74" s="5">
        <v>18089.32</v>
      </c>
      <c r="I74" s="5">
        <v>18089.33</v>
      </c>
      <c r="J74" s="5">
        <v>18089.32</v>
      </c>
      <c r="K74" s="5">
        <v>18089.33</v>
      </c>
      <c r="L74" s="5">
        <v>18089.32</v>
      </c>
      <c r="M74" s="5">
        <v>18089.33</v>
      </c>
      <c r="N74" s="5">
        <v>6795</v>
      </c>
      <c r="O74" s="5">
        <f t="shared" si="0"/>
        <v>223866.91000000003</v>
      </c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12.75">
      <c r="A75" t="s">
        <v>71</v>
      </c>
      <c r="B75" s="5">
        <v>692491.1</v>
      </c>
      <c r="C75" s="5">
        <v>692491.1</v>
      </c>
      <c r="D75" s="5">
        <v>692491.1</v>
      </c>
      <c r="E75" s="5">
        <v>368096.26</v>
      </c>
      <c r="F75" s="5">
        <v>368096.25</v>
      </c>
      <c r="G75" s="5">
        <v>692491.1</v>
      </c>
      <c r="H75" s="5">
        <v>368096.25</v>
      </c>
      <c r="I75" s="5">
        <v>368096.25</v>
      </c>
      <c r="J75" s="5">
        <v>692491.1</v>
      </c>
      <c r="K75" s="5">
        <v>368096.27</v>
      </c>
      <c r="L75" s="5">
        <v>368096.25</v>
      </c>
      <c r="M75" s="5">
        <v>692491.11</v>
      </c>
      <c r="N75" s="5">
        <v>256689.76</v>
      </c>
      <c r="O75" s="5">
        <f t="shared" si="0"/>
        <v>6620213.899999999</v>
      </c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2.75">
      <c r="A76" t="s">
        <v>72</v>
      </c>
      <c r="B76" s="5">
        <v>55529.58</v>
      </c>
      <c r="C76" s="5">
        <v>55529.58</v>
      </c>
      <c r="D76" s="5">
        <v>55529.59</v>
      </c>
      <c r="E76" s="5">
        <v>55529.58</v>
      </c>
      <c r="F76" s="5">
        <v>55529.59</v>
      </c>
      <c r="G76" s="5">
        <v>55529.58</v>
      </c>
      <c r="H76" s="5">
        <v>55529.59</v>
      </c>
      <c r="I76" s="5">
        <v>55529.58</v>
      </c>
      <c r="J76" s="5">
        <v>55529.59</v>
      </c>
      <c r="K76" s="5">
        <v>55529.58</v>
      </c>
      <c r="L76" s="5">
        <v>55529.59</v>
      </c>
      <c r="M76" s="5">
        <v>55529.58</v>
      </c>
      <c r="N76" s="5">
        <v>20583.48</v>
      </c>
      <c r="O76" s="5">
        <f t="shared" si="0"/>
        <v>686938.49</v>
      </c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12.75">
      <c r="A77" t="s">
        <v>73</v>
      </c>
      <c r="B77" s="5">
        <v>161110.99</v>
      </c>
      <c r="C77" s="5">
        <v>161110.99</v>
      </c>
      <c r="D77" s="5">
        <v>161110.99</v>
      </c>
      <c r="E77" s="5">
        <v>161110.99</v>
      </c>
      <c r="F77" s="5">
        <v>161110.99</v>
      </c>
      <c r="G77" s="5">
        <v>161110.99</v>
      </c>
      <c r="H77" s="5">
        <v>161110.99</v>
      </c>
      <c r="I77" s="5">
        <v>161110.99</v>
      </c>
      <c r="J77" s="5">
        <v>161110.99</v>
      </c>
      <c r="K77" s="5">
        <v>161110.99</v>
      </c>
      <c r="L77" s="5">
        <v>161110.99</v>
      </c>
      <c r="M77" s="5">
        <v>161110.99</v>
      </c>
      <c r="N77" s="5">
        <v>59719.96</v>
      </c>
      <c r="O77" s="5">
        <f>SUM(B77:N77)</f>
        <v>1993051.8399999999</v>
      </c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ht="12.75">
      <c r="A78" t="s">
        <v>30</v>
      </c>
      <c r="B78" s="5">
        <v>39988.54</v>
      </c>
      <c r="C78" s="5">
        <v>39988.54</v>
      </c>
      <c r="D78" s="5">
        <v>39988.53</v>
      </c>
      <c r="E78" s="5">
        <v>39988.54</v>
      </c>
      <c r="F78" s="5">
        <v>39988.53</v>
      </c>
      <c r="G78" s="5">
        <v>39988.54</v>
      </c>
      <c r="H78" s="5">
        <v>39988.53</v>
      </c>
      <c r="I78" s="5">
        <v>39988.54</v>
      </c>
      <c r="J78" s="5">
        <v>39988.53</v>
      </c>
      <c r="K78" s="5">
        <v>39988.54</v>
      </c>
      <c r="L78" s="5">
        <v>39988.53</v>
      </c>
      <c r="M78" s="5">
        <v>39988.54</v>
      </c>
      <c r="N78" s="5">
        <v>14822.79</v>
      </c>
      <c r="O78" s="5">
        <f>SUM(B78:N78)</f>
        <v>494685.21999999986</v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12.75">
      <c r="A79" t="s">
        <v>1</v>
      </c>
      <c r="P79" s="13"/>
      <c r="R79" s="11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15" ht="12.75">
      <c r="A80" t="s">
        <v>31</v>
      </c>
      <c r="B80" s="5">
        <f aca="true" t="shared" si="1" ref="B80:N80">SUM(B12:B78)</f>
        <v>34976384.11</v>
      </c>
      <c r="C80" s="5">
        <f t="shared" si="1"/>
        <v>34978227.46</v>
      </c>
      <c r="D80" s="5">
        <f t="shared" si="1"/>
        <v>34978227.41000001</v>
      </c>
      <c r="E80" s="5">
        <f t="shared" si="1"/>
        <v>34445513.66</v>
      </c>
      <c r="F80" s="5">
        <f t="shared" si="1"/>
        <v>34653038.57000001</v>
      </c>
      <c r="G80" s="5">
        <f t="shared" si="1"/>
        <v>34977678.04000001</v>
      </c>
      <c r="H80" s="5">
        <f t="shared" si="1"/>
        <v>34445633.28000001</v>
      </c>
      <c r="I80" s="5">
        <f t="shared" si="1"/>
        <v>34653543.120000005</v>
      </c>
      <c r="J80" s="5">
        <f t="shared" si="1"/>
        <v>34978181.18000001</v>
      </c>
      <c r="K80" s="5">
        <f t="shared" si="1"/>
        <v>34440473.63</v>
      </c>
      <c r="L80" s="5">
        <f t="shared" si="1"/>
        <v>34653551.64000001</v>
      </c>
      <c r="M80" s="5">
        <f t="shared" si="1"/>
        <v>34978227.43</v>
      </c>
      <c r="N80" s="5">
        <f t="shared" si="1"/>
        <v>13393216.63</v>
      </c>
      <c r="O80" s="5">
        <f>SUM(B80:N80)</f>
        <v>430551896.15999997</v>
      </c>
    </row>
  </sheetData>
  <sheetProtection/>
  <mergeCells count="5">
    <mergeCell ref="A7:O7"/>
    <mergeCell ref="A2:O2"/>
    <mergeCell ref="A4:O4"/>
    <mergeCell ref="A5:O5"/>
    <mergeCell ref="A6:O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AG80"/>
  <sheetViews>
    <sheetView zoomScalePageLayoutView="0" workbookViewId="0" topLeftCell="A2">
      <pane xSplit="1" ySplit="10" topLeftCell="B76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B12" sqref="B12:N78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2.5" style="0" bestFit="1" customWidth="1"/>
    <col min="15" max="15" width="11.16015625" style="0" bestFit="1" customWidth="1"/>
    <col min="16" max="16" width="3" style="0" customWidth="1"/>
  </cols>
  <sheetData>
    <row r="2" spans="1:15" ht="12.75">
      <c r="A2" s="15" t="str">
        <f>'FY15-16'!A1</f>
        <v>VALIDATED TAX RECEIPTS FOR: JULY 2015 thru  June 2016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2.75">
      <c r="A3" s="7"/>
      <c r="F3" s="3"/>
      <c r="G3" s="3"/>
      <c r="O3" t="s">
        <v>74</v>
      </c>
    </row>
    <row r="4" spans="1:15" ht="12.75">
      <c r="A4" s="15" t="s">
        <v>75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2.75">
      <c r="A5" s="15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2.75">
      <c r="A6" s="15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 t="s">
        <v>76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10" spans="1:15" ht="12.75">
      <c r="A10" t="s">
        <v>0</v>
      </c>
      <c r="B10" s="1">
        <f>'County Revenue Share'!B10</f>
        <v>42186</v>
      </c>
      <c r="C10" s="1">
        <f>'County Revenue Share'!C10</f>
        <v>42217</v>
      </c>
      <c r="D10" s="1">
        <f>'County Revenue Share'!D10</f>
        <v>42248</v>
      </c>
      <c r="E10" s="1">
        <f>'County Revenue Share'!E10</f>
        <v>42278</v>
      </c>
      <c r="F10" s="1">
        <f>'County Revenue Share'!F10</f>
        <v>42309</v>
      </c>
      <c r="G10" s="1">
        <f>'County Revenue Share'!G10</f>
        <v>42339</v>
      </c>
      <c r="H10" s="1">
        <f>'County Revenue Share'!H10</f>
        <v>42370</v>
      </c>
      <c r="I10" s="1">
        <f>'County Revenue Share'!I10</f>
        <v>42401</v>
      </c>
      <c r="J10" s="1">
        <f>'County Revenue Share'!J10</f>
        <v>42430</v>
      </c>
      <c r="K10" s="1">
        <f>'County Revenue Share'!K10</f>
        <v>42461</v>
      </c>
      <c r="L10" s="1">
        <f>'County Revenue Share'!L10</f>
        <v>42491</v>
      </c>
      <c r="M10" s="1">
        <f>'County Revenue Share'!M10</f>
        <v>42522</v>
      </c>
      <c r="N10" s="1" t="str">
        <f>'County Revenue Share'!N10</f>
        <v>Final true-up</v>
      </c>
      <c r="O10" s="1" t="str">
        <f>'County Revenue Share'!O10</f>
        <v>FY15-16</v>
      </c>
    </row>
    <row r="11" spans="1:33" ht="12.75">
      <c r="A11" t="s">
        <v>1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12.75">
      <c r="A12" t="s">
        <v>37</v>
      </c>
      <c r="B12" s="5">
        <v>402397.73</v>
      </c>
      <c r="C12" s="5">
        <v>402397.73</v>
      </c>
      <c r="D12" s="5">
        <v>402397.73</v>
      </c>
      <c r="E12" s="5">
        <v>402397.73</v>
      </c>
      <c r="F12" s="5">
        <v>402397.73</v>
      </c>
      <c r="G12" s="5">
        <v>402397.72</v>
      </c>
      <c r="H12" s="5">
        <v>402397.72</v>
      </c>
      <c r="I12" s="5">
        <v>402397.72</v>
      </c>
      <c r="J12" s="5">
        <v>402397.72</v>
      </c>
      <c r="K12" s="5">
        <v>401544.17</v>
      </c>
      <c r="L12" s="5">
        <v>401544.1400000001</v>
      </c>
      <c r="M12" s="5">
        <v>401544.18</v>
      </c>
      <c r="N12" s="5">
        <v>224111.27000000002</v>
      </c>
      <c r="O12" s="5">
        <f>SUM(B12:N12)</f>
        <v>5050323.289999999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12.75">
      <c r="A13" t="s">
        <v>38</v>
      </c>
      <c r="B13" s="5">
        <v>16816.11</v>
      </c>
      <c r="C13" s="5">
        <v>16816.11</v>
      </c>
      <c r="D13" s="5">
        <v>16816.11</v>
      </c>
      <c r="E13" s="5">
        <v>16816.12</v>
      </c>
      <c r="F13" s="5">
        <v>16816.11</v>
      </c>
      <c r="G13" s="5">
        <v>16816.12</v>
      </c>
      <c r="H13" s="5">
        <v>16816.1</v>
      </c>
      <c r="I13" s="5">
        <v>16816.12</v>
      </c>
      <c r="J13" s="5">
        <v>16816.1</v>
      </c>
      <c r="K13" s="5">
        <v>16792.73</v>
      </c>
      <c r="L13" s="5">
        <v>16792.73</v>
      </c>
      <c r="M13" s="5">
        <v>16792.72</v>
      </c>
      <c r="N13" s="5">
        <v>8806.109999999999</v>
      </c>
      <c r="O13" s="5">
        <f aca="true" t="shared" si="0" ref="O13:O76">SUM(B13:N13)</f>
        <v>210529.29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12.75">
      <c r="A14" t="s">
        <v>39</v>
      </c>
      <c r="B14" s="5">
        <v>308584.69</v>
      </c>
      <c r="C14" s="5">
        <v>308584.69</v>
      </c>
      <c r="D14" s="5">
        <v>308584.69</v>
      </c>
      <c r="E14" s="5">
        <v>308584.69</v>
      </c>
      <c r="F14" s="5">
        <v>308584.69</v>
      </c>
      <c r="G14" s="5">
        <v>308584.67</v>
      </c>
      <c r="H14" s="5">
        <v>308584.69</v>
      </c>
      <c r="I14" s="5">
        <v>308584.68</v>
      </c>
      <c r="J14" s="5">
        <v>308584.69</v>
      </c>
      <c r="K14" s="5">
        <v>307744.51</v>
      </c>
      <c r="L14" s="5">
        <v>307744.51</v>
      </c>
      <c r="M14" s="5">
        <v>307744.52</v>
      </c>
      <c r="N14" s="5">
        <v>118225.54</v>
      </c>
      <c r="O14" s="5">
        <f t="shared" si="0"/>
        <v>3818721.2600000002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12.75">
      <c r="A15" t="s">
        <v>2</v>
      </c>
      <c r="B15" s="5">
        <v>21282.38</v>
      </c>
      <c r="C15" s="5">
        <v>21282.39</v>
      </c>
      <c r="D15" s="5">
        <v>21282.38</v>
      </c>
      <c r="E15" s="5">
        <v>21282.39</v>
      </c>
      <c r="F15" s="5">
        <v>21282.38</v>
      </c>
      <c r="G15" s="5">
        <v>21282.39</v>
      </c>
      <c r="H15" s="5">
        <v>21282.38</v>
      </c>
      <c r="I15" s="5">
        <v>21282.4</v>
      </c>
      <c r="J15" s="5">
        <v>21282.38</v>
      </c>
      <c r="K15" s="5">
        <v>21249.91</v>
      </c>
      <c r="L15" s="5">
        <v>21249.92</v>
      </c>
      <c r="M15" s="5">
        <v>21249.9</v>
      </c>
      <c r="N15" s="5">
        <v>7169.610000000001</v>
      </c>
      <c r="O15" s="5">
        <f t="shared" si="0"/>
        <v>262460.81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12.75">
      <c r="A16" t="s">
        <v>40</v>
      </c>
      <c r="B16" s="5">
        <v>935794.42</v>
      </c>
      <c r="C16" s="5">
        <v>935794.4</v>
      </c>
      <c r="D16" s="5">
        <v>935794.42</v>
      </c>
      <c r="E16" s="5">
        <v>935794.4</v>
      </c>
      <c r="F16" s="5">
        <v>935794.4400000001</v>
      </c>
      <c r="G16" s="5">
        <v>935794.4</v>
      </c>
      <c r="H16" s="5">
        <v>935794.4400000001</v>
      </c>
      <c r="I16" s="5">
        <v>935794.3800000001</v>
      </c>
      <c r="J16" s="5">
        <v>935794.4500000001</v>
      </c>
      <c r="K16" s="5">
        <v>933941.0800000001</v>
      </c>
      <c r="L16" s="5">
        <v>933941.0700000001</v>
      </c>
      <c r="M16" s="5">
        <v>933941.09</v>
      </c>
      <c r="N16" s="5">
        <v>573257.97</v>
      </c>
      <c r="O16" s="5">
        <f t="shared" si="0"/>
        <v>11797230.96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ht="12.75">
      <c r="A17" t="s">
        <v>41</v>
      </c>
      <c r="B17" s="5">
        <v>4639414.9799999995</v>
      </c>
      <c r="C17" s="5">
        <v>4639414.96</v>
      </c>
      <c r="D17" s="5">
        <v>4639415</v>
      </c>
      <c r="E17" s="5">
        <v>4639414.9799999995</v>
      </c>
      <c r="F17" s="5">
        <v>4639415.01</v>
      </c>
      <c r="G17" s="5">
        <v>4639414.97</v>
      </c>
      <c r="H17" s="5">
        <v>4639415.0200000005</v>
      </c>
      <c r="I17" s="5">
        <v>4639414.9799999995</v>
      </c>
      <c r="J17" s="5">
        <v>4639415.03</v>
      </c>
      <c r="K17" s="5">
        <v>4627820.3599999985</v>
      </c>
      <c r="L17" s="5">
        <v>4627820.3599999985</v>
      </c>
      <c r="M17" s="5">
        <v>4627820.349999999</v>
      </c>
      <c r="N17" s="5">
        <v>3082902.5800000005</v>
      </c>
      <c r="O17" s="5">
        <f t="shared" si="0"/>
        <v>58721098.58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12.75">
      <c r="A18" t="s">
        <v>3</v>
      </c>
      <c r="B18" s="5">
        <v>10208.01</v>
      </c>
      <c r="C18" s="5">
        <v>10208.01</v>
      </c>
      <c r="D18" s="5">
        <v>10208.01</v>
      </c>
      <c r="E18" s="5">
        <v>10208.01</v>
      </c>
      <c r="F18" s="5">
        <v>10208.01</v>
      </c>
      <c r="G18" s="5">
        <v>10208.01</v>
      </c>
      <c r="H18" s="5">
        <v>10208.01</v>
      </c>
      <c r="I18" s="5">
        <v>10208.01</v>
      </c>
      <c r="J18" s="5">
        <v>10208.01</v>
      </c>
      <c r="K18" s="5">
        <v>10200.099999999999</v>
      </c>
      <c r="L18" s="5">
        <v>10200.099999999999</v>
      </c>
      <c r="M18" s="5">
        <v>10200.09</v>
      </c>
      <c r="N18" s="5">
        <v>1936.66</v>
      </c>
      <c r="O18" s="5">
        <f t="shared" si="0"/>
        <v>124409.04000000001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12.75">
      <c r="A19" t="s">
        <v>42</v>
      </c>
      <c r="B19" s="5">
        <v>45930.58</v>
      </c>
      <c r="C19" s="5">
        <v>45930.58</v>
      </c>
      <c r="D19" s="5">
        <v>45930.58</v>
      </c>
      <c r="E19" s="5">
        <v>45930.58</v>
      </c>
      <c r="F19" s="5">
        <v>45930.58</v>
      </c>
      <c r="G19" s="5">
        <v>45930.58</v>
      </c>
      <c r="H19" s="5">
        <v>45930.58</v>
      </c>
      <c r="I19" s="5">
        <v>45930.58</v>
      </c>
      <c r="J19" s="5">
        <v>45930.58</v>
      </c>
      <c r="K19" s="5">
        <v>45796.4</v>
      </c>
      <c r="L19" s="5">
        <v>45796.4</v>
      </c>
      <c r="M19" s="5">
        <v>45796.39</v>
      </c>
      <c r="N19" s="5">
        <v>-117.67</v>
      </c>
      <c r="O19" s="5">
        <f t="shared" si="0"/>
        <v>550646.7400000001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12.75">
      <c r="A20" t="s">
        <v>43</v>
      </c>
      <c r="B20" s="5">
        <v>42090.21</v>
      </c>
      <c r="C20" s="5">
        <v>42090.21</v>
      </c>
      <c r="D20" s="5">
        <v>42090.21</v>
      </c>
      <c r="E20" s="5">
        <v>42090.21</v>
      </c>
      <c r="F20" s="5">
        <v>42090.21</v>
      </c>
      <c r="G20" s="5">
        <v>42090.21</v>
      </c>
      <c r="H20" s="5">
        <v>42090.21</v>
      </c>
      <c r="I20" s="5">
        <v>42090.21</v>
      </c>
      <c r="J20" s="5">
        <v>42090.2</v>
      </c>
      <c r="K20" s="5">
        <v>42032.91</v>
      </c>
      <c r="L20" s="5">
        <v>42032.899999999994</v>
      </c>
      <c r="M20" s="5">
        <v>42032.92</v>
      </c>
      <c r="N20" s="5">
        <v>-50.26</v>
      </c>
      <c r="O20" s="5">
        <f t="shared" si="0"/>
        <v>504860.35000000003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12.75">
      <c r="A21" t="s">
        <v>44</v>
      </c>
      <c r="B21" s="5">
        <v>53759.200000000004</v>
      </c>
      <c r="C21" s="5">
        <v>53759.189999999995</v>
      </c>
      <c r="D21" s="5">
        <v>53759.200000000004</v>
      </c>
      <c r="E21" s="5">
        <v>53759.189999999995</v>
      </c>
      <c r="F21" s="5">
        <v>53759.22</v>
      </c>
      <c r="G21" s="5">
        <v>53759.189999999995</v>
      </c>
      <c r="H21" s="5">
        <v>53759.22</v>
      </c>
      <c r="I21" s="5">
        <v>53759.189999999995</v>
      </c>
      <c r="J21" s="5">
        <v>53759.22</v>
      </c>
      <c r="K21" s="5">
        <v>53668.38</v>
      </c>
      <c r="L21" s="5">
        <v>53668.38</v>
      </c>
      <c r="M21" s="5">
        <v>53668.39</v>
      </c>
      <c r="N21" s="5">
        <v>6426.649999999999</v>
      </c>
      <c r="O21" s="5">
        <f t="shared" si="0"/>
        <v>651264.6200000001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12.75">
      <c r="A22" t="s">
        <v>45</v>
      </c>
      <c r="B22" s="5">
        <v>118747.23</v>
      </c>
      <c r="C22" s="5">
        <v>118747.23</v>
      </c>
      <c r="D22" s="5">
        <v>118747.23</v>
      </c>
      <c r="E22" s="5">
        <v>118747.22</v>
      </c>
      <c r="F22" s="5">
        <v>118747.23</v>
      </c>
      <c r="G22" s="5">
        <v>118747.23000000001</v>
      </c>
      <c r="H22" s="5">
        <v>118747.23</v>
      </c>
      <c r="I22" s="5">
        <v>118747.23000000001</v>
      </c>
      <c r="J22" s="5">
        <v>118747.23</v>
      </c>
      <c r="K22" s="5">
        <v>118297.86</v>
      </c>
      <c r="L22" s="5">
        <v>118297.84</v>
      </c>
      <c r="M22" s="5">
        <v>118297.86</v>
      </c>
      <c r="N22" s="5">
        <v>16474.36</v>
      </c>
      <c r="O22" s="5">
        <f t="shared" si="0"/>
        <v>1440092.9800000004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2.75">
      <c r="A23" t="s">
        <v>4</v>
      </c>
      <c r="B23" s="5">
        <v>36054.09</v>
      </c>
      <c r="C23" s="5">
        <v>36054.09</v>
      </c>
      <c r="D23" s="5">
        <v>36054.09</v>
      </c>
      <c r="E23" s="5">
        <v>36054.09</v>
      </c>
      <c r="F23" s="5">
        <v>36054.09</v>
      </c>
      <c r="G23" s="5">
        <v>36054.09</v>
      </c>
      <c r="H23" s="5">
        <v>36054.09</v>
      </c>
      <c r="I23" s="5">
        <v>36054.09</v>
      </c>
      <c r="J23" s="5">
        <v>36054.09</v>
      </c>
      <c r="K23" s="5">
        <v>35970.68</v>
      </c>
      <c r="L23" s="5">
        <v>35970.670000000006</v>
      </c>
      <c r="M23" s="5">
        <v>35970.68</v>
      </c>
      <c r="N23" s="5">
        <v>-73.15</v>
      </c>
      <c r="O23" s="5">
        <f t="shared" si="0"/>
        <v>432325.6899999999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12.75">
      <c r="A24" t="s">
        <v>82</v>
      </c>
      <c r="B24" s="5">
        <v>7962808.529999999</v>
      </c>
      <c r="C24" s="5">
        <v>7962808.55</v>
      </c>
      <c r="D24" s="5">
        <v>7962808.529999999</v>
      </c>
      <c r="E24" s="5">
        <v>7962808.55</v>
      </c>
      <c r="F24" s="5">
        <v>7962808.5</v>
      </c>
      <c r="G24" s="5">
        <v>7962808.55</v>
      </c>
      <c r="H24" s="5">
        <v>7962808.51</v>
      </c>
      <c r="I24" s="5">
        <v>7962808.55</v>
      </c>
      <c r="J24" s="5">
        <v>7962808.510000001</v>
      </c>
      <c r="K24" s="5">
        <v>7951834.93</v>
      </c>
      <c r="L24" s="5">
        <v>7951834.85</v>
      </c>
      <c r="M24" s="5">
        <v>7951834.9</v>
      </c>
      <c r="N24" s="5">
        <v>1989845.0399999993</v>
      </c>
      <c r="O24" s="5">
        <f t="shared" si="0"/>
        <v>97510626.49999999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12.75">
      <c r="A25" t="s">
        <v>5</v>
      </c>
      <c r="B25" s="5">
        <v>22605.15</v>
      </c>
      <c r="C25" s="5">
        <v>22605.15</v>
      </c>
      <c r="D25" s="5">
        <v>22605.15</v>
      </c>
      <c r="E25" s="5">
        <v>22605.15</v>
      </c>
      <c r="F25" s="5">
        <v>22605.16</v>
      </c>
      <c r="G25" s="5">
        <v>22605.15</v>
      </c>
      <c r="H25" s="5">
        <v>22605.16</v>
      </c>
      <c r="I25" s="5">
        <v>22605.15</v>
      </c>
      <c r="J25" s="5">
        <v>22605.16</v>
      </c>
      <c r="K25" s="5">
        <v>22578.53</v>
      </c>
      <c r="L25" s="5">
        <v>22578.53</v>
      </c>
      <c r="M25" s="5">
        <v>22578.53</v>
      </c>
      <c r="N25" s="5">
        <v>11866.34</v>
      </c>
      <c r="O25" s="5">
        <f t="shared" si="0"/>
        <v>283048.31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12.75">
      <c r="A26" t="s">
        <v>6</v>
      </c>
      <c r="B26" s="5">
        <v>9477.189999999999</v>
      </c>
      <c r="C26" s="5">
        <v>9477.189999999999</v>
      </c>
      <c r="D26" s="5">
        <v>9477.189999999999</v>
      </c>
      <c r="E26" s="5">
        <v>9477.189999999999</v>
      </c>
      <c r="F26" s="5">
        <v>9477.189999999999</v>
      </c>
      <c r="G26" s="5">
        <v>9477.189999999999</v>
      </c>
      <c r="H26" s="5">
        <v>9477.189999999999</v>
      </c>
      <c r="I26" s="5">
        <v>9477.189999999999</v>
      </c>
      <c r="J26" s="5">
        <v>9477.18</v>
      </c>
      <c r="K26" s="5">
        <v>9472.57</v>
      </c>
      <c r="L26" s="5">
        <v>9472.58</v>
      </c>
      <c r="M26" s="5">
        <v>9472.56</v>
      </c>
      <c r="N26" s="5">
        <v>-4.04</v>
      </c>
      <c r="O26" s="5">
        <f t="shared" si="0"/>
        <v>113708.37000000002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ht="12.75">
      <c r="A27" t="s">
        <v>46</v>
      </c>
      <c r="B27" s="5">
        <v>2487569.26</v>
      </c>
      <c r="C27" s="5">
        <v>2487569.26</v>
      </c>
      <c r="D27" s="5">
        <v>2487569.27</v>
      </c>
      <c r="E27" s="5">
        <v>2487569.26</v>
      </c>
      <c r="F27" s="5">
        <v>2487569.26</v>
      </c>
      <c r="G27" s="5">
        <v>2487569.26</v>
      </c>
      <c r="H27" s="5">
        <v>2487569.26</v>
      </c>
      <c r="I27" s="5">
        <v>2487569.27</v>
      </c>
      <c r="J27" s="5">
        <v>2487569.25</v>
      </c>
      <c r="K27" s="5">
        <v>2482748.52</v>
      </c>
      <c r="L27" s="5">
        <v>2482748.5</v>
      </c>
      <c r="M27" s="5">
        <v>2482748.51</v>
      </c>
      <c r="N27" s="5">
        <v>1785256.96</v>
      </c>
      <c r="O27" s="5">
        <f t="shared" si="0"/>
        <v>31621625.839999996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ht="12.75">
      <c r="A28" t="s">
        <v>47</v>
      </c>
      <c r="B28" s="5">
        <v>200769.26</v>
      </c>
      <c r="C28" s="5">
        <v>200769.25</v>
      </c>
      <c r="D28" s="5">
        <v>200769.26</v>
      </c>
      <c r="E28" s="5">
        <v>200769.25</v>
      </c>
      <c r="F28" s="5">
        <v>200769.26</v>
      </c>
      <c r="G28" s="5">
        <v>200769.24</v>
      </c>
      <c r="H28" s="5">
        <v>200769.26</v>
      </c>
      <c r="I28" s="5">
        <v>200769.24</v>
      </c>
      <c r="J28" s="5">
        <v>200769.26</v>
      </c>
      <c r="K28" s="5">
        <v>200322.63999999998</v>
      </c>
      <c r="L28" s="5">
        <v>200322.64</v>
      </c>
      <c r="M28" s="5">
        <v>200322.63999999998</v>
      </c>
      <c r="N28" s="5">
        <v>-391.65000000000003</v>
      </c>
      <c r="O28" s="5">
        <f t="shared" si="0"/>
        <v>2407499.5500000003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12.75">
      <c r="A29" t="s">
        <v>7</v>
      </c>
      <c r="B29" s="5">
        <v>145963.04</v>
      </c>
      <c r="C29" s="5">
        <v>145963.04</v>
      </c>
      <c r="D29" s="5">
        <v>145963.04</v>
      </c>
      <c r="E29" s="5">
        <v>145963.04</v>
      </c>
      <c r="F29" s="5">
        <v>145963.04</v>
      </c>
      <c r="G29" s="5">
        <v>145963.05000000002</v>
      </c>
      <c r="H29" s="5">
        <v>145963.04</v>
      </c>
      <c r="I29" s="5">
        <v>145963.04</v>
      </c>
      <c r="J29" s="5">
        <v>145963.04</v>
      </c>
      <c r="K29" s="5">
        <v>145700.78999999998</v>
      </c>
      <c r="L29" s="5">
        <v>145700.78</v>
      </c>
      <c r="M29" s="5">
        <v>145700.81</v>
      </c>
      <c r="N29" s="5">
        <v>15261.05</v>
      </c>
      <c r="O29" s="5">
        <f t="shared" si="0"/>
        <v>1766030.8000000003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ht="12.75">
      <c r="A30" t="s">
        <v>8</v>
      </c>
      <c r="B30" s="5">
        <v>11758.8</v>
      </c>
      <c r="C30" s="5">
        <v>11758.8</v>
      </c>
      <c r="D30" s="5">
        <v>11758.8</v>
      </c>
      <c r="E30" s="5">
        <v>11758.8</v>
      </c>
      <c r="F30" s="5">
        <v>11758.8</v>
      </c>
      <c r="G30" s="5">
        <v>11758.79</v>
      </c>
      <c r="H30" s="5">
        <v>11758.810000000001</v>
      </c>
      <c r="I30" s="5">
        <v>11758.79</v>
      </c>
      <c r="J30" s="5">
        <v>11758.810000000001</v>
      </c>
      <c r="K30" s="5">
        <v>11731.21</v>
      </c>
      <c r="L30" s="5">
        <v>11731.21</v>
      </c>
      <c r="M30" s="5">
        <v>11731.189999999999</v>
      </c>
      <c r="N30" s="5">
        <v>-24.19</v>
      </c>
      <c r="O30" s="5">
        <f t="shared" si="0"/>
        <v>140998.62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ht="12.75">
      <c r="A31" t="s">
        <v>9</v>
      </c>
      <c r="B31" s="5">
        <v>61600.16</v>
      </c>
      <c r="C31" s="5">
        <v>61600.15000000001</v>
      </c>
      <c r="D31" s="5">
        <v>61600.16</v>
      </c>
      <c r="E31" s="5">
        <v>61600.14</v>
      </c>
      <c r="F31" s="5">
        <v>61600.15000000001</v>
      </c>
      <c r="G31" s="5">
        <v>61600.14</v>
      </c>
      <c r="H31" s="5">
        <v>61600.15000000001</v>
      </c>
      <c r="I31" s="5">
        <v>61600.14</v>
      </c>
      <c r="J31" s="5">
        <v>61600.15000000001</v>
      </c>
      <c r="K31" s="5">
        <v>61546.92</v>
      </c>
      <c r="L31" s="5">
        <v>61546.92</v>
      </c>
      <c r="M31" s="5">
        <v>61546.91</v>
      </c>
      <c r="N31" s="5">
        <v>17879.18</v>
      </c>
      <c r="O31" s="5">
        <f t="shared" si="0"/>
        <v>756921.2700000003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ht="12.75">
      <c r="A32" t="s">
        <v>10</v>
      </c>
      <c r="B32" s="5">
        <v>5521.82</v>
      </c>
      <c r="C32" s="5">
        <v>5521.82</v>
      </c>
      <c r="D32" s="5">
        <v>5521.82</v>
      </c>
      <c r="E32" s="5">
        <v>5521.82</v>
      </c>
      <c r="F32" s="5">
        <v>5521.82</v>
      </c>
      <c r="G32" s="5">
        <v>5521.82</v>
      </c>
      <c r="H32" s="5">
        <v>5521.82</v>
      </c>
      <c r="I32" s="5">
        <v>5521.82</v>
      </c>
      <c r="J32" s="5">
        <v>5521.83</v>
      </c>
      <c r="K32" s="5">
        <v>5516.7300000000005</v>
      </c>
      <c r="L32" s="5">
        <v>5516.7300000000005</v>
      </c>
      <c r="M32" s="5">
        <v>5516.7300000000005</v>
      </c>
      <c r="N32" s="5">
        <v>3581.01</v>
      </c>
      <c r="O32" s="5">
        <f t="shared" si="0"/>
        <v>69827.59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2.75">
      <c r="A33" t="s">
        <v>11</v>
      </c>
      <c r="B33" s="5">
        <v>4393.65</v>
      </c>
      <c r="C33" s="5">
        <v>4393.65</v>
      </c>
      <c r="D33" s="5">
        <v>4393.65</v>
      </c>
      <c r="E33" s="5">
        <v>4393.65</v>
      </c>
      <c r="F33" s="5">
        <v>4393.65</v>
      </c>
      <c r="G33" s="5">
        <v>4393.65</v>
      </c>
      <c r="H33" s="5">
        <v>4393.65</v>
      </c>
      <c r="I33" s="5">
        <v>4393.65</v>
      </c>
      <c r="J33" s="5">
        <v>4393.66</v>
      </c>
      <c r="K33" s="5">
        <v>4390.64</v>
      </c>
      <c r="L33" s="5">
        <v>4390.64</v>
      </c>
      <c r="M33" s="5">
        <v>4390.63</v>
      </c>
      <c r="N33" s="5">
        <v>2294.15</v>
      </c>
      <c r="O33" s="5">
        <f t="shared" si="0"/>
        <v>55008.92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2.75">
      <c r="A34" t="s">
        <v>48</v>
      </c>
      <c r="B34" s="5">
        <v>14052.529999999999</v>
      </c>
      <c r="C34" s="5">
        <v>14052.529999999999</v>
      </c>
      <c r="D34" s="5">
        <v>14052.529999999999</v>
      </c>
      <c r="E34" s="5">
        <v>14052.529999999999</v>
      </c>
      <c r="F34" s="5">
        <v>14052.529999999999</v>
      </c>
      <c r="G34" s="5">
        <v>14052.529999999999</v>
      </c>
      <c r="H34" s="5">
        <v>14052.52</v>
      </c>
      <c r="I34" s="5">
        <v>14052.529999999999</v>
      </c>
      <c r="J34" s="5">
        <v>14052.52</v>
      </c>
      <c r="K34" s="5">
        <v>14026.95</v>
      </c>
      <c r="L34" s="5">
        <v>14026.95</v>
      </c>
      <c r="M34" s="5">
        <v>14026.95</v>
      </c>
      <c r="N34" s="5">
        <v>3132.76</v>
      </c>
      <c r="O34" s="5">
        <f t="shared" si="0"/>
        <v>171686.36000000004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2.75">
      <c r="A35" t="s">
        <v>12</v>
      </c>
      <c r="B35" s="5">
        <v>12039.03</v>
      </c>
      <c r="C35" s="5">
        <v>12039.03</v>
      </c>
      <c r="D35" s="5">
        <v>12039.01</v>
      </c>
      <c r="E35" s="5">
        <v>12039.03</v>
      </c>
      <c r="F35" s="5">
        <v>12039.01</v>
      </c>
      <c r="G35" s="5">
        <v>12039.03</v>
      </c>
      <c r="H35" s="5">
        <v>12039.01</v>
      </c>
      <c r="I35" s="5">
        <v>12039.03</v>
      </c>
      <c r="J35" s="5">
        <v>12039.01</v>
      </c>
      <c r="K35" s="5">
        <v>12027.94</v>
      </c>
      <c r="L35" s="5">
        <v>12027.92</v>
      </c>
      <c r="M35" s="5">
        <v>12027.93</v>
      </c>
      <c r="N35" s="5">
        <v>2294.69</v>
      </c>
      <c r="O35" s="5">
        <f t="shared" si="0"/>
        <v>146729.66999999998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2.75">
      <c r="A36" t="s">
        <v>13</v>
      </c>
      <c r="B36" s="5">
        <v>34363.14</v>
      </c>
      <c r="C36" s="5">
        <v>34363.130000000005</v>
      </c>
      <c r="D36" s="5">
        <v>34363.130000000005</v>
      </c>
      <c r="E36" s="5">
        <v>34363.130000000005</v>
      </c>
      <c r="F36" s="5">
        <v>34363.14</v>
      </c>
      <c r="G36" s="5">
        <v>34363.130000000005</v>
      </c>
      <c r="H36" s="5">
        <v>34363.14</v>
      </c>
      <c r="I36" s="5">
        <v>34363.130000000005</v>
      </c>
      <c r="J36" s="5">
        <v>34363.14</v>
      </c>
      <c r="K36" s="5">
        <v>34335.06</v>
      </c>
      <c r="L36" s="5">
        <v>34335.049999999996</v>
      </c>
      <c r="M36" s="5">
        <v>34335.06</v>
      </c>
      <c r="N36" s="5">
        <v>30745.8</v>
      </c>
      <c r="O36" s="5">
        <f t="shared" si="0"/>
        <v>443019.18000000005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2.75">
      <c r="A37" t="s">
        <v>14</v>
      </c>
      <c r="B37" s="5">
        <v>30987.12</v>
      </c>
      <c r="C37" s="5">
        <v>30987.11</v>
      </c>
      <c r="D37" s="5">
        <v>30987.12</v>
      </c>
      <c r="E37" s="5">
        <v>30987.11</v>
      </c>
      <c r="F37" s="5">
        <v>30987.12</v>
      </c>
      <c r="G37" s="5">
        <v>30987.11</v>
      </c>
      <c r="H37" s="5">
        <v>30987.12</v>
      </c>
      <c r="I37" s="5">
        <v>30987.120000000003</v>
      </c>
      <c r="J37" s="5">
        <v>30987.12</v>
      </c>
      <c r="K37" s="5">
        <v>30942.199999999997</v>
      </c>
      <c r="L37" s="5">
        <v>30942.199999999997</v>
      </c>
      <c r="M37" s="5">
        <v>30942.21</v>
      </c>
      <c r="N37" s="5">
        <v>18989.08</v>
      </c>
      <c r="O37" s="5">
        <f t="shared" si="0"/>
        <v>390699.74000000005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2.75">
      <c r="A38" t="s">
        <v>49</v>
      </c>
      <c r="B38" s="5">
        <v>34089.07</v>
      </c>
      <c r="C38" s="5">
        <v>34089.08</v>
      </c>
      <c r="D38" s="5">
        <v>34089.07</v>
      </c>
      <c r="E38" s="5">
        <v>34089.08</v>
      </c>
      <c r="F38" s="5">
        <v>34089.07</v>
      </c>
      <c r="G38" s="5">
        <v>34089.08</v>
      </c>
      <c r="H38" s="5">
        <v>34089.07</v>
      </c>
      <c r="I38" s="5">
        <v>34089.08</v>
      </c>
      <c r="J38" s="5">
        <v>34089.07</v>
      </c>
      <c r="K38" s="5">
        <v>34050.04</v>
      </c>
      <c r="L38" s="5">
        <v>34050.02</v>
      </c>
      <c r="M38" s="5">
        <v>34050.04</v>
      </c>
      <c r="N38" s="5">
        <v>-34.24</v>
      </c>
      <c r="O38" s="5">
        <f t="shared" si="0"/>
        <v>408917.53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2.75">
      <c r="A39" t="s">
        <v>15</v>
      </c>
      <c r="B39" s="5">
        <v>61576.93000000001</v>
      </c>
      <c r="C39" s="5">
        <v>61576.93000000001</v>
      </c>
      <c r="D39" s="5">
        <v>61576.93000000001</v>
      </c>
      <c r="E39" s="5">
        <v>61576.92</v>
      </c>
      <c r="F39" s="5">
        <v>61576.93000000001</v>
      </c>
      <c r="G39" s="5">
        <v>61576.94</v>
      </c>
      <c r="H39" s="5">
        <v>61576.93000000001</v>
      </c>
      <c r="I39" s="5">
        <v>61576.94</v>
      </c>
      <c r="J39" s="5">
        <v>61576.93000000001</v>
      </c>
      <c r="K39" s="5">
        <v>61465.549999999996</v>
      </c>
      <c r="L39" s="5">
        <v>61465.549999999996</v>
      </c>
      <c r="M39" s="5">
        <v>61465.549999999996</v>
      </c>
      <c r="N39" s="5">
        <v>23716.29</v>
      </c>
      <c r="O39" s="5">
        <f t="shared" si="0"/>
        <v>762305.3200000002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2.75">
      <c r="A40" t="s">
        <v>50</v>
      </c>
      <c r="B40" s="5">
        <v>1193700.66</v>
      </c>
      <c r="C40" s="5">
        <v>1193700.66</v>
      </c>
      <c r="D40" s="5">
        <v>1193700.67</v>
      </c>
      <c r="E40" s="5">
        <v>1193700.66</v>
      </c>
      <c r="F40" s="5">
        <v>1193700.68</v>
      </c>
      <c r="G40" s="5">
        <v>1193700.66</v>
      </c>
      <c r="H40" s="5">
        <v>1193700.68</v>
      </c>
      <c r="I40" s="5">
        <v>1193700.66</v>
      </c>
      <c r="J40" s="5">
        <v>1193700.68</v>
      </c>
      <c r="K40" s="5">
        <v>1190274.41</v>
      </c>
      <c r="L40" s="5">
        <v>1190274.43</v>
      </c>
      <c r="M40" s="5">
        <v>1190274.41</v>
      </c>
      <c r="N40" s="5">
        <v>535335.5299999999</v>
      </c>
      <c r="O40" s="5">
        <f t="shared" si="0"/>
        <v>14849464.789999997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2.75">
      <c r="A41" t="s">
        <v>16</v>
      </c>
      <c r="B41" s="5">
        <v>13180.48</v>
      </c>
      <c r="C41" s="5">
        <v>13180.48</v>
      </c>
      <c r="D41" s="5">
        <v>13180.47</v>
      </c>
      <c r="E41" s="5">
        <v>13180.48</v>
      </c>
      <c r="F41" s="5">
        <v>13180.47</v>
      </c>
      <c r="G41" s="5">
        <v>13180.48</v>
      </c>
      <c r="H41" s="5">
        <v>13180.48</v>
      </c>
      <c r="I41" s="5">
        <v>13180.5</v>
      </c>
      <c r="J41" s="5">
        <v>13180.48</v>
      </c>
      <c r="K41" s="5">
        <v>13171.9</v>
      </c>
      <c r="L41" s="5">
        <v>13171.910000000002</v>
      </c>
      <c r="M41" s="5">
        <v>13171.9</v>
      </c>
      <c r="N41" s="5">
        <v>2363.0499999999997</v>
      </c>
      <c r="O41" s="5">
        <f t="shared" si="0"/>
        <v>160503.08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2.75">
      <c r="A42" t="s">
        <v>51</v>
      </c>
      <c r="B42" s="5">
        <v>136513.4</v>
      </c>
      <c r="C42" s="5">
        <v>136513.41</v>
      </c>
      <c r="D42" s="5">
        <v>136513.4</v>
      </c>
      <c r="E42" s="5">
        <v>136513.41</v>
      </c>
      <c r="F42" s="5">
        <v>136513.39</v>
      </c>
      <c r="G42" s="5">
        <v>136513.41</v>
      </c>
      <c r="H42" s="5">
        <v>136513.39</v>
      </c>
      <c r="I42" s="5">
        <v>136513.41</v>
      </c>
      <c r="J42" s="5">
        <v>136513.38</v>
      </c>
      <c r="K42" s="5">
        <v>136176.05</v>
      </c>
      <c r="L42" s="5">
        <v>136176.05</v>
      </c>
      <c r="M42" s="5">
        <v>136176.03</v>
      </c>
      <c r="N42" s="5">
        <v>67290.4</v>
      </c>
      <c r="O42" s="5">
        <f t="shared" si="0"/>
        <v>1704439.1300000001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2.75">
      <c r="A43" t="s">
        <v>17</v>
      </c>
      <c r="B43" s="5">
        <v>54517.22</v>
      </c>
      <c r="C43" s="5">
        <v>54517.22</v>
      </c>
      <c r="D43" s="5">
        <v>54517.21</v>
      </c>
      <c r="E43" s="5">
        <v>54517.22</v>
      </c>
      <c r="F43" s="5">
        <v>54517.21000000001</v>
      </c>
      <c r="G43" s="5">
        <v>54517.240000000005</v>
      </c>
      <c r="H43" s="5">
        <v>54517.22</v>
      </c>
      <c r="I43" s="5">
        <v>54517.240000000005</v>
      </c>
      <c r="J43" s="5">
        <v>54517.229999999996</v>
      </c>
      <c r="K43" s="5">
        <v>54448.19000000001</v>
      </c>
      <c r="L43" s="5">
        <v>54448.19000000001</v>
      </c>
      <c r="M43" s="5">
        <v>54448.200000000004</v>
      </c>
      <c r="N43" s="5">
        <v>2899.17</v>
      </c>
      <c r="O43" s="5">
        <f t="shared" si="0"/>
        <v>656898.7600000001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2.75">
      <c r="A44" t="s">
        <v>18</v>
      </c>
      <c r="B44" s="5">
        <v>8988.54</v>
      </c>
      <c r="C44" s="5">
        <v>8988.54</v>
      </c>
      <c r="D44" s="5">
        <v>8988.54</v>
      </c>
      <c r="E44" s="5">
        <v>8988.54</v>
      </c>
      <c r="F44" s="5">
        <v>8988.54</v>
      </c>
      <c r="G44" s="5">
        <v>8988.54</v>
      </c>
      <c r="H44" s="5">
        <v>8988.54</v>
      </c>
      <c r="I44" s="5">
        <v>8988.54</v>
      </c>
      <c r="J44" s="5">
        <v>8988.53</v>
      </c>
      <c r="K44" s="5">
        <v>8967.15</v>
      </c>
      <c r="L44" s="5">
        <v>8967.16</v>
      </c>
      <c r="M44" s="5">
        <v>8967.15</v>
      </c>
      <c r="N44" s="5">
        <v>-18.75</v>
      </c>
      <c r="O44" s="5">
        <f t="shared" si="0"/>
        <v>107779.56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2.75">
      <c r="A45" t="s">
        <v>19</v>
      </c>
      <c r="B45" s="5">
        <v>3783.76</v>
      </c>
      <c r="C45" s="5">
        <v>3783.76</v>
      </c>
      <c r="D45" s="5">
        <v>3783.76</v>
      </c>
      <c r="E45" s="5">
        <v>3783.76</v>
      </c>
      <c r="F45" s="5">
        <v>3783.75</v>
      </c>
      <c r="G45" s="5">
        <v>3783.76</v>
      </c>
      <c r="H45" s="5">
        <v>3783.75</v>
      </c>
      <c r="I45" s="5">
        <v>3783.76</v>
      </c>
      <c r="J45" s="5">
        <v>3783.75</v>
      </c>
      <c r="K45" s="5">
        <v>3781.01</v>
      </c>
      <c r="L45" s="5">
        <v>3781.01</v>
      </c>
      <c r="M45" s="5">
        <v>3781.01</v>
      </c>
      <c r="N45" s="5">
        <v>2081.78</v>
      </c>
      <c r="O45" s="5">
        <f t="shared" si="0"/>
        <v>47478.62000000001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2.75">
      <c r="A46" t="s">
        <v>52</v>
      </c>
      <c r="B46" s="5">
        <v>350697.18</v>
      </c>
      <c r="C46" s="5">
        <v>350697.19</v>
      </c>
      <c r="D46" s="5">
        <v>350697.19</v>
      </c>
      <c r="E46" s="5">
        <v>350697.19</v>
      </c>
      <c r="F46" s="5">
        <v>350697.18</v>
      </c>
      <c r="G46" s="5">
        <v>350697.21</v>
      </c>
      <c r="H46" s="5">
        <v>350697.17</v>
      </c>
      <c r="I46" s="5">
        <v>350697.21</v>
      </c>
      <c r="J46" s="5">
        <v>350697.17000000004</v>
      </c>
      <c r="K46" s="5">
        <v>349865.93999999994</v>
      </c>
      <c r="L46" s="5">
        <v>349865.95</v>
      </c>
      <c r="M46" s="5">
        <v>349865.92</v>
      </c>
      <c r="N46" s="5">
        <v>268888.67</v>
      </c>
      <c r="O46" s="5">
        <f t="shared" si="0"/>
        <v>4474761.17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2.75">
      <c r="A47" t="s">
        <v>53</v>
      </c>
      <c r="B47" s="5">
        <v>788271.7799999999</v>
      </c>
      <c r="C47" s="5">
        <v>788271.7799999999</v>
      </c>
      <c r="D47" s="5">
        <v>788271.7799999999</v>
      </c>
      <c r="E47" s="5">
        <v>788271.7899999999</v>
      </c>
      <c r="F47" s="5">
        <v>788271.7799999999</v>
      </c>
      <c r="G47" s="5">
        <v>788271.7899999999</v>
      </c>
      <c r="H47" s="5">
        <v>788271.7899999999</v>
      </c>
      <c r="I47" s="5">
        <v>788271.7899999999</v>
      </c>
      <c r="J47" s="5">
        <v>788271.7899999999</v>
      </c>
      <c r="K47" s="5">
        <v>854619.0299999999</v>
      </c>
      <c r="L47" s="5">
        <v>854619.0199999999</v>
      </c>
      <c r="M47" s="5">
        <v>854619.03</v>
      </c>
      <c r="N47" s="5">
        <v>446702.5</v>
      </c>
      <c r="O47" s="5">
        <f t="shared" si="0"/>
        <v>10105005.649999999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2.75">
      <c r="A48" t="s">
        <v>54</v>
      </c>
      <c r="B48" s="5">
        <v>464951.99</v>
      </c>
      <c r="C48" s="5">
        <v>464951.99</v>
      </c>
      <c r="D48" s="5">
        <v>464951.99</v>
      </c>
      <c r="E48" s="5">
        <v>464951.99</v>
      </c>
      <c r="F48" s="5">
        <v>464951.99</v>
      </c>
      <c r="G48" s="5">
        <v>464951.99</v>
      </c>
      <c r="H48" s="5">
        <v>464951.99</v>
      </c>
      <c r="I48" s="5">
        <v>464951.98</v>
      </c>
      <c r="J48" s="5">
        <v>464951.99</v>
      </c>
      <c r="K48" s="5">
        <v>463933.83</v>
      </c>
      <c r="L48" s="5">
        <v>463933.83</v>
      </c>
      <c r="M48" s="5">
        <v>463933.83</v>
      </c>
      <c r="N48" s="5">
        <v>303441.67</v>
      </c>
      <c r="O48" s="5">
        <f t="shared" si="0"/>
        <v>5879811.0600000005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2.75">
      <c r="A49" t="s">
        <v>20</v>
      </c>
      <c r="B49" s="5">
        <v>26743.079999999998</v>
      </c>
      <c r="C49" s="5">
        <v>26743.09</v>
      </c>
      <c r="D49" s="5">
        <v>26743.079999999998</v>
      </c>
      <c r="E49" s="5">
        <v>26743.09</v>
      </c>
      <c r="F49" s="5">
        <v>26743.079999999998</v>
      </c>
      <c r="G49" s="5">
        <v>26743.09</v>
      </c>
      <c r="H49" s="5">
        <v>26743.06</v>
      </c>
      <c r="I49" s="5">
        <v>26743.1</v>
      </c>
      <c r="J49" s="5">
        <v>26743.070000000003</v>
      </c>
      <c r="K49" s="5">
        <v>26706.589999999997</v>
      </c>
      <c r="L49" s="5">
        <v>26706.58</v>
      </c>
      <c r="M49" s="5">
        <v>26706.579999999998</v>
      </c>
      <c r="N49" s="5">
        <v>4859.999999999999</v>
      </c>
      <c r="O49" s="5">
        <f t="shared" si="0"/>
        <v>325667.49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2.75">
      <c r="A50" t="s">
        <v>21</v>
      </c>
      <c r="B50" s="5">
        <v>4141.93</v>
      </c>
      <c r="C50" s="5">
        <v>4141.93</v>
      </c>
      <c r="D50" s="5">
        <v>4141.93</v>
      </c>
      <c r="E50" s="5">
        <v>4141.93</v>
      </c>
      <c r="F50" s="5">
        <v>4141.93</v>
      </c>
      <c r="G50" s="5">
        <v>4141.93</v>
      </c>
      <c r="H50" s="5">
        <v>4141.94</v>
      </c>
      <c r="I50" s="5">
        <v>4141.93</v>
      </c>
      <c r="J50" s="5">
        <v>4141.94</v>
      </c>
      <c r="K50" s="5">
        <v>4140.03</v>
      </c>
      <c r="L50" s="5">
        <v>4140.03</v>
      </c>
      <c r="M50" s="5">
        <v>4140.03</v>
      </c>
      <c r="N50" s="5">
        <v>-1.67</v>
      </c>
      <c r="O50" s="5">
        <f t="shared" si="0"/>
        <v>49695.81</v>
      </c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2.75">
      <c r="A51" t="s">
        <v>22</v>
      </c>
      <c r="B51" s="5">
        <v>14136.08</v>
      </c>
      <c r="C51" s="5">
        <v>14136.07</v>
      </c>
      <c r="D51" s="5">
        <v>14136.09</v>
      </c>
      <c r="E51" s="5">
        <v>14136.07</v>
      </c>
      <c r="F51" s="5">
        <v>14136.09</v>
      </c>
      <c r="G51" s="5">
        <v>14136.07</v>
      </c>
      <c r="H51" s="5">
        <v>14136.1</v>
      </c>
      <c r="I51" s="5">
        <v>14136.07</v>
      </c>
      <c r="J51" s="5">
        <v>14136.1</v>
      </c>
      <c r="K51" s="5">
        <v>14124.69</v>
      </c>
      <c r="L51" s="5">
        <v>14124.7</v>
      </c>
      <c r="M51" s="5">
        <v>14124.68</v>
      </c>
      <c r="N51" s="5">
        <v>-9.99</v>
      </c>
      <c r="O51" s="5">
        <f t="shared" si="0"/>
        <v>169588.82000000004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2.75">
      <c r="A52" t="s">
        <v>55</v>
      </c>
      <c r="B52" s="5">
        <v>202682.09</v>
      </c>
      <c r="C52" s="5">
        <v>202682.09999999998</v>
      </c>
      <c r="D52" s="5">
        <v>202682.09</v>
      </c>
      <c r="E52" s="5">
        <v>202682.09</v>
      </c>
      <c r="F52" s="5">
        <v>202682.09</v>
      </c>
      <c r="G52" s="5">
        <v>202682.08000000002</v>
      </c>
      <c r="H52" s="5">
        <v>202682.09</v>
      </c>
      <c r="I52" s="5">
        <v>202682.08000000002</v>
      </c>
      <c r="J52" s="5">
        <v>202682.09</v>
      </c>
      <c r="K52" s="5">
        <v>202150.14</v>
      </c>
      <c r="L52" s="5">
        <v>202150.15</v>
      </c>
      <c r="M52" s="5">
        <v>202150.14</v>
      </c>
      <c r="N52" s="5">
        <v>80105.15</v>
      </c>
      <c r="O52" s="5">
        <f t="shared" si="0"/>
        <v>2510694.38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2.75">
      <c r="A53" t="s">
        <v>23</v>
      </c>
      <c r="B53" s="5">
        <v>172596.57</v>
      </c>
      <c r="C53" s="5">
        <v>172596.59999999998</v>
      </c>
      <c r="D53" s="5">
        <v>172596.56</v>
      </c>
      <c r="E53" s="5">
        <v>172596.59999999998</v>
      </c>
      <c r="F53" s="5">
        <v>172596.56</v>
      </c>
      <c r="G53" s="5">
        <v>172596.59999999998</v>
      </c>
      <c r="H53" s="5">
        <v>172596.56</v>
      </c>
      <c r="I53" s="5">
        <v>172596.59999999998</v>
      </c>
      <c r="J53" s="5">
        <v>172596.55</v>
      </c>
      <c r="K53" s="5">
        <v>172182.56</v>
      </c>
      <c r="L53" s="5">
        <v>172182.56</v>
      </c>
      <c r="M53" s="5">
        <v>172182.56</v>
      </c>
      <c r="N53" s="5">
        <v>64469.24</v>
      </c>
      <c r="O53" s="5">
        <f t="shared" si="0"/>
        <v>2134386.12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2.75">
      <c r="A54" t="s">
        <v>24</v>
      </c>
      <c r="B54" s="5">
        <v>60404.3</v>
      </c>
      <c r="C54" s="5">
        <v>60404.28999999999</v>
      </c>
      <c r="D54" s="5">
        <v>60404.3</v>
      </c>
      <c r="E54" s="5">
        <v>60404.28</v>
      </c>
      <c r="F54" s="5">
        <v>60404.3</v>
      </c>
      <c r="G54" s="5">
        <v>60404.270000000004</v>
      </c>
      <c r="H54" s="5">
        <v>60404.31</v>
      </c>
      <c r="I54" s="5">
        <v>60404.270000000004</v>
      </c>
      <c r="J54" s="5">
        <v>60404.31</v>
      </c>
      <c r="K54" s="5">
        <v>60208.03999999999</v>
      </c>
      <c r="L54" s="5">
        <v>60208.05</v>
      </c>
      <c r="M54" s="5">
        <v>60208.03999999999</v>
      </c>
      <c r="N54" s="5">
        <v>352.68000000000006</v>
      </c>
      <c r="O54" s="5">
        <f t="shared" si="0"/>
        <v>724615.4400000003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2.75">
      <c r="A55" t="s">
        <v>56</v>
      </c>
      <c r="B55" s="5">
        <v>163312.65</v>
      </c>
      <c r="C55" s="5">
        <v>163312.65</v>
      </c>
      <c r="D55" s="5">
        <v>163312.65</v>
      </c>
      <c r="E55" s="5">
        <v>163312.65</v>
      </c>
      <c r="F55" s="5">
        <v>163312.62999999998</v>
      </c>
      <c r="G55" s="5">
        <v>163312.65</v>
      </c>
      <c r="H55" s="5">
        <v>163312.62999999998</v>
      </c>
      <c r="I55" s="5">
        <v>163312.65</v>
      </c>
      <c r="J55" s="5">
        <v>163312.62999999998</v>
      </c>
      <c r="K55" s="5">
        <v>162586.58000000002</v>
      </c>
      <c r="L55" s="5">
        <v>162586.57</v>
      </c>
      <c r="M55" s="5">
        <v>162586.58000000002</v>
      </c>
      <c r="N55" s="5">
        <v>51994.58</v>
      </c>
      <c r="O55" s="5">
        <f t="shared" si="0"/>
        <v>2009568.1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2.75">
      <c r="A56" t="s">
        <v>57</v>
      </c>
      <c r="B56" s="5">
        <v>38382.45</v>
      </c>
      <c r="C56" s="5">
        <v>38382.45</v>
      </c>
      <c r="D56" s="5">
        <v>38382.45</v>
      </c>
      <c r="E56" s="5">
        <v>38382.45</v>
      </c>
      <c r="F56" s="5">
        <v>38382.45</v>
      </c>
      <c r="G56" s="5">
        <v>38382.45</v>
      </c>
      <c r="H56" s="5">
        <v>38382.45</v>
      </c>
      <c r="I56" s="5">
        <v>38382.45</v>
      </c>
      <c r="J56" s="5">
        <v>38382.439999999995</v>
      </c>
      <c r="K56" s="5">
        <v>38282.51</v>
      </c>
      <c r="L56" s="5">
        <v>38282.520000000004</v>
      </c>
      <c r="M56" s="5">
        <v>38282.51</v>
      </c>
      <c r="N56" s="5">
        <v>9700.119999999999</v>
      </c>
      <c r="O56" s="5">
        <f t="shared" si="0"/>
        <v>469989.70000000007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2.75">
      <c r="A57" t="s">
        <v>58</v>
      </c>
      <c r="B57" s="5">
        <v>238650.81</v>
      </c>
      <c r="C57" s="5">
        <v>238650.81999999998</v>
      </c>
      <c r="D57" s="5">
        <v>238650.81</v>
      </c>
      <c r="E57" s="5">
        <v>238650.81999999998</v>
      </c>
      <c r="F57" s="5">
        <v>238650.82</v>
      </c>
      <c r="G57" s="5">
        <v>238650.83</v>
      </c>
      <c r="H57" s="5">
        <v>238650.82</v>
      </c>
      <c r="I57" s="5">
        <v>238650.83</v>
      </c>
      <c r="J57" s="5">
        <v>238650.84</v>
      </c>
      <c r="K57" s="5">
        <v>237952.50000000003</v>
      </c>
      <c r="L57" s="5">
        <v>237952.47999999998</v>
      </c>
      <c r="M57" s="5">
        <v>237952.50000000003</v>
      </c>
      <c r="N57" s="5">
        <v>114752.06000000001</v>
      </c>
      <c r="O57" s="5">
        <f t="shared" si="0"/>
        <v>2976466.94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2.75">
      <c r="A58" t="s">
        <v>25</v>
      </c>
      <c r="B58" s="5">
        <v>22962.35</v>
      </c>
      <c r="C58" s="5">
        <v>22962.35</v>
      </c>
      <c r="D58" s="5">
        <v>22962.35</v>
      </c>
      <c r="E58" s="5">
        <v>22962.35</v>
      </c>
      <c r="F58" s="5">
        <v>22962.35</v>
      </c>
      <c r="G58" s="5">
        <v>22962.35</v>
      </c>
      <c r="H58" s="5">
        <v>22962.35</v>
      </c>
      <c r="I58" s="5">
        <v>22962.35</v>
      </c>
      <c r="J58" s="5">
        <v>22962.35</v>
      </c>
      <c r="K58" s="5">
        <v>22929.68</v>
      </c>
      <c r="L58" s="5">
        <v>22929.68</v>
      </c>
      <c r="M58" s="5">
        <v>22929.67</v>
      </c>
      <c r="N58" s="5">
        <v>-28.65</v>
      </c>
      <c r="O58" s="5">
        <f t="shared" si="0"/>
        <v>275421.52999999997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2.75">
      <c r="A59" t="s">
        <v>59</v>
      </c>
      <c r="B59" s="5">
        <v>1619148.8999999997</v>
      </c>
      <c r="C59" s="5">
        <v>1619148.8999999997</v>
      </c>
      <c r="D59" s="5">
        <v>1619148.91</v>
      </c>
      <c r="E59" s="5">
        <v>1619148.89</v>
      </c>
      <c r="F59" s="5">
        <v>1619148.8999999997</v>
      </c>
      <c r="G59" s="5">
        <v>1619148.8799999997</v>
      </c>
      <c r="H59" s="5">
        <v>1619148.89</v>
      </c>
      <c r="I59" s="5">
        <v>1619148.8799999997</v>
      </c>
      <c r="J59" s="5">
        <v>1619148.9</v>
      </c>
      <c r="K59" s="5">
        <v>1612560.29</v>
      </c>
      <c r="L59" s="5">
        <v>1612560.28</v>
      </c>
      <c r="M59" s="5">
        <v>1612560.31</v>
      </c>
      <c r="N59" s="5">
        <v>976287.74</v>
      </c>
      <c r="O59" s="5">
        <f t="shared" si="0"/>
        <v>20386308.669999994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2.75">
      <c r="A60" t="s">
        <v>60</v>
      </c>
      <c r="B60" s="5">
        <v>292293.52</v>
      </c>
      <c r="C60" s="5">
        <v>292293.52</v>
      </c>
      <c r="D60" s="5">
        <v>292293.52</v>
      </c>
      <c r="E60" s="5">
        <v>292293.52</v>
      </c>
      <c r="F60" s="5">
        <v>292293.53</v>
      </c>
      <c r="G60" s="5">
        <v>292293.52</v>
      </c>
      <c r="H60" s="5">
        <v>292293.53</v>
      </c>
      <c r="I60" s="5">
        <v>292293.52</v>
      </c>
      <c r="J60" s="5">
        <v>292293.53</v>
      </c>
      <c r="K60" s="5">
        <v>291565.5</v>
      </c>
      <c r="L60" s="5">
        <v>291565.49</v>
      </c>
      <c r="M60" s="5">
        <v>291565.49</v>
      </c>
      <c r="N60" s="5">
        <v>235671.77</v>
      </c>
      <c r="O60" s="5">
        <f t="shared" si="0"/>
        <v>3741009.9600000004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2.75">
      <c r="A61" t="s">
        <v>61</v>
      </c>
      <c r="B61" s="5">
        <v>2005706.52</v>
      </c>
      <c r="C61" s="5">
        <v>2005706.54</v>
      </c>
      <c r="D61" s="5">
        <v>2005706.52</v>
      </c>
      <c r="E61" s="5">
        <v>2005706.4900000002</v>
      </c>
      <c r="F61" s="5">
        <v>2005706.53</v>
      </c>
      <c r="G61" s="5">
        <v>2005706.5000000002</v>
      </c>
      <c r="H61" s="5">
        <v>2005706.49</v>
      </c>
      <c r="I61" s="5">
        <v>2005706.5000000002</v>
      </c>
      <c r="J61" s="5">
        <v>2005706.4900000002</v>
      </c>
      <c r="K61" s="5">
        <v>1999812.3200000003</v>
      </c>
      <c r="L61" s="5">
        <v>1999812.37</v>
      </c>
      <c r="M61" s="5">
        <v>1999812.2999999998</v>
      </c>
      <c r="N61" s="5">
        <v>1199343.9999999998</v>
      </c>
      <c r="O61" s="5">
        <f t="shared" si="0"/>
        <v>25250139.57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2.75">
      <c r="A62" t="s">
        <v>26</v>
      </c>
      <c r="B62" s="5">
        <v>139131.96</v>
      </c>
      <c r="C62" s="5">
        <v>139131.96</v>
      </c>
      <c r="D62" s="5">
        <v>139131.97</v>
      </c>
      <c r="E62" s="5">
        <v>139131.96</v>
      </c>
      <c r="F62" s="5">
        <v>139131.97</v>
      </c>
      <c r="G62" s="5">
        <v>139131.97</v>
      </c>
      <c r="H62" s="5">
        <v>139131.97</v>
      </c>
      <c r="I62" s="5">
        <v>139131.97</v>
      </c>
      <c r="J62" s="5">
        <v>139131.97</v>
      </c>
      <c r="K62" s="5">
        <v>138890.63</v>
      </c>
      <c r="L62" s="5">
        <v>138890.61000000002</v>
      </c>
      <c r="M62" s="5">
        <v>138890.64</v>
      </c>
      <c r="N62" s="5">
        <v>24159.68</v>
      </c>
      <c r="O62" s="5">
        <f t="shared" si="0"/>
        <v>1693019.26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2.75">
      <c r="A63" t="s">
        <v>62</v>
      </c>
      <c r="B63" s="5">
        <v>1787147.6900000002</v>
      </c>
      <c r="C63" s="5">
        <v>1787147.6700000004</v>
      </c>
      <c r="D63" s="5">
        <v>1787147.7000000002</v>
      </c>
      <c r="E63" s="5">
        <v>1787147.6800000002</v>
      </c>
      <c r="F63" s="5">
        <v>1787147.6900000002</v>
      </c>
      <c r="G63" s="5">
        <v>1787147.6800000002</v>
      </c>
      <c r="H63" s="5">
        <v>1787147.6900000002</v>
      </c>
      <c r="I63" s="5">
        <v>1787147.6800000002</v>
      </c>
      <c r="J63" s="5">
        <v>1787147.7</v>
      </c>
      <c r="K63" s="5">
        <v>1783095.6300000001</v>
      </c>
      <c r="L63" s="5">
        <v>1783095.6400000001</v>
      </c>
      <c r="M63" s="5">
        <v>1783095.6800000002</v>
      </c>
      <c r="N63" s="5">
        <v>829254.54</v>
      </c>
      <c r="O63" s="5">
        <f t="shared" si="0"/>
        <v>22262870.669999998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2.75">
      <c r="A64" t="s">
        <v>63</v>
      </c>
      <c r="B64" s="5">
        <v>639945.16</v>
      </c>
      <c r="C64" s="5">
        <v>639945.14</v>
      </c>
      <c r="D64" s="5">
        <v>639945.16</v>
      </c>
      <c r="E64" s="5">
        <v>639945.1</v>
      </c>
      <c r="F64" s="5">
        <v>639945.16</v>
      </c>
      <c r="G64" s="5">
        <v>639945.08</v>
      </c>
      <c r="H64" s="5">
        <v>639945.15</v>
      </c>
      <c r="I64" s="5">
        <v>639945.08</v>
      </c>
      <c r="J64" s="5">
        <v>639945.15</v>
      </c>
      <c r="K64" s="5">
        <v>638594.7999999999</v>
      </c>
      <c r="L64" s="5">
        <v>638594.8099999999</v>
      </c>
      <c r="M64" s="5">
        <v>638594.7799999999</v>
      </c>
      <c r="N64" s="5">
        <v>367482.45</v>
      </c>
      <c r="O64" s="5">
        <f t="shared" si="0"/>
        <v>8042773.0200000005</v>
      </c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2.75">
      <c r="A65" t="s">
        <v>64</v>
      </c>
      <c r="B65" s="5">
        <v>46610.46</v>
      </c>
      <c r="C65" s="5">
        <v>46610.450000000004</v>
      </c>
      <c r="D65" s="5">
        <v>46610.450000000004</v>
      </c>
      <c r="E65" s="5">
        <v>46610.46</v>
      </c>
      <c r="F65" s="5">
        <v>46610.450000000004</v>
      </c>
      <c r="G65" s="5">
        <v>46610.45</v>
      </c>
      <c r="H65" s="5">
        <v>46610.450000000004</v>
      </c>
      <c r="I65" s="5">
        <v>46610.45</v>
      </c>
      <c r="J65" s="5">
        <v>46610.450000000004</v>
      </c>
      <c r="K65" s="5">
        <v>46554.22</v>
      </c>
      <c r="L65" s="5">
        <v>46554.22</v>
      </c>
      <c r="M65" s="5">
        <v>46554.23</v>
      </c>
      <c r="N65" s="5">
        <v>946.68</v>
      </c>
      <c r="O65" s="5">
        <f t="shared" si="0"/>
        <v>560103.42</v>
      </c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2.75">
      <c r="A66" t="s">
        <v>65</v>
      </c>
      <c r="B66" s="5">
        <v>63642.09</v>
      </c>
      <c r="C66" s="5">
        <v>63642.09</v>
      </c>
      <c r="D66" s="5">
        <v>63642.09</v>
      </c>
      <c r="E66" s="5">
        <v>63642.09</v>
      </c>
      <c r="F66" s="5">
        <v>63642.11</v>
      </c>
      <c r="G66" s="5">
        <v>63642.09</v>
      </c>
      <c r="H66" s="5">
        <v>63642.11</v>
      </c>
      <c r="I66" s="5">
        <v>63642.100000000006</v>
      </c>
      <c r="J66" s="5">
        <v>63642.11</v>
      </c>
      <c r="K66" s="5">
        <v>63476.33</v>
      </c>
      <c r="L66" s="5">
        <v>63476.32000000001</v>
      </c>
      <c r="M66" s="5">
        <v>63476.32000000001</v>
      </c>
      <c r="N66" s="5">
        <v>6135.27</v>
      </c>
      <c r="O66" s="5">
        <f t="shared" si="0"/>
        <v>769343.1199999999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2.75">
      <c r="A67" t="s">
        <v>66</v>
      </c>
      <c r="B67" s="5">
        <v>473812.93</v>
      </c>
      <c r="C67" s="5">
        <v>473812.93</v>
      </c>
      <c r="D67" s="5">
        <v>473812.93</v>
      </c>
      <c r="E67" s="5">
        <v>473812.93</v>
      </c>
      <c r="F67" s="5">
        <v>473812.93</v>
      </c>
      <c r="G67" s="5">
        <v>473812.93</v>
      </c>
      <c r="H67" s="5">
        <v>473812.92</v>
      </c>
      <c r="I67" s="5">
        <v>473812.93</v>
      </c>
      <c r="J67" s="5">
        <v>473812.92</v>
      </c>
      <c r="K67" s="5">
        <v>472991.79000000004</v>
      </c>
      <c r="L67" s="5">
        <v>472991.77</v>
      </c>
      <c r="M67" s="5">
        <v>472991.79000000004</v>
      </c>
      <c r="N67" s="5">
        <v>418089.57</v>
      </c>
      <c r="O67" s="5">
        <f t="shared" si="0"/>
        <v>6101381.2700000005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2.75">
      <c r="A68" t="s">
        <v>67</v>
      </c>
      <c r="B68" s="5">
        <v>44024.79</v>
      </c>
      <c r="C68" s="5">
        <v>44024.79</v>
      </c>
      <c r="D68" s="5">
        <v>44024.79</v>
      </c>
      <c r="E68" s="5">
        <v>44024.81</v>
      </c>
      <c r="F68" s="5">
        <v>44024.79</v>
      </c>
      <c r="G68" s="5">
        <v>44024.81</v>
      </c>
      <c r="H68" s="5">
        <v>44024.79</v>
      </c>
      <c r="I68" s="5">
        <v>44024.81</v>
      </c>
      <c r="J68" s="5">
        <v>44024.79</v>
      </c>
      <c r="K68" s="5">
        <v>43952.5</v>
      </c>
      <c r="L68" s="5">
        <v>43952.51</v>
      </c>
      <c r="M68" s="5">
        <v>43952.5</v>
      </c>
      <c r="N68" s="5">
        <v>9688.29</v>
      </c>
      <c r="O68" s="5">
        <f t="shared" si="0"/>
        <v>537768.97</v>
      </c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2.75">
      <c r="A69" t="s">
        <v>68</v>
      </c>
      <c r="B69" s="5">
        <v>381001.55</v>
      </c>
      <c r="C69" s="5">
        <v>381001.55</v>
      </c>
      <c r="D69" s="5">
        <v>381001.55</v>
      </c>
      <c r="E69" s="5">
        <v>381001.55</v>
      </c>
      <c r="F69" s="5">
        <v>381001.56</v>
      </c>
      <c r="G69" s="5">
        <v>381001.55</v>
      </c>
      <c r="H69" s="5">
        <v>381001.57</v>
      </c>
      <c r="I69" s="5">
        <v>381001.55</v>
      </c>
      <c r="J69" s="5">
        <v>381001.57</v>
      </c>
      <c r="K69" s="5">
        <v>379800.63999999996</v>
      </c>
      <c r="L69" s="5">
        <v>379800.62</v>
      </c>
      <c r="M69" s="5">
        <v>379800.64999999997</v>
      </c>
      <c r="N69" s="5">
        <v>178204.53999999998</v>
      </c>
      <c r="O69" s="5">
        <f t="shared" si="0"/>
        <v>4746620.45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2.75">
      <c r="A70" t="s">
        <v>69</v>
      </c>
      <c r="B70" s="5">
        <v>588254.41</v>
      </c>
      <c r="C70" s="5">
        <v>588254.42</v>
      </c>
      <c r="D70" s="5">
        <v>588254.41</v>
      </c>
      <c r="E70" s="5">
        <v>588254.43</v>
      </c>
      <c r="F70" s="5">
        <v>588254.42</v>
      </c>
      <c r="G70" s="5">
        <v>588254.43</v>
      </c>
      <c r="H70" s="5">
        <v>588254.42</v>
      </c>
      <c r="I70" s="5">
        <v>588254.43</v>
      </c>
      <c r="J70" s="5">
        <v>588254.43</v>
      </c>
      <c r="K70" s="5">
        <v>586772.54</v>
      </c>
      <c r="L70" s="5">
        <v>586772.54</v>
      </c>
      <c r="M70" s="5">
        <v>586772.56</v>
      </c>
      <c r="N70" s="5">
        <v>368305.4999999999</v>
      </c>
      <c r="O70" s="5">
        <f t="shared" si="0"/>
        <v>7422912.9399999995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2.75">
      <c r="A71" t="s">
        <v>27</v>
      </c>
      <c r="B71" s="5">
        <v>33739.88</v>
      </c>
      <c r="C71" s="5">
        <v>33739.89</v>
      </c>
      <c r="D71" s="5">
        <v>33739.88</v>
      </c>
      <c r="E71" s="5">
        <v>33739.89</v>
      </c>
      <c r="F71" s="5">
        <v>33739.88</v>
      </c>
      <c r="G71" s="5">
        <v>33739.88</v>
      </c>
      <c r="H71" s="5">
        <v>33739.88</v>
      </c>
      <c r="I71" s="5">
        <v>33739.87</v>
      </c>
      <c r="J71" s="5">
        <v>33739.880000000005</v>
      </c>
      <c r="K71" s="5">
        <v>33665.2</v>
      </c>
      <c r="L71" s="5">
        <v>33665.22</v>
      </c>
      <c r="M71" s="5">
        <v>33665.2</v>
      </c>
      <c r="N71" s="5">
        <v>7245.910000000001</v>
      </c>
      <c r="O71" s="5">
        <f t="shared" si="0"/>
        <v>411900.45999999996</v>
      </c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2.75">
      <c r="A72" t="s">
        <v>70</v>
      </c>
      <c r="B72" s="5">
        <v>41726.02</v>
      </c>
      <c r="C72" s="5">
        <v>41726.02</v>
      </c>
      <c r="D72" s="5">
        <v>41726.02</v>
      </c>
      <c r="E72" s="5">
        <v>41726.009999999995</v>
      </c>
      <c r="F72" s="5">
        <v>41726.02</v>
      </c>
      <c r="G72" s="5">
        <v>41726.009999999995</v>
      </c>
      <c r="H72" s="5">
        <v>41726.02</v>
      </c>
      <c r="I72" s="5">
        <v>41726.009999999995</v>
      </c>
      <c r="J72" s="5">
        <v>41726.03</v>
      </c>
      <c r="K72" s="5">
        <v>41694.67</v>
      </c>
      <c r="L72" s="5">
        <v>41694.67999999999</v>
      </c>
      <c r="M72" s="5">
        <v>41694.68</v>
      </c>
      <c r="N72" s="5">
        <v>35105.619999999995</v>
      </c>
      <c r="O72" s="5">
        <f t="shared" si="0"/>
        <v>535723.81</v>
      </c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2.75">
      <c r="A73" t="s">
        <v>28</v>
      </c>
      <c r="B73" s="5">
        <v>22515.83</v>
      </c>
      <c r="C73" s="5">
        <v>22515.83</v>
      </c>
      <c r="D73" s="5">
        <v>22515.83</v>
      </c>
      <c r="E73" s="5">
        <v>22515.83</v>
      </c>
      <c r="F73" s="5">
        <v>22515.83</v>
      </c>
      <c r="G73" s="5">
        <v>22515.83</v>
      </c>
      <c r="H73" s="5">
        <v>22515.83</v>
      </c>
      <c r="I73" s="5">
        <v>22515.83</v>
      </c>
      <c r="J73" s="5">
        <v>22515.83</v>
      </c>
      <c r="K73" s="5">
        <v>22478.11</v>
      </c>
      <c r="L73" s="5">
        <v>22478.11</v>
      </c>
      <c r="M73" s="5">
        <v>22478.1</v>
      </c>
      <c r="N73" s="5">
        <v>5696.1</v>
      </c>
      <c r="O73" s="5">
        <f t="shared" si="0"/>
        <v>275772.88999999996</v>
      </c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2.75">
      <c r="A74" t="s">
        <v>29</v>
      </c>
      <c r="B74" s="5">
        <v>8771.4</v>
      </c>
      <c r="C74" s="5">
        <v>8771.4</v>
      </c>
      <c r="D74" s="5">
        <v>8771.4</v>
      </c>
      <c r="E74" s="5">
        <v>8771.4</v>
      </c>
      <c r="F74" s="5">
        <v>8771.4</v>
      </c>
      <c r="G74" s="5">
        <v>8771.41</v>
      </c>
      <c r="H74" s="5">
        <v>8771.4</v>
      </c>
      <c r="I74" s="5">
        <v>8771.41</v>
      </c>
      <c r="J74" s="5">
        <v>8771.41</v>
      </c>
      <c r="K74" s="5">
        <v>8765.11</v>
      </c>
      <c r="L74" s="5">
        <v>8765.119999999999</v>
      </c>
      <c r="M74" s="5">
        <v>8765.1</v>
      </c>
      <c r="N74" s="5">
        <v>1332.3400000000001</v>
      </c>
      <c r="O74" s="5">
        <f t="shared" si="0"/>
        <v>106570.3</v>
      </c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2.75">
      <c r="A75" t="s">
        <v>71</v>
      </c>
      <c r="B75" s="5">
        <v>1058841.25</v>
      </c>
      <c r="C75" s="5">
        <v>1058841.23</v>
      </c>
      <c r="D75" s="5">
        <v>1058841.25</v>
      </c>
      <c r="E75" s="5">
        <v>1058841.24</v>
      </c>
      <c r="F75" s="5">
        <v>1058841.26</v>
      </c>
      <c r="G75" s="5">
        <v>1058841.25</v>
      </c>
      <c r="H75" s="5">
        <v>1058841.25</v>
      </c>
      <c r="I75" s="5">
        <v>1058841.24</v>
      </c>
      <c r="J75" s="5">
        <v>1058841.25</v>
      </c>
      <c r="K75" s="5">
        <v>1056820.79</v>
      </c>
      <c r="L75" s="5">
        <v>1056820.8299999998</v>
      </c>
      <c r="M75" s="5">
        <v>1056820.77</v>
      </c>
      <c r="N75" s="5">
        <v>721005.8599999999</v>
      </c>
      <c r="O75" s="5">
        <f t="shared" si="0"/>
        <v>13421039.469999997</v>
      </c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2.75">
      <c r="A76" t="s">
        <v>72</v>
      </c>
      <c r="B76" s="5">
        <v>5016.9400000000005</v>
      </c>
      <c r="C76" s="5">
        <v>5016.9400000000005</v>
      </c>
      <c r="D76" s="5">
        <v>5016.9400000000005</v>
      </c>
      <c r="E76" s="5">
        <v>5016.9400000000005</v>
      </c>
      <c r="F76" s="5">
        <v>5016.93</v>
      </c>
      <c r="G76" s="5">
        <v>5016.9400000000005</v>
      </c>
      <c r="H76" s="5">
        <v>5016.93</v>
      </c>
      <c r="I76" s="5">
        <v>5016.93</v>
      </c>
      <c r="J76" s="5">
        <v>5016.93</v>
      </c>
      <c r="K76" s="5">
        <v>5014.32</v>
      </c>
      <c r="L76" s="5">
        <v>5014.33</v>
      </c>
      <c r="M76" s="5">
        <v>5014.32</v>
      </c>
      <c r="N76" s="5">
        <v>-2.28</v>
      </c>
      <c r="O76" s="5">
        <f t="shared" si="0"/>
        <v>60193.11000000001</v>
      </c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2.75">
      <c r="A77" t="s">
        <v>73</v>
      </c>
      <c r="B77" s="5">
        <v>36142.4</v>
      </c>
      <c r="C77" s="5">
        <v>36142.4</v>
      </c>
      <c r="D77" s="5">
        <v>36142.4</v>
      </c>
      <c r="E77" s="5">
        <v>36142.4</v>
      </c>
      <c r="F77" s="5">
        <v>36142.4</v>
      </c>
      <c r="G77" s="5">
        <v>36142.4</v>
      </c>
      <c r="H77" s="5">
        <v>36142.4</v>
      </c>
      <c r="I77" s="5">
        <v>36142.4</v>
      </c>
      <c r="J77" s="5">
        <v>36142.4</v>
      </c>
      <c r="K77" s="5">
        <v>36006.31</v>
      </c>
      <c r="L77" s="5">
        <v>36006.29</v>
      </c>
      <c r="M77" s="5">
        <v>36006.3</v>
      </c>
      <c r="N77" s="5">
        <v>14455.970000000001</v>
      </c>
      <c r="O77" s="5">
        <f>SUM(B77:N77)</f>
        <v>447756.47</v>
      </c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2.75">
      <c r="A78" t="s">
        <v>30</v>
      </c>
      <c r="B78" s="5">
        <v>17695.43</v>
      </c>
      <c r="C78" s="5">
        <v>17695.43</v>
      </c>
      <c r="D78" s="5">
        <v>17695.43</v>
      </c>
      <c r="E78" s="5">
        <v>17695.43</v>
      </c>
      <c r="F78" s="5">
        <v>17695.440000000002</v>
      </c>
      <c r="G78" s="5">
        <v>17695.409999999996</v>
      </c>
      <c r="H78" s="5">
        <v>17695.440000000002</v>
      </c>
      <c r="I78" s="5">
        <v>17695.41</v>
      </c>
      <c r="J78" s="5">
        <v>17695.440000000002</v>
      </c>
      <c r="K78" s="5">
        <v>17678.03</v>
      </c>
      <c r="L78" s="5">
        <v>17678.019999999997</v>
      </c>
      <c r="M78" s="5">
        <v>17678</v>
      </c>
      <c r="N78" s="5">
        <v>482.99</v>
      </c>
      <c r="O78" s="5">
        <f>SUM(B78:N78)</f>
        <v>212775.9</v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2.75">
      <c r="A79" t="s">
        <v>1</v>
      </c>
      <c r="T79" s="11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15" ht="12.75">
      <c r="A80" t="s">
        <v>31</v>
      </c>
      <c r="B80" s="5">
        <f aca="true" t="shared" si="1" ref="B80:O80">SUM(B12:B78)</f>
        <v>30994440.75999999</v>
      </c>
      <c r="C80" s="5">
        <f t="shared" si="1"/>
        <v>30994440.74</v>
      </c>
      <c r="D80" s="5">
        <f t="shared" si="1"/>
        <v>30994440.77999999</v>
      </c>
      <c r="E80" s="5">
        <f t="shared" si="1"/>
        <v>30994440.68</v>
      </c>
      <c r="F80" s="5">
        <f t="shared" si="1"/>
        <v>30994440.819999993</v>
      </c>
      <c r="G80" s="5">
        <f t="shared" si="1"/>
        <v>30994440.65999998</v>
      </c>
      <c r="H80" s="5">
        <f t="shared" si="1"/>
        <v>30994440.77999999</v>
      </c>
      <c r="I80" s="5">
        <f t="shared" si="1"/>
        <v>30994440.67999999</v>
      </c>
      <c r="J80" s="5">
        <f t="shared" si="1"/>
        <v>30994440.84</v>
      </c>
      <c r="K80" s="5">
        <f t="shared" si="1"/>
        <v>30994440.869999994</v>
      </c>
      <c r="L80" s="5">
        <f t="shared" si="1"/>
        <v>30994440.739999995</v>
      </c>
      <c r="M80" s="5">
        <f t="shared" si="1"/>
        <v>30994440.729999993</v>
      </c>
      <c r="N80" s="5">
        <f t="shared" si="1"/>
        <v>15297547.979999995</v>
      </c>
      <c r="O80" s="5">
        <f t="shared" si="1"/>
        <v>387230837.05999994</v>
      </c>
    </row>
  </sheetData>
  <sheetProtection/>
  <mergeCells count="5">
    <mergeCell ref="A7:O7"/>
    <mergeCell ref="A2:O2"/>
    <mergeCell ref="A4:O4"/>
    <mergeCell ref="A5:O5"/>
    <mergeCell ref="A6: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Matthew Moore</cp:lastModifiedBy>
  <dcterms:created xsi:type="dcterms:W3CDTF">2005-12-06T18:39:52Z</dcterms:created>
  <dcterms:modified xsi:type="dcterms:W3CDTF">2016-09-27T15:02:49Z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j">
    <vt:lpwstr/>
  </property>
  <property fmtid="{D5CDD505-2E9C-101B-9397-08002B2CF9AE}" pid="4" name="hh">
    <vt:lpwstr>State Revenue Sharing (Form 6)</vt:lpwstr>
  </property>
  <property fmtid="{D5CDD505-2E9C-101B-9397-08002B2CF9AE}" pid="5" name="xl">
    <vt:lpwstr>2016</vt:lpwstr>
  </property>
  <property fmtid="{D5CDD505-2E9C-101B-9397-08002B2CF9AE}" pid="6" name="b_visib">
    <vt:lpwstr>1</vt:lpwstr>
  </property>
  <property fmtid="{D5CDD505-2E9C-101B-9397-08002B2CF9AE}" pid="7" name="my">
    <vt:lpwstr>Tax Distributions From July 2003 to Current</vt:lpwstr>
  </property>
  <property fmtid="{D5CDD505-2E9C-101B-9397-08002B2CF9AE}" pid="8" name="u6">
    <vt:lpwstr/>
  </property>
  <property fmtid="{D5CDD505-2E9C-101B-9397-08002B2CF9AE}" pid="9" name="p2">
    <vt:lpwstr>Fiscal Year Data with Monthlies</vt:lpwstr>
  </property>
</Properties>
</file>