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20" windowHeight="4485" tabRatio="873" activeTab="0"/>
  </bookViews>
  <sheets>
    <sheet name="FY13-14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<sst xmlns="http://schemas.openxmlformats.org/spreadsheetml/2006/main" count="247" uniqueCount="86">
  <si>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</si>
  <si>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</si>
  <si>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</si>
  <si>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</si>
  <si>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</si>
  <si>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</si>
  <si>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</si>
  <si>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</si>
  <si>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</si>
  <si>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</si>
  <si>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</si>
  <si>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</si>
  <si>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</si>
  <si>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</si>
  <si>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</si>
  <si>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</si>
  <si>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</si>
  <si>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</si>
  <si>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</si>
  <si>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</si>
  <si>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</si>
  <si>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</si>
  <si>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</si>
  <si>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</si>
  <si>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</si>
  <si>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</si>
  <si>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</si>
  <si>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</si>
  <si>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</si>
  <si>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</si>
  <si>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</si>
  <si>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</si>
  <si>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</si>
  <si>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</si>
  <si>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</si>
  <si>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</si>
  <si>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</si>
  <si>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</si>
  <si>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</si>
  <si>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</si>
  <si>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</si>
  <si>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</si>
  <si>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</si>
  <si>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</si>
  <si>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</si>
  <si>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</si>
  <si>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</si>
  <si>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</si>
  <si>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</si>
  <si>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</si>
  <si>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</si>
  <si>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</si>
  <si>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</si>
  <si>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</si>
  <si>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</si>
  <si>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</si>
  <si>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</si>
  <si>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</si>
  <si>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</si>
  <si>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</si>
  <si>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</si>
  <si>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</si>
  <si>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</si>
  <si>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</si>
  <si>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</si>
  <si>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</si>
  <si>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</si>
  <si>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</si>
  <si>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</si>
  <si>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</si>
  <si>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</si>
  <si>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</si>
  <si>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</si>
  <si>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</si>
  <si>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</si>
  <si>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</si>
  <si>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</si>
  <si>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</si>
  <si>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</si>
  <si>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</si>
  <si>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</si>
  <si>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</si>
  <si>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</si>
  <si>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Final true-up</t>
  </si>
  <si>
    <t>VALIDATED TAX RECEIPTS FOR: JULY 2013 thru  June 2014</t>
  </si>
  <si>
    <t>FY13-14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</si>
</sst>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0"/>
      <name val="Times New Roman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left"/>
      <protection/>
    </xf>
    <xf numFmtId="0" fontId="0" fillId="0" borderId="0" xfId="57" applyNumberFormat="1">
      <alignment/>
      <protection/>
    </xf>
    <xf numFmtId="2" fontId="0" fillId="0" borderId="0" xfId="57" applyNumberFormat="1" applyAlignment="1">
      <alignment horizontal="left"/>
      <protection/>
    </xf>
    <xf numFmtId="0" fontId="0" fillId="0" borderId="0" xfId="0" applyNumberFormat="1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left"/>
      <protection/>
    </xf>
    <xf numFmtId="0" fontId="0" fillId="0" borderId="0" xfId="57" applyNumberForma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tabSelected="1" zoomScalePageLayoutView="0" workbookViewId="0" topLeftCell="A1">
      <selection activeCell="F71" sqref="F7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" style="0" customWidth="1"/>
    <col min="4" max="4" width="16.3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s="8" t="s">
        <v>84</v>
      </c>
      <c r="D1" s="2" t="s">
        <v>74</v>
      </c>
      <c r="F1" s="3"/>
      <c r="G1" s="3"/>
    </row>
    <row r="2" spans="1:7" ht="12.75">
      <c r="A2" s="7"/>
      <c r="F2" s="3"/>
      <c r="G2" s="3"/>
    </row>
    <row r="3" spans="1:7" ht="12.75">
      <c r="A3" s="11" t="s">
        <v>75</v>
      </c>
      <c r="B3" s="11"/>
      <c r="C3" s="11"/>
      <c r="D3" s="11"/>
      <c r="E3" s="6"/>
      <c r="F3" s="6"/>
      <c r="G3" s="6"/>
    </row>
    <row r="4" spans="1:7" ht="12.75">
      <c r="A4" s="11" t="s">
        <v>34</v>
      </c>
      <c r="B4" s="11"/>
      <c r="C4" s="11"/>
      <c r="D4" s="11"/>
      <c r="E4" s="6"/>
      <c r="F4" s="6"/>
      <c r="G4" s="6"/>
    </row>
    <row r="5" spans="1:7" ht="12.75">
      <c r="A5" s="11" t="s">
        <v>35</v>
      </c>
      <c r="B5" s="11"/>
      <c r="C5" s="11"/>
      <c r="D5" s="11"/>
      <c r="E5" s="6"/>
      <c r="F5" s="6"/>
      <c r="G5" s="6"/>
    </row>
    <row r="6" spans="1:7" ht="12.75">
      <c r="A6" s="11" t="s">
        <v>76</v>
      </c>
      <c r="B6" s="11"/>
      <c r="C6" s="11"/>
      <c r="D6" s="11"/>
      <c r="E6" s="6"/>
      <c r="F6" s="6"/>
      <c r="G6" s="6"/>
    </row>
    <row r="7" spans="6:7" ht="12.75">
      <c r="F7" s="6"/>
      <c r="G7" s="6"/>
    </row>
    <row r="8" spans="1:8" ht="12.75">
      <c r="A8" t="s">
        <v>0</v>
      </c>
      <c r="B8" s="2" t="s">
        <v>77</v>
      </c>
      <c r="C8" s="2" t="s">
        <v>78</v>
      </c>
      <c r="D8" s="2" t="s">
        <v>79</v>
      </c>
      <c r="E8" s="2"/>
      <c r="F8" s="2"/>
      <c r="H8" s="2"/>
    </row>
    <row r="9" spans="2:7" ht="12.75">
      <c r="B9" s="2" t="s">
        <v>80</v>
      </c>
      <c r="C9" s="2" t="s">
        <v>80</v>
      </c>
      <c r="D9" s="2" t="s">
        <v>80</v>
      </c>
      <c r="E9" s="2"/>
      <c r="F9" s="2"/>
      <c r="G9" s="2"/>
    </row>
    <row r="10" spans="2:7" ht="12.75">
      <c r="B10" s="2" t="s">
        <v>81</v>
      </c>
      <c r="C10" s="2" t="s">
        <v>81</v>
      </c>
      <c r="D10" s="2" t="s">
        <v>81</v>
      </c>
      <c r="E10" s="2"/>
      <c r="F10" s="2"/>
      <c r="G10" s="2"/>
    </row>
    <row r="11" spans="1:7" ht="12.75">
      <c r="A11" t="s">
        <v>1</v>
      </c>
      <c r="B11" s="2" t="s">
        <v>36</v>
      </c>
      <c r="C11" s="2" t="s">
        <v>33</v>
      </c>
      <c r="D11" s="2" t="s">
        <v>36</v>
      </c>
      <c r="E11" s="2"/>
      <c r="F11" s="2"/>
      <c r="G11" s="2"/>
    </row>
    <row r="12" spans="1:8" ht="12.75">
      <c r="A12" t="s">
        <v>37</v>
      </c>
      <c r="B12" s="4">
        <f>SUM('County Revenue Share'!B12:N12)</f>
        <v>3359025.41</v>
      </c>
      <c r="C12" s="4">
        <f>SUM('Municipal Revenue Share'!B12:N12)</f>
        <v>4569970.49</v>
      </c>
      <c r="D12" s="4">
        <f>B12+C12</f>
        <v>7928995.9</v>
      </c>
      <c r="E12" s="4"/>
      <c r="F12" s="4"/>
      <c r="G12" s="4"/>
      <c r="H12" s="5"/>
    </row>
    <row r="13" spans="1:8" ht="12.75">
      <c r="A13" t="s">
        <v>38</v>
      </c>
      <c r="B13" s="4">
        <f>SUM('County Revenue Share'!B13:N13)</f>
        <v>483874.4200000001</v>
      </c>
      <c r="C13" s="4">
        <f>SUM('Municipal Revenue Share'!B13:N13)</f>
        <v>191267.74000000002</v>
      </c>
      <c r="D13" s="4">
        <f aca="true" t="shared" si="0" ref="D13:D76">B13+C13</f>
        <v>675142.1600000001</v>
      </c>
      <c r="E13" s="4"/>
      <c r="F13" s="4"/>
      <c r="G13" s="4"/>
      <c r="H13" s="5"/>
    </row>
    <row r="14" spans="1:8" ht="12.75">
      <c r="A14" t="s">
        <v>39</v>
      </c>
      <c r="B14" s="4">
        <f>SUM('County Revenue Share'!B14:N14)</f>
        <v>3558580.41</v>
      </c>
      <c r="C14" s="4">
        <f>SUM('Municipal Revenue Share'!B14:N14)</f>
        <v>3478648.930000001</v>
      </c>
      <c r="D14" s="4">
        <f t="shared" si="0"/>
        <v>7037229.340000002</v>
      </c>
      <c r="E14" s="4"/>
      <c r="F14" s="4"/>
      <c r="G14" s="4"/>
      <c r="H14" s="5"/>
    </row>
    <row r="15" spans="1:8" ht="12.75">
      <c r="A15" t="s">
        <v>2</v>
      </c>
      <c r="B15" s="4">
        <f>SUM('County Revenue Share'!B15:N15)</f>
        <v>489970.3599999999</v>
      </c>
      <c r="C15" s="4">
        <f>SUM('Municipal Revenue Share'!B15:N15)</f>
        <v>249262.39</v>
      </c>
      <c r="D15" s="4">
        <f t="shared" si="0"/>
        <v>739232.75</v>
      </c>
      <c r="E15" s="4"/>
      <c r="F15" s="4"/>
      <c r="G15" s="4"/>
      <c r="H15" s="5"/>
    </row>
    <row r="16" spans="1:8" ht="12.75">
      <c r="A16" t="s">
        <v>40</v>
      </c>
      <c r="B16" s="4">
        <f>SUM('County Revenue Share'!B16:N16)</f>
        <v>9453712.5</v>
      </c>
      <c r="C16" s="4">
        <f>SUM('Municipal Revenue Share'!B16:N16)</f>
        <v>10532533.42</v>
      </c>
      <c r="D16" s="4">
        <f t="shared" si="0"/>
        <v>19986245.92</v>
      </c>
      <c r="E16" s="4"/>
      <c r="F16" s="4"/>
      <c r="G16" s="4"/>
      <c r="H16" s="5"/>
    </row>
    <row r="17" spans="1:8" ht="12.75">
      <c r="A17" t="s">
        <v>41</v>
      </c>
      <c r="B17" s="4">
        <f>SUM('County Revenue Share'!B17:N17)</f>
        <v>25808396.34</v>
      </c>
      <c r="C17" s="4">
        <f>SUM('Municipal Revenue Share'!B17:N17)</f>
        <v>51254565.249999985</v>
      </c>
      <c r="D17" s="4">
        <f t="shared" si="0"/>
        <v>77062961.58999999</v>
      </c>
      <c r="E17" s="4"/>
      <c r="F17" s="4"/>
      <c r="G17" s="4"/>
      <c r="H17" s="5"/>
    </row>
    <row r="18" spans="1:8" ht="12.75">
      <c r="A18" t="s">
        <v>3</v>
      </c>
      <c r="B18" s="4">
        <f>SUM('County Revenue Share'!B18:N18)</f>
        <v>248715.86999999997</v>
      </c>
      <c r="C18" s="4">
        <f>SUM('Municipal Revenue Share'!B18:N18)</f>
        <v>121905.79999999997</v>
      </c>
      <c r="D18" s="4">
        <f t="shared" si="0"/>
        <v>370621.6699999999</v>
      </c>
      <c r="E18" s="4"/>
      <c r="F18" s="4"/>
      <c r="G18" s="4"/>
      <c r="H18" s="5"/>
    </row>
    <row r="19" spans="1:8" ht="12.75">
      <c r="A19" t="s">
        <v>42</v>
      </c>
      <c r="B19" s="4">
        <f>SUM('County Revenue Share'!B19:N19)</f>
        <v>3959675.7899999986</v>
      </c>
      <c r="C19" s="4">
        <f>SUM('Municipal Revenue Share'!B19:N19)</f>
        <v>533386.7600000001</v>
      </c>
      <c r="D19" s="4">
        <f t="shared" si="0"/>
        <v>4493062.549999999</v>
      </c>
      <c r="E19" s="4"/>
      <c r="F19" s="4"/>
      <c r="G19" s="4"/>
      <c r="H19" s="5"/>
    </row>
    <row r="20" spans="1:8" ht="12.75">
      <c r="A20" t="s">
        <v>43</v>
      </c>
      <c r="B20" s="4">
        <f>SUM('County Revenue Share'!B20:N20)</f>
        <v>3158417.0600000005</v>
      </c>
      <c r="C20" s="4">
        <f>SUM('Municipal Revenue Share'!B20:N20)</f>
        <v>497587.43000000005</v>
      </c>
      <c r="D20" s="4">
        <f t="shared" si="0"/>
        <v>3656004.4900000007</v>
      </c>
      <c r="E20" s="4"/>
      <c r="F20" s="4"/>
      <c r="G20" s="4"/>
      <c r="H20" s="5"/>
    </row>
    <row r="21" spans="1:8" ht="12.75">
      <c r="A21" t="s">
        <v>44</v>
      </c>
      <c r="B21" s="4">
        <f>SUM('County Revenue Share'!B21:N21)</f>
        <v>4295676.039999998</v>
      </c>
      <c r="C21" s="4">
        <f>SUM('Municipal Revenue Share'!B21:N21)</f>
        <v>633411.39</v>
      </c>
      <c r="D21" s="4">
        <f t="shared" si="0"/>
        <v>4929087.429999998</v>
      </c>
      <c r="E21" s="4"/>
      <c r="F21" s="4"/>
      <c r="G21" s="4"/>
      <c r="H21" s="5"/>
    </row>
    <row r="22" spans="1:8" ht="12.75">
      <c r="A22" t="s">
        <v>45</v>
      </c>
      <c r="B22" s="4">
        <f>SUM('County Revenue Share'!B22:N22)</f>
        <v>9015943.090000002</v>
      </c>
      <c r="C22" s="4">
        <f>SUM('Municipal Revenue Share'!B22:N22)</f>
        <v>1343167.7100000004</v>
      </c>
      <c r="D22" s="4">
        <f t="shared" si="0"/>
        <v>10359110.800000003</v>
      </c>
      <c r="E22" s="4"/>
      <c r="F22" s="4"/>
      <c r="G22" s="4"/>
      <c r="H22" s="5"/>
    </row>
    <row r="23" spans="1:8" ht="12.75">
      <c r="A23" t="s">
        <v>4</v>
      </c>
      <c r="B23" s="4">
        <f>SUM('County Revenue Share'!B23:N23)</f>
        <v>1452810.02</v>
      </c>
      <c r="C23" s="4">
        <f>SUM('Municipal Revenue Share'!B23:N23)</f>
        <v>422882.0200000001</v>
      </c>
      <c r="D23" s="4">
        <f t="shared" si="0"/>
        <v>1875692.04</v>
      </c>
      <c r="E23" s="4"/>
      <c r="F23" s="4"/>
      <c r="G23" s="4"/>
      <c r="H23" s="5"/>
    </row>
    <row r="24" spans="1:8" ht="12.75">
      <c r="A24" t="s">
        <v>82</v>
      </c>
      <c r="B24" s="4">
        <f>SUM('County Revenue Share'!B24:N24)</f>
        <v>42138090.84</v>
      </c>
      <c r="C24" s="4">
        <f>SUM('Municipal Revenue Share'!B24:N24)</f>
        <v>92054619.64</v>
      </c>
      <c r="D24" s="4">
        <f t="shared" si="0"/>
        <v>134192710.48</v>
      </c>
      <c r="E24" s="4"/>
      <c r="F24" s="4"/>
      <c r="G24" s="4"/>
      <c r="H24" s="5"/>
    </row>
    <row r="25" spans="1:8" ht="12.75">
      <c r="A25" t="s">
        <v>5</v>
      </c>
      <c r="B25" s="4">
        <f>SUM('County Revenue Share'!B25:N25)</f>
        <v>647982.35</v>
      </c>
      <c r="C25" s="4">
        <f>SUM('Municipal Revenue Share'!B25:N25)</f>
        <v>258194.17000000004</v>
      </c>
      <c r="D25" s="4">
        <f t="shared" si="0"/>
        <v>906176.52</v>
      </c>
      <c r="E25" s="4"/>
      <c r="F25" s="4"/>
      <c r="G25" s="4"/>
      <c r="H25" s="5"/>
    </row>
    <row r="26" spans="1:8" ht="12.75">
      <c r="A26" t="s">
        <v>6</v>
      </c>
      <c r="B26" s="4">
        <f>SUM('County Revenue Share'!B26:N26)</f>
        <v>307624.82</v>
      </c>
      <c r="C26" s="4">
        <f>SUM('Municipal Revenue Share'!B26:N26)</f>
        <v>113380.97999999997</v>
      </c>
      <c r="D26" s="4">
        <f t="shared" si="0"/>
        <v>421005.8</v>
      </c>
      <c r="E26" s="4"/>
      <c r="F26" s="4"/>
      <c r="G26" s="4"/>
      <c r="H26" s="5"/>
    </row>
    <row r="27" spans="1:8" ht="12.75">
      <c r="A27" t="s">
        <v>46</v>
      </c>
      <c r="B27" s="4">
        <f>SUM('County Revenue Share'!B27:N27)</f>
        <v>19824341.869999997</v>
      </c>
      <c r="C27" s="4">
        <f>SUM('Municipal Revenue Share'!B27:N27)</f>
        <v>25369541.470000006</v>
      </c>
      <c r="D27" s="4">
        <f t="shared" si="0"/>
        <v>45193883.34</v>
      </c>
      <c r="E27" s="4"/>
      <c r="F27" s="4"/>
      <c r="G27" s="4"/>
      <c r="H27" s="5"/>
    </row>
    <row r="28" spans="1:8" ht="12.75">
      <c r="A28" t="s">
        <v>47</v>
      </c>
      <c r="B28" s="4">
        <f>SUM('County Revenue Share'!B28:N28)</f>
        <v>6556312.65</v>
      </c>
      <c r="C28" s="4">
        <f>SUM('Municipal Revenue Share'!B28:N28)</f>
        <v>2371965.3200000003</v>
      </c>
      <c r="D28" s="4">
        <f t="shared" si="0"/>
        <v>8928277.97</v>
      </c>
      <c r="E28" s="4"/>
      <c r="F28" s="4"/>
      <c r="G28" s="4"/>
      <c r="H28" s="5"/>
    </row>
    <row r="29" spans="1:8" ht="12.75">
      <c r="A29" t="s">
        <v>7</v>
      </c>
      <c r="B29" s="4">
        <f>SUM('County Revenue Share'!B29:N29)</f>
        <v>1071651.9399999997</v>
      </c>
      <c r="C29" s="4">
        <f>SUM('Municipal Revenue Share'!B29:N29)</f>
        <v>1716429.2099999997</v>
      </c>
      <c r="D29" s="4">
        <f t="shared" si="0"/>
        <v>2788081.1499999994</v>
      </c>
      <c r="E29" s="4"/>
      <c r="F29" s="4"/>
      <c r="G29" s="4"/>
      <c r="H29" s="5"/>
    </row>
    <row r="30" spans="1:8" ht="12.75">
      <c r="A30" t="s">
        <v>8</v>
      </c>
      <c r="B30" s="4">
        <f>SUM('County Revenue Share'!B30:N30)</f>
        <v>214929.73000000004</v>
      </c>
      <c r="C30" s="4">
        <f>SUM('Municipal Revenue Share'!B30:N30)</f>
        <v>137978.9</v>
      </c>
      <c r="D30" s="4">
        <f t="shared" si="0"/>
        <v>352908.63</v>
      </c>
      <c r="E30" s="4"/>
      <c r="F30" s="4"/>
      <c r="G30" s="4"/>
      <c r="H30" s="5"/>
    </row>
    <row r="31" spans="1:8" ht="12.75">
      <c r="A31" t="s">
        <v>9</v>
      </c>
      <c r="B31" s="4">
        <f>SUM('County Revenue Share'!B31:N31)</f>
        <v>806480.4900000001</v>
      </c>
      <c r="C31" s="4">
        <f>SUM('Municipal Revenue Share'!B31:N31)</f>
        <v>712061.0900000001</v>
      </c>
      <c r="D31" s="4">
        <f t="shared" si="0"/>
        <v>1518541.58</v>
      </c>
      <c r="E31" s="4"/>
      <c r="F31" s="4"/>
      <c r="G31" s="4"/>
      <c r="H31" s="5"/>
    </row>
    <row r="32" spans="1:8" ht="12.75">
      <c r="A32" t="s">
        <v>10</v>
      </c>
      <c r="B32" s="4">
        <f>SUM('County Revenue Share'!B32:N32)</f>
        <v>311227.5300000001</v>
      </c>
      <c r="C32" s="4">
        <f>SUM('Municipal Revenue Share'!B32:N32)</f>
        <v>59179.92</v>
      </c>
      <c r="D32" s="4">
        <f t="shared" si="0"/>
        <v>370407.45000000007</v>
      </c>
      <c r="E32" s="4"/>
      <c r="F32" s="4"/>
      <c r="G32" s="4"/>
      <c r="H32" s="5"/>
    </row>
    <row r="33" spans="1:8" ht="12.75">
      <c r="A33" t="s">
        <v>11</v>
      </c>
      <c r="B33" s="4">
        <f>SUM('County Revenue Share'!B33:N33)</f>
        <v>205484.91000000003</v>
      </c>
      <c r="C33" s="4">
        <f>SUM('Municipal Revenue Share'!B33:N33)</f>
        <v>49139.969999999994</v>
      </c>
      <c r="D33" s="4">
        <f t="shared" si="0"/>
        <v>254624.88000000003</v>
      </c>
      <c r="E33" s="4"/>
      <c r="F33" s="4"/>
      <c r="G33" s="4"/>
      <c r="H33" s="5"/>
    </row>
    <row r="34" spans="1:8" ht="12.75">
      <c r="A34" t="s">
        <v>48</v>
      </c>
      <c r="B34" s="4">
        <f>SUM('County Revenue Share'!B34:N34)</f>
        <v>233013.99000000002</v>
      </c>
      <c r="C34" s="4">
        <f>SUM('Municipal Revenue Share'!B34:N34)</f>
        <v>158028.71</v>
      </c>
      <c r="D34" s="4">
        <f t="shared" si="0"/>
        <v>391042.7</v>
      </c>
      <c r="E34" s="4"/>
      <c r="F34" s="4"/>
      <c r="G34" s="4"/>
      <c r="H34" s="5"/>
    </row>
    <row r="35" spans="1:8" ht="12.75">
      <c r="A35" t="s">
        <v>12</v>
      </c>
      <c r="B35" s="4">
        <f>SUM('County Revenue Share'!B35:N35)</f>
        <v>241108.03999999998</v>
      </c>
      <c r="C35" s="4">
        <f>SUM('Municipal Revenue Share'!B35:N35)</f>
        <v>145071.77000000002</v>
      </c>
      <c r="D35" s="4">
        <f t="shared" si="0"/>
        <v>386179.81</v>
      </c>
      <c r="E35" s="4"/>
      <c r="F35" s="4"/>
      <c r="G35" s="4"/>
      <c r="H35" s="5"/>
    </row>
    <row r="36" spans="1:8" ht="12.75">
      <c r="A36" t="s">
        <v>13</v>
      </c>
      <c r="B36" s="4">
        <f>SUM('County Revenue Share'!B36:N36)</f>
        <v>458848.9700000001</v>
      </c>
      <c r="C36" s="4">
        <f>SUM('Municipal Revenue Share'!B36:N36)</f>
        <v>368872.39</v>
      </c>
      <c r="D36" s="4">
        <f t="shared" si="0"/>
        <v>827721.3600000001</v>
      </c>
      <c r="E36" s="4"/>
      <c r="F36" s="4"/>
      <c r="G36" s="4"/>
      <c r="H36" s="5"/>
    </row>
    <row r="37" spans="1:8" ht="12.75">
      <c r="A37" t="s">
        <v>14</v>
      </c>
      <c r="B37" s="4">
        <f>SUM('County Revenue Share'!B37:N37)</f>
        <v>739582.47</v>
      </c>
      <c r="C37" s="4">
        <f>SUM('Municipal Revenue Share'!B37:N37)</f>
        <v>343373.8299999999</v>
      </c>
      <c r="D37" s="4">
        <f t="shared" si="0"/>
        <v>1082956.2999999998</v>
      </c>
      <c r="E37" s="4"/>
      <c r="F37" s="4"/>
      <c r="G37" s="4"/>
      <c r="H37" s="5"/>
    </row>
    <row r="38" spans="1:8" ht="12.75">
      <c r="A38" t="s">
        <v>49</v>
      </c>
      <c r="B38" s="4">
        <f>SUM('County Revenue Share'!B38:N38)</f>
        <v>4014877.86</v>
      </c>
      <c r="C38" s="4">
        <f>SUM('Municipal Revenue Share'!B38:N38)</f>
        <v>405742.9799999998</v>
      </c>
      <c r="D38" s="4">
        <f t="shared" si="0"/>
        <v>4420620.84</v>
      </c>
      <c r="E38" s="4"/>
      <c r="F38" s="4"/>
      <c r="G38" s="4"/>
      <c r="H38" s="5"/>
    </row>
    <row r="39" spans="1:8" ht="12.75">
      <c r="A39" t="s">
        <v>15</v>
      </c>
      <c r="B39" s="4">
        <f>SUM('County Revenue Share'!B39:N39)</f>
        <v>2102538.21</v>
      </c>
      <c r="C39" s="4">
        <f>SUM('Municipal Revenue Share'!B39:N39)</f>
        <v>699072.4800000001</v>
      </c>
      <c r="D39" s="4">
        <f t="shared" si="0"/>
        <v>2801610.69</v>
      </c>
      <c r="E39" s="4"/>
      <c r="F39" s="4"/>
      <c r="G39" s="4"/>
      <c r="H39" s="5"/>
    </row>
    <row r="40" spans="1:8" ht="12.75">
      <c r="A40" t="s">
        <v>50</v>
      </c>
      <c r="B40" s="4">
        <f>SUM('County Revenue Share'!B40:N40)</f>
        <v>29135997.989999995</v>
      </c>
      <c r="C40" s="4">
        <f>SUM('Municipal Revenue Share'!B40:N40)</f>
        <v>13564647.989999996</v>
      </c>
      <c r="D40" s="4">
        <f t="shared" si="0"/>
        <v>42700645.97999999</v>
      </c>
      <c r="E40" s="4"/>
      <c r="F40" s="4"/>
      <c r="G40" s="4"/>
      <c r="H40" s="5"/>
    </row>
    <row r="41" spans="1:8" ht="12.75">
      <c r="A41" t="s">
        <v>16</v>
      </c>
      <c r="B41" s="4">
        <f>SUM('County Revenue Share'!B41:N41)</f>
        <v>349761.75</v>
      </c>
      <c r="C41" s="4">
        <f>SUM('Municipal Revenue Share'!B41:N41)</f>
        <v>155887.24</v>
      </c>
      <c r="D41" s="4">
        <f t="shared" si="0"/>
        <v>505648.99</v>
      </c>
      <c r="E41" s="4"/>
      <c r="F41" s="4"/>
      <c r="G41" s="4"/>
      <c r="H41" s="5"/>
    </row>
    <row r="42" spans="1:8" ht="12.75">
      <c r="A42" t="s">
        <v>51</v>
      </c>
      <c r="B42" s="4">
        <f>SUM('County Revenue Share'!B42:N42)</f>
        <v>3043993.0900000003</v>
      </c>
      <c r="C42" s="4">
        <f>SUM('Municipal Revenue Share'!B42:N42)</f>
        <v>1522582.22</v>
      </c>
      <c r="D42" s="4">
        <f t="shared" si="0"/>
        <v>4566575.3100000005</v>
      </c>
      <c r="E42" s="4"/>
      <c r="F42" s="4"/>
      <c r="G42" s="4"/>
      <c r="H42" s="5"/>
    </row>
    <row r="43" spans="1:8" ht="12.75">
      <c r="A43" t="s">
        <v>17</v>
      </c>
      <c r="B43" s="4">
        <f>SUM('County Revenue Share'!B43:N43)</f>
        <v>837803.0600000002</v>
      </c>
      <c r="C43" s="4">
        <f>SUM('Municipal Revenue Share'!B43:N43)</f>
        <v>649825.62</v>
      </c>
      <c r="D43" s="4">
        <f t="shared" si="0"/>
        <v>1487628.6800000002</v>
      </c>
      <c r="E43" s="4"/>
      <c r="F43" s="4"/>
      <c r="G43" s="4"/>
      <c r="H43" s="5"/>
    </row>
    <row r="44" spans="1:8" ht="12.75">
      <c r="A44" t="s">
        <v>18</v>
      </c>
      <c r="B44" s="4">
        <f>SUM('County Revenue Share'!B44:N44)</f>
        <v>317331.27999999997</v>
      </c>
      <c r="C44" s="4">
        <f>SUM('Municipal Revenue Share'!B44:N44)</f>
        <v>104681.64000000001</v>
      </c>
      <c r="D44" s="4">
        <f t="shared" si="0"/>
        <v>422012.92</v>
      </c>
      <c r="E44" s="4"/>
      <c r="F44" s="4"/>
      <c r="G44" s="4"/>
      <c r="H44" s="5"/>
    </row>
    <row r="45" spans="1:8" ht="12.75">
      <c r="A45" t="s">
        <v>19</v>
      </c>
      <c r="B45" s="4">
        <f>SUM('County Revenue Share'!B45:N45)</f>
        <v>133808</v>
      </c>
      <c r="C45" s="4">
        <f>SUM('Municipal Revenue Share'!B45:N45)</f>
        <v>42466.35</v>
      </c>
      <c r="D45" s="4">
        <f t="shared" si="0"/>
        <v>176274.35</v>
      </c>
      <c r="E45" s="4"/>
      <c r="F45" s="4"/>
      <c r="G45" s="4"/>
      <c r="H45" s="5"/>
    </row>
    <row r="46" spans="1:8" ht="12.75">
      <c r="A46" t="s">
        <v>52</v>
      </c>
      <c r="B46" s="4">
        <f>SUM('County Revenue Share'!B46:N46)</f>
        <v>5237233.5600000005</v>
      </c>
      <c r="C46" s="4">
        <f>SUM('Municipal Revenue Share'!B46:N46)</f>
        <v>3681067.170000001</v>
      </c>
      <c r="D46" s="4">
        <f t="shared" si="0"/>
        <v>8918300.73</v>
      </c>
      <c r="E46" s="4"/>
      <c r="F46" s="4"/>
      <c r="G46" s="4"/>
      <c r="H46" s="5"/>
    </row>
    <row r="47" spans="1:8" ht="12.75">
      <c r="A47" t="s">
        <v>53</v>
      </c>
      <c r="B47" s="4">
        <f>SUM('County Revenue Share'!B47:N47)</f>
        <v>13550697.980000004</v>
      </c>
      <c r="C47" s="4">
        <f>SUM('Municipal Revenue Share'!B47:N47)</f>
        <v>8074177.029999999</v>
      </c>
      <c r="D47" s="4">
        <f t="shared" si="0"/>
        <v>21624875.010000005</v>
      </c>
      <c r="E47" s="4"/>
      <c r="F47" s="4"/>
      <c r="G47" s="4"/>
      <c r="H47" s="5"/>
    </row>
    <row r="48" spans="1:8" ht="12.75">
      <c r="A48" t="s">
        <v>54</v>
      </c>
      <c r="B48" s="4">
        <f>SUM('County Revenue Share'!B48:N48)</f>
        <v>4756108.419999999</v>
      </c>
      <c r="C48" s="4">
        <f>SUM('Municipal Revenue Share'!B48:N48)</f>
        <v>5191827</v>
      </c>
      <c r="D48" s="4">
        <f t="shared" si="0"/>
        <v>9947935.419999998</v>
      </c>
      <c r="E48" s="4"/>
      <c r="F48" s="4"/>
      <c r="G48" s="4"/>
      <c r="H48" s="5"/>
    </row>
    <row r="49" spans="1:8" ht="12.75">
      <c r="A49" t="s">
        <v>20</v>
      </c>
      <c r="B49" s="4">
        <f>SUM('County Revenue Share'!B49:N49)</f>
        <v>695584.1199999998</v>
      </c>
      <c r="C49" s="4">
        <f>SUM('Municipal Revenue Share'!B49:N49)</f>
        <v>311217.26999999996</v>
      </c>
      <c r="D49" s="4">
        <f t="shared" si="0"/>
        <v>1006801.3899999997</v>
      </c>
      <c r="E49" s="4"/>
      <c r="F49" s="4"/>
      <c r="G49" s="4"/>
      <c r="H49" s="5"/>
    </row>
    <row r="50" spans="1:8" ht="12.75">
      <c r="A50" t="s">
        <v>21</v>
      </c>
      <c r="B50" s="4">
        <f>SUM('County Revenue Share'!B50:N50)</f>
        <v>128921.53999999998</v>
      </c>
      <c r="C50" s="4">
        <f>SUM('Municipal Revenue Share'!B50:N50)</f>
        <v>49686.11</v>
      </c>
      <c r="D50" s="4">
        <f t="shared" si="0"/>
        <v>178607.64999999997</v>
      </c>
      <c r="E50" s="4"/>
      <c r="F50" s="4"/>
      <c r="G50" s="4"/>
      <c r="H50" s="5"/>
    </row>
    <row r="51" spans="1:8" ht="12.75">
      <c r="A51" t="s">
        <v>22</v>
      </c>
      <c r="B51" s="4">
        <f>SUM('County Revenue Share'!B51:N51)</f>
        <v>341717.12</v>
      </c>
      <c r="C51" s="4">
        <f>SUM('Municipal Revenue Share'!B51:N51)</f>
        <v>169396.60000000003</v>
      </c>
      <c r="D51" s="4">
        <f t="shared" si="0"/>
        <v>511113.72000000003</v>
      </c>
      <c r="E51" s="4"/>
      <c r="F51" s="4"/>
      <c r="G51" s="4"/>
      <c r="H51" s="5"/>
    </row>
    <row r="52" spans="1:8" ht="12.75">
      <c r="A52" t="s">
        <v>55</v>
      </c>
      <c r="B52" s="4">
        <f>SUM('County Revenue Share'!B52:N52)</f>
        <v>7676638.43</v>
      </c>
      <c r="C52" s="4">
        <f>SUM('Municipal Revenue Share'!B52:N52)</f>
        <v>2303750.18</v>
      </c>
      <c r="D52" s="4">
        <f t="shared" si="0"/>
        <v>9980388.61</v>
      </c>
      <c r="E52" s="4"/>
      <c r="F52" s="4"/>
      <c r="G52" s="4"/>
      <c r="H52" s="5"/>
    </row>
    <row r="53" spans="1:8" ht="12.75">
      <c r="A53" t="s">
        <v>23</v>
      </c>
      <c r="B53" s="4">
        <f>SUM('County Revenue Share'!B53:N53)</f>
        <v>7172338.379999998</v>
      </c>
      <c r="C53" s="4">
        <f>SUM('Municipal Revenue Share'!B53:N53)</f>
        <v>1968285.4099999997</v>
      </c>
      <c r="D53" s="4">
        <f t="shared" si="0"/>
        <v>9140623.789999997</v>
      </c>
      <c r="E53" s="4"/>
      <c r="F53" s="4"/>
      <c r="G53" s="4"/>
      <c r="H53" s="5"/>
    </row>
    <row r="54" spans="1:8" ht="12.75">
      <c r="A54" t="s">
        <v>24</v>
      </c>
      <c r="B54" s="4">
        <f>SUM('County Revenue Share'!B54:N54)</f>
        <v>3815791.9100000006</v>
      </c>
      <c r="C54" s="4">
        <f>SUM('Municipal Revenue Share'!B54:N54)</f>
        <v>701372.8300000001</v>
      </c>
      <c r="D54" s="4">
        <f t="shared" si="0"/>
        <v>4517164.74</v>
      </c>
      <c r="E54" s="4"/>
      <c r="F54" s="4"/>
      <c r="G54" s="4"/>
      <c r="H54" s="5"/>
    </row>
    <row r="55" spans="1:8" ht="12.75">
      <c r="A55" t="s">
        <v>56</v>
      </c>
      <c r="B55" s="4">
        <f>SUM('County Revenue Share'!B55:N55)</f>
        <v>2195648.3499999996</v>
      </c>
      <c r="C55" s="4">
        <f>SUM('Municipal Revenue Share'!B55:N55)</f>
        <v>1835199.0900000005</v>
      </c>
      <c r="D55" s="4">
        <f t="shared" si="0"/>
        <v>4030847.4400000004</v>
      </c>
      <c r="E55" s="4"/>
      <c r="F55" s="4"/>
      <c r="G55" s="4"/>
      <c r="H55" s="5"/>
    </row>
    <row r="56" spans="1:8" ht="12.75">
      <c r="A56" t="s">
        <v>57</v>
      </c>
      <c r="B56" s="4">
        <f>SUM('County Revenue Share'!B56:N56)</f>
        <v>1529527.52</v>
      </c>
      <c r="C56" s="4">
        <f>SUM('Municipal Revenue Share'!B56:N56)</f>
        <v>441199.07999999996</v>
      </c>
      <c r="D56" s="4">
        <f t="shared" si="0"/>
        <v>1970726.6</v>
      </c>
      <c r="E56" s="4"/>
      <c r="F56" s="4"/>
      <c r="G56" s="4"/>
      <c r="H56" s="5"/>
    </row>
    <row r="57" spans="1:8" ht="12.75">
      <c r="A57" t="s">
        <v>58</v>
      </c>
      <c r="B57" s="4">
        <f>SUM('County Revenue Share'!B57:N57)</f>
        <v>4171052.770000001</v>
      </c>
      <c r="C57" s="4">
        <f>SUM('Municipal Revenue Share'!B57:N57)</f>
        <v>2686482.9600000004</v>
      </c>
      <c r="D57" s="4">
        <f t="shared" si="0"/>
        <v>6857535.730000001</v>
      </c>
      <c r="E57" s="4"/>
      <c r="F57" s="4"/>
      <c r="G57" s="4"/>
      <c r="H57" s="5"/>
    </row>
    <row r="58" spans="1:8" ht="12.75">
      <c r="A58" t="s">
        <v>25</v>
      </c>
      <c r="B58" s="4">
        <f>SUM('County Revenue Share'!B58:N58)</f>
        <v>855742.0300000003</v>
      </c>
      <c r="C58" s="4">
        <f>SUM('Municipal Revenue Share'!B58:N58)</f>
        <v>271531.95999999996</v>
      </c>
      <c r="D58" s="4">
        <f t="shared" si="0"/>
        <v>1127273.9900000002</v>
      </c>
      <c r="E58" s="4"/>
      <c r="F58" s="4"/>
      <c r="G58" s="4"/>
      <c r="H58" s="5"/>
    </row>
    <row r="59" spans="1:8" ht="12.75">
      <c r="A59" t="s">
        <v>59</v>
      </c>
      <c r="B59" s="4">
        <f>SUM('County Revenue Share'!B59:N59)</f>
        <v>33938085.51</v>
      </c>
      <c r="C59" s="4">
        <f>SUM('Municipal Revenue Share'!B59:N59)</f>
        <v>17393683.88</v>
      </c>
      <c r="D59" s="4">
        <f t="shared" si="0"/>
        <v>51331769.39</v>
      </c>
      <c r="E59" s="4"/>
      <c r="F59" s="4"/>
      <c r="G59" s="4"/>
      <c r="H59" s="5"/>
    </row>
    <row r="60" spans="1:8" ht="12.75">
      <c r="A60" t="s">
        <v>60</v>
      </c>
      <c r="B60" s="4">
        <f>SUM('County Revenue Share'!B60:N60)</f>
        <v>6089126.399999999</v>
      </c>
      <c r="C60" s="4">
        <f>SUM('Municipal Revenue Share'!B60:N60)</f>
        <v>3117543.4899999993</v>
      </c>
      <c r="D60" s="4">
        <f t="shared" si="0"/>
        <v>9206669.889999999</v>
      </c>
      <c r="E60" s="4"/>
      <c r="F60" s="4"/>
      <c r="G60" s="4"/>
      <c r="H60" s="5"/>
    </row>
    <row r="61" spans="1:8" ht="12.75">
      <c r="A61" t="s">
        <v>61</v>
      </c>
      <c r="B61" s="4">
        <f>SUM('County Revenue Share'!B61:N61)</f>
        <v>26951534.53</v>
      </c>
      <c r="C61" s="4">
        <f>SUM('Municipal Revenue Share'!B61:N61)</f>
        <v>21984879.57999999</v>
      </c>
      <c r="D61" s="4">
        <f t="shared" si="0"/>
        <v>48936414.10999999</v>
      </c>
      <c r="E61" s="4"/>
      <c r="F61" s="4"/>
      <c r="G61" s="4"/>
      <c r="H61" s="5"/>
    </row>
    <row r="62" spans="1:8" ht="12.75">
      <c r="A62" t="s">
        <v>26</v>
      </c>
      <c r="B62" s="4">
        <f>SUM('County Revenue Share'!B62:N62)</f>
        <v>10229104.599999998</v>
      </c>
      <c r="C62" s="4">
        <f>SUM('Municipal Revenue Share'!B62:N62)</f>
        <v>1580272.2999999996</v>
      </c>
      <c r="D62" s="4">
        <f t="shared" si="0"/>
        <v>11809376.899999997</v>
      </c>
      <c r="E62" s="4"/>
      <c r="F62" s="4"/>
      <c r="G62" s="4"/>
      <c r="H62" s="5"/>
    </row>
    <row r="63" spans="1:8" ht="12.75">
      <c r="A63" t="s">
        <v>62</v>
      </c>
      <c r="B63" s="4">
        <f>SUM('County Revenue Share'!B63:N63)</f>
        <v>12712999.779999996</v>
      </c>
      <c r="C63" s="4">
        <f>SUM('Municipal Revenue Share'!B63:N63)</f>
        <v>20386779.34</v>
      </c>
      <c r="D63" s="4">
        <f t="shared" si="0"/>
        <v>33099779.119999997</v>
      </c>
      <c r="E63" s="4"/>
      <c r="F63" s="4"/>
      <c r="G63" s="4"/>
      <c r="H63" s="5"/>
    </row>
    <row r="64" spans="1:8" ht="12.75">
      <c r="A64" t="s">
        <v>63</v>
      </c>
      <c r="B64" s="4">
        <f>SUM('County Revenue Share'!B64:N64)</f>
        <v>12240717.02</v>
      </c>
      <c r="C64" s="4">
        <f>SUM('Municipal Revenue Share'!B64:N64)</f>
        <v>7115240.969999999</v>
      </c>
      <c r="D64" s="4">
        <f t="shared" si="0"/>
        <v>19355957.99</v>
      </c>
      <c r="E64" s="4"/>
      <c r="F64" s="4"/>
      <c r="G64" s="4"/>
      <c r="H64" s="5"/>
    </row>
    <row r="65" spans="1:8" ht="12.75">
      <c r="A65" t="s">
        <v>64</v>
      </c>
      <c r="B65" s="4">
        <f>SUM('County Revenue Share'!B65:N65)</f>
        <v>1402869.0100000002</v>
      </c>
      <c r="C65" s="4">
        <f>SUM('Municipal Revenue Share'!B65:N65)</f>
        <v>555544.9000000001</v>
      </c>
      <c r="D65" s="4">
        <f t="shared" si="0"/>
        <v>1958413.9100000004</v>
      </c>
      <c r="E65" s="4"/>
      <c r="F65" s="4"/>
      <c r="G65" s="4"/>
      <c r="H65" s="5"/>
    </row>
    <row r="66" spans="1:8" ht="12.75">
      <c r="A66" t="s">
        <v>65</v>
      </c>
      <c r="B66" s="4">
        <f>SUM('County Revenue Share'!B66:N66)</f>
        <v>4805134.1</v>
      </c>
      <c r="C66" s="4">
        <f>SUM('Municipal Revenue Share'!B66:N66)</f>
        <v>738283.78</v>
      </c>
      <c r="D66" s="4">
        <f t="shared" si="0"/>
        <v>5543417.88</v>
      </c>
      <c r="E66" s="4"/>
      <c r="F66" s="4"/>
      <c r="G66" s="4"/>
      <c r="H66" s="5"/>
    </row>
    <row r="67" spans="1:8" ht="12.75">
      <c r="A67" t="s">
        <v>66</v>
      </c>
      <c r="B67" s="4">
        <f>SUM('County Revenue Share'!B67:N67)</f>
        <v>2974813.1900000004</v>
      </c>
      <c r="C67" s="4">
        <f>SUM('Municipal Revenue Share'!B67:N67)</f>
        <v>5069170.400000001</v>
      </c>
      <c r="D67" s="4">
        <f t="shared" si="0"/>
        <v>8043983.590000002</v>
      </c>
      <c r="E67" s="4"/>
      <c r="F67" s="4"/>
      <c r="G67" s="4"/>
      <c r="H67" s="5"/>
    </row>
    <row r="68" spans="1:8" ht="12.75">
      <c r="A68" t="s">
        <v>67</v>
      </c>
      <c r="B68" s="4">
        <f>SUM('County Revenue Share'!B68:N68)</f>
        <v>3345517.8700000006</v>
      </c>
      <c r="C68" s="4">
        <f>SUM('Municipal Revenue Share'!B68:N68)</f>
        <v>514117.0999999999</v>
      </c>
      <c r="D68" s="4">
        <f t="shared" si="0"/>
        <v>3859634.9700000007</v>
      </c>
      <c r="E68" s="4"/>
      <c r="F68" s="4"/>
      <c r="G68" s="4"/>
      <c r="H68" s="5"/>
    </row>
    <row r="69" spans="1:8" ht="12.75">
      <c r="A69" t="s">
        <v>68</v>
      </c>
      <c r="B69" s="4">
        <f>SUM('County Revenue Share'!B69:N69)</f>
        <v>8645328.23</v>
      </c>
      <c r="C69" s="4">
        <f>SUM('Municipal Revenue Share'!B69:N69)</f>
        <v>4196758.96</v>
      </c>
      <c r="D69" s="4">
        <f t="shared" si="0"/>
        <v>12842087.190000001</v>
      </c>
      <c r="E69" s="4"/>
      <c r="F69" s="4"/>
      <c r="G69" s="4"/>
      <c r="H69" s="5"/>
    </row>
    <row r="70" spans="1:8" ht="12.75">
      <c r="A70" t="s">
        <v>69</v>
      </c>
      <c r="B70" s="4">
        <f>SUM('County Revenue Share'!B70:N70)</f>
        <v>8453856.200000001</v>
      </c>
      <c r="C70" s="4">
        <f>SUM('Municipal Revenue Share'!B70:N70)</f>
        <v>6463031.61</v>
      </c>
      <c r="D70" s="4">
        <f t="shared" si="0"/>
        <v>14916887.810000002</v>
      </c>
      <c r="E70" s="4"/>
      <c r="F70" s="4"/>
      <c r="G70" s="4"/>
      <c r="H70" s="5"/>
    </row>
    <row r="71" spans="1:8" ht="12.75">
      <c r="A71" t="s">
        <v>27</v>
      </c>
      <c r="B71" s="4">
        <f>SUM('County Revenue Share'!B71:N71)</f>
        <v>2132805.6900000004</v>
      </c>
      <c r="C71" s="4">
        <f>SUM('Municipal Revenue Share'!B71:N71)</f>
        <v>402540.4599999999</v>
      </c>
      <c r="D71" s="4">
        <f t="shared" si="0"/>
        <v>2535346.1500000004</v>
      </c>
      <c r="E71" s="4"/>
      <c r="F71" s="4"/>
      <c r="G71" s="4"/>
      <c r="H71" s="5"/>
    </row>
    <row r="72" spans="1:8" ht="12.75">
      <c r="A72" t="s">
        <v>70</v>
      </c>
      <c r="B72" s="4">
        <f>SUM('County Revenue Share'!B72:N72)</f>
        <v>858601.9599999997</v>
      </c>
      <c r="C72" s="4">
        <f>SUM('Municipal Revenue Share'!B72:N72)</f>
        <v>318721.60000000003</v>
      </c>
      <c r="D72" s="4">
        <f t="shared" si="0"/>
        <v>1177323.5599999998</v>
      </c>
      <c r="E72" s="4"/>
      <c r="F72" s="4"/>
      <c r="G72" s="4"/>
      <c r="H72" s="5"/>
    </row>
    <row r="73" spans="1:8" ht="12.75">
      <c r="A73" t="s">
        <v>28</v>
      </c>
      <c r="B73" s="4">
        <f>SUM('County Revenue Share'!B73:N73)</f>
        <v>407288.42000000004</v>
      </c>
      <c r="C73" s="4">
        <f>SUM('Municipal Revenue Share'!B73:N73)</f>
        <v>269881.6599999999</v>
      </c>
      <c r="D73" s="4">
        <f t="shared" si="0"/>
        <v>677170.08</v>
      </c>
      <c r="E73" s="4"/>
      <c r="F73" s="4"/>
      <c r="G73" s="4"/>
      <c r="H73" s="5"/>
    </row>
    <row r="74" spans="1:8" ht="12.75">
      <c r="A74" t="s">
        <v>29</v>
      </c>
      <c r="B74" s="4">
        <f>SUM('County Revenue Share'!B74:N74)</f>
        <v>191075.45523139255</v>
      </c>
      <c r="C74" s="4">
        <f>SUM('Municipal Revenue Share'!B74:N74)</f>
        <v>101777.55000000003</v>
      </c>
      <c r="D74" s="4">
        <f t="shared" si="0"/>
        <v>292853.00523139257</v>
      </c>
      <c r="E74" s="4"/>
      <c r="F74" s="4"/>
      <c r="G74" s="4"/>
      <c r="H74" s="5"/>
    </row>
    <row r="75" spans="1:8" ht="12.75">
      <c r="A75" t="s">
        <v>71</v>
      </c>
      <c r="B75" s="4">
        <f>SUM('County Revenue Share'!B75:N75)</f>
        <v>7659517.61</v>
      </c>
      <c r="C75" s="4">
        <f>SUM('Municipal Revenue Share'!B75:N75)</f>
        <v>11751672.45</v>
      </c>
      <c r="D75" s="4">
        <f t="shared" si="0"/>
        <v>19411190.06</v>
      </c>
      <c r="E75" s="4"/>
      <c r="F75" s="4"/>
      <c r="G75" s="4"/>
      <c r="H75" s="5"/>
    </row>
    <row r="76" spans="1:8" ht="12.75">
      <c r="A76" t="s">
        <v>72</v>
      </c>
      <c r="B76" s="4">
        <f>SUM('County Revenue Share'!B76:N76)</f>
        <v>616648.2599999999</v>
      </c>
      <c r="C76" s="4">
        <f>SUM('Municipal Revenue Share'!B76:N76)</f>
        <v>60029.97000000001</v>
      </c>
      <c r="D76" s="4">
        <f t="shared" si="0"/>
        <v>676678.2299999999</v>
      </c>
      <c r="E76" s="4"/>
      <c r="F76" s="4"/>
      <c r="G76" s="4"/>
      <c r="H76" s="5"/>
    </row>
    <row r="77" spans="1:8" ht="12.75">
      <c r="A77" t="s">
        <v>73</v>
      </c>
      <c r="B77" s="4">
        <f>SUM('County Revenue Share'!B77:N77)</f>
        <v>1685570.81</v>
      </c>
      <c r="C77" s="4">
        <f>SUM('Municipal Revenue Share'!B77:N77)</f>
        <v>394765.7000000001</v>
      </c>
      <c r="D77" s="4">
        <f>B77+C77</f>
        <v>2080336.5100000002</v>
      </c>
      <c r="E77" s="4"/>
      <c r="F77" s="4"/>
      <c r="G77" s="4"/>
      <c r="H77" s="5"/>
    </row>
    <row r="78" spans="1:8" ht="12.75">
      <c r="A78" t="s">
        <v>30</v>
      </c>
      <c r="B78" s="4">
        <f>SUM('County Revenue Share'!B78:N78)</f>
        <v>448024.41999999987</v>
      </c>
      <c r="C78" s="4">
        <f>SUM('Municipal Revenue Share'!B78:N78)</f>
        <v>211584.71999999997</v>
      </c>
      <c r="D78" s="4">
        <f>B78+C78</f>
        <v>659609.1399999999</v>
      </c>
      <c r="E78" s="4"/>
      <c r="F78" s="4"/>
      <c r="G78" s="4"/>
      <c r="H78" s="5"/>
    </row>
    <row r="79" spans="1:8" ht="12.75">
      <c r="A79" t="s">
        <v>1</v>
      </c>
      <c r="B79" s="4" t="s">
        <v>32</v>
      </c>
      <c r="C79" s="4" t="s">
        <v>33</v>
      </c>
      <c r="D79" s="4" t="s">
        <v>33</v>
      </c>
      <c r="E79" s="4"/>
      <c r="F79" s="4"/>
      <c r="G79" s="4"/>
      <c r="H79" s="4"/>
    </row>
    <row r="80" spans="1:8" ht="12.75">
      <c r="A80" t="s">
        <v>31</v>
      </c>
      <c r="B80" s="4">
        <f>SUM(B12:B78)</f>
        <v>376893210.3452314</v>
      </c>
      <c r="C80" s="4">
        <f>SUM(C12:C78)</f>
        <v>345142806.33000004</v>
      </c>
      <c r="D80" s="4">
        <f>SUM(D12:D78)</f>
        <v>722036016.6752313</v>
      </c>
      <c r="E80" s="4"/>
      <c r="F80" s="4"/>
      <c r="G80" s="4"/>
      <c r="H80" s="4"/>
    </row>
    <row r="82" ht="12.75">
      <c r="A82" s="3"/>
    </row>
  </sheetData>
  <sheetProtection/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AE80"/>
  <sheetViews>
    <sheetView zoomScalePageLayoutView="0"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T23" sqref="T23"/>
    </sheetView>
  </sheetViews>
  <sheetFormatPr defaultColWidth="9.33203125" defaultRowHeight="12.75"/>
  <cols>
    <col min="1" max="1" width="16.16015625" style="0" bestFit="1" customWidth="1"/>
    <col min="2" max="12" width="10.16015625" style="0" bestFit="1" customWidth="1"/>
    <col min="13" max="13" width="10.16015625" style="5" bestFit="1" customWidth="1"/>
    <col min="14" max="14" width="12.5" style="5" bestFit="1" customWidth="1"/>
    <col min="15" max="15" width="11.16015625" style="0" bestFit="1" customWidth="1"/>
    <col min="17" max="17" width="9.66015625" style="0" bestFit="1" customWidth="1"/>
    <col min="19" max="19" width="10.16015625" style="0" bestFit="1" customWidth="1"/>
  </cols>
  <sheetData>
    <row r="2" spans="1:15" ht="12.75">
      <c r="A2" s="11" t="str">
        <f>'FY13-14'!A1</f>
        <v>VALIDATED TAX RECEIPTS FOR: JULY 2013 thru  June 2014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7"/>
      <c r="F3" s="3"/>
      <c r="G3" s="3"/>
      <c r="O3" t="s">
        <v>74</v>
      </c>
    </row>
    <row r="4" spans="1:15" ht="12.75">
      <c r="A4" s="11" t="s">
        <v>75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7" ht="12.75">
      <c r="A7" s="11" t="s">
        <v>76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Q7" s="16"/>
    </row>
    <row r="10" spans="1:15" ht="12.75">
      <c r="A10" t="s">
        <v>0</v>
      </c>
      <c r="B10" s="1">
        <v>41456</v>
      </c>
      <c r="C10" s="1">
        <v>41487</v>
      </c>
      <c r="D10" s="1">
        <v>41518</v>
      </c>
      <c r="E10" s="1">
        <v>41548</v>
      </c>
      <c r="F10" s="1">
        <v>41579</v>
      </c>
      <c r="G10" s="1">
        <v>41609</v>
      </c>
      <c r="H10" s="1">
        <v>41640</v>
      </c>
      <c r="I10" s="1">
        <v>41671</v>
      </c>
      <c r="J10" s="1">
        <v>41699</v>
      </c>
      <c r="K10" s="1">
        <v>41730</v>
      </c>
      <c r="L10" s="1">
        <v>41760</v>
      </c>
      <c r="M10" s="1">
        <v>41791</v>
      </c>
      <c r="N10" s="1" t="s">
        <v>83</v>
      </c>
      <c r="O10" s="9" t="s">
        <v>85</v>
      </c>
    </row>
    <row r="11" spans="1:31" ht="12.75">
      <c r="A11" t="s">
        <v>1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.75">
      <c r="A12" t="s">
        <v>37</v>
      </c>
      <c r="B12" s="5">
        <v>197726.58</v>
      </c>
      <c r="C12" s="5">
        <v>197726.58</v>
      </c>
      <c r="D12" s="5">
        <v>197726.58</v>
      </c>
      <c r="E12" s="5">
        <v>271345.71</v>
      </c>
      <c r="F12" s="5">
        <v>271345.71</v>
      </c>
      <c r="G12" s="5">
        <v>271345.71</v>
      </c>
      <c r="H12" s="5">
        <v>271345.71</v>
      </c>
      <c r="I12" s="5">
        <v>271345.71</v>
      </c>
      <c r="J12" s="5">
        <v>271345.71</v>
      </c>
      <c r="K12" s="5">
        <v>271345.71</v>
      </c>
      <c r="L12" s="5">
        <v>271345.71</v>
      </c>
      <c r="M12" s="5">
        <v>271345.71</v>
      </c>
      <c r="N12" s="5">
        <v>323734.28</v>
      </c>
      <c r="O12" s="5">
        <f>SUM(B12:N12)</f>
        <v>3359025.41</v>
      </c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2.75">
      <c r="A13" t="s">
        <v>38</v>
      </c>
      <c r="B13" s="5">
        <v>37398.15</v>
      </c>
      <c r="C13" s="5">
        <v>37398.15</v>
      </c>
      <c r="D13" s="5">
        <v>37398.15</v>
      </c>
      <c r="E13" s="5">
        <v>37398.15</v>
      </c>
      <c r="F13" s="5">
        <v>37398.15</v>
      </c>
      <c r="G13" s="5">
        <v>37398.15</v>
      </c>
      <c r="H13" s="5">
        <v>37398.15</v>
      </c>
      <c r="I13" s="5">
        <v>37398.15</v>
      </c>
      <c r="J13" s="5">
        <v>37398.15</v>
      </c>
      <c r="K13" s="5">
        <v>37398.15</v>
      </c>
      <c r="L13" s="5">
        <v>37398.15</v>
      </c>
      <c r="M13" s="5">
        <v>37398.15</v>
      </c>
      <c r="N13" s="5">
        <v>35096.62</v>
      </c>
      <c r="O13" s="5">
        <f aca="true" t="shared" si="0" ref="O13:O76">SUM(B13:N13)</f>
        <v>483874.4200000001</v>
      </c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2.75">
      <c r="A14" t="s">
        <v>39</v>
      </c>
      <c r="B14" s="5">
        <v>275039.04</v>
      </c>
      <c r="C14" s="5">
        <v>275039.04</v>
      </c>
      <c r="D14" s="5">
        <v>275039.04</v>
      </c>
      <c r="E14" s="5">
        <v>275039.04</v>
      </c>
      <c r="F14" s="5">
        <v>275039.04</v>
      </c>
      <c r="G14" s="5">
        <v>275039.04</v>
      </c>
      <c r="H14" s="5">
        <v>275039.04</v>
      </c>
      <c r="I14" s="5">
        <v>275039.04</v>
      </c>
      <c r="J14" s="5">
        <v>275039.04</v>
      </c>
      <c r="K14" s="5">
        <v>275039.04</v>
      </c>
      <c r="L14" s="5">
        <v>275039.04</v>
      </c>
      <c r="M14" s="5">
        <v>275039.04</v>
      </c>
      <c r="N14" s="5">
        <v>258111.93</v>
      </c>
      <c r="O14" s="5">
        <f t="shared" si="0"/>
        <v>3558580.41</v>
      </c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12.75">
      <c r="A15" t="s">
        <v>2</v>
      </c>
      <c r="B15" s="5">
        <v>37869.3</v>
      </c>
      <c r="C15" s="5">
        <v>37869.3</v>
      </c>
      <c r="D15" s="5">
        <v>37869.3</v>
      </c>
      <c r="E15" s="5">
        <v>37869.3</v>
      </c>
      <c r="F15" s="5">
        <v>37869.3</v>
      </c>
      <c r="G15" s="5">
        <v>37869.3</v>
      </c>
      <c r="H15" s="5">
        <v>37869.3</v>
      </c>
      <c r="I15" s="5">
        <v>37869.3</v>
      </c>
      <c r="J15" s="5">
        <v>37869.3</v>
      </c>
      <c r="K15" s="5">
        <v>37869.3</v>
      </c>
      <c r="L15" s="5">
        <v>37869.3</v>
      </c>
      <c r="M15" s="5">
        <v>37869.3</v>
      </c>
      <c r="N15" s="5">
        <v>35538.76</v>
      </c>
      <c r="O15" s="5">
        <f t="shared" si="0"/>
        <v>489970.3599999999</v>
      </c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2.75">
      <c r="A16" t="s">
        <v>40</v>
      </c>
      <c r="B16" s="5">
        <v>730667.76</v>
      </c>
      <c r="C16" s="5">
        <v>730667.76</v>
      </c>
      <c r="D16" s="5">
        <v>730667.76</v>
      </c>
      <c r="E16" s="5">
        <v>730667.76</v>
      </c>
      <c r="F16" s="5">
        <v>730667.76</v>
      </c>
      <c r="G16" s="5">
        <v>730667.76</v>
      </c>
      <c r="H16" s="5">
        <v>730667.76</v>
      </c>
      <c r="I16" s="5">
        <v>730667.76</v>
      </c>
      <c r="J16" s="5">
        <v>730667.76</v>
      </c>
      <c r="K16" s="5">
        <v>730667.76</v>
      </c>
      <c r="L16" s="5">
        <v>730667.76</v>
      </c>
      <c r="M16" s="5">
        <v>730667.76</v>
      </c>
      <c r="N16" s="5">
        <v>685699.38</v>
      </c>
      <c r="O16" s="5">
        <f t="shared" si="0"/>
        <v>9453712.5</v>
      </c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12.75">
      <c r="A17" t="s">
        <v>41</v>
      </c>
      <c r="B17" s="5">
        <v>1883622.55</v>
      </c>
      <c r="C17" s="5">
        <v>2004009.76</v>
      </c>
      <c r="D17" s="5">
        <v>2004009.76</v>
      </c>
      <c r="E17" s="5">
        <v>2004009.75</v>
      </c>
      <c r="F17" s="5">
        <v>2004009.75</v>
      </c>
      <c r="G17" s="5">
        <v>2004009.75</v>
      </c>
      <c r="H17" s="5">
        <v>2004009.75</v>
      </c>
      <c r="I17" s="5">
        <v>2004009.75</v>
      </c>
      <c r="J17" s="5">
        <v>2004009.75</v>
      </c>
      <c r="K17" s="5">
        <v>2004009.75</v>
      </c>
      <c r="L17" s="5">
        <v>2004009.75</v>
      </c>
      <c r="M17" s="5">
        <v>2004009.75</v>
      </c>
      <c r="N17" s="5">
        <v>1880666.52</v>
      </c>
      <c r="O17" s="5">
        <f t="shared" si="0"/>
        <v>25808396.34</v>
      </c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2.75">
      <c r="A18" t="s">
        <v>3</v>
      </c>
      <c r="B18" s="5">
        <v>19222.99</v>
      </c>
      <c r="C18" s="5">
        <v>19222.99</v>
      </c>
      <c r="D18" s="5">
        <v>19222.99</v>
      </c>
      <c r="E18" s="5">
        <v>19222.99</v>
      </c>
      <c r="F18" s="5">
        <v>19222.99</v>
      </c>
      <c r="G18" s="5">
        <v>19222.99</v>
      </c>
      <c r="H18" s="5">
        <v>19222.99</v>
      </c>
      <c r="I18" s="5">
        <v>19222.99</v>
      </c>
      <c r="J18" s="5">
        <v>19222.99</v>
      </c>
      <c r="K18" s="5">
        <v>19222.99</v>
      </c>
      <c r="L18" s="5">
        <v>19222.99</v>
      </c>
      <c r="M18" s="5">
        <v>19222.99</v>
      </c>
      <c r="N18" s="5">
        <v>18039.99</v>
      </c>
      <c r="O18" s="5">
        <f t="shared" si="0"/>
        <v>248715.86999999997</v>
      </c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12.75">
      <c r="A19" t="s">
        <v>42</v>
      </c>
      <c r="B19" s="5">
        <v>306039.22</v>
      </c>
      <c r="C19" s="5">
        <v>306039.22</v>
      </c>
      <c r="D19" s="5">
        <v>306039.22</v>
      </c>
      <c r="E19" s="5">
        <v>306039.22</v>
      </c>
      <c r="F19" s="5">
        <v>306039.22</v>
      </c>
      <c r="G19" s="5">
        <v>306039.22</v>
      </c>
      <c r="H19" s="5">
        <v>306039.22</v>
      </c>
      <c r="I19" s="5">
        <v>306039.22</v>
      </c>
      <c r="J19" s="5">
        <v>306039.22</v>
      </c>
      <c r="K19" s="5">
        <v>306039.22</v>
      </c>
      <c r="L19" s="5">
        <v>306039.22</v>
      </c>
      <c r="M19" s="5">
        <v>306039.22</v>
      </c>
      <c r="N19" s="5">
        <v>287205.15</v>
      </c>
      <c r="O19" s="5">
        <f t="shared" si="0"/>
        <v>3959675.7899999986</v>
      </c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2.75">
      <c r="A20" t="s">
        <v>43</v>
      </c>
      <c r="B20" s="5">
        <v>238731.26</v>
      </c>
      <c r="C20" s="5">
        <v>238731.26</v>
      </c>
      <c r="D20" s="5">
        <v>238731.26</v>
      </c>
      <c r="E20" s="5">
        <v>245130.35</v>
      </c>
      <c r="F20" s="5">
        <v>245130.35</v>
      </c>
      <c r="G20" s="5">
        <v>245130.35</v>
      </c>
      <c r="H20" s="5">
        <v>245130.35</v>
      </c>
      <c r="I20" s="5">
        <v>245130.35</v>
      </c>
      <c r="J20" s="5">
        <v>245130.35</v>
      </c>
      <c r="K20" s="5">
        <v>245130.35</v>
      </c>
      <c r="L20" s="5">
        <v>245130.35</v>
      </c>
      <c r="M20" s="5">
        <v>245130.35</v>
      </c>
      <c r="N20" s="5">
        <v>236050.13</v>
      </c>
      <c r="O20" s="5">
        <f t="shared" si="0"/>
        <v>3158417.0600000005</v>
      </c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12.75">
      <c r="A21" t="s">
        <v>44</v>
      </c>
      <c r="B21" s="5">
        <v>326339.64</v>
      </c>
      <c r="C21" s="5">
        <v>326339.64</v>
      </c>
      <c r="D21" s="5">
        <v>326339.64</v>
      </c>
      <c r="E21" s="5">
        <v>333082.72</v>
      </c>
      <c r="F21" s="5">
        <v>333082.72</v>
      </c>
      <c r="G21" s="5">
        <v>333082.72</v>
      </c>
      <c r="H21" s="5">
        <v>333082.72</v>
      </c>
      <c r="I21" s="5">
        <v>333082.72</v>
      </c>
      <c r="J21" s="5">
        <v>333082.72</v>
      </c>
      <c r="K21" s="5">
        <v>333082.72</v>
      </c>
      <c r="L21" s="5">
        <v>333082.72</v>
      </c>
      <c r="M21" s="5">
        <v>333082.72</v>
      </c>
      <c r="N21" s="5">
        <v>318912.64</v>
      </c>
      <c r="O21" s="5">
        <f t="shared" si="0"/>
        <v>4295676.039999998</v>
      </c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2.75">
      <c r="A22" t="s">
        <v>45</v>
      </c>
      <c r="B22" s="5">
        <v>696832.9</v>
      </c>
      <c r="C22" s="5">
        <v>696832.9</v>
      </c>
      <c r="D22" s="5">
        <v>696832.9</v>
      </c>
      <c r="E22" s="5">
        <v>696832.9</v>
      </c>
      <c r="F22" s="5">
        <v>696832.9</v>
      </c>
      <c r="G22" s="5">
        <v>696832.9</v>
      </c>
      <c r="H22" s="5">
        <v>696832.9</v>
      </c>
      <c r="I22" s="5">
        <v>696832.9</v>
      </c>
      <c r="J22" s="5">
        <v>696832.9</v>
      </c>
      <c r="K22" s="5">
        <v>696832.9</v>
      </c>
      <c r="L22" s="5">
        <v>696832.9</v>
      </c>
      <c r="M22" s="5">
        <v>696832.9</v>
      </c>
      <c r="N22" s="5">
        <v>653948.29</v>
      </c>
      <c r="O22" s="5">
        <f t="shared" si="0"/>
        <v>9015943.090000002</v>
      </c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12.75">
      <c r="A23" t="s">
        <v>4</v>
      </c>
      <c r="B23" s="5">
        <v>111826.82</v>
      </c>
      <c r="C23" s="5">
        <v>111826.82</v>
      </c>
      <c r="D23" s="5">
        <v>111826.82</v>
      </c>
      <c r="E23" s="5">
        <v>112373.24</v>
      </c>
      <c r="F23" s="5">
        <v>112373.24</v>
      </c>
      <c r="G23" s="5">
        <v>112373.24</v>
      </c>
      <c r="H23" s="5">
        <v>112373.24</v>
      </c>
      <c r="I23" s="5">
        <v>112373.24</v>
      </c>
      <c r="J23" s="5">
        <v>112373.24</v>
      </c>
      <c r="K23" s="5">
        <v>112373.24</v>
      </c>
      <c r="L23" s="5">
        <v>112373.24</v>
      </c>
      <c r="M23" s="5">
        <v>112373.24</v>
      </c>
      <c r="N23" s="5">
        <v>105970.4</v>
      </c>
      <c r="O23" s="5">
        <f t="shared" si="0"/>
        <v>1452810.02</v>
      </c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2.75">
      <c r="A24" t="s">
        <v>82</v>
      </c>
      <c r="B24" s="5">
        <v>2761871.25</v>
      </c>
      <c r="C24" s="5">
        <v>2761871.25</v>
      </c>
      <c r="D24" s="5">
        <v>2761871.25</v>
      </c>
      <c r="E24" s="5">
        <v>3350617.57</v>
      </c>
      <c r="F24" s="5">
        <v>3350617.57</v>
      </c>
      <c r="G24" s="5">
        <v>3350617.57</v>
      </c>
      <c r="H24" s="5">
        <v>3350617.57</v>
      </c>
      <c r="I24" s="5">
        <v>3350617.57</v>
      </c>
      <c r="J24" s="5">
        <v>3350617.57</v>
      </c>
      <c r="K24" s="5">
        <v>3350617.57</v>
      </c>
      <c r="L24" s="5">
        <v>3350617.57</v>
      </c>
      <c r="M24" s="5">
        <v>3350617.57</v>
      </c>
      <c r="N24" s="5">
        <v>3696918.96</v>
      </c>
      <c r="O24" s="5">
        <f t="shared" si="0"/>
        <v>42138090.84</v>
      </c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2.75">
      <c r="A25" t="s">
        <v>5</v>
      </c>
      <c r="B25" s="5">
        <v>50081.88</v>
      </c>
      <c r="C25" s="5">
        <v>50081.88</v>
      </c>
      <c r="D25" s="5">
        <v>50081.88</v>
      </c>
      <c r="E25" s="5">
        <v>50081.88</v>
      </c>
      <c r="F25" s="5">
        <v>50081.88</v>
      </c>
      <c r="G25" s="5">
        <v>50081.88</v>
      </c>
      <c r="H25" s="5">
        <v>50081.88</v>
      </c>
      <c r="I25" s="5">
        <v>50081.88</v>
      </c>
      <c r="J25" s="5">
        <v>50081.88</v>
      </c>
      <c r="K25" s="5">
        <v>50081.88</v>
      </c>
      <c r="L25" s="5">
        <v>50081.88</v>
      </c>
      <c r="M25" s="5">
        <v>50081.88</v>
      </c>
      <c r="N25" s="5">
        <v>46999.79</v>
      </c>
      <c r="O25" s="5">
        <f t="shared" si="0"/>
        <v>647982.35</v>
      </c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2.75">
      <c r="A26" t="s">
        <v>6</v>
      </c>
      <c r="B26" s="5">
        <v>23776</v>
      </c>
      <c r="C26" s="5">
        <v>23776</v>
      </c>
      <c r="D26" s="5">
        <v>23776</v>
      </c>
      <c r="E26" s="5">
        <v>23776</v>
      </c>
      <c r="F26" s="5">
        <v>23776</v>
      </c>
      <c r="G26" s="5">
        <v>23776</v>
      </c>
      <c r="H26" s="5">
        <v>23776</v>
      </c>
      <c r="I26" s="5">
        <v>23776</v>
      </c>
      <c r="J26" s="5">
        <v>23776</v>
      </c>
      <c r="K26" s="5">
        <v>23776</v>
      </c>
      <c r="L26" s="5">
        <v>23776</v>
      </c>
      <c r="M26" s="5">
        <v>23776</v>
      </c>
      <c r="N26" s="5">
        <v>22312.82</v>
      </c>
      <c r="O26" s="5">
        <f t="shared" si="0"/>
        <v>307624.82</v>
      </c>
      <c r="R26" s="13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2.75">
      <c r="A27" t="s">
        <v>46</v>
      </c>
      <c r="B27" s="5">
        <v>1532202.94</v>
      </c>
      <c r="C27" s="5">
        <v>1532202.94</v>
      </c>
      <c r="D27" s="5">
        <v>1532202.94</v>
      </c>
      <c r="E27" s="5">
        <v>1532202.94</v>
      </c>
      <c r="F27" s="5">
        <v>1532202.94</v>
      </c>
      <c r="G27" s="5">
        <v>1532202.94</v>
      </c>
      <c r="H27" s="5">
        <v>1532202.94</v>
      </c>
      <c r="I27" s="5">
        <v>1532202.94</v>
      </c>
      <c r="J27" s="5">
        <v>1532202.94</v>
      </c>
      <c r="K27" s="5">
        <v>1532202.94</v>
      </c>
      <c r="L27" s="5">
        <v>1532202.94</v>
      </c>
      <c r="M27" s="5">
        <v>1532202.94</v>
      </c>
      <c r="N27" s="5">
        <v>1437906.59</v>
      </c>
      <c r="O27" s="5">
        <f t="shared" si="0"/>
        <v>19824341.869999997</v>
      </c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2.75">
      <c r="A28" t="s">
        <v>47</v>
      </c>
      <c r="B28" s="5">
        <v>466616.12</v>
      </c>
      <c r="C28" s="5">
        <v>466616.12</v>
      </c>
      <c r="D28" s="5">
        <v>466616.12</v>
      </c>
      <c r="E28" s="5">
        <v>514333.65</v>
      </c>
      <c r="F28" s="5">
        <v>514333.65</v>
      </c>
      <c r="G28" s="5">
        <v>514333.65</v>
      </c>
      <c r="H28" s="5">
        <v>514333.65</v>
      </c>
      <c r="I28" s="5">
        <v>514333.65</v>
      </c>
      <c r="J28" s="5">
        <v>514333.65</v>
      </c>
      <c r="K28" s="5">
        <v>514333.65</v>
      </c>
      <c r="L28" s="5">
        <v>514333.65</v>
      </c>
      <c r="M28" s="5">
        <v>514333.65</v>
      </c>
      <c r="N28" s="5">
        <v>527461.44</v>
      </c>
      <c r="O28" s="5">
        <f t="shared" si="0"/>
        <v>6556312.65</v>
      </c>
      <c r="R28" s="13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2.75">
      <c r="A29" t="s">
        <v>7</v>
      </c>
      <c r="B29" s="5">
        <v>76197.19</v>
      </c>
      <c r="C29" s="5">
        <v>76197.19</v>
      </c>
      <c r="D29" s="5">
        <v>76197.19</v>
      </c>
      <c r="E29" s="5">
        <v>84083.45</v>
      </c>
      <c r="F29" s="5">
        <v>84083.45</v>
      </c>
      <c r="G29" s="5">
        <v>84083.45</v>
      </c>
      <c r="H29" s="5">
        <v>84083.45</v>
      </c>
      <c r="I29" s="5">
        <v>84083.45</v>
      </c>
      <c r="J29" s="5">
        <v>84083.45</v>
      </c>
      <c r="K29" s="5">
        <v>84083.45</v>
      </c>
      <c r="L29" s="5">
        <v>84083.45</v>
      </c>
      <c r="M29" s="5">
        <v>84083.45</v>
      </c>
      <c r="N29" s="5">
        <v>86309.32</v>
      </c>
      <c r="O29" s="5">
        <f t="shared" si="0"/>
        <v>1071651.9399999997</v>
      </c>
      <c r="R29" s="13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2.75">
      <c r="A30" t="s">
        <v>8</v>
      </c>
      <c r="B30" s="5">
        <v>16611.69</v>
      </c>
      <c r="C30" s="5">
        <v>16611.69</v>
      </c>
      <c r="D30" s="5">
        <v>16611.69</v>
      </c>
      <c r="E30" s="5">
        <v>16611.7</v>
      </c>
      <c r="F30" s="5">
        <v>16611.7</v>
      </c>
      <c r="G30" s="5">
        <v>16611.7</v>
      </c>
      <c r="H30" s="5">
        <v>16611.7</v>
      </c>
      <c r="I30" s="5">
        <v>16611.7</v>
      </c>
      <c r="J30" s="5">
        <v>16611.7</v>
      </c>
      <c r="K30" s="5">
        <v>16611.7</v>
      </c>
      <c r="L30" s="5">
        <v>16611.7</v>
      </c>
      <c r="M30" s="5">
        <v>16611.7</v>
      </c>
      <c r="N30" s="5">
        <v>15589.36</v>
      </c>
      <c r="O30" s="5">
        <f t="shared" si="0"/>
        <v>214929.73000000004</v>
      </c>
      <c r="R30" s="13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2.75">
      <c r="A31" t="s">
        <v>9</v>
      </c>
      <c r="B31" s="5">
        <v>62332.04</v>
      </c>
      <c r="C31" s="5">
        <v>62332.04</v>
      </c>
      <c r="D31" s="5">
        <v>62332.04</v>
      </c>
      <c r="E31" s="5">
        <v>62332.04</v>
      </c>
      <c r="F31" s="5">
        <v>62332.04</v>
      </c>
      <c r="G31" s="5">
        <v>62332.04</v>
      </c>
      <c r="H31" s="5">
        <v>62332.04</v>
      </c>
      <c r="I31" s="5">
        <v>62332.04</v>
      </c>
      <c r="J31" s="5">
        <v>62332.04</v>
      </c>
      <c r="K31" s="5">
        <v>62332.04</v>
      </c>
      <c r="L31" s="5">
        <v>62332.04</v>
      </c>
      <c r="M31" s="5">
        <v>62332.04</v>
      </c>
      <c r="N31" s="5">
        <v>58496.01</v>
      </c>
      <c r="O31" s="5">
        <f t="shared" si="0"/>
        <v>806480.4900000001</v>
      </c>
      <c r="R31" s="13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12.75">
      <c r="A32" t="s">
        <v>10</v>
      </c>
      <c r="B32" s="5">
        <v>24054.45</v>
      </c>
      <c r="C32" s="5">
        <v>24054.45</v>
      </c>
      <c r="D32" s="5">
        <v>24054.45</v>
      </c>
      <c r="E32" s="5">
        <v>24054.45</v>
      </c>
      <c r="F32" s="5">
        <v>24054.45</v>
      </c>
      <c r="G32" s="5">
        <v>24054.45</v>
      </c>
      <c r="H32" s="5">
        <v>24054.45</v>
      </c>
      <c r="I32" s="5">
        <v>24054.45</v>
      </c>
      <c r="J32" s="5">
        <v>24054.45</v>
      </c>
      <c r="K32" s="5">
        <v>24054.45</v>
      </c>
      <c r="L32" s="5">
        <v>24054.45</v>
      </c>
      <c r="M32" s="5">
        <v>24054.45</v>
      </c>
      <c r="N32" s="5">
        <v>22574.13</v>
      </c>
      <c r="O32" s="5">
        <f t="shared" si="0"/>
        <v>311227.5300000001</v>
      </c>
      <c r="R32" s="13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12.75">
      <c r="A33" t="s">
        <v>11</v>
      </c>
      <c r="B33" s="5">
        <v>14734.38</v>
      </c>
      <c r="C33" s="5">
        <v>14734.38</v>
      </c>
      <c r="D33" s="5">
        <v>14734.38</v>
      </c>
      <c r="E33" s="5">
        <v>16099.17</v>
      </c>
      <c r="F33" s="5">
        <v>16099.17</v>
      </c>
      <c r="G33" s="5">
        <v>16099.17</v>
      </c>
      <c r="H33" s="5">
        <v>16099.17</v>
      </c>
      <c r="I33" s="5">
        <v>16099.17</v>
      </c>
      <c r="J33" s="5">
        <v>16099.17</v>
      </c>
      <c r="K33" s="5">
        <v>16099.17</v>
      </c>
      <c r="L33" s="5">
        <v>16099.17</v>
      </c>
      <c r="M33" s="5">
        <v>16099.17</v>
      </c>
      <c r="N33" s="5">
        <v>16389.24</v>
      </c>
      <c r="O33" s="5">
        <f t="shared" si="0"/>
        <v>205484.91000000003</v>
      </c>
      <c r="R33" s="1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12.75">
      <c r="A34" t="s">
        <v>48</v>
      </c>
      <c r="B34" s="5">
        <v>18009.41</v>
      </c>
      <c r="C34" s="5">
        <v>18009.41</v>
      </c>
      <c r="D34" s="5">
        <v>18009.41</v>
      </c>
      <c r="E34" s="5">
        <v>18009.41</v>
      </c>
      <c r="F34" s="5">
        <v>18009.41</v>
      </c>
      <c r="G34" s="5">
        <v>18009.41</v>
      </c>
      <c r="H34" s="5">
        <v>18009.41</v>
      </c>
      <c r="I34" s="5">
        <v>18009.41</v>
      </c>
      <c r="J34" s="5">
        <v>18009.41</v>
      </c>
      <c r="K34" s="5">
        <v>18009.41</v>
      </c>
      <c r="L34" s="5">
        <v>18009.41</v>
      </c>
      <c r="M34" s="5">
        <v>18009.41</v>
      </c>
      <c r="N34" s="5">
        <v>16901.07</v>
      </c>
      <c r="O34" s="5">
        <f t="shared" si="0"/>
        <v>233013.99000000002</v>
      </c>
      <c r="R34" s="1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12.75">
      <c r="A35" t="s">
        <v>12</v>
      </c>
      <c r="B35" s="5">
        <v>18634.99</v>
      </c>
      <c r="C35" s="5">
        <v>18634.99</v>
      </c>
      <c r="D35" s="5">
        <v>18634.99</v>
      </c>
      <c r="E35" s="5">
        <v>18634.99</v>
      </c>
      <c r="F35" s="5">
        <v>18634.99</v>
      </c>
      <c r="G35" s="5">
        <v>18634.99</v>
      </c>
      <c r="H35" s="5">
        <v>18634.99</v>
      </c>
      <c r="I35" s="5">
        <v>18634.99</v>
      </c>
      <c r="J35" s="5">
        <v>18634.99</v>
      </c>
      <c r="K35" s="5">
        <v>18634.99</v>
      </c>
      <c r="L35" s="5">
        <v>18634.99</v>
      </c>
      <c r="M35" s="5">
        <v>18634.99</v>
      </c>
      <c r="N35" s="5">
        <v>17488.16</v>
      </c>
      <c r="O35" s="5">
        <f t="shared" si="0"/>
        <v>241108.03999999998</v>
      </c>
      <c r="R35" s="13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12.75">
      <c r="A36" t="s">
        <v>13</v>
      </c>
      <c r="B36" s="5">
        <v>35463.96</v>
      </c>
      <c r="C36" s="5">
        <v>35463.96</v>
      </c>
      <c r="D36" s="5">
        <v>35463.96</v>
      </c>
      <c r="E36" s="5">
        <v>35463.96</v>
      </c>
      <c r="F36" s="5">
        <v>35463.96</v>
      </c>
      <c r="G36" s="5">
        <v>35463.96</v>
      </c>
      <c r="H36" s="5">
        <v>35463.96</v>
      </c>
      <c r="I36" s="5">
        <v>35463.96</v>
      </c>
      <c r="J36" s="5">
        <v>35463.96</v>
      </c>
      <c r="K36" s="5">
        <v>35463.96</v>
      </c>
      <c r="L36" s="5">
        <v>35463.96</v>
      </c>
      <c r="M36" s="5">
        <v>35463.96</v>
      </c>
      <c r="N36" s="5">
        <v>33281.45</v>
      </c>
      <c r="O36" s="5">
        <f t="shared" si="0"/>
        <v>458848.9700000001</v>
      </c>
      <c r="R36" s="13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12.75">
      <c r="A37" t="s">
        <v>14</v>
      </c>
      <c r="B37" s="5">
        <v>57161.56</v>
      </c>
      <c r="C37" s="5">
        <v>57161.56</v>
      </c>
      <c r="D37" s="5">
        <v>57161.56</v>
      </c>
      <c r="E37" s="5">
        <v>57161.56</v>
      </c>
      <c r="F37" s="5">
        <v>57161.56</v>
      </c>
      <c r="G37" s="5">
        <v>57161.56</v>
      </c>
      <c r="H37" s="5">
        <v>57161.56</v>
      </c>
      <c r="I37" s="5">
        <v>57161.56</v>
      </c>
      <c r="J37" s="5">
        <v>57161.56</v>
      </c>
      <c r="K37" s="5">
        <v>57161.56</v>
      </c>
      <c r="L37" s="5">
        <v>57161.56</v>
      </c>
      <c r="M37" s="5">
        <v>57161.56</v>
      </c>
      <c r="N37" s="5">
        <v>53643.75</v>
      </c>
      <c r="O37" s="5">
        <f t="shared" si="0"/>
        <v>739582.47</v>
      </c>
      <c r="R37" s="13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12.75">
      <c r="A38" t="s">
        <v>49</v>
      </c>
      <c r="B38" s="5">
        <v>310305.71</v>
      </c>
      <c r="C38" s="5">
        <v>310305.71</v>
      </c>
      <c r="D38" s="5">
        <v>310305.71</v>
      </c>
      <c r="E38" s="5">
        <v>310305.71</v>
      </c>
      <c r="F38" s="5">
        <v>310305.71</v>
      </c>
      <c r="G38" s="5">
        <v>310305.71</v>
      </c>
      <c r="H38" s="5">
        <v>310305.71</v>
      </c>
      <c r="I38" s="5">
        <v>310305.71</v>
      </c>
      <c r="J38" s="5">
        <v>310305.71</v>
      </c>
      <c r="K38" s="5">
        <v>310305.71</v>
      </c>
      <c r="L38" s="5">
        <v>310305.71</v>
      </c>
      <c r="M38" s="5">
        <v>310305.71</v>
      </c>
      <c r="N38" s="5">
        <v>291209.34</v>
      </c>
      <c r="O38" s="5">
        <f t="shared" si="0"/>
        <v>4014877.86</v>
      </c>
      <c r="R38" s="13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12.75">
      <c r="A39" t="s">
        <v>15</v>
      </c>
      <c r="B39" s="5">
        <v>162502.99</v>
      </c>
      <c r="C39" s="5">
        <v>162502.99</v>
      </c>
      <c r="D39" s="5">
        <v>162502.99</v>
      </c>
      <c r="E39" s="5">
        <v>162502.99</v>
      </c>
      <c r="F39" s="5">
        <v>162502.99</v>
      </c>
      <c r="G39" s="5">
        <v>162502.99</v>
      </c>
      <c r="H39" s="5">
        <v>162502.99</v>
      </c>
      <c r="I39" s="5">
        <v>162502.99</v>
      </c>
      <c r="J39" s="5">
        <v>162502.99</v>
      </c>
      <c r="K39" s="5">
        <v>162502.99</v>
      </c>
      <c r="L39" s="5">
        <v>162502.99</v>
      </c>
      <c r="M39" s="5">
        <v>162502.99</v>
      </c>
      <c r="N39" s="5">
        <v>152502.33</v>
      </c>
      <c r="O39" s="5">
        <f t="shared" si="0"/>
        <v>2102538.21</v>
      </c>
      <c r="R39" s="13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12.75">
      <c r="A40" t="s">
        <v>50</v>
      </c>
      <c r="B40" s="5">
        <v>2251891.2</v>
      </c>
      <c r="C40" s="5">
        <v>2251891.2</v>
      </c>
      <c r="D40" s="5">
        <v>2251891.2</v>
      </c>
      <c r="E40" s="5">
        <v>2251891.2</v>
      </c>
      <c r="F40" s="5">
        <v>2251891.2</v>
      </c>
      <c r="G40" s="5">
        <v>2251891.2</v>
      </c>
      <c r="H40" s="5">
        <v>2251891.2</v>
      </c>
      <c r="I40" s="5">
        <v>2251891.2</v>
      </c>
      <c r="J40" s="5">
        <v>2251891.2</v>
      </c>
      <c r="K40" s="5">
        <v>2251891.2</v>
      </c>
      <c r="L40" s="5">
        <v>2251891.2</v>
      </c>
      <c r="M40" s="5">
        <v>2251891.2</v>
      </c>
      <c r="N40" s="5">
        <v>2113303.59</v>
      </c>
      <c r="O40" s="5">
        <f t="shared" si="0"/>
        <v>29135997.989999995</v>
      </c>
      <c r="R40" s="13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2.75">
      <c r="A41" t="s">
        <v>16</v>
      </c>
      <c r="B41" s="5">
        <v>27032.72</v>
      </c>
      <c r="C41" s="5">
        <v>27032.72</v>
      </c>
      <c r="D41" s="5">
        <v>27032.72</v>
      </c>
      <c r="E41" s="5">
        <v>27032.72</v>
      </c>
      <c r="F41" s="5">
        <v>27032.72</v>
      </c>
      <c r="G41" s="5">
        <v>27032.72</v>
      </c>
      <c r="H41" s="5">
        <v>27032.72</v>
      </c>
      <c r="I41" s="5">
        <v>27032.72</v>
      </c>
      <c r="J41" s="5">
        <v>27032.72</v>
      </c>
      <c r="K41" s="5">
        <v>27032.72</v>
      </c>
      <c r="L41" s="5">
        <v>27032.72</v>
      </c>
      <c r="M41" s="5">
        <v>27032.72</v>
      </c>
      <c r="N41" s="5">
        <v>25369.11</v>
      </c>
      <c r="O41" s="5">
        <f t="shared" si="0"/>
        <v>349761.75</v>
      </c>
      <c r="R41" s="13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12.75">
      <c r="A42" t="s">
        <v>51</v>
      </c>
      <c r="B42" s="5">
        <v>235267.08</v>
      </c>
      <c r="C42" s="5">
        <v>235267.08</v>
      </c>
      <c r="D42" s="5">
        <v>235267.08</v>
      </c>
      <c r="E42" s="5">
        <v>235267.08</v>
      </c>
      <c r="F42" s="5">
        <v>235267.08</v>
      </c>
      <c r="G42" s="5">
        <v>235267.08</v>
      </c>
      <c r="H42" s="5">
        <v>235267.08</v>
      </c>
      <c r="I42" s="5">
        <v>235267.08</v>
      </c>
      <c r="J42" s="5">
        <v>235267.08</v>
      </c>
      <c r="K42" s="5">
        <v>235267.08</v>
      </c>
      <c r="L42" s="5">
        <v>235267.08</v>
      </c>
      <c r="M42" s="5">
        <v>235267.08</v>
      </c>
      <c r="N42" s="5">
        <v>220788.13</v>
      </c>
      <c r="O42" s="5">
        <f t="shared" si="0"/>
        <v>3043993.0900000003</v>
      </c>
      <c r="R42" s="13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12.75">
      <c r="A43" t="s">
        <v>17</v>
      </c>
      <c r="B43" s="5">
        <v>64752.93</v>
      </c>
      <c r="C43" s="5">
        <v>64752.93</v>
      </c>
      <c r="D43" s="5">
        <v>64752.93</v>
      </c>
      <c r="E43" s="5">
        <v>64752.93</v>
      </c>
      <c r="F43" s="5">
        <v>64752.93</v>
      </c>
      <c r="G43" s="5">
        <v>64752.93</v>
      </c>
      <c r="H43" s="5">
        <v>64752.93</v>
      </c>
      <c r="I43" s="5">
        <v>64752.93</v>
      </c>
      <c r="J43" s="5">
        <v>64752.93</v>
      </c>
      <c r="K43" s="5">
        <v>64752.93</v>
      </c>
      <c r="L43" s="5">
        <v>64752.93</v>
      </c>
      <c r="M43" s="5">
        <v>64752.93</v>
      </c>
      <c r="N43" s="5">
        <v>60767.9</v>
      </c>
      <c r="O43" s="5">
        <f t="shared" si="0"/>
        <v>837803.0600000002</v>
      </c>
      <c r="R43" s="13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2.75">
      <c r="A44" t="s">
        <v>18</v>
      </c>
      <c r="B44" s="5">
        <v>24217.22</v>
      </c>
      <c r="C44" s="5">
        <v>24217.22</v>
      </c>
      <c r="D44" s="5">
        <v>24217.22</v>
      </c>
      <c r="E44" s="5">
        <v>24584.77</v>
      </c>
      <c r="F44" s="5">
        <v>24584.77</v>
      </c>
      <c r="G44" s="5">
        <v>24584.77</v>
      </c>
      <c r="H44" s="5">
        <v>24584.77</v>
      </c>
      <c r="I44" s="5">
        <v>24584.77</v>
      </c>
      <c r="J44" s="5">
        <v>24584.77</v>
      </c>
      <c r="K44" s="5">
        <v>24584.77</v>
      </c>
      <c r="L44" s="5">
        <v>24584.77</v>
      </c>
      <c r="M44" s="5">
        <v>24584.77</v>
      </c>
      <c r="N44" s="5">
        <v>23416.69</v>
      </c>
      <c r="O44" s="5">
        <f t="shared" si="0"/>
        <v>317331.27999999997</v>
      </c>
      <c r="R44" s="13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12.75">
      <c r="A45" t="s">
        <v>19</v>
      </c>
      <c r="B45" s="5">
        <v>10341.88</v>
      </c>
      <c r="C45" s="5">
        <v>10341.88</v>
      </c>
      <c r="D45" s="5">
        <v>10341.88</v>
      </c>
      <c r="E45" s="5">
        <v>10341.88</v>
      </c>
      <c r="F45" s="5">
        <v>10341.88</v>
      </c>
      <c r="G45" s="5">
        <v>10341.88</v>
      </c>
      <c r="H45" s="5">
        <v>10341.88</v>
      </c>
      <c r="I45" s="5">
        <v>10341.88</v>
      </c>
      <c r="J45" s="5">
        <v>10341.88</v>
      </c>
      <c r="K45" s="5">
        <v>10341.88</v>
      </c>
      <c r="L45" s="5">
        <v>10341.88</v>
      </c>
      <c r="M45" s="5">
        <v>10341.88</v>
      </c>
      <c r="N45" s="5">
        <v>9705.44</v>
      </c>
      <c r="O45" s="5">
        <f t="shared" si="0"/>
        <v>133808</v>
      </c>
      <c r="R45" s="13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2.75">
      <c r="A46" t="s">
        <v>52</v>
      </c>
      <c r="B46" s="5">
        <v>384829.15</v>
      </c>
      <c r="C46" s="5">
        <v>384829.15</v>
      </c>
      <c r="D46" s="5">
        <v>384829.15</v>
      </c>
      <c r="E46" s="5">
        <v>408561.82</v>
      </c>
      <c r="F46" s="5">
        <v>408561.82</v>
      </c>
      <c r="G46" s="5">
        <v>408561.82</v>
      </c>
      <c r="H46" s="5">
        <v>408561.82</v>
      </c>
      <c r="I46" s="5">
        <v>408561.82</v>
      </c>
      <c r="J46" s="5">
        <v>408561.82</v>
      </c>
      <c r="K46" s="5">
        <v>408561.82</v>
      </c>
      <c r="L46" s="5">
        <v>408561.82</v>
      </c>
      <c r="M46" s="5">
        <v>408561.82</v>
      </c>
      <c r="N46" s="5">
        <v>405689.73</v>
      </c>
      <c r="O46" s="5">
        <f t="shared" si="0"/>
        <v>5237233.5600000005</v>
      </c>
      <c r="R46" s="13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2.75">
      <c r="A47" t="s">
        <v>53</v>
      </c>
      <c r="B47" s="5">
        <v>1036159.98</v>
      </c>
      <c r="C47" s="5">
        <v>1036159.98</v>
      </c>
      <c r="D47" s="5">
        <v>1036159.98</v>
      </c>
      <c r="E47" s="5">
        <v>1049434.62</v>
      </c>
      <c r="F47" s="5">
        <v>1049434.62</v>
      </c>
      <c r="G47" s="5">
        <v>1049434.62</v>
      </c>
      <c r="H47" s="5">
        <v>1049434.62</v>
      </c>
      <c r="I47" s="5">
        <v>1049434.62</v>
      </c>
      <c r="J47" s="5">
        <v>1049434.62</v>
      </c>
      <c r="K47" s="5">
        <v>1049434.62</v>
      </c>
      <c r="L47" s="5">
        <v>1049434.62</v>
      </c>
      <c r="M47" s="5">
        <v>1049434.62</v>
      </c>
      <c r="N47" s="5">
        <v>997306.46</v>
      </c>
      <c r="O47" s="5">
        <f t="shared" si="0"/>
        <v>13550697.980000004</v>
      </c>
      <c r="R47" s="13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12.75">
      <c r="A48" t="s">
        <v>54</v>
      </c>
      <c r="B48" s="5">
        <v>367594.76</v>
      </c>
      <c r="C48" s="5">
        <v>367594.76</v>
      </c>
      <c r="D48" s="5">
        <v>367594.76</v>
      </c>
      <c r="E48" s="5">
        <v>367594.76</v>
      </c>
      <c r="F48" s="5">
        <v>367594.76</v>
      </c>
      <c r="G48" s="5">
        <v>367594.76</v>
      </c>
      <c r="H48" s="5">
        <v>367594.76</v>
      </c>
      <c r="I48" s="5">
        <v>367594.76</v>
      </c>
      <c r="J48" s="5">
        <v>367594.76</v>
      </c>
      <c r="K48" s="5">
        <v>367594.76</v>
      </c>
      <c r="L48" s="5">
        <v>367594.76</v>
      </c>
      <c r="M48" s="5">
        <v>367594.76</v>
      </c>
      <c r="N48" s="5">
        <v>344971.3</v>
      </c>
      <c r="O48" s="5">
        <f t="shared" si="0"/>
        <v>4756108.419999999</v>
      </c>
      <c r="R48" s="13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12.75">
      <c r="A49" t="s">
        <v>20</v>
      </c>
      <c r="B49" s="5">
        <v>46801.16</v>
      </c>
      <c r="C49" s="5">
        <v>46801.16</v>
      </c>
      <c r="D49" s="5">
        <v>46801.16</v>
      </c>
      <c r="E49" s="5">
        <v>55080.09</v>
      </c>
      <c r="F49" s="5">
        <v>55080.09</v>
      </c>
      <c r="G49" s="5">
        <v>55080.09</v>
      </c>
      <c r="H49" s="5">
        <v>55080.09</v>
      </c>
      <c r="I49" s="5">
        <v>55080.09</v>
      </c>
      <c r="J49" s="5">
        <v>55080.09</v>
      </c>
      <c r="K49" s="5">
        <v>55080.09</v>
      </c>
      <c r="L49" s="5">
        <v>55080.09</v>
      </c>
      <c r="M49" s="5">
        <v>55080.09</v>
      </c>
      <c r="N49" s="5">
        <v>59459.83</v>
      </c>
      <c r="O49" s="5">
        <f t="shared" si="0"/>
        <v>695584.1199999998</v>
      </c>
      <c r="R49" s="13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2.75">
      <c r="A50" t="s">
        <v>21</v>
      </c>
      <c r="B50" s="5">
        <v>10456.51</v>
      </c>
      <c r="C50" s="5">
        <v>10456.51</v>
      </c>
      <c r="D50" s="5">
        <v>9662.75</v>
      </c>
      <c r="E50" s="5">
        <v>9512.44</v>
      </c>
      <c r="F50" s="5">
        <v>10456.51</v>
      </c>
      <c r="G50" s="5">
        <v>10415</v>
      </c>
      <c r="H50" s="5">
        <v>10456.51</v>
      </c>
      <c r="I50" s="5">
        <v>8386.61</v>
      </c>
      <c r="J50" s="5">
        <v>10456.51</v>
      </c>
      <c r="K50" s="5">
        <v>8859.76</v>
      </c>
      <c r="L50" s="5">
        <v>9532.9</v>
      </c>
      <c r="M50" s="5">
        <v>10456.51</v>
      </c>
      <c r="N50" s="5">
        <v>9813.02</v>
      </c>
      <c r="O50" s="5">
        <f t="shared" si="0"/>
        <v>128921.53999999998</v>
      </c>
      <c r="R50" s="13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12.75">
      <c r="A51" t="s">
        <v>22</v>
      </c>
      <c r="B51" s="5">
        <v>26410.96</v>
      </c>
      <c r="C51" s="5">
        <v>26410.96</v>
      </c>
      <c r="D51" s="5">
        <v>26410.96</v>
      </c>
      <c r="E51" s="5">
        <v>26410.96</v>
      </c>
      <c r="F51" s="5">
        <v>26410.96</v>
      </c>
      <c r="G51" s="5">
        <v>26410.96</v>
      </c>
      <c r="H51" s="5">
        <v>26410.96</v>
      </c>
      <c r="I51" s="5">
        <v>26410.96</v>
      </c>
      <c r="J51" s="5">
        <v>26410.96</v>
      </c>
      <c r="K51" s="5">
        <v>26410.96</v>
      </c>
      <c r="L51" s="5">
        <v>26410.96</v>
      </c>
      <c r="M51" s="5">
        <v>26410.96</v>
      </c>
      <c r="N51" s="5">
        <v>24785.6</v>
      </c>
      <c r="O51" s="5">
        <f t="shared" si="0"/>
        <v>341717.12</v>
      </c>
      <c r="R51" s="13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ht="12.75">
      <c r="A52" t="s">
        <v>55</v>
      </c>
      <c r="B52" s="5">
        <v>593319.42</v>
      </c>
      <c r="C52" s="5">
        <v>593319.42</v>
      </c>
      <c r="D52" s="5">
        <v>593319.42</v>
      </c>
      <c r="E52" s="5">
        <v>593319.42</v>
      </c>
      <c r="F52" s="5">
        <v>593319.42</v>
      </c>
      <c r="G52" s="5">
        <v>593319.42</v>
      </c>
      <c r="H52" s="5">
        <v>593319.42</v>
      </c>
      <c r="I52" s="5">
        <v>593319.42</v>
      </c>
      <c r="J52" s="5">
        <v>593319.42</v>
      </c>
      <c r="K52" s="5">
        <v>593319.42</v>
      </c>
      <c r="L52" s="5">
        <v>593319.42</v>
      </c>
      <c r="M52" s="5">
        <v>593319.42</v>
      </c>
      <c r="N52" s="5">
        <v>556805.39</v>
      </c>
      <c r="O52" s="5">
        <f t="shared" si="0"/>
        <v>7676638.43</v>
      </c>
      <c r="R52" s="13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ht="12.75">
      <c r="A53" t="s">
        <v>23</v>
      </c>
      <c r="B53" s="5">
        <v>540714.95</v>
      </c>
      <c r="C53" s="5">
        <v>540714.95</v>
      </c>
      <c r="D53" s="5">
        <v>540714.95</v>
      </c>
      <c r="E53" s="5">
        <v>556925.47</v>
      </c>
      <c r="F53" s="5">
        <v>556925.47</v>
      </c>
      <c r="G53" s="5">
        <v>556925.47</v>
      </c>
      <c r="H53" s="5">
        <v>556925.47</v>
      </c>
      <c r="I53" s="5">
        <v>556925.47</v>
      </c>
      <c r="J53" s="5">
        <v>556925.47</v>
      </c>
      <c r="K53" s="5">
        <v>556925.47</v>
      </c>
      <c r="L53" s="5">
        <v>556925.47</v>
      </c>
      <c r="M53" s="5">
        <v>556925.47</v>
      </c>
      <c r="N53" s="5">
        <v>537864.3</v>
      </c>
      <c r="O53" s="5">
        <f t="shared" si="0"/>
        <v>7172338.379999998</v>
      </c>
      <c r="R53" s="13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ht="12.75">
      <c r="A54" t="s">
        <v>24</v>
      </c>
      <c r="B54" s="5">
        <v>294918.6</v>
      </c>
      <c r="C54" s="5">
        <v>294918.6</v>
      </c>
      <c r="D54" s="5">
        <v>294918.6</v>
      </c>
      <c r="E54" s="5">
        <v>294918.6</v>
      </c>
      <c r="F54" s="5">
        <v>294918.6</v>
      </c>
      <c r="G54" s="5">
        <v>294918.6</v>
      </c>
      <c r="H54" s="5">
        <v>294918.6</v>
      </c>
      <c r="I54" s="5">
        <v>294918.6</v>
      </c>
      <c r="J54" s="5">
        <v>294918.6</v>
      </c>
      <c r="K54" s="5">
        <v>294918.6</v>
      </c>
      <c r="L54" s="5">
        <v>294918.6</v>
      </c>
      <c r="M54" s="5">
        <v>294918.6</v>
      </c>
      <c r="N54" s="5">
        <v>276768.71</v>
      </c>
      <c r="O54" s="5">
        <f t="shared" si="0"/>
        <v>3815791.9100000006</v>
      </c>
      <c r="R54" s="13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ht="12.75">
      <c r="A55" t="s">
        <v>56</v>
      </c>
      <c r="B55" s="5">
        <v>169699.43</v>
      </c>
      <c r="C55" s="5">
        <v>169699.43</v>
      </c>
      <c r="D55" s="5">
        <v>169699.43</v>
      </c>
      <c r="E55" s="5">
        <v>169699.43</v>
      </c>
      <c r="F55" s="5">
        <v>169699.43</v>
      </c>
      <c r="G55" s="5">
        <v>169699.43</v>
      </c>
      <c r="H55" s="5">
        <v>169699.43</v>
      </c>
      <c r="I55" s="5">
        <v>169699.43</v>
      </c>
      <c r="J55" s="5">
        <v>169699.43</v>
      </c>
      <c r="K55" s="5">
        <v>169699.43</v>
      </c>
      <c r="L55" s="5">
        <v>169699.43</v>
      </c>
      <c r="M55" s="5">
        <v>169699.43</v>
      </c>
      <c r="N55" s="5">
        <v>159255.19</v>
      </c>
      <c r="O55" s="5">
        <f t="shared" si="0"/>
        <v>2195648.3499999996</v>
      </c>
      <c r="R55" s="13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ht="12.75">
      <c r="A56" t="s">
        <v>57</v>
      </c>
      <c r="B56" s="5">
        <v>112771.13</v>
      </c>
      <c r="C56" s="5">
        <v>112771.13</v>
      </c>
      <c r="D56" s="5">
        <v>112771.13</v>
      </c>
      <c r="E56" s="5">
        <v>119247.5</v>
      </c>
      <c r="F56" s="5">
        <v>119247.5</v>
      </c>
      <c r="G56" s="5">
        <v>119247.5</v>
      </c>
      <c r="H56" s="5">
        <v>119247.5</v>
      </c>
      <c r="I56" s="5">
        <v>119247.5</v>
      </c>
      <c r="J56" s="5">
        <v>119247.5</v>
      </c>
      <c r="K56" s="5">
        <v>119247.5</v>
      </c>
      <c r="L56" s="5">
        <v>119247.5</v>
      </c>
      <c r="M56" s="5">
        <v>119247.5</v>
      </c>
      <c r="N56" s="5">
        <v>117986.63</v>
      </c>
      <c r="O56" s="5">
        <f t="shared" si="0"/>
        <v>1529527.52</v>
      </c>
      <c r="R56" s="13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ht="12.75">
      <c r="A57" t="s">
        <v>58</v>
      </c>
      <c r="B57" s="5">
        <v>319737.96</v>
      </c>
      <c r="C57" s="5">
        <v>319737.96</v>
      </c>
      <c r="D57" s="5">
        <v>319737.96</v>
      </c>
      <c r="E57" s="5">
        <v>322876.45</v>
      </c>
      <c r="F57" s="5">
        <v>322876.45</v>
      </c>
      <c r="G57" s="5">
        <v>322876.45</v>
      </c>
      <c r="H57" s="5">
        <v>322876.45</v>
      </c>
      <c r="I57" s="5">
        <v>322876.45</v>
      </c>
      <c r="J57" s="5">
        <v>322876.45</v>
      </c>
      <c r="K57" s="5">
        <v>322876.45</v>
      </c>
      <c r="L57" s="5">
        <v>322876.45</v>
      </c>
      <c r="M57" s="5">
        <v>322876.45</v>
      </c>
      <c r="N57" s="5">
        <v>305950.84</v>
      </c>
      <c r="O57" s="5">
        <f t="shared" si="0"/>
        <v>4171052.770000001</v>
      </c>
      <c r="R57" s="13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12.75">
      <c r="A58" t="s">
        <v>25</v>
      </c>
      <c r="B58" s="5">
        <v>66139.41</v>
      </c>
      <c r="C58" s="5">
        <v>66139.41</v>
      </c>
      <c r="D58" s="5">
        <v>66139.41</v>
      </c>
      <c r="E58" s="5">
        <v>66139.41</v>
      </c>
      <c r="F58" s="5">
        <v>66139.41</v>
      </c>
      <c r="G58" s="5">
        <v>66139.41</v>
      </c>
      <c r="H58" s="5">
        <v>66139.41</v>
      </c>
      <c r="I58" s="5">
        <v>66139.41</v>
      </c>
      <c r="J58" s="5">
        <v>66139.41</v>
      </c>
      <c r="K58" s="5">
        <v>66139.41</v>
      </c>
      <c r="L58" s="5">
        <v>66139.41</v>
      </c>
      <c r="M58" s="5">
        <v>66139.41</v>
      </c>
      <c r="N58" s="5">
        <v>62069.11</v>
      </c>
      <c r="O58" s="5">
        <f t="shared" si="0"/>
        <v>855742.0300000003</v>
      </c>
      <c r="R58" s="13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12.75">
      <c r="A59" t="s">
        <v>59</v>
      </c>
      <c r="B59" s="5">
        <v>2623039.87</v>
      </c>
      <c r="C59" s="5">
        <v>2623039.87</v>
      </c>
      <c r="D59" s="5">
        <v>2623039.87</v>
      </c>
      <c r="E59" s="5">
        <v>2623039.86</v>
      </c>
      <c r="F59" s="5">
        <v>2623039.86</v>
      </c>
      <c r="G59" s="5">
        <v>2623039.86</v>
      </c>
      <c r="H59" s="5">
        <v>2623039.86</v>
      </c>
      <c r="I59" s="5">
        <v>2623039.86</v>
      </c>
      <c r="J59" s="5">
        <v>2623039.86</v>
      </c>
      <c r="K59" s="5">
        <v>2623039.86</v>
      </c>
      <c r="L59" s="5">
        <v>2623039.86</v>
      </c>
      <c r="M59" s="5">
        <v>2623039.86</v>
      </c>
      <c r="N59" s="5">
        <v>2461607.16</v>
      </c>
      <c r="O59" s="5">
        <f t="shared" si="0"/>
        <v>33938085.51</v>
      </c>
      <c r="R59" s="13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12.75">
      <c r="A60" t="s">
        <v>60</v>
      </c>
      <c r="B60" s="5">
        <v>470622.29</v>
      </c>
      <c r="C60" s="5">
        <v>470622.29</v>
      </c>
      <c r="D60" s="5">
        <v>470622.29</v>
      </c>
      <c r="E60" s="5">
        <v>470622.29</v>
      </c>
      <c r="F60" s="5">
        <v>470622.29</v>
      </c>
      <c r="G60" s="5">
        <v>470622.29</v>
      </c>
      <c r="H60" s="5">
        <v>470622.29</v>
      </c>
      <c r="I60" s="5">
        <v>470622.29</v>
      </c>
      <c r="J60" s="5">
        <v>470622.29</v>
      </c>
      <c r="K60" s="5">
        <v>470622.29</v>
      </c>
      <c r="L60" s="5">
        <v>470622.29</v>
      </c>
      <c r="M60" s="5">
        <v>470622.29</v>
      </c>
      <c r="N60" s="5">
        <v>441658.92</v>
      </c>
      <c r="O60" s="5">
        <f t="shared" si="0"/>
        <v>6089126.399999999</v>
      </c>
      <c r="R60" s="13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12.75">
      <c r="A61" t="s">
        <v>61</v>
      </c>
      <c r="B61" s="5">
        <v>2083056.5</v>
      </c>
      <c r="C61" s="5">
        <v>2083056.5</v>
      </c>
      <c r="D61" s="5">
        <v>2083056.5</v>
      </c>
      <c r="E61" s="5">
        <v>2083056.5</v>
      </c>
      <c r="F61" s="5">
        <v>2083056.5</v>
      </c>
      <c r="G61" s="5">
        <v>2083056.5</v>
      </c>
      <c r="H61" s="5">
        <v>2083056.5</v>
      </c>
      <c r="I61" s="5">
        <v>2083056.5</v>
      </c>
      <c r="J61" s="5">
        <v>2083056.5</v>
      </c>
      <c r="K61" s="5">
        <v>2083056.5</v>
      </c>
      <c r="L61" s="5">
        <v>2083056.5</v>
      </c>
      <c r="M61" s="5">
        <v>2083056.5</v>
      </c>
      <c r="N61" s="5">
        <v>1954856.53</v>
      </c>
      <c r="O61" s="5">
        <f t="shared" si="0"/>
        <v>26951534.53</v>
      </c>
      <c r="R61" s="13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2.75">
      <c r="A62" t="s">
        <v>26</v>
      </c>
      <c r="B62" s="5">
        <v>751375.37</v>
      </c>
      <c r="C62" s="5">
        <v>751375.37</v>
      </c>
      <c r="D62" s="5">
        <v>751375.37</v>
      </c>
      <c r="E62" s="5">
        <v>798030.6</v>
      </c>
      <c r="F62" s="5">
        <v>798030.6</v>
      </c>
      <c r="G62" s="5">
        <v>798030.6</v>
      </c>
      <c r="H62" s="5">
        <v>798030.6</v>
      </c>
      <c r="I62" s="5">
        <v>798030.6</v>
      </c>
      <c r="J62" s="5">
        <v>798030.6</v>
      </c>
      <c r="K62" s="5">
        <v>798030.6</v>
      </c>
      <c r="L62" s="5">
        <v>798030.6</v>
      </c>
      <c r="M62" s="5">
        <v>798030.6</v>
      </c>
      <c r="N62" s="5">
        <v>792703.09</v>
      </c>
      <c r="O62" s="5">
        <f t="shared" si="0"/>
        <v>10229104.599999998</v>
      </c>
      <c r="R62" s="13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12.75">
      <c r="A63" t="s">
        <v>62</v>
      </c>
      <c r="B63" s="5">
        <v>806043.83</v>
      </c>
      <c r="C63" s="5">
        <v>806043.83</v>
      </c>
      <c r="D63" s="5">
        <v>806043.83</v>
      </c>
      <c r="E63" s="5">
        <v>1016033.44</v>
      </c>
      <c r="F63" s="5">
        <v>1016033.44</v>
      </c>
      <c r="G63" s="5">
        <v>1016033.44</v>
      </c>
      <c r="H63" s="5">
        <v>1016033.44</v>
      </c>
      <c r="I63" s="5">
        <v>1016033.44</v>
      </c>
      <c r="J63" s="5">
        <v>1016033.44</v>
      </c>
      <c r="K63" s="5">
        <v>1016033.44</v>
      </c>
      <c r="L63" s="5">
        <v>1016033.44</v>
      </c>
      <c r="M63" s="5">
        <v>1016033.44</v>
      </c>
      <c r="N63" s="5">
        <v>1150567.33</v>
      </c>
      <c r="O63" s="5">
        <f t="shared" si="0"/>
        <v>12712999.779999996</v>
      </c>
      <c r="R63" s="13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12.75">
      <c r="A64" t="s">
        <v>63</v>
      </c>
      <c r="B64" s="5">
        <v>946072.37</v>
      </c>
      <c r="C64" s="5">
        <v>946072.37</v>
      </c>
      <c r="D64" s="5">
        <v>946072.37</v>
      </c>
      <c r="E64" s="5">
        <v>946072.36</v>
      </c>
      <c r="F64" s="5">
        <v>946072.36</v>
      </c>
      <c r="G64" s="5">
        <v>946072.36</v>
      </c>
      <c r="H64" s="5">
        <v>946072.36</v>
      </c>
      <c r="I64" s="5">
        <v>946072.36</v>
      </c>
      <c r="J64" s="5">
        <v>946072.36</v>
      </c>
      <c r="K64" s="5">
        <v>946072.36</v>
      </c>
      <c r="L64" s="5">
        <v>946072.36</v>
      </c>
      <c r="M64" s="5">
        <v>946072.36</v>
      </c>
      <c r="N64" s="5">
        <v>887848.67</v>
      </c>
      <c r="O64" s="5">
        <f t="shared" si="0"/>
        <v>12240717.02</v>
      </c>
      <c r="R64" s="13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12.75">
      <c r="A65" t="s">
        <v>64</v>
      </c>
      <c r="B65" s="5">
        <v>102588.33</v>
      </c>
      <c r="C65" s="5">
        <v>102588.33</v>
      </c>
      <c r="D65" s="5">
        <v>102588.33</v>
      </c>
      <c r="E65" s="5">
        <v>109532.77</v>
      </c>
      <c r="F65" s="5">
        <v>109532.77</v>
      </c>
      <c r="G65" s="5">
        <v>109532.77</v>
      </c>
      <c r="H65" s="5">
        <v>109532.77</v>
      </c>
      <c r="I65" s="5">
        <v>109532.77</v>
      </c>
      <c r="J65" s="5">
        <v>109532.77</v>
      </c>
      <c r="K65" s="5">
        <v>109532.77</v>
      </c>
      <c r="L65" s="5">
        <v>109532.77</v>
      </c>
      <c r="M65" s="5">
        <v>109532.77</v>
      </c>
      <c r="N65" s="5">
        <v>109309.09</v>
      </c>
      <c r="O65" s="5">
        <f t="shared" si="0"/>
        <v>1402869.0100000002</v>
      </c>
      <c r="R65" s="13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12.75">
      <c r="A66" t="s">
        <v>65</v>
      </c>
      <c r="B66" s="5">
        <v>371212.17</v>
      </c>
      <c r="C66" s="5">
        <v>371212.17</v>
      </c>
      <c r="D66" s="5">
        <v>371212.17</v>
      </c>
      <c r="E66" s="5">
        <v>371212.17</v>
      </c>
      <c r="F66" s="5">
        <v>371212.17</v>
      </c>
      <c r="G66" s="5">
        <v>371212.17</v>
      </c>
      <c r="H66" s="5">
        <v>371212.17</v>
      </c>
      <c r="I66" s="5">
        <v>371212.17</v>
      </c>
      <c r="J66" s="5">
        <v>371212.17</v>
      </c>
      <c r="K66" s="5">
        <v>371212.17</v>
      </c>
      <c r="L66" s="5">
        <v>371212.17</v>
      </c>
      <c r="M66" s="5">
        <v>371212.17</v>
      </c>
      <c r="N66" s="5">
        <v>350588.06</v>
      </c>
      <c r="O66" s="5">
        <f t="shared" si="0"/>
        <v>4805134.1</v>
      </c>
      <c r="R66" s="13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12.75">
      <c r="A67" t="s">
        <v>66</v>
      </c>
      <c r="B67" s="5">
        <v>223903.56</v>
      </c>
      <c r="C67" s="5">
        <v>223903.56</v>
      </c>
      <c r="D67" s="5">
        <v>223903.56</v>
      </c>
      <c r="E67" s="5">
        <v>223903.56</v>
      </c>
      <c r="F67" s="5">
        <v>223903.56</v>
      </c>
      <c r="G67" s="5">
        <v>223903.56</v>
      </c>
      <c r="H67" s="5">
        <v>223903.56</v>
      </c>
      <c r="I67" s="5">
        <v>223903.56</v>
      </c>
      <c r="J67" s="5">
        <v>223903.56</v>
      </c>
      <c r="K67" s="5">
        <v>223903.56</v>
      </c>
      <c r="L67" s="5">
        <v>223903.56</v>
      </c>
      <c r="M67" s="5">
        <v>223903.56</v>
      </c>
      <c r="N67" s="5">
        <v>287970.47</v>
      </c>
      <c r="O67" s="5">
        <f t="shared" si="0"/>
        <v>2974813.1900000004</v>
      </c>
      <c r="R67" s="13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ht="12.75">
      <c r="A68" t="s">
        <v>67</v>
      </c>
      <c r="B68" s="5">
        <v>258571.58</v>
      </c>
      <c r="C68" s="5">
        <v>258571.58</v>
      </c>
      <c r="D68" s="5">
        <v>258571.58</v>
      </c>
      <c r="E68" s="5">
        <v>258571.58</v>
      </c>
      <c r="F68" s="5">
        <v>258571.58</v>
      </c>
      <c r="G68" s="5">
        <v>258571.58</v>
      </c>
      <c r="H68" s="5">
        <v>258571.58</v>
      </c>
      <c r="I68" s="5">
        <v>258571.58</v>
      </c>
      <c r="J68" s="5">
        <v>258571.58</v>
      </c>
      <c r="K68" s="5">
        <v>258571.58</v>
      </c>
      <c r="L68" s="5">
        <v>258571.58</v>
      </c>
      <c r="M68" s="5">
        <v>258571.58</v>
      </c>
      <c r="N68" s="5">
        <v>242658.91</v>
      </c>
      <c r="O68" s="5">
        <f t="shared" si="0"/>
        <v>3345517.8700000006</v>
      </c>
      <c r="R68" s="13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ht="12.75">
      <c r="A69" t="s">
        <v>68</v>
      </c>
      <c r="B69" s="5">
        <v>668188.5</v>
      </c>
      <c r="C69" s="5">
        <v>668188.5</v>
      </c>
      <c r="D69" s="5">
        <v>668188.5</v>
      </c>
      <c r="E69" s="5">
        <v>668188.5</v>
      </c>
      <c r="F69" s="5">
        <v>668188.5</v>
      </c>
      <c r="G69" s="5">
        <v>668188.5</v>
      </c>
      <c r="H69" s="5">
        <v>668188.5</v>
      </c>
      <c r="I69" s="5">
        <v>668188.5</v>
      </c>
      <c r="J69" s="5">
        <v>668188.5</v>
      </c>
      <c r="K69" s="5">
        <v>668188.5</v>
      </c>
      <c r="L69" s="5">
        <v>668188.5</v>
      </c>
      <c r="M69" s="5">
        <v>668188.5</v>
      </c>
      <c r="N69" s="5">
        <v>627066.23</v>
      </c>
      <c r="O69" s="5">
        <f t="shared" si="0"/>
        <v>8645328.23</v>
      </c>
      <c r="R69" s="13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12.75">
      <c r="A70" t="s">
        <v>69</v>
      </c>
      <c r="B70" s="5">
        <v>653389.86</v>
      </c>
      <c r="C70" s="5">
        <v>653389.86</v>
      </c>
      <c r="D70" s="5">
        <v>653389.86</v>
      </c>
      <c r="E70" s="5">
        <v>653389.86</v>
      </c>
      <c r="F70" s="5">
        <v>653389.86</v>
      </c>
      <c r="G70" s="5">
        <v>653389.86</v>
      </c>
      <c r="H70" s="5">
        <v>653389.86</v>
      </c>
      <c r="I70" s="5">
        <v>653389.86</v>
      </c>
      <c r="J70" s="5">
        <v>653389.86</v>
      </c>
      <c r="K70" s="5">
        <v>653389.86</v>
      </c>
      <c r="L70" s="5">
        <v>653389.86</v>
      </c>
      <c r="M70" s="5">
        <v>653389.86</v>
      </c>
      <c r="N70" s="5">
        <v>613177.88</v>
      </c>
      <c r="O70" s="5">
        <f t="shared" si="0"/>
        <v>8453856.200000001</v>
      </c>
      <c r="R70" s="13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ht="12.75">
      <c r="A71" t="s">
        <v>27</v>
      </c>
      <c r="B71" s="5">
        <v>164842.33</v>
      </c>
      <c r="C71" s="5">
        <v>164842.33</v>
      </c>
      <c r="D71" s="5">
        <v>164842.33</v>
      </c>
      <c r="E71" s="5">
        <v>164842.33</v>
      </c>
      <c r="F71" s="5">
        <v>164842.33</v>
      </c>
      <c r="G71" s="5">
        <v>164842.33</v>
      </c>
      <c r="H71" s="5">
        <v>164842.33</v>
      </c>
      <c r="I71" s="5">
        <v>164842.33</v>
      </c>
      <c r="J71" s="5">
        <v>164842.33</v>
      </c>
      <c r="K71" s="5">
        <v>164842.33</v>
      </c>
      <c r="L71" s="5">
        <v>164842.33</v>
      </c>
      <c r="M71" s="5">
        <v>164842.33</v>
      </c>
      <c r="N71" s="5">
        <v>154697.73</v>
      </c>
      <c r="O71" s="5">
        <f t="shared" si="0"/>
        <v>2132805.6900000004</v>
      </c>
      <c r="R71" s="13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ht="12.75">
      <c r="A72" t="s">
        <v>70</v>
      </c>
      <c r="B72" s="5">
        <v>66360.45</v>
      </c>
      <c r="C72" s="5">
        <v>66360.45</v>
      </c>
      <c r="D72" s="5">
        <v>66360.45</v>
      </c>
      <c r="E72" s="5">
        <v>66360.45</v>
      </c>
      <c r="F72" s="5">
        <v>66360.45</v>
      </c>
      <c r="G72" s="5">
        <v>66360.45</v>
      </c>
      <c r="H72" s="5">
        <v>66360.45</v>
      </c>
      <c r="I72" s="5">
        <v>66360.45</v>
      </c>
      <c r="J72" s="5">
        <v>66360.45</v>
      </c>
      <c r="K72" s="5">
        <v>66360.45</v>
      </c>
      <c r="L72" s="5">
        <v>66360.45</v>
      </c>
      <c r="M72" s="5">
        <v>66360.45</v>
      </c>
      <c r="N72" s="5">
        <v>62276.56</v>
      </c>
      <c r="O72" s="5">
        <f t="shared" si="0"/>
        <v>858601.9599999997</v>
      </c>
      <c r="R72" s="13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ht="12.75">
      <c r="A73" t="s">
        <v>28</v>
      </c>
      <c r="B73" s="5">
        <v>31478.9</v>
      </c>
      <c r="C73" s="5">
        <v>31478.9</v>
      </c>
      <c r="D73" s="5">
        <v>31478.9</v>
      </c>
      <c r="E73" s="5">
        <v>31478.9</v>
      </c>
      <c r="F73" s="5">
        <v>31478.9</v>
      </c>
      <c r="G73" s="5">
        <v>31478.9</v>
      </c>
      <c r="H73" s="5">
        <v>31478.9</v>
      </c>
      <c r="I73" s="5">
        <v>31478.9</v>
      </c>
      <c r="J73" s="5">
        <v>31478.9</v>
      </c>
      <c r="K73" s="5">
        <v>31478.9</v>
      </c>
      <c r="L73" s="5">
        <v>31478.9</v>
      </c>
      <c r="M73" s="5">
        <v>31478.9</v>
      </c>
      <c r="N73" s="5">
        <v>29541.62</v>
      </c>
      <c r="O73" s="5">
        <f t="shared" si="0"/>
        <v>407288.42000000004</v>
      </c>
      <c r="R73" s="13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ht="12.75">
      <c r="A74" t="s">
        <v>29</v>
      </c>
      <c r="B74" s="5">
        <v>15150.68</v>
      </c>
      <c r="C74" s="5">
        <v>15150.68</v>
      </c>
      <c r="D74" s="5">
        <v>13839</v>
      </c>
      <c r="E74" s="5">
        <v>14380.84</v>
      </c>
      <c r="F74" s="5">
        <v>15367.55</v>
      </c>
      <c r="G74" s="5">
        <v>14291.57</v>
      </c>
      <c r="H74" s="5">
        <v>15392.735231392568</v>
      </c>
      <c r="I74" s="5">
        <v>14244.630000000001</v>
      </c>
      <c r="J74" s="5">
        <v>15392.740000000002</v>
      </c>
      <c r="K74" s="5">
        <v>12583.020000000002</v>
      </c>
      <c r="L74" s="5">
        <v>15362.300000000001</v>
      </c>
      <c r="M74" s="5">
        <v>15392.740000000002</v>
      </c>
      <c r="N74" s="5">
        <v>14526.97</v>
      </c>
      <c r="O74" s="5">
        <f t="shared" si="0"/>
        <v>191075.45523139255</v>
      </c>
      <c r="R74" s="13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ht="12.75">
      <c r="A75" t="s">
        <v>71</v>
      </c>
      <c r="B75" s="5">
        <v>591996.34</v>
      </c>
      <c r="C75" s="5">
        <v>591996.34</v>
      </c>
      <c r="D75" s="5">
        <v>591996.34</v>
      </c>
      <c r="E75" s="5">
        <v>591996.33</v>
      </c>
      <c r="F75" s="5">
        <v>591996.33</v>
      </c>
      <c r="G75" s="5">
        <v>591996.33</v>
      </c>
      <c r="H75" s="5">
        <v>591996.33</v>
      </c>
      <c r="I75" s="5">
        <v>591996.33</v>
      </c>
      <c r="J75" s="5">
        <v>591996.33</v>
      </c>
      <c r="K75" s="5">
        <v>591996.33</v>
      </c>
      <c r="L75" s="5">
        <v>591996.33</v>
      </c>
      <c r="M75" s="5">
        <v>591996.33</v>
      </c>
      <c r="N75" s="5">
        <v>555561.62</v>
      </c>
      <c r="O75" s="5">
        <f t="shared" si="0"/>
        <v>7659517.61</v>
      </c>
      <c r="R75" s="13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ht="12.75">
      <c r="A76" t="s">
        <v>72</v>
      </c>
      <c r="B76" s="5">
        <v>47660.09</v>
      </c>
      <c r="C76" s="5">
        <v>47660.09</v>
      </c>
      <c r="D76" s="5">
        <v>47660.09</v>
      </c>
      <c r="E76" s="5">
        <v>47660.1</v>
      </c>
      <c r="F76" s="5">
        <v>47660.1</v>
      </c>
      <c r="G76" s="5">
        <v>47660.1</v>
      </c>
      <c r="H76" s="5">
        <v>47660.1</v>
      </c>
      <c r="I76" s="5">
        <v>47660.1</v>
      </c>
      <c r="J76" s="5">
        <v>47660.1</v>
      </c>
      <c r="K76" s="5">
        <v>47660.1</v>
      </c>
      <c r="L76" s="5">
        <v>47660.1</v>
      </c>
      <c r="M76" s="5">
        <v>47660.1</v>
      </c>
      <c r="N76" s="5">
        <v>44727.09</v>
      </c>
      <c r="O76" s="5">
        <f t="shared" si="0"/>
        <v>616648.2599999999</v>
      </c>
      <c r="R76" s="13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ht="12.75">
      <c r="A77" t="s">
        <v>73</v>
      </c>
      <c r="B77" s="5">
        <v>130276.03</v>
      </c>
      <c r="C77" s="5">
        <v>130276.03</v>
      </c>
      <c r="D77" s="5">
        <v>130276.03</v>
      </c>
      <c r="E77" s="5">
        <v>130276.03</v>
      </c>
      <c r="F77" s="5">
        <v>130276.03</v>
      </c>
      <c r="G77" s="5">
        <v>130276.03</v>
      </c>
      <c r="H77" s="5">
        <v>130276.03</v>
      </c>
      <c r="I77" s="5">
        <v>130276.03</v>
      </c>
      <c r="J77" s="5">
        <v>130276.03</v>
      </c>
      <c r="K77" s="5">
        <v>130276.03</v>
      </c>
      <c r="L77" s="5">
        <v>130276.03</v>
      </c>
      <c r="M77" s="5">
        <v>130276.03</v>
      </c>
      <c r="N77" s="5">
        <v>122258.45</v>
      </c>
      <c r="O77" s="5">
        <f>SUM(B77:N77)</f>
        <v>1685570.81</v>
      </c>
      <c r="R77" s="13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ht="12.75">
      <c r="A78" t="s">
        <v>30</v>
      </c>
      <c r="B78" s="5">
        <v>34627.34</v>
      </c>
      <c r="C78" s="5">
        <v>34627.34</v>
      </c>
      <c r="D78" s="5">
        <v>34627.34</v>
      </c>
      <c r="E78" s="5">
        <v>34627.34</v>
      </c>
      <c r="F78" s="5">
        <v>34627.34</v>
      </c>
      <c r="G78" s="5">
        <v>34627.34</v>
      </c>
      <c r="H78" s="5">
        <v>34627.34</v>
      </c>
      <c r="I78" s="5">
        <v>34627.34</v>
      </c>
      <c r="J78" s="5">
        <v>34627.34</v>
      </c>
      <c r="K78" s="5">
        <v>34627.34</v>
      </c>
      <c r="L78" s="5">
        <v>34627.34</v>
      </c>
      <c r="M78" s="5">
        <v>34627.34</v>
      </c>
      <c r="N78" s="5">
        <v>32496.34</v>
      </c>
      <c r="O78" s="5">
        <f>SUM(B78:N78)</f>
        <v>448024.41999999987</v>
      </c>
      <c r="R78" s="1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ht="12.75">
      <c r="A79" t="s">
        <v>1</v>
      </c>
      <c r="P79" s="15"/>
      <c r="R79" s="13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15" ht="12.75">
      <c r="A80" t="s">
        <v>31</v>
      </c>
      <c r="B80" s="5">
        <f aca="true" t="shared" si="1" ref="B80:N80">SUM(B12:B78)</f>
        <v>28115385.609999996</v>
      </c>
      <c r="C80" s="5">
        <f t="shared" si="1"/>
        <v>28235772.819999997</v>
      </c>
      <c r="D80" s="5">
        <f t="shared" si="1"/>
        <v>28233667.379999995</v>
      </c>
      <c r="E80" s="5">
        <f t="shared" si="1"/>
        <v>29302149.959999997</v>
      </c>
      <c r="F80" s="5">
        <f t="shared" si="1"/>
        <v>29304080.74</v>
      </c>
      <c r="G80" s="5">
        <f t="shared" si="1"/>
        <v>29302963.249999996</v>
      </c>
      <c r="H80" s="5">
        <f t="shared" si="1"/>
        <v>29304105.92523139</v>
      </c>
      <c r="I80" s="5">
        <f t="shared" si="1"/>
        <v>29300887.919999994</v>
      </c>
      <c r="J80" s="5">
        <f t="shared" si="1"/>
        <v>29304105.929999996</v>
      </c>
      <c r="K80" s="5">
        <f t="shared" si="1"/>
        <v>29299699.459999997</v>
      </c>
      <c r="L80" s="5">
        <f t="shared" si="1"/>
        <v>29303151.88</v>
      </c>
      <c r="M80" s="5">
        <f t="shared" si="1"/>
        <v>29304105.929999996</v>
      </c>
      <c r="N80" s="5">
        <f t="shared" si="1"/>
        <v>28583133.54</v>
      </c>
      <c r="O80" s="5">
        <f>SUM(B80:N80)</f>
        <v>376893210.3452314</v>
      </c>
    </row>
  </sheetData>
  <sheetProtection/>
  <mergeCells count="5">
    <mergeCell ref="A7:O7"/>
    <mergeCell ref="A2:O2"/>
    <mergeCell ref="A4:O4"/>
    <mergeCell ref="A5:O5"/>
    <mergeCell ref="A6:O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AG80"/>
  <sheetViews>
    <sheetView zoomScalePageLayoutView="0"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R7" sqref="R7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2.5" style="0" bestFit="1" customWidth="1"/>
    <col min="15" max="15" width="11.16015625" style="0" bestFit="1" customWidth="1"/>
    <col min="16" max="16" width="3" style="0" customWidth="1"/>
  </cols>
  <sheetData>
    <row r="2" spans="1:15" ht="12.75">
      <c r="A2" s="11" t="str">
        <f>'FY13-14'!A1</f>
        <v>VALIDATED TAX RECEIPTS FOR: JULY 2013 thru  June 2014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7"/>
      <c r="F3" s="3"/>
      <c r="G3" s="3"/>
      <c r="O3" t="s">
        <v>74</v>
      </c>
    </row>
    <row r="4" spans="1:15" ht="12.75">
      <c r="A4" s="11" t="s">
        <v>75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11" t="s">
        <v>76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10" spans="1:15" ht="12.75">
      <c r="A10" t="s">
        <v>0</v>
      </c>
      <c r="B10" s="1">
        <f>'County Revenue Share'!B10</f>
        <v>41456</v>
      </c>
      <c r="C10" s="1">
        <f>'County Revenue Share'!C10</f>
        <v>41487</v>
      </c>
      <c r="D10" s="1">
        <f>'County Revenue Share'!D10</f>
        <v>41518</v>
      </c>
      <c r="E10" s="1">
        <f>'County Revenue Share'!E10</f>
        <v>41548</v>
      </c>
      <c r="F10" s="1">
        <f>'County Revenue Share'!F10</f>
        <v>41579</v>
      </c>
      <c r="G10" s="1">
        <f>'County Revenue Share'!G10</f>
        <v>41609</v>
      </c>
      <c r="H10" s="1">
        <f>'County Revenue Share'!H10</f>
        <v>41640</v>
      </c>
      <c r="I10" s="1">
        <f>'County Revenue Share'!I10</f>
        <v>41671</v>
      </c>
      <c r="J10" s="1">
        <f>'County Revenue Share'!J10</f>
        <v>41699</v>
      </c>
      <c r="K10" s="1">
        <f>'County Revenue Share'!K10</f>
        <v>41730</v>
      </c>
      <c r="L10" s="1">
        <f>'County Revenue Share'!L10</f>
        <v>41760</v>
      </c>
      <c r="M10" s="1">
        <f>'County Revenue Share'!M10</f>
        <v>41791</v>
      </c>
      <c r="N10" s="10" t="s">
        <v>83</v>
      </c>
      <c r="O10" s="1" t="str">
        <f>'County Revenue Share'!O10</f>
        <v>FY13-14</v>
      </c>
    </row>
    <row r="11" spans="1:33" ht="12.75">
      <c r="A11" t="s">
        <v>1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12.75">
      <c r="A12" t="s">
        <v>37</v>
      </c>
      <c r="B12" s="5">
        <v>355705.97000000003</v>
      </c>
      <c r="C12" s="5">
        <v>355705.97000000003</v>
      </c>
      <c r="D12" s="5">
        <v>355705.97000000003</v>
      </c>
      <c r="E12" s="5">
        <v>355705.64999999997</v>
      </c>
      <c r="F12" s="5">
        <v>355705.64999999997</v>
      </c>
      <c r="G12" s="5">
        <v>355705.64999999997</v>
      </c>
      <c r="H12" s="5">
        <v>355705.64999999997</v>
      </c>
      <c r="I12" s="5">
        <v>355705.64999999997</v>
      </c>
      <c r="J12" s="5">
        <v>355705.64999999997</v>
      </c>
      <c r="K12" s="5">
        <v>355705.64999999997</v>
      </c>
      <c r="L12" s="5">
        <v>355705.64999999997</v>
      </c>
      <c r="M12" s="5">
        <v>355705.64999999997</v>
      </c>
      <c r="N12" s="5">
        <v>301501.73</v>
      </c>
      <c r="O12" s="5">
        <f>SUM(B12:N12)</f>
        <v>4569970.49</v>
      </c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2.75">
      <c r="A13" t="s">
        <v>38</v>
      </c>
      <c r="B13" s="5">
        <v>15038.990000000002</v>
      </c>
      <c r="C13" s="5">
        <v>15038.990000000002</v>
      </c>
      <c r="D13" s="5">
        <v>15038.990000000002</v>
      </c>
      <c r="E13" s="5">
        <v>15038.970000000001</v>
      </c>
      <c r="F13" s="5">
        <v>15038.970000000001</v>
      </c>
      <c r="G13" s="5">
        <v>15038.970000000001</v>
      </c>
      <c r="H13" s="5">
        <v>15038.970000000001</v>
      </c>
      <c r="I13" s="5">
        <v>15038.970000000001</v>
      </c>
      <c r="J13" s="5">
        <v>15038.970000000001</v>
      </c>
      <c r="K13" s="5">
        <v>15038.970000000001</v>
      </c>
      <c r="L13" s="5">
        <v>15038.970000000001</v>
      </c>
      <c r="M13" s="5">
        <v>15038.970000000001</v>
      </c>
      <c r="N13" s="5">
        <v>10800.04</v>
      </c>
      <c r="O13" s="5">
        <f aca="true" t="shared" si="0" ref="O13:O76">SUM(B13:N13)</f>
        <v>191267.74000000002</v>
      </c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.75">
      <c r="A14" t="s">
        <v>39</v>
      </c>
      <c r="B14" s="5">
        <v>279198.45</v>
      </c>
      <c r="C14" s="5">
        <v>279198.45</v>
      </c>
      <c r="D14" s="5">
        <v>279198.45</v>
      </c>
      <c r="E14" s="5">
        <v>279198.37</v>
      </c>
      <c r="F14" s="5">
        <v>279198.37</v>
      </c>
      <c r="G14" s="5">
        <v>279198.37</v>
      </c>
      <c r="H14" s="5">
        <v>279198.37</v>
      </c>
      <c r="I14" s="5">
        <v>279198.37</v>
      </c>
      <c r="J14" s="5">
        <v>279198.37</v>
      </c>
      <c r="K14" s="5">
        <v>279198.37</v>
      </c>
      <c r="L14" s="5">
        <v>279198.37</v>
      </c>
      <c r="M14" s="5">
        <v>279198.37</v>
      </c>
      <c r="N14" s="5">
        <v>128268.25</v>
      </c>
      <c r="O14" s="5">
        <f t="shared" si="0"/>
        <v>3478648.930000001</v>
      </c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2.75">
      <c r="A15" t="s">
        <v>2</v>
      </c>
      <c r="B15" s="5">
        <v>20527.239999999998</v>
      </c>
      <c r="C15" s="5">
        <v>20527.239999999998</v>
      </c>
      <c r="D15" s="5">
        <v>20527.239999999998</v>
      </c>
      <c r="E15" s="5">
        <v>20527.22</v>
      </c>
      <c r="F15" s="5">
        <v>20527.22</v>
      </c>
      <c r="G15" s="5">
        <v>20527.22</v>
      </c>
      <c r="H15" s="5">
        <v>20527.22</v>
      </c>
      <c r="I15" s="5">
        <v>20527.22</v>
      </c>
      <c r="J15" s="5">
        <v>20527.22</v>
      </c>
      <c r="K15" s="5">
        <v>20527.22</v>
      </c>
      <c r="L15" s="5">
        <v>20527.22</v>
      </c>
      <c r="M15" s="5">
        <v>20527.22</v>
      </c>
      <c r="N15" s="5">
        <v>2935.69</v>
      </c>
      <c r="O15" s="5">
        <f t="shared" si="0"/>
        <v>249262.39</v>
      </c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2.75">
      <c r="A16" t="s">
        <v>40</v>
      </c>
      <c r="B16" s="5">
        <v>809031.4700000001</v>
      </c>
      <c r="C16" s="5">
        <v>809031.4700000001</v>
      </c>
      <c r="D16" s="5">
        <v>809031.4700000001</v>
      </c>
      <c r="E16" s="5">
        <v>809030.37</v>
      </c>
      <c r="F16" s="5">
        <v>809030.37</v>
      </c>
      <c r="G16" s="5">
        <v>809030.37</v>
      </c>
      <c r="H16" s="5">
        <v>809030.37</v>
      </c>
      <c r="I16" s="5">
        <v>809030.37</v>
      </c>
      <c r="J16" s="5">
        <v>809030.37</v>
      </c>
      <c r="K16" s="5">
        <v>809030.37</v>
      </c>
      <c r="L16" s="5">
        <v>809030.37</v>
      </c>
      <c r="M16" s="5">
        <v>809030.37</v>
      </c>
      <c r="N16" s="5">
        <v>824165.6799999998</v>
      </c>
      <c r="O16" s="5">
        <f t="shared" si="0"/>
        <v>10532533.42</v>
      </c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12.75">
      <c r="A17" t="s">
        <v>41</v>
      </c>
      <c r="B17" s="5">
        <v>3895209.3999999994</v>
      </c>
      <c r="C17" s="5">
        <v>3895209.3999999994</v>
      </c>
      <c r="D17" s="5">
        <v>3895209.3999999994</v>
      </c>
      <c r="E17" s="5">
        <v>3895207.0799999996</v>
      </c>
      <c r="F17" s="5">
        <v>3895207.0799999996</v>
      </c>
      <c r="G17" s="5">
        <v>3895207.0799999996</v>
      </c>
      <c r="H17" s="5">
        <v>3895207.0799999996</v>
      </c>
      <c r="I17" s="5">
        <v>3895207.0799999996</v>
      </c>
      <c r="J17" s="5">
        <v>3895207.0799999996</v>
      </c>
      <c r="K17" s="5">
        <v>3895207.0799999996</v>
      </c>
      <c r="L17" s="5">
        <v>3895207.0799999996</v>
      </c>
      <c r="M17" s="5">
        <v>3895207.0799999996</v>
      </c>
      <c r="N17" s="5">
        <v>4512073.33</v>
      </c>
      <c r="O17" s="5">
        <f t="shared" si="0"/>
        <v>51254565.249999985</v>
      </c>
      <c r="T17" s="18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2.75">
      <c r="A18" t="s">
        <v>3</v>
      </c>
      <c r="B18" s="5">
        <v>10126.2</v>
      </c>
      <c r="C18" s="5">
        <v>10126.2</v>
      </c>
      <c r="D18" s="5">
        <v>10126.2</v>
      </c>
      <c r="E18" s="5">
        <v>10126.2</v>
      </c>
      <c r="F18" s="5">
        <v>10126.2</v>
      </c>
      <c r="G18" s="5">
        <v>10126.2</v>
      </c>
      <c r="H18" s="5">
        <v>10126.2</v>
      </c>
      <c r="I18" s="5">
        <v>10126.2</v>
      </c>
      <c r="J18" s="5">
        <v>10126.2</v>
      </c>
      <c r="K18" s="5">
        <v>10126.2</v>
      </c>
      <c r="L18" s="5">
        <v>10126.2</v>
      </c>
      <c r="M18" s="5">
        <v>10126.2</v>
      </c>
      <c r="N18" s="5">
        <v>391.40000000000003</v>
      </c>
      <c r="O18" s="5">
        <f t="shared" si="0"/>
        <v>121905.79999999997</v>
      </c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2.75">
      <c r="A19" t="s">
        <v>42</v>
      </c>
      <c r="B19" s="5">
        <v>43937.03</v>
      </c>
      <c r="C19" s="5">
        <v>43937.03</v>
      </c>
      <c r="D19" s="5">
        <v>43937.03</v>
      </c>
      <c r="E19" s="5">
        <v>43937.03</v>
      </c>
      <c r="F19" s="5">
        <v>43937.03</v>
      </c>
      <c r="G19" s="5">
        <v>43937.03</v>
      </c>
      <c r="H19" s="5">
        <v>43937.03</v>
      </c>
      <c r="I19" s="5">
        <v>43937.03</v>
      </c>
      <c r="J19" s="5">
        <v>43937.03</v>
      </c>
      <c r="K19" s="5">
        <v>43937.03</v>
      </c>
      <c r="L19" s="5">
        <v>43937.03</v>
      </c>
      <c r="M19" s="5">
        <v>43937.03</v>
      </c>
      <c r="N19" s="5">
        <v>6142.4</v>
      </c>
      <c r="O19" s="5">
        <f t="shared" si="0"/>
        <v>533386.7600000001</v>
      </c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2.75">
      <c r="A20" t="s">
        <v>43</v>
      </c>
      <c r="B20" s="5">
        <v>41246.509999999995</v>
      </c>
      <c r="C20" s="5">
        <v>41246.509999999995</v>
      </c>
      <c r="D20" s="5">
        <v>41246.509999999995</v>
      </c>
      <c r="E20" s="5">
        <v>41246.509999999995</v>
      </c>
      <c r="F20" s="5">
        <v>41246.509999999995</v>
      </c>
      <c r="G20" s="5">
        <v>41246.509999999995</v>
      </c>
      <c r="H20" s="5">
        <v>41246.509999999995</v>
      </c>
      <c r="I20" s="5">
        <v>41246.509999999995</v>
      </c>
      <c r="J20" s="5">
        <v>41246.509999999995</v>
      </c>
      <c r="K20" s="5">
        <v>41246.509999999995</v>
      </c>
      <c r="L20" s="5">
        <v>41246.509999999995</v>
      </c>
      <c r="M20" s="5">
        <v>41246.509999999995</v>
      </c>
      <c r="N20" s="5">
        <v>2629.31</v>
      </c>
      <c r="O20" s="5">
        <f t="shared" si="0"/>
        <v>497587.43000000005</v>
      </c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2.75">
      <c r="A21" t="s">
        <v>44</v>
      </c>
      <c r="B21" s="5">
        <v>52273.689999999995</v>
      </c>
      <c r="C21" s="5">
        <v>52273.689999999995</v>
      </c>
      <c r="D21" s="5">
        <v>52273.689999999995</v>
      </c>
      <c r="E21" s="5">
        <v>52273.7</v>
      </c>
      <c r="F21" s="5">
        <v>52273.7</v>
      </c>
      <c r="G21" s="5">
        <v>52273.7</v>
      </c>
      <c r="H21" s="5">
        <v>52273.7</v>
      </c>
      <c r="I21" s="5">
        <v>52273.7</v>
      </c>
      <c r="J21" s="5">
        <v>52273.7</v>
      </c>
      <c r="K21" s="5">
        <v>52273.7</v>
      </c>
      <c r="L21" s="5">
        <v>52273.7</v>
      </c>
      <c r="M21" s="5">
        <v>52273.7</v>
      </c>
      <c r="N21" s="5">
        <v>6127.0199999999995</v>
      </c>
      <c r="O21" s="5">
        <f t="shared" si="0"/>
        <v>633411.39</v>
      </c>
      <c r="T21" s="1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2.75">
      <c r="A22" t="s">
        <v>45</v>
      </c>
      <c r="B22" s="5">
        <v>108996.35</v>
      </c>
      <c r="C22" s="5">
        <v>108996.35</v>
      </c>
      <c r="D22" s="5">
        <v>108996.35</v>
      </c>
      <c r="E22" s="5">
        <v>108996.37</v>
      </c>
      <c r="F22" s="5">
        <v>108996.37</v>
      </c>
      <c r="G22" s="5">
        <v>108996.37</v>
      </c>
      <c r="H22" s="5">
        <v>108996.37</v>
      </c>
      <c r="I22" s="5">
        <v>108996.37</v>
      </c>
      <c r="J22" s="5">
        <v>108996.37</v>
      </c>
      <c r="K22" s="5">
        <v>108996.37</v>
      </c>
      <c r="L22" s="5">
        <v>108996.37</v>
      </c>
      <c r="M22" s="5">
        <v>108996.37</v>
      </c>
      <c r="N22" s="5">
        <v>35211.33</v>
      </c>
      <c r="O22" s="5">
        <f t="shared" si="0"/>
        <v>1343167.7100000004</v>
      </c>
      <c r="T22" s="18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2.75">
      <c r="A23" t="s">
        <v>4</v>
      </c>
      <c r="B23" s="5">
        <v>34915.200000000004</v>
      </c>
      <c r="C23" s="5">
        <v>34915.200000000004</v>
      </c>
      <c r="D23" s="5">
        <v>34915.200000000004</v>
      </c>
      <c r="E23" s="5">
        <v>34915.200000000004</v>
      </c>
      <c r="F23" s="5">
        <v>34915.200000000004</v>
      </c>
      <c r="G23" s="5">
        <v>34915.200000000004</v>
      </c>
      <c r="H23" s="5">
        <v>34915.200000000004</v>
      </c>
      <c r="I23" s="5">
        <v>34915.200000000004</v>
      </c>
      <c r="J23" s="5">
        <v>34915.200000000004</v>
      </c>
      <c r="K23" s="5">
        <v>34915.200000000004</v>
      </c>
      <c r="L23" s="5">
        <v>34915.200000000004</v>
      </c>
      <c r="M23" s="5">
        <v>34915.200000000004</v>
      </c>
      <c r="N23" s="5">
        <v>3899.62</v>
      </c>
      <c r="O23" s="5">
        <f t="shared" si="0"/>
        <v>422882.0200000001</v>
      </c>
      <c r="T23" s="18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2.75">
      <c r="A24" t="s">
        <v>82</v>
      </c>
      <c r="B24" s="5">
        <v>7438262.289999999</v>
      </c>
      <c r="C24" s="5">
        <v>7438262.289999999</v>
      </c>
      <c r="D24" s="5">
        <v>7438262.289999999</v>
      </c>
      <c r="E24" s="5">
        <v>7438259.649999999</v>
      </c>
      <c r="F24" s="5">
        <v>7438259.649999999</v>
      </c>
      <c r="G24" s="5">
        <v>7438259.649999999</v>
      </c>
      <c r="H24" s="5">
        <v>7438259.649999999</v>
      </c>
      <c r="I24" s="5">
        <v>7438259.649999999</v>
      </c>
      <c r="J24" s="5">
        <v>7438259.649999999</v>
      </c>
      <c r="K24" s="5">
        <v>7438259.649999999</v>
      </c>
      <c r="L24" s="5">
        <v>7438259.649999999</v>
      </c>
      <c r="M24" s="5">
        <v>7438259.649999999</v>
      </c>
      <c r="N24" s="5">
        <v>2795495.92</v>
      </c>
      <c r="O24" s="5">
        <f t="shared" si="0"/>
        <v>92054619.64</v>
      </c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2.75">
      <c r="A25" t="s">
        <v>5</v>
      </c>
      <c r="B25" s="5">
        <v>20441.56</v>
      </c>
      <c r="C25" s="5">
        <v>20441.56</v>
      </c>
      <c r="D25" s="5">
        <v>20441.56</v>
      </c>
      <c r="E25" s="5">
        <v>20441.51</v>
      </c>
      <c r="F25" s="5">
        <v>20441.51</v>
      </c>
      <c r="G25" s="5">
        <v>20441.51</v>
      </c>
      <c r="H25" s="5">
        <v>20441.51</v>
      </c>
      <c r="I25" s="5">
        <v>20441.51</v>
      </c>
      <c r="J25" s="5">
        <v>20441.51</v>
      </c>
      <c r="K25" s="5">
        <v>20441.51</v>
      </c>
      <c r="L25" s="5">
        <v>20441.51</v>
      </c>
      <c r="M25" s="5">
        <v>20441.51</v>
      </c>
      <c r="N25" s="5">
        <v>12895.9</v>
      </c>
      <c r="O25" s="5">
        <f t="shared" si="0"/>
        <v>258194.17000000004</v>
      </c>
      <c r="T25" s="18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2.75">
      <c r="A26" t="s">
        <v>6</v>
      </c>
      <c r="B26" s="5">
        <v>9429.4</v>
      </c>
      <c r="C26" s="5">
        <v>9429.4</v>
      </c>
      <c r="D26" s="5">
        <v>9429.4</v>
      </c>
      <c r="E26" s="5">
        <v>9429.4</v>
      </c>
      <c r="F26" s="5">
        <v>9429.4</v>
      </c>
      <c r="G26" s="5">
        <v>9429.4</v>
      </c>
      <c r="H26" s="5">
        <v>9429.4</v>
      </c>
      <c r="I26" s="5">
        <v>9429.4</v>
      </c>
      <c r="J26" s="5">
        <v>9429.4</v>
      </c>
      <c r="K26" s="5">
        <v>9429.4</v>
      </c>
      <c r="L26" s="5">
        <v>9429.4</v>
      </c>
      <c r="M26" s="5">
        <v>9429.4</v>
      </c>
      <c r="N26" s="5">
        <v>228.18</v>
      </c>
      <c r="O26" s="5">
        <f t="shared" si="0"/>
        <v>113380.97999999997</v>
      </c>
      <c r="T26" s="18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2.75">
      <c r="A27" t="s">
        <v>46</v>
      </c>
      <c r="B27" s="5">
        <v>1955272.08</v>
      </c>
      <c r="C27" s="5">
        <v>1955272.08</v>
      </c>
      <c r="D27" s="5">
        <v>1955272.08</v>
      </c>
      <c r="E27" s="5">
        <v>1955270.05</v>
      </c>
      <c r="F27" s="5">
        <v>1955270.05</v>
      </c>
      <c r="G27" s="5">
        <v>1955270.05</v>
      </c>
      <c r="H27" s="5">
        <v>1955270.05</v>
      </c>
      <c r="I27" s="5">
        <v>1955270.05</v>
      </c>
      <c r="J27" s="5">
        <v>1955270.05</v>
      </c>
      <c r="K27" s="5">
        <v>1955270.05</v>
      </c>
      <c r="L27" s="5">
        <v>1955270.05</v>
      </c>
      <c r="M27" s="5">
        <v>1955270.05</v>
      </c>
      <c r="N27" s="5">
        <v>1906294.7800000003</v>
      </c>
      <c r="O27" s="5">
        <f t="shared" si="0"/>
        <v>25369541.470000006</v>
      </c>
      <c r="T27" s="1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2.75">
      <c r="A28" t="s">
        <v>47</v>
      </c>
      <c r="B28" s="5">
        <v>195844.34000000003</v>
      </c>
      <c r="C28" s="5">
        <v>195844.34000000003</v>
      </c>
      <c r="D28" s="5">
        <v>195844.34000000003</v>
      </c>
      <c r="E28" s="5">
        <v>195844.35</v>
      </c>
      <c r="F28" s="5">
        <v>195844.35</v>
      </c>
      <c r="G28" s="5">
        <v>195844.35</v>
      </c>
      <c r="H28" s="5">
        <v>195844.35</v>
      </c>
      <c r="I28" s="5">
        <v>195844.35</v>
      </c>
      <c r="J28" s="5">
        <v>195844.35</v>
      </c>
      <c r="K28" s="5">
        <v>195844.35</v>
      </c>
      <c r="L28" s="5">
        <v>195844.35</v>
      </c>
      <c r="M28" s="5">
        <v>195844.35</v>
      </c>
      <c r="N28" s="5">
        <v>21833.15</v>
      </c>
      <c r="O28" s="5">
        <f t="shared" si="0"/>
        <v>2371965.3200000003</v>
      </c>
      <c r="T28" s="18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12.75">
      <c r="A29" t="s">
        <v>7</v>
      </c>
      <c r="B29" s="5">
        <v>140288.45</v>
      </c>
      <c r="C29" s="5">
        <v>140288.45</v>
      </c>
      <c r="D29" s="5">
        <v>140288.45</v>
      </c>
      <c r="E29" s="5">
        <v>140288.16</v>
      </c>
      <c r="F29" s="5">
        <v>140288.16</v>
      </c>
      <c r="G29" s="5">
        <v>140288.16</v>
      </c>
      <c r="H29" s="5">
        <v>140288.16</v>
      </c>
      <c r="I29" s="5">
        <v>140288.16</v>
      </c>
      <c r="J29" s="5">
        <v>140288.16</v>
      </c>
      <c r="K29" s="5">
        <v>140288.16</v>
      </c>
      <c r="L29" s="5">
        <v>140288.16</v>
      </c>
      <c r="M29" s="5">
        <v>140288.16</v>
      </c>
      <c r="N29" s="5">
        <v>32970.420000000006</v>
      </c>
      <c r="O29" s="5">
        <f t="shared" si="0"/>
        <v>1716429.2099999997</v>
      </c>
      <c r="T29" s="18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ht="12.75">
      <c r="A30" t="s">
        <v>8</v>
      </c>
      <c r="B30" s="5">
        <v>11390.18</v>
      </c>
      <c r="C30" s="5">
        <v>11390.18</v>
      </c>
      <c r="D30" s="5">
        <v>11390.18</v>
      </c>
      <c r="E30" s="5">
        <v>11390.19</v>
      </c>
      <c r="F30" s="5">
        <v>11390.19</v>
      </c>
      <c r="G30" s="5">
        <v>11390.19</v>
      </c>
      <c r="H30" s="5">
        <v>11390.19</v>
      </c>
      <c r="I30" s="5">
        <v>11390.19</v>
      </c>
      <c r="J30" s="5">
        <v>11390.19</v>
      </c>
      <c r="K30" s="5">
        <v>11390.19</v>
      </c>
      <c r="L30" s="5">
        <v>11390.19</v>
      </c>
      <c r="M30" s="5">
        <v>11390.19</v>
      </c>
      <c r="N30" s="5">
        <v>1296.65</v>
      </c>
      <c r="O30" s="5">
        <f t="shared" si="0"/>
        <v>137978.9</v>
      </c>
      <c r="T30" s="18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2.75">
      <c r="A31" t="s">
        <v>9</v>
      </c>
      <c r="B31" s="5">
        <v>58245.43</v>
      </c>
      <c r="C31" s="5">
        <v>58245.43</v>
      </c>
      <c r="D31" s="5">
        <v>58245.43</v>
      </c>
      <c r="E31" s="5">
        <v>58245.42</v>
      </c>
      <c r="F31" s="5">
        <v>58245.42</v>
      </c>
      <c r="G31" s="5">
        <v>58245.42</v>
      </c>
      <c r="H31" s="5">
        <v>58245.42</v>
      </c>
      <c r="I31" s="5">
        <v>58245.42</v>
      </c>
      <c r="J31" s="5">
        <v>58245.42</v>
      </c>
      <c r="K31" s="5">
        <v>58245.42</v>
      </c>
      <c r="L31" s="5">
        <v>58245.42</v>
      </c>
      <c r="M31" s="5">
        <v>58245.42</v>
      </c>
      <c r="N31" s="5">
        <v>13116.02</v>
      </c>
      <c r="O31" s="5">
        <f t="shared" si="0"/>
        <v>712061.0900000001</v>
      </c>
      <c r="T31" s="18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2.75">
      <c r="A32" t="s">
        <v>10</v>
      </c>
      <c r="B32" s="5">
        <v>4656.21</v>
      </c>
      <c r="C32" s="5">
        <v>4656.21</v>
      </c>
      <c r="D32" s="5">
        <v>4656.21</v>
      </c>
      <c r="E32" s="5">
        <v>4656.21</v>
      </c>
      <c r="F32" s="5">
        <v>4656.21</v>
      </c>
      <c r="G32" s="5">
        <v>4656.21</v>
      </c>
      <c r="H32" s="5">
        <v>4656.21</v>
      </c>
      <c r="I32" s="5">
        <v>4656.21</v>
      </c>
      <c r="J32" s="5">
        <v>4656.21</v>
      </c>
      <c r="K32" s="5">
        <v>4656.21</v>
      </c>
      <c r="L32" s="5">
        <v>4656.21</v>
      </c>
      <c r="M32" s="5">
        <v>4656.21</v>
      </c>
      <c r="N32" s="5">
        <v>3305.4</v>
      </c>
      <c r="O32" s="5">
        <f t="shared" si="0"/>
        <v>59179.92</v>
      </c>
      <c r="T32" s="18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2.75">
      <c r="A33" t="s">
        <v>11</v>
      </c>
      <c r="B33" s="5">
        <v>3928.79</v>
      </c>
      <c r="C33" s="5">
        <v>3928.79</v>
      </c>
      <c r="D33" s="5">
        <v>3928.79</v>
      </c>
      <c r="E33" s="5">
        <v>3928.78</v>
      </c>
      <c r="F33" s="5">
        <v>3928.78</v>
      </c>
      <c r="G33" s="5">
        <v>3928.78</v>
      </c>
      <c r="H33" s="5">
        <v>3928.78</v>
      </c>
      <c r="I33" s="5">
        <v>3928.78</v>
      </c>
      <c r="J33" s="5">
        <v>3928.78</v>
      </c>
      <c r="K33" s="5">
        <v>3928.78</v>
      </c>
      <c r="L33" s="5">
        <v>3928.78</v>
      </c>
      <c r="M33" s="5">
        <v>3928.78</v>
      </c>
      <c r="N33" s="5">
        <v>1994.58</v>
      </c>
      <c r="O33" s="5">
        <f t="shared" si="0"/>
        <v>49139.969999999994</v>
      </c>
      <c r="T33" s="18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2.75">
      <c r="A34" t="s">
        <v>48</v>
      </c>
      <c r="B34" s="5">
        <v>13069.74</v>
      </c>
      <c r="C34" s="5">
        <v>13069.74</v>
      </c>
      <c r="D34" s="5">
        <v>13069.74</v>
      </c>
      <c r="E34" s="5">
        <v>13069.74</v>
      </c>
      <c r="F34" s="5">
        <v>13069.74</v>
      </c>
      <c r="G34" s="5">
        <v>13069.74</v>
      </c>
      <c r="H34" s="5">
        <v>13069.74</v>
      </c>
      <c r="I34" s="5">
        <v>13069.74</v>
      </c>
      <c r="J34" s="5">
        <v>13069.74</v>
      </c>
      <c r="K34" s="5">
        <v>13069.74</v>
      </c>
      <c r="L34" s="5">
        <v>13069.74</v>
      </c>
      <c r="M34" s="5">
        <v>13069.74</v>
      </c>
      <c r="N34" s="5">
        <v>1191.83</v>
      </c>
      <c r="O34" s="5">
        <f t="shared" si="0"/>
        <v>158028.71</v>
      </c>
      <c r="T34" s="18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2.75">
      <c r="A35" t="s">
        <v>12</v>
      </c>
      <c r="B35" s="5">
        <v>11758.609999999999</v>
      </c>
      <c r="C35" s="5">
        <v>11758.609999999999</v>
      </c>
      <c r="D35" s="5">
        <v>11758.609999999999</v>
      </c>
      <c r="E35" s="5">
        <v>11758.599999999999</v>
      </c>
      <c r="F35" s="5">
        <v>11758.599999999999</v>
      </c>
      <c r="G35" s="5">
        <v>11758.599999999999</v>
      </c>
      <c r="H35" s="5">
        <v>11758.599999999999</v>
      </c>
      <c r="I35" s="5">
        <v>11758.599999999999</v>
      </c>
      <c r="J35" s="5">
        <v>11758.599999999999</v>
      </c>
      <c r="K35" s="5">
        <v>11758.599999999999</v>
      </c>
      <c r="L35" s="5">
        <v>11758.599999999999</v>
      </c>
      <c r="M35" s="5">
        <v>11758.599999999999</v>
      </c>
      <c r="N35" s="5">
        <v>3968.54</v>
      </c>
      <c r="O35" s="5">
        <f t="shared" si="0"/>
        <v>145071.77000000002</v>
      </c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ht="12.75">
      <c r="A36" t="s">
        <v>13</v>
      </c>
      <c r="B36" s="5">
        <v>27292.629999999997</v>
      </c>
      <c r="C36" s="5">
        <v>27292.629999999997</v>
      </c>
      <c r="D36" s="5">
        <v>27292.629999999997</v>
      </c>
      <c r="E36" s="5">
        <v>27292.52</v>
      </c>
      <c r="F36" s="5">
        <v>27292.52</v>
      </c>
      <c r="G36" s="5">
        <v>27292.52</v>
      </c>
      <c r="H36" s="5">
        <v>27292.52</v>
      </c>
      <c r="I36" s="5">
        <v>27292.52</v>
      </c>
      <c r="J36" s="5">
        <v>27292.52</v>
      </c>
      <c r="K36" s="5">
        <v>27292.52</v>
      </c>
      <c r="L36" s="5">
        <v>27292.52</v>
      </c>
      <c r="M36" s="5">
        <v>27292.52</v>
      </c>
      <c r="N36" s="5">
        <v>41361.82</v>
      </c>
      <c r="O36" s="5">
        <f t="shared" si="0"/>
        <v>368872.39</v>
      </c>
      <c r="T36" s="18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12.75">
      <c r="A37" t="s">
        <v>14</v>
      </c>
      <c r="B37" s="5">
        <v>26798.42</v>
      </c>
      <c r="C37" s="5">
        <v>26798.42</v>
      </c>
      <c r="D37" s="5">
        <v>26798.42</v>
      </c>
      <c r="E37" s="5">
        <v>26798.36</v>
      </c>
      <c r="F37" s="5">
        <v>26798.36</v>
      </c>
      <c r="G37" s="5">
        <v>26798.36</v>
      </c>
      <c r="H37" s="5">
        <v>26798.36</v>
      </c>
      <c r="I37" s="5">
        <v>26798.36</v>
      </c>
      <c r="J37" s="5">
        <v>26798.36</v>
      </c>
      <c r="K37" s="5">
        <v>26798.36</v>
      </c>
      <c r="L37" s="5">
        <v>26798.36</v>
      </c>
      <c r="M37" s="5">
        <v>26798.36</v>
      </c>
      <c r="N37" s="5">
        <v>21793.329999999998</v>
      </c>
      <c r="O37" s="5">
        <f t="shared" si="0"/>
        <v>343373.8299999999</v>
      </c>
      <c r="T37" s="18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ht="12.75">
      <c r="A38" t="s">
        <v>49</v>
      </c>
      <c r="B38" s="5">
        <v>33653.219999999994</v>
      </c>
      <c r="C38" s="5">
        <v>33653.219999999994</v>
      </c>
      <c r="D38" s="5">
        <v>33653.219999999994</v>
      </c>
      <c r="E38" s="5">
        <v>33653.229999999996</v>
      </c>
      <c r="F38" s="5">
        <v>33653.229999999996</v>
      </c>
      <c r="G38" s="5">
        <v>33653.229999999996</v>
      </c>
      <c r="H38" s="5">
        <v>33653.229999999996</v>
      </c>
      <c r="I38" s="5">
        <v>33653.229999999996</v>
      </c>
      <c r="J38" s="5">
        <v>33653.229999999996</v>
      </c>
      <c r="K38" s="5">
        <v>33653.229999999996</v>
      </c>
      <c r="L38" s="5">
        <v>33653.229999999996</v>
      </c>
      <c r="M38" s="5">
        <v>33653.229999999996</v>
      </c>
      <c r="N38" s="5">
        <v>1904.25</v>
      </c>
      <c r="O38" s="5">
        <f t="shared" si="0"/>
        <v>405742.9799999998</v>
      </c>
      <c r="T38" s="18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2.75">
      <c r="A39" t="s">
        <v>15</v>
      </c>
      <c r="B39" s="5">
        <v>56872.100000000006</v>
      </c>
      <c r="C39" s="5">
        <v>56872.100000000006</v>
      </c>
      <c r="D39" s="5">
        <v>56872.100000000006</v>
      </c>
      <c r="E39" s="5">
        <v>56872.06</v>
      </c>
      <c r="F39" s="5">
        <v>56872.06</v>
      </c>
      <c r="G39" s="5">
        <v>56872.06</v>
      </c>
      <c r="H39" s="5">
        <v>56872.06</v>
      </c>
      <c r="I39" s="5">
        <v>56872.06</v>
      </c>
      <c r="J39" s="5">
        <v>56872.06</v>
      </c>
      <c r="K39" s="5">
        <v>56872.06</v>
      </c>
      <c r="L39" s="5">
        <v>56872.06</v>
      </c>
      <c r="M39" s="5">
        <v>56872.06</v>
      </c>
      <c r="N39" s="5">
        <v>16607.64</v>
      </c>
      <c r="O39" s="5">
        <f t="shared" si="0"/>
        <v>699072.4800000001</v>
      </c>
      <c r="T39" s="18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2.75">
      <c r="A40" t="s">
        <v>50</v>
      </c>
      <c r="B40" s="5">
        <v>1072477.92</v>
      </c>
      <c r="C40" s="5">
        <v>1072477.92</v>
      </c>
      <c r="D40" s="5">
        <v>1072477.92</v>
      </c>
      <c r="E40" s="5">
        <v>1072477.52</v>
      </c>
      <c r="F40" s="5">
        <v>1072477.52</v>
      </c>
      <c r="G40" s="5">
        <v>1072477.52</v>
      </c>
      <c r="H40" s="5">
        <v>1072477.52</v>
      </c>
      <c r="I40" s="5">
        <v>1072477.52</v>
      </c>
      <c r="J40" s="5">
        <v>1072477.52</v>
      </c>
      <c r="K40" s="5">
        <v>1072477.52</v>
      </c>
      <c r="L40" s="5">
        <v>1072477.52</v>
      </c>
      <c r="M40" s="5">
        <v>1072477.52</v>
      </c>
      <c r="N40" s="5">
        <v>694916.5500000002</v>
      </c>
      <c r="O40" s="5">
        <f t="shared" si="0"/>
        <v>13564647.989999996</v>
      </c>
      <c r="T40" s="18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2.75">
      <c r="A41" t="s">
        <v>16</v>
      </c>
      <c r="B41" s="5">
        <v>12769.539999999999</v>
      </c>
      <c r="C41" s="5">
        <v>12769.539999999999</v>
      </c>
      <c r="D41" s="5">
        <v>12769.539999999999</v>
      </c>
      <c r="E41" s="5">
        <v>12769.529999999999</v>
      </c>
      <c r="F41" s="5">
        <v>12769.529999999999</v>
      </c>
      <c r="G41" s="5">
        <v>12769.529999999999</v>
      </c>
      <c r="H41" s="5">
        <v>12769.529999999999</v>
      </c>
      <c r="I41" s="5">
        <v>12769.529999999999</v>
      </c>
      <c r="J41" s="5">
        <v>12769.529999999999</v>
      </c>
      <c r="K41" s="5">
        <v>12769.529999999999</v>
      </c>
      <c r="L41" s="5">
        <v>12769.529999999999</v>
      </c>
      <c r="M41" s="5">
        <v>12769.529999999999</v>
      </c>
      <c r="N41" s="5">
        <v>2652.8500000000004</v>
      </c>
      <c r="O41" s="5">
        <f t="shared" si="0"/>
        <v>155887.24</v>
      </c>
      <c r="T41" s="18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2.75">
      <c r="A42" t="s">
        <v>51</v>
      </c>
      <c r="B42" s="5">
        <v>118178.51000000001</v>
      </c>
      <c r="C42" s="5">
        <v>118178.51000000001</v>
      </c>
      <c r="D42" s="5">
        <v>118178.51000000001</v>
      </c>
      <c r="E42" s="5">
        <v>118178.4</v>
      </c>
      <c r="F42" s="5">
        <v>118178.4</v>
      </c>
      <c r="G42" s="5">
        <v>118178.4</v>
      </c>
      <c r="H42" s="5">
        <v>118178.4</v>
      </c>
      <c r="I42" s="5">
        <v>118178.4</v>
      </c>
      <c r="J42" s="5">
        <v>118178.4</v>
      </c>
      <c r="K42" s="5">
        <v>118178.4</v>
      </c>
      <c r="L42" s="5">
        <v>118178.4</v>
      </c>
      <c r="M42" s="5">
        <v>118178.4</v>
      </c>
      <c r="N42" s="5">
        <v>104441.09000000001</v>
      </c>
      <c r="O42" s="5">
        <f t="shared" si="0"/>
        <v>1522582.22</v>
      </c>
      <c r="T42" s="18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2.75">
      <c r="A43" t="s">
        <v>17</v>
      </c>
      <c r="B43" s="5">
        <v>53600.54</v>
      </c>
      <c r="C43" s="5">
        <v>53600.54</v>
      </c>
      <c r="D43" s="5">
        <v>53600.54</v>
      </c>
      <c r="E43" s="5">
        <v>53600.54</v>
      </c>
      <c r="F43" s="5">
        <v>53600.54</v>
      </c>
      <c r="G43" s="5">
        <v>53600.54</v>
      </c>
      <c r="H43" s="5">
        <v>53600.54</v>
      </c>
      <c r="I43" s="5">
        <v>53600.54</v>
      </c>
      <c r="J43" s="5">
        <v>53600.54</v>
      </c>
      <c r="K43" s="5">
        <v>53600.54</v>
      </c>
      <c r="L43" s="5">
        <v>53600.54</v>
      </c>
      <c r="M43" s="5">
        <v>53600.54</v>
      </c>
      <c r="N43" s="5">
        <v>6619.139999999999</v>
      </c>
      <c r="O43" s="5">
        <f t="shared" si="0"/>
        <v>649825.62</v>
      </c>
      <c r="T43" s="18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>
      <c r="A44" t="s">
        <v>18</v>
      </c>
      <c r="B44" s="5">
        <v>8643.74</v>
      </c>
      <c r="C44" s="5">
        <v>8643.74</v>
      </c>
      <c r="D44" s="5">
        <v>8643.74</v>
      </c>
      <c r="E44" s="5">
        <v>8643.74</v>
      </c>
      <c r="F44" s="5">
        <v>8643.74</v>
      </c>
      <c r="G44" s="5">
        <v>8643.74</v>
      </c>
      <c r="H44" s="5">
        <v>8643.74</v>
      </c>
      <c r="I44" s="5">
        <v>8643.74</v>
      </c>
      <c r="J44" s="5">
        <v>8643.74</v>
      </c>
      <c r="K44" s="5">
        <v>8643.74</v>
      </c>
      <c r="L44" s="5">
        <v>8643.74</v>
      </c>
      <c r="M44" s="5">
        <v>8643.74</v>
      </c>
      <c r="N44" s="5">
        <v>956.76</v>
      </c>
      <c r="O44" s="5">
        <f t="shared" si="0"/>
        <v>104681.64000000001</v>
      </c>
      <c r="T44" s="18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75">
      <c r="A45" t="s">
        <v>19</v>
      </c>
      <c r="B45" s="5">
        <v>3371.76</v>
      </c>
      <c r="C45" s="5">
        <v>3371.76</v>
      </c>
      <c r="D45" s="5">
        <v>3371.76</v>
      </c>
      <c r="E45" s="5">
        <v>3371.75</v>
      </c>
      <c r="F45" s="5">
        <v>3371.75</v>
      </c>
      <c r="G45" s="5">
        <v>3371.75</v>
      </c>
      <c r="H45" s="5">
        <v>3371.75</v>
      </c>
      <c r="I45" s="5">
        <v>3371.75</v>
      </c>
      <c r="J45" s="5">
        <v>3371.75</v>
      </c>
      <c r="K45" s="5">
        <v>3371.75</v>
      </c>
      <c r="L45" s="5">
        <v>3371.75</v>
      </c>
      <c r="M45" s="5">
        <v>3371.75</v>
      </c>
      <c r="N45" s="5">
        <v>2005.32</v>
      </c>
      <c r="O45" s="5">
        <f t="shared" si="0"/>
        <v>42466.35</v>
      </c>
      <c r="T45" s="18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75">
      <c r="A46" t="s">
        <v>52</v>
      </c>
      <c r="B46" s="5">
        <v>276124.26</v>
      </c>
      <c r="C46" s="5">
        <v>276124.26</v>
      </c>
      <c r="D46" s="5">
        <v>276124.26</v>
      </c>
      <c r="E46" s="5">
        <v>276123.87000000005</v>
      </c>
      <c r="F46" s="5">
        <v>276123.87000000005</v>
      </c>
      <c r="G46" s="5">
        <v>276123.87000000005</v>
      </c>
      <c r="H46" s="5">
        <v>276123.87000000005</v>
      </c>
      <c r="I46" s="5">
        <v>276123.87000000005</v>
      </c>
      <c r="J46" s="5">
        <v>276123.87000000005</v>
      </c>
      <c r="K46" s="5">
        <v>276123.87000000005</v>
      </c>
      <c r="L46" s="5">
        <v>276123.87000000005</v>
      </c>
      <c r="M46" s="5">
        <v>276123.87000000005</v>
      </c>
      <c r="N46" s="5">
        <v>367579.55999999994</v>
      </c>
      <c r="O46" s="5">
        <f t="shared" si="0"/>
        <v>3681067.170000001</v>
      </c>
      <c r="T46" s="18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75">
      <c r="A47" t="s">
        <v>53</v>
      </c>
      <c r="B47" s="5">
        <v>616202.4700000001</v>
      </c>
      <c r="C47" s="5">
        <v>616202.4700000001</v>
      </c>
      <c r="D47" s="5">
        <v>616202.4700000001</v>
      </c>
      <c r="E47" s="5">
        <v>616202.2200000001</v>
      </c>
      <c r="F47" s="5">
        <v>616202.2200000001</v>
      </c>
      <c r="G47" s="5">
        <v>616202.2200000001</v>
      </c>
      <c r="H47" s="5">
        <v>616202.2200000001</v>
      </c>
      <c r="I47" s="5">
        <v>616202.2200000001</v>
      </c>
      <c r="J47" s="5">
        <v>616202.2200000001</v>
      </c>
      <c r="K47" s="5">
        <v>616202.2200000001</v>
      </c>
      <c r="L47" s="5">
        <v>616202.2200000001</v>
      </c>
      <c r="M47" s="5">
        <v>616202.2200000001</v>
      </c>
      <c r="N47" s="5">
        <v>679749.64</v>
      </c>
      <c r="O47" s="5">
        <f t="shared" si="0"/>
        <v>8074177.029999999</v>
      </c>
      <c r="T47" s="1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75">
      <c r="A48" t="s">
        <v>54</v>
      </c>
      <c r="B48" s="5">
        <v>396999.01</v>
      </c>
      <c r="C48" s="5">
        <v>396999.01</v>
      </c>
      <c r="D48" s="5">
        <v>396999.01</v>
      </c>
      <c r="E48" s="5">
        <v>396998.69</v>
      </c>
      <c r="F48" s="5">
        <v>396998.69</v>
      </c>
      <c r="G48" s="5">
        <v>396998.69</v>
      </c>
      <c r="H48" s="5">
        <v>396998.69</v>
      </c>
      <c r="I48" s="5">
        <v>396998.69</v>
      </c>
      <c r="J48" s="5">
        <v>396998.69</v>
      </c>
      <c r="K48" s="5">
        <v>396998.69</v>
      </c>
      <c r="L48" s="5">
        <v>396998.69</v>
      </c>
      <c r="M48" s="5">
        <v>396998.69</v>
      </c>
      <c r="N48" s="5">
        <v>427841.75999999995</v>
      </c>
      <c r="O48" s="5">
        <f t="shared" si="0"/>
        <v>5191827</v>
      </c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75">
      <c r="A49" t="s">
        <v>20</v>
      </c>
      <c r="B49" s="5">
        <v>25750.5</v>
      </c>
      <c r="C49" s="5">
        <v>25750.5</v>
      </c>
      <c r="D49" s="5">
        <v>25750.5</v>
      </c>
      <c r="E49" s="5">
        <v>25750.49</v>
      </c>
      <c r="F49" s="5">
        <v>25750.49</v>
      </c>
      <c r="G49" s="5">
        <v>25750.49</v>
      </c>
      <c r="H49" s="5">
        <v>25750.49</v>
      </c>
      <c r="I49" s="5">
        <v>25750.49</v>
      </c>
      <c r="J49" s="5">
        <v>25750.49</v>
      </c>
      <c r="K49" s="5">
        <v>25750.49</v>
      </c>
      <c r="L49" s="5">
        <v>25750.49</v>
      </c>
      <c r="M49" s="5">
        <v>25750.49</v>
      </c>
      <c r="N49" s="5">
        <v>2211.36</v>
      </c>
      <c r="O49" s="5">
        <f t="shared" si="0"/>
        <v>311217.26999999996</v>
      </c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75">
      <c r="A50" t="s">
        <v>21</v>
      </c>
      <c r="B50" s="5">
        <v>4132</v>
      </c>
      <c r="C50" s="5">
        <v>4132</v>
      </c>
      <c r="D50" s="5">
        <v>4132</v>
      </c>
      <c r="E50" s="5">
        <v>4132</v>
      </c>
      <c r="F50" s="5">
        <v>4132</v>
      </c>
      <c r="G50" s="5">
        <v>4132</v>
      </c>
      <c r="H50" s="5">
        <v>4132</v>
      </c>
      <c r="I50" s="5">
        <v>4132</v>
      </c>
      <c r="J50" s="5">
        <v>4132</v>
      </c>
      <c r="K50" s="5">
        <v>4132</v>
      </c>
      <c r="L50" s="5">
        <v>4132</v>
      </c>
      <c r="M50" s="5">
        <v>4132</v>
      </c>
      <c r="N50" s="5">
        <v>102.11</v>
      </c>
      <c r="O50" s="5">
        <f t="shared" si="0"/>
        <v>49686.11</v>
      </c>
      <c r="T50" s="1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2.75">
      <c r="A51" t="s">
        <v>22</v>
      </c>
      <c r="B51" s="5">
        <v>14066.2</v>
      </c>
      <c r="C51" s="5">
        <v>14066.2</v>
      </c>
      <c r="D51" s="5">
        <v>14066.2</v>
      </c>
      <c r="E51" s="5">
        <v>14066.2</v>
      </c>
      <c r="F51" s="5">
        <v>14066.2</v>
      </c>
      <c r="G51" s="5">
        <v>14066.2</v>
      </c>
      <c r="H51" s="5">
        <v>14066.2</v>
      </c>
      <c r="I51" s="5">
        <v>14066.2</v>
      </c>
      <c r="J51" s="5">
        <v>14066.2</v>
      </c>
      <c r="K51" s="5">
        <v>14066.2</v>
      </c>
      <c r="L51" s="5">
        <v>14066.2</v>
      </c>
      <c r="M51" s="5">
        <v>14066.2</v>
      </c>
      <c r="N51" s="5">
        <v>602.2</v>
      </c>
      <c r="O51" s="5">
        <f t="shared" si="0"/>
        <v>169396.60000000003</v>
      </c>
      <c r="T51" s="1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2.75">
      <c r="A52" t="s">
        <v>55</v>
      </c>
      <c r="B52" s="5">
        <v>183784.96</v>
      </c>
      <c r="C52" s="5">
        <v>183784.96</v>
      </c>
      <c r="D52" s="5">
        <v>183784.96</v>
      </c>
      <c r="E52" s="5">
        <v>183784.84999999998</v>
      </c>
      <c r="F52" s="5">
        <v>183784.84999999998</v>
      </c>
      <c r="G52" s="5">
        <v>183784.84999999998</v>
      </c>
      <c r="H52" s="5">
        <v>183784.84999999998</v>
      </c>
      <c r="I52" s="5">
        <v>183784.84999999998</v>
      </c>
      <c r="J52" s="5">
        <v>183784.84999999998</v>
      </c>
      <c r="K52" s="5">
        <v>183784.84999999998</v>
      </c>
      <c r="L52" s="5">
        <v>183784.84999999998</v>
      </c>
      <c r="M52" s="5">
        <v>183784.84999999998</v>
      </c>
      <c r="N52" s="5">
        <v>98331.65</v>
      </c>
      <c r="O52" s="5">
        <f t="shared" si="0"/>
        <v>2303750.18</v>
      </c>
      <c r="T52" s="1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2.75">
      <c r="A53" t="s">
        <v>23</v>
      </c>
      <c r="B53" s="5">
        <v>158329.67</v>
      </c>
      <c r="C53" s="5">
        <v>158329.67</v>
      </c>
      <c r="D53" s="5">
        <v>158329.67</v>
      </c>
      <c r="E53" s="5">
        <v>158329.63</v>
      </c>
      <c r="F53" s="5">
        <v>158329.63</v>
      </c>
      <c r="G53" s="5">
        <v>158329.63</v>
      </c>
      <c r="H53" s="5">
        <v>158329.63</v>
      </c>
      <c r="I53" s="5">
        <v>158329.63</v>
      </c>
      <c r="J53" s="5">
        <v>158329.63</v>
      </c>
      <c r="K53" s="5">
        <v>158329.63</v>
      </c>
      <c r="L53" s="5">
        <v>158329.63</v>
      </c>
      <c r="M53" s="5">
        <v>158329.63</v>
      </c>
      <c r="N53" s="5">
        <v>68329.73</v>
      </c>
      <c r="O53" s="5">
        <f t="shared" si="0"/>
        <v>1968285.4099999997</v>
      </c>
      <c r="T53" s="1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2.75">
      <c r="A54" t="s">
        <v>24</v>
      </c>
      <c r="B54" s="5">
        <v>57676.52</v>
      </c>
      <c r="C54" s="5">
        <v>57676.52</v>
      </c>
      <c r="D54" s="5">
        <v>57676.52</v>
      </c>
      <c r="E54" s="5">
        <v>57676.509999999995</v>
      </c>
      <c r="F54" s="5">
        <v>57676.509999999995</v>
      </c>
      <c r="G54" s="5">
        <v>57676.509999999995</v>
      </c>
      <c r="H54" s="5">
        <v>57676.509999999995</v>
      </c>
      <c r="I54" s="5">
        <v>57676.509999999995</v>
      </c>
      <c r="J54" s="5">
        <v>57676.509999999995</v>
      </c>
      <c r="K54" s="5">
        <v>57676.509999999995</v>
      </c>
      <c r="L54" s="5">
        <v>57676.509999999995</v>
      </c>
      <c r="M54" s="5">
        <v>57676.509999999995</v>
      </c>
      <c r="N54" s="5">
        <v>9254.68</v>
      </c>
      <c r="O54" s="5">
        <f t="shared" si="0"/>
        <v>701372.8300000001</v>
      </c>
      <c r="T54" s="18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2.75">
      <c r="A55" t="s">
        <v>56</v>
      </c>
      <c r="B55" s="5">
        <v>145891.78</v>
      </c>
      <c r="C55" s="5">
        <v>145891.78</v>
      </c>
      <c r="D55" s="5">
        <v>145891.78</v>
      </c>
      <c r="E55" s="5">
        <v>145891.82</v>
      </c>
      <c r="F55" s="5">
        <v>145891.82</v>
      </c>
      <c r="G55" s="5">
        <v>145891.82</v>
      </c>
      <c r="H55" s="5">
        <v>145891.82</v>
      </c>
      <c r="I55" s="5">
        <v>145891.82</v>
      </c>
      <c r="J55" s="5">
        <v>145891.82</v>
      </c>
      <c r="K55" s="5">
        <v>145891.82</v>
      </c>
      <c r="L55" s="5">
        <v>145891.82</v>
      </c>
      <c r="M55" s="5">
        <v>145891.82</v>
      </c>
      <c r="N55" s="5">
        <v>84497.37000000001</v>
      </c>
      <c r="O55" s="5">
        <f t="shared" si="0"/>
        <v>1835199.0900000005</v>
      </c>
      <c r="T55" s="18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2.75">
      <c r="A56" t="s">
        <v>57</v>
      </c>
      <c r="B56" s="5">
        <v>35919.33</v>
      </c>
      <c r="C56" s="5">
        <v>35919.33</v>
      </c>
      <c r="D56" s="5">
        <v>35919.33</v>
      </c>
      <c r="E56" s="5">
        <v>35919.31</v>
      </c>
      <c r="F56" s="5">
        <v>35919.31</v>
      </c>
      <c r="G56" s="5">
        <v>35919.31</v>
      </c>
      <c r="H56" s="5">
        <v>35919.31</v>
      </c>
      <c r="I56" s="5">
        <v>35919.31</v>
      </c>
      <c r="J56" s="5">
        <v>35919.31</v>
      </c>
      <c r="K56" s="5">
        <v>35919.31</v>
      </c>
      <c r="L56" s="5">
        <v>35919.31</v>
      </c>
      <c r="M56" s="5">
        <v>35919.31</v>
      </c>
      <c r="N56" s="5">
        <v>10167.3</v>
      </c>
      <c r="O56" s="5">
        <f t="shared" si="0"/>
        <v>441199.07999999996</v>
      </c>
      <c r="T56" s="18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2.75">
      <c r="A57" t="s">
        <v>58</v>
      </c>
      <c r="B57" s="5">
        <v>210176.39</v>
      </c>
      <c r="C57" s="5">
        <v>210176.39</v>
      </c>
      <c r="D57" s="5">
        <v>210176.39</v>
      </c>
      <c r="E57" s="5">
        <v>210176.30999999997</v>
      </c>
      <c r="F57" s="5">
        <v>210176.30999999997</v>
      </c>
      <c r="G57" s="5">
        <v>210176.30999999997</v>
      </c>
      <c r="H57" s="5">
        <v>210176.30999999997</v>
      </c>
      <c r="I57" s="5">
        <v>210176.30999999997</v>
      </c>
      <c r="J57" s="5">
        <v>210176.30999999997</v>
      </c>
      <c r="K57" s="5">
        <v>210176.30999999997</v>
      </c>
      <c r="L57" s="5">
        <v>210176.30999999997</v>
      </c>
      <c r="M57" s="5">
        <v>210176.30999999997</v>
      </c>
      <c r="N57" s="5">
        <v>164366.99999999997</v>
      </c>
      <c r="O57" s="5">
        <f t="shared" si="0"/>
        <v>2686482.9600000004</v>
      </c>
      <c r="T57" s="18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2.75">
      <c r="A58" t="s">
        <v>25</v>
      </c>
      <c r="B58" s="5">
        <v>22501.36</v>
      </c>
      <c r="C58" s="5">
        <v>22501.36</v>
      </c>
      <c r="D58" s="5">
        <v>22501.36</v>
      </c>
      <c r="E58" s="5">
        <v>22501.37</v>
      </c>
      <c r="F58" s="5">
        <v>22501.37</v>
      </c>
      <c r="G58" s="5">
        <v>22501.37</v>
      </c>
      <c r="H58" s="5">
        <v>22501.37</v>
      </c>
      <c r="I58" s="5">
        <v>22501.37</v>
      </c>
      <c r="J58" s="5">
        <v>22501.37</v>
      </c>
      <c r="K58" s="5">
        <v>22501.37</v>
      </c>
      <c r="L58" s="5">
        <v>22501.37</v>
      </c>
      <c r="M58" s="5">
        <v>22501.37</v>
      </c>
      <c r="N58" s="5">
        <v>1515.55</v>
      </c>
      <c r="O58" s="5">
        <f t="shared" si="0"/>
        <v>271531.95999999996</v>
      </c>
      <c r="T58" s="18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2.75">
      <c r="A59" t="s">
        <v>59</v>
      </c>
      <c r="B59" s="5">
        <v>1323039.6700000002</v>
      </c>
      <c r="C59" s="5">
        <v>1323039.6700000002</v>
      </c>
      <c r="D59" s="5">
        <v>1323039.6700000002</v>
      </c>
      <c r="E59" s="5">
        <v>1323039.2499999998</v>
      </c>
      <c r="F59" s="5">
        <v>1323039.2499999998</v>
      </c>
      <c r="G59" s="5">
        <v>1323039.2499999998</v>
      </c>
      <c r="H59" s="5">
        <v>1323039.2499999998</v>
      </c>
      <c r="I59" s="5">
        <v>1323039.2499999998</v>
      </c>
      <c r="J59" s="5">
        <v>1323039.2499999998</v>
      </c>
      <c r="K59" s="5">
        <v>1323039.2499999998</v>
      </c>
      <c r="L59" s="5">
        <v>1323039.2499999998</v>
      </c>
      <c r="M59" s="5">
        <v>1323039.2499999998</v>
      </c>
      <c r="N59" s="5">
        <v>1517211.6199999999</v>
      </c>
      <c r="O59" s="5">
        <f t="shared" si="0"/>
        <v>17393683.88</v>
      </c>
      <c r="T59" s="18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2.75">
      <c r="A60" t="s">
        <v>60</v>
      </c>
      <c r="B60" s="5">
        <v>230687.05</v>
      </c>
      <c r="C60" s="5">
        <v>230687.05</v>
      </c>
      <c r="D60" s="5">
        <v>230687.05</v>
      </c>
      <c r="E60" s="5">
        <v>230686.69</v>
      </c>
      <c r="F60" s="5">
        <v>230686.69</v>
      </c>
      <c r="G60" s="5">
        <v>230686.69</v>
      </c>
      <c r="H60" s="5">
        <v>230686.69</v>
      </c>
      <c r="I60" s="5">
        <v>230686.69</v>
      </c>
      <c r="J60" s="5">
        <v>230686.69</v>
      </c>
      <c r="K60" s="5">
        <v>230686.69</v>
      </c>
      <c r="L60" s="5">
        <v>230686.69</v>
      </c>
      <c r="M60" s="5">
        <v>230686.69</v>
      </c>
      <c r="N60" s="5">
        <v>349302.13</v>
      </c>
      <c r="O60" s="5">
        <f t="shared" si="0"/>
        <v>3117543.4899999993</v>
      </c>
      <c r="T60" s="18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2.75">
      <c r="A61" t="s">
        <v>61</v>
      </c>
      <c r="B61" s="5">
        <v>1688222.9599999997</v>
      </c>
      <c r="C61" s="5">
        <v>1688222.9599999997</v>
      </c>
      <c r="D61" s="5">
        <v>1688222.9599999997</v>
      </c>
      <c r="E61" s="5">
        <v>1688238.4499999997</v>
      </c>
      <c r="F61" s="5">
        <v>1688238.4499999997</v>
      </c>
      <c r="G61" s="5">
        <v>1688238.4499999997</v>
      </c>
      <c r="H61" s="5">
        <v>1688238.4499999997</v>
      </c>
      <c r="I61" s="5">
        <v>1688238.4499999997</v>
      </c>
      <c r="J61" s="5">
        <v>1688238.4499999997</v>
      </c>
      <c r="K61" s="5">
        <v>1688238.4499999997</v>
      </c>
      <c r="L61" s="5">
        <v>1688238.4499999997</v>
      </c>
      <c r="M61" s="5">
        <v>1688238.4499999997</v>
      </c>
      <c r="N61" s="5">
        <v>1726064.6500000001</v>
      </c>
      <c r="O61" s="5">
        <f t="shared" si="0"/>
        <v>21984879.57999999</v>
      </c>
      <c r="T61" s="18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2.75">
      <c r="A62" t="s">
        <v>26</v>
      </c>
      <c r="B62" s="5">
        <v>129590.75</v>
      </c>
      <c r="C62" s="5">
        <v>129590.75</v>
      </c>
      <c r="D62" s="5">
        <v>129590.75</v>
      </c>
      <c r="E62" s="5">
        <v>129590.70999999999</v>
      </c>
      <c r="F62" s="5">
        <v>129590.70999999999</v>
      </c>
      <c r="G62" s="5">
        <v>129590.70999999999</v>
      </c>
      <c r="H62" s="5">
        <v>129590.70999999999</v>
      </c>
      <c r="I62" s="5">
        <v>129590.70999999999</v>
      </c>
      <c r="J62" s="5">
        <v>129590.70999999999</v>
      </c>
      <c r="K62" s="5">
        <v>129590.70999999999</v>
      </c>
      <c r="L62" s="5">
        <v>129590.70999999999</v>
      </c>
      <c r="M62" s="5">
        <v>129590.70999999999</v>
      </c>
      <c r="N62" s="5">
        <v>25183.66</v>
      </c>
      <c r="O62" s="5">
        <f t="shared" si="0"/>
        <v>1580272.2999999996</v>
      </c>
      <c r="T62" s="18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2.75">
      <c r="A63" t="s">
        <v>62</v>
      </c>
      <c r="B63" s="5">
        <v>1611588.93</v>
      </c>
      <c r="C63" s="5">
        <v>1611588.93</v>
      </c>
      <c r="D63" s="5">
        <v>1611588.93</v>
      </c>
      <c r="E63" s="5">
        <v>1611588.0599999998</v>
      </c>
      <c r="F63" s="5">
        <v>1611588.0599999998</v>
      </c>
      <c r="G63" s="5">
        <v>1611588.0599999998</v>
      </c>
      <c r="H63" s="5">
        <v>1611588.0599999998</v>
      </c>
      <c r="I63" s="5">
        <v>1611588.0599999998</v>
      </c>
      <c r="J63" s="5">
        <v>1611588.0599999998</v>
      </c>
      <c r="K63" s="5">
        <v>1611588.0599999998</v>
      </c>
      <c r="L63" s="5">
        <v>1611588.0599999998</v>
      </c>
      <c r="M63" s="5">
        <v>1611588.0599999998</v>
      </c>
      <c r="N63" s="5">
        <v>1047720.01</v>
      </c>
      <c r="O63" s="5">
        <f t="shared" si="0"/>
        <v>20386779.34</v>
      </c>
      <c r="T63" s="18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2.75">
      <c r="A64" t="s">
        <v>63</v>
      </c>
      <c r="B64" s="5">
        <v>554313.25</v>
      </c>
      <c r="C64" s="5">
        <v>554313.25</v>
      </c>
      <c r="D64" s="5">
        <v>554313.25</v>
      </c>
      <c r="E64" s="5">
        <v>554312.63</v>
      </c>
      <c r="F64" s="5">
        <v>554312.63</v>
      </c>
      <c r="G64" s="5">
        <v>554312.63</v>
      </c>
      <c r="H64" s="5">
        <v>554312.63</v>
      </c>
      <c r="I64" s="5">
        <v>554312.63</v>
      </c>
      <c r="J64" s="5">
        <v>554312.63</v>
      </c>
      <c r="K64" s="5">
        <v>554312.63</v>
      </c>
      <c r="L64" s="5">
        <v>554312.63</v>
      </c>
      <c r="M64" s="5">
        <v>554312.63</v>
      </c>
      <c r="N64" s="5">
        <v>463487.55000000005</v>
      </c>
      <c r="O64" s="5">
        <f t="shared" si="0"/>
        <v>7115240.969999999</v>
      </c>
      <c r="T64" s="18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2.75">
      <c r="A65" t="s">
        <v>64</v>
      </c>
      <c r="B65" s="5">
        <v>45980.16</v>
      </c>
      <c r="C65" s="5">
        <v>45980.16</v>
      </c>
      <c r="D65" s="5">
        <v>45980.16</v>
      </c>
      <c r="E65" s="5">
        <v>45980.16</v>
      </c>
      <c r="F65" s="5">
        <v>45980.16</v>
      </c>
      <c r="G65" s="5">
        <v>45980.16</v>
      </c>
      <c r="H65" s="5">
        <v>45980.16</v>
      </c>
      <c r="I65" s="5">
        <v>45980.16</v>
      </c>
      <c r="J65" s="5">
        <v>45980.16</v>
      </c>
      <c r="K65" s="5">
        <v>45980.16</v>
      </c>
      <c r="L65" s="5">
        <v>45980.16</v>
      </c>
      <c r="M65" s="5">
        <v>45980.16</v>
      </c>
      <c r="N65" s="5">
        <v>3782.98</v>
      </c>
      <c r="O65" s="5">
        <f t="shared" si="0"/>
        <v>555544.9000000001</v>
      </c>
      <c r="T65" s="18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2.75">
      <c r="A66" t="s">
        <v>65</v>
      </c>
      <c r="B66" s="5">
        <v>60342.240000000005</v>
      </c>
      <c r="C66" s="5">
        <v>60342.240000000005</v>
      </c>
      <c r="D66" s="5">
        <v>60342.240000000005</v>
      </c>
      <c r="E66" s="5">
        <v>60342.240000000005</v>
      </c>
      <c r="F66" s="5">
        <v>60342.240000000005</v>
      </c>
      <c r="G66" s="5">
        <v>60342.240000000005</v>
      </c>
      <c r="H66" s="5">
        <v>60342.240000000005</v>
      </c>
      <c r="I66" s="5">
        <v>60342.240000000005</v>
      </c>
      <c r="J66" s="5">
        <v>60342.240000000005</v>
      </c>
      <c r="K66" s="5">
        <v>60342.240000000005</v>
      </c>
      <c r="L66" s="5">
        <v>60342.240000000005</v>
      </c>
      <c r="M66" s="5">
        <v>60342.240000000005</v>
      </c>
      <c r="N66" s="5">
        <v>14176.899999999998</v>
      </c>
      <c r="O66" s="5">
        <f t="shared" si="0"/>
        <v>738283.78</v>
      </c>
      <c r="T66" s="18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2.75">
      <c r="A67" t="s">
        <v>66</v>
      </c>
      <c r="B67" s="5">
        <v>371413.0800000001</v>
      </c>
      <c r="C67" s="5">
        <v>371413.0800000001</v>
      </c>
      <c r="D67" s="5">
        <v>371413.0800000001</v>
      </c>
      <c r="E67" s="5">
        <v>371412.49000000005</v>
      </c>
      <c r="F67" s="5">
        <v>371412.49000000005</v>
      </c>
      <c r="G67" s="5">
        <v>371412.49000000005</v>
      </c>
      <c r="H67" s="5">
        <v>371412.49000000005</v>
      </c>
      <c r="I67" s="5">
        <v>371412.49000000005</v>
      </c>
      <c r="J67" s="5">
        <v>371412.49000000005</v>
      </c>
      <c r="K67" s="5">
        <v>371412.49000000005</v>
      </c>
      <c r="L67" s="5">
        <v>371412.49000000005</v>
      </c>
      <c r="M67" s="5">
        <v>371412.49000000005</v>
      </c>
      <c r="N67" s="5">
        <v>612218.75</v>
      </c>
      <c r="O67" s="5">
        <f t="shared" si="0"/>
        <v>5069170.400000001</v>
      </c>
      <c r="T67" s="18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2.75">
      <c r="A68" t="s">
        <v>67</v>
      </c>
      <c r="B68" s="5">
        <v>42554.590000000004</v>
      </c>
      <c r="C68" s="5">
        <v>42554.590000000004</v>
      </c>
      <c r="D68" s="5">
        <v>42554.590000000004</v>
      </c>
      <c r="E68" s="5">
        <v>42554.600000000006</v>
      </c>
      <c r="F68" s="5">
        <v>42554.600000000006</v>
      </c>
      <c r="G68" s="5">
        <v>42554.600000000006</v>
      </c>
      <c r="H68" s="5">
        <v>42554.600000000006</v>
      </c>
      <c r="I68" s="5">
        <v>42554.600000000006</v>
      </c>
      <c r="J68" s="5">
        <v>42554.600000000006</v>
      </c>
      <c r="K68" s="5">
        <v>42554.600000000006</v>
      </c>
      <c r="L68" s="5">
        <v>42554.600000000006</v>
      </c>
      <c r="M68" s="5">
        <v>42554.600000000006</v>
      </c>
      <c r="N68" s="5">
        <v>3461.9300000000003</v>
      </c>
      <c r="O68" s="5">
        <f t="shared" si="0"/>
        <v>514117.0999999999</v>
      </c>
      <c r="T68" s="18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2.75">
      <c r="A69" t="s">
        <v>68</v>
      </c>
      <c r="B69" s="5">
        <v>323875.49</v>
      </c>
      <c r="C69" s="5">
        <v>323875.49</v>
      </c>
      <c r="D69" s="5">
        <v>323875.49</v>
      </c>
      <c r="E69" s="5">
        <v>323875.31000000006</v>
      </c>
      <c r="F69" s="5">
        <v>323875.31000000006</v>
      </c>
      <c r="G69" s="5">
        <v>323875.31000000006</v>
      </c>
      <c r="H69" s="5">
        <v>323875.31000000006</v>
      </c>
      <c r="I69" s="5">
        <v>323875.31000000006</v>
      </c>
      <c r="J69" s="5">
        <v>323875.31000000006</v>
      </c>
      <c r="K69" s="5">
        <v>323875.31000000006</v>
      </c>
      <c r="L69" s="5">
        <v>323875.31000000006</v>
      </c>
      <c r="M69" s="5">
        <v>323875.31000000006</v>
      </c>
      <c r="N69" s="5">
        <v>310254.7</v>
      </c>
      <c r="O69" s="5">
        <f t="shared" si="0"/>
        <v>4196758.96</v>
      </c>
      <c r="T69" s="18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2.75">
      <c r="A70" t="s">
        <v>69</v>
      </c>
      <c r="B70" s="5">
        <v>496694.85000000003</v>
      </c>
      <c r="C70" s="5">
        <v>496694.85000000003</v>
      </c>
      <c r="D70" s="5">
        <v>496694.85000000003</v>
      </c>
      <c r="E70" s="5">
        <v>496694.47000000003</v>
      </c>
      <c r="F70" s="5">
        <v>496694.47000000003</v>
      </c>
      <c r="G70" s="5">
        <v>496694.47000000003</v>
      </c>
      <c r="H70" s="5">
        <v>496694.47000000003</v>
      </c>
      <c r="I70" s="5">
        <v>496694.47000000003</v>
      </c>
      <c r="J70" s="5">
        <v>496694.47000000003</v>
      </c>
      <c r="K70" s="5">
        <v>496694.47000000003</v>
      </c>
      <c r="L70" s="5">
        <v>496694.47000000003</v>
      </c>
      <c r="M70" s="5">
        <v>496694.47000000003</v>
      </c>
      <c r="N70" s="5">
        <v>502696.82999999996</v>
      </c>
      <c r="O70" s="5">
        <f t="shared" si="0"/>
        <v>6463031.61</v>
      </c>
      <c r="T70" s="18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2.75">
      <c r="A71" t="s">
        <v>27</v>
      </c>
      <c r="B71" s="5">
        <v>32440.17</v>
      </c>
      <c r="C71" s="5">
        <v>32440.17</v>
      </c>
      <c r="D71" s="5">
        <v>32440.17</v>
      </c>
      <c r="E71" s="5">
        <v>32440.159999999996</v>
      </c>
      <c r="F71" s="5">
        <v>32440.159999999996</v>
      </c>
      <c r="G71" s="5">
        <v>32440.159999999996</v>
      </c>
      <c r="H71" s="5">
        <v>32440.159999999996</v>
      </c>
      <c r="I71" s="5">
        <v>32440.159999999996</v>
      </c>
      <c r="J71" s="5">
        <v>32440.159999999996</v>
      </c>
      <c r="K71" s="5">
        <v>32440.159999999996</v>
      </c>
      <c r="L71" s="5">
        <v>32440.159999999996</v>
      </c>
      <c r="M71" s="5">
        <v>32440.159999999996</v>
      </c>
      <c r="N71" s="5">
        <v>13258.510000000002</v>
      </c>
      <c r="O71" s="5">
        <f t="shared" si="0"/>
        <v>402540.4599999999</v>
      </c>
      <c r="T71" s="18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2.75">
      <c r="A72" t="s">
        <v>70</v>
      </c>
      <c r="B72" s="5">
        <v>26437.64</v>
      </c>
      <c r="C72" s="5">
        <v>26437.64</v>
      </c>
      <c r="D72" s="5">
        <v>26437.64</v>
      </c>
      <c r="E72" s="5">
        <v>26437.649999999998</v>
      </c>
      <c r="F72" s="5">
        <v>26437.649999999998</v>
      </c>
      <c r="G72" s="5">
        <v>26437.649999999998</v>
      </c>
      <c r="H72" s="5">
        <v>26437.649999999998</v>
      </c>
      <c r="I72" s="5">
        <v>26437.649999999998</v>
      </c>
      <c r="J72" s="5">
        <v>26437.649999999998</v>
      </c>
      <c r="K72" s="5">
        <v>26437.649999999998</v>
      </c>
      <c r="L72" s="5">
        <v>26437.649999999998</v>
      </c>
      <c r="M72" s="5">
        <v>26437.649999999998</v>
      </c>
      <c r="N72" s="5">
        <v>1469.83</v>
      </c>
      <c r="O72" s="5">
        <f t="shared" si="0"/>
        <v>318721.60000000003</v>
      </c>
      <c r="T72" s="18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2.75">
      <c r="A73" t="s">
        <v>28</v>
      </c>
      <c r="B73" s="5">
        <v>22321.44</v>
      </c>
      <c r="C73" s="5">
        <v>22321.44</v>
      </c>
      <c r="D73" s="5">
        <v>22321.44</v>
      </c>
      <c r="E73" s="5">
        <v>22321.43</v>
      </c>
      <c r="F73" s="5">
        <v>22321.43</v>
      </c>
      <c r="G73" s="5">
        <v>22321.43</v>
      </c>
      <c r="H73" s="5">
        <v>22321.43</v>
      </c>
      <c r="I73" s="5">
        <v>22321.43</v>
      </c>
      <c r="J73" s="5">
        <v>22321.43</v>
      </c>
      <c r="K73" s="5">
        <v>22321.43</v>
      </c>
      <c r="L73" s="5">
        <v>22321.43</v>
      </c>
      <c r="M73" s="5">
        <v>22321.43</v>
      </c>
      <c r="N73" s="5">
        <v>2024.47</v>
      </c>
      <c r="O73" s="5">
        <f t="shared" si="0"/>
        <v>269881.6599999999</v>
      </c>
      <c r="T73" s="18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2.75">
      <c r="A74" t="s">
        <v>29</v>
      </c>
      <c r="B74" s="5">
        <v>8292.210000000001</v>
      </c>
      <c r="C74" s="5">
        <v>8292.210000000001</v>
      </c>
      <c r="D74" s="5">
        <v>8292.210000000001</v>
      </c>
      <c r="E74" s="5">
        <v>8292.210000000001</v>
      </c>
      <c r="F74" s="5">
        <v>8292.210000000001</v>
      </c>
      <c r="G74" s="5">
        <v>8292.210000000001</v>
      </c>
      <c r="H74" s="5">
        <v>8292.210000000001</v>
      </c>
      <c r="I74" s="5">
        <v>8292.210000000001</v>
      </c>
      <c r="J74" s="5">
        <v>8292.210000000001</v>
      </c>
      <c r="K74" s="5">
        <v>8292.210000000001</v>
      </c>
      <c r="L74" s="5">
        <v>8292.210000000001</v>
      </c>
      <c r="M74" s="5">
        <v>8292.210000000001</v>
      </c>
      <c r="N74" s="5">
        <v>2271.03</v>
      </c>
      <c r="O74" s="5">
        <f t="shared" si="0"/>
        <v>101777.55000000003</v>
      </c>
      <c r="T74" s="18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2.75">
      <c r="A75" t="s">
        <v>71</v>
      </c>
      <c r="B75" s="5">
        <v>888799.7899999999</v>
      </c>
      <c r="C75" s="5">
        <v>896716.1999999998</v>
      </c>
      <c r="D75" s="5">
        <v>896716.1999999998</v>
      </c>
      <c r="E75" s="5">
        <v>896714.9199999998</v>
      </c>
      <c r="F75" s="5">
        <v>896714.9199999998</v>
      </c>
      <c r="G75" s="5">
        <v>896714.9199999998</v>
      </c>
      <c r="H75" s="5">
        <v>896714.9199999998</v>
      </c>
      <c r="I75" s="5">
        <v>896714.9199999998</v>
      </c>
      <c r="J75" s="5">
        <v>896714.9199999998</v>
      </c>
      <c r="K75" s="5">
        <v>896714.9199999998</v>
      </c>
      <c r="L75" s="5">
        <v>896714.9199999998</v>
      </c>
      <c r="M75" s="5">
        <v>896714.9199999998</v>
      </c>
      <c r="N75" s="5">
        <v>999005.9799999999</v>
      </c>
      <c r="O75" s="5">
        <f t="shared" si="0"/>
        <v>11751672.45</v>
      </c>
      <c r="T75" s="18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2.75">
      <c r="A76" t="s">
        <v>72</v>
      </c>
      <c r="B76" s="5">
        <v>4991.65</v>
      </c>
      <c r="C76" s="5">
        <v>4991.65</v>
      </c>
      <c r="D76" s="5">
        <v>4991.65</v>
      </c>
      <c r="E76" s="5">
        <v>4991.65</v>
      </c>
      <c r="F76" s="5">
        <v>4991.65</v>
      </c>
      <c r="G76" s="5">
        <v>4991.65</v>
      </c>
      <c r="H76" s="5">
        <v>4991.65</v>
      </c>
      <c r="I76" s="5">
        <v>4991.65</v>
      </c>
      <c r="J76" s="5">
        <v>4991.65</v>
      </c>
      <c r="K76" s="5">
        <v>4991.65</v>
      </c>
      <c r="L76" s="5">
        <v>4991.65</v>
      </c>
      <c r="M76" s="5">
        <v>4991.65</v>
      </c>
      <c r="N76" s="5">
        <v>130.17000000000002</v>
      </c>
      <c r="O76" s="5">
        <f t="shared" si="0"/>
        <v>60029.97000000001</v>
      </c>
      <c r="T76" s="18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2.75">
      <c r="A77" t="s">
        <v>73</v>
      </c>
      <c r="B77" s="5">
        <v>31774.34</v>
      </c>
      <c r="C77" s="5">
        <v>31774.34</v>
      </c>
      <c r="D77" s="5">
        <v>31774.34</v>
      </c>
      <c r="E77" s="5">
        <v>31774.33</v>
      </c>
      <c r="F77" s="5">
        <v>31774.33</v>
      </c>
      <c r="G77" s="5">
        <v>31774.33</v>
      </c>
      <c r="H77" s="5">
        <v>31774.33</v>
      </c>
      <c r="I77" s="5">
        <v>31774.33</v>
      </c>
      <c r="J77" s="5">
        <v>31774.33</v>
      </c>
      <c r="K77" s="5">
        <v>31774.33</v>
      </c>
      <c r="L77" s="5">
        <v>31774.33</v>
      </c>
      <c r="M77" s="5">
        <v>31774.33</v>
      </c>
      <c r="N77" s="5">
        <v>13473.710000000001</v>
      </c>
      <c r="O77" s="5">
        <f>SUM(B77:N77)</f>
        <v>394765.7000000001</v>
      </c>
      <c r="T77" s="18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2.75">
      <c r="A78" t="s">
        <v>30</v>
      </c>
      <c r="B78" s="5">
        <v>17518.550000000003</v>
      </c>
      <c r="C78" s="5">
        <v>17518.550000000003</v>
      </c>
      <c r="D78" s="5">
        <v>17518.550000000003</v>
      </c>
      <c r="E78" s="5">
        <v>17518.55</v>
      </c>
      <c r="F78" s="5">
        <v>17518.55</v>
      </c>
      <c r="G78" s="5">
        <v>17518.55</v>
      </c>
      <c r="H78" s="5">
        <v>17518.55</v>
      </c>
      <c r="I78" s="5">
        <v>17518.55</v>
      </c>
      <c r="J78" s="5">
        <v>17518.55</v>
      </c>
      <c r="K78" s="5">
        <v>17518.55</v>
      </c>
      <c r="L78" s="5">
        <v>17518.55</v>
      </c>
      <c r="M78" s="5">
        <v>17518.55</v>
      </c>
      <c r="N78" s="5">
        <v>1362.12</v>
      </c>
      <c r="O78" s="5">
        <f>SUM(B78:N78)</f>
        <v>211584.71999999997</v>
      </c>
      <c r="T78" s="18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2.75">
      <c r="A79" t="s">
        <v>1</v>
      </c>
      <c r="T79" s="18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15" ht="12.75">
      <c r="A80" t="s">
        <v>31</v>
      </c>
      <c r="B80" s="5">
        <f aca="true" t="shared" si="1" ref="B80:O80">SUM(B12:B78)</f>
        <v>27000885.220000003</v>
      </c>
      <c r="C80" s="5">
        <f t="shared" si="1"/>
        <v>27008801.630000003</v>
      </c>
      <c r="D80" s="5">
        <f t="shared" si="1"/>
        <v>27008801.630000003</v>
      </c>
      <c r="E80" s="5">
        <f t="shared" si="1"/>
        <v>27008801.609999985</v>
      </c>
      <c r="F80" s="5">
        <f t="shared" si="1"/>
        <v>27008801.609999985</v>
      </c>
      <c r="G80" s="5">
        <f t="shared" si="1"/>
        <v>27008801.609999985</v>
      </c>
      <c r="H80" s="5">
        <f t="shared" si="1"/>
        <v>27008801.609999985</v>
      </c>
      <c r="I80" s="5">
        <f t="shared" si="1"/>
        <v>27008801.609999985</v>
      </c>
      <c r="J80" s="5">
        <f t="shared" si="1"/>
        <v>27008801.609999985</v>
      </c>
      <c r="K80" s="5">
        <f t="shared" si="1"/>
        <v>27008801.609999985</v>
      </c>
      <c r="L80" s="5">
        <f t="shared" si="1"/>
        <v>27008801.609999985</v>
      </c>
      <c r="M80" s="5">
        <f t="shared" si="1"/>
        <v>27008801.609999985</v>
      </c>
      <c r="N80" s="5">
        <f t="shared" si="1"/>
        <v>21045103.360000003</v>
      </c>
      <c r="O80" s="5">
        <f t="shared" si="1"/>
        <v>345142806.33000004</v>
      </c>
    </row>
  </sheetData>
  <sheetProtection/>
  <mergeCells count="5">
    <mergeCell ref="A7:O7"/>
    <mergeCell ref="A2:O2"/>
    <mergeCell ref="A4:O4"/>
    <mergeCell ref="A5:O5"/>
    <mergeCell ref="A6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dcterms:created xsi:type="dcterms:W3CDTF">2005-12-06T18:39:52Z</dcterms:created>
  <dcterms:modified xsi:type="dcterms:W3CDTF">2014-12-08T18:37:00Z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j">
    <vt:lpwstr/>
  </property>
  <property fmtid="{D5CDD505-2E9C-101B-9397-08002B2CF9AE}" pid="4" name="hh">
    <vt:lpwstr>State Revenue Sharing (Form 6)</vt:lpwstr>
  </property>
  <property fmtid="{D5CDD505-2E9C-101B-9397-08002B2CF9AE}" pid="5" name="xl">
    <vt:lpwstr>2014</vt:lpwstr>
  </property>
  <property fmtid="{D5CDD505-2E9C-101B-9397-08002B2CF9AE}" pid="6" name="b_visib">
    <vt:lpwstr>1</vt:lpwstr>
  </property>
  <property fmtid="{D5CDD505-2E9C-101B-9397-08002B2CF9AE}" pid="7" name="my">
    <vt:lpwstr>Tax Distributions From July 2003 to Current</vt:lpwstr>
  </property>
  <property fmtid="{D5CDD505-2E9C-101B-9397-08002B2CF9AE}" pid="8" name="u6">
    <vt:lpwstr/>
  </property>
  <property fmtid="{D5CDD505-2E9C-101B-9397-08002B2CF9AE}" pid="9" name="p2">
    <vt:lpwstr>Fiscal Year Data with Monthlies</vt:lpwstr>
  </property>
</Properties>
</file>