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65" windowHeight="8565" tabRatio="873" activeTab="2"/>
  </bookViews>
  <sheets>
    <sheet name="FY08-09" sheetId="1" r:id="rId1"/>
    <sheet name="County Revenue Share" sheetId="2" r:id="rId2"/>
    <sheet name="Municipal Revenue Share" sheetId="3" r:id="rId3"/>
  </sheets>
  <definedNames/>
  <calcPr fullCalcOnLoad="1"/>
</workbook>
</file>

<file path=xl/sharedStrings.xml><?xml version="1.0" encoding="utf-8"?>
<sst xmlns="http://schemas.openxmlformats.org/spreadsheetml/2006/main" count="246" uniqueCount="85">
  <si>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</si>
  <si>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</si>
  <si>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</si>
  <si>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</si>
  <si>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</si>
  <si>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</si>
  <si>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</si>
  <si>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</si>
  <si>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</si>
  <si>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</si>
  <si>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</si>
  <si>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</si>
  <si>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</si>
  <si>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</si>
  <si>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</si>
  <si>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</si>
  <si>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</si>
  <si>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</si>
  <si>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</si>
  <si>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</si>
  <si>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</si>
  <si>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</si>
  <si>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</si>
  <si>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</si>
  <si>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</si>
  <si>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</si>
  <si>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</si>
  <si>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</si>
  <si>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</si>
  <si>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</si>
  <si>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</si>
  <si>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</si>
  <si>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</si>
  <si>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</si>
  <si>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</si>
  <si>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</si>
  <si>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</si>
  <si>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</si>
  <si>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</si>
  <si>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</si>
  <si>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</si>
  <si>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</si>
  <si>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</si>
  <si>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</si>
  <si>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</si>
  <si>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</si>
  <si>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</si>
  <si>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</si>
  <si>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</si>
  <si>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</si>
  <si>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</si>
  <si>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</si>
  <si>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</si>
  <si>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</si>
  <si>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</si>
  <si>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</si>
  <si>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</si>
  <si>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</si>
  <si>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</si>
  <si>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</si>
  <si>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</si>
  <si>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</si>
  <si>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</si>
  <si>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</si>
  <si>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</si>
  <si>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</si>
  <si>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</si>
  <si>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</si>
  <si>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</si>
  <si>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</si>
  <si>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</si>
  <si>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</si>
  <si>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</si>
  <si>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</si>
  <si>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</si>
  <si>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</si>
  <si>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</si>
  <si>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</si>
  <si>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</si>
  <si>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</si>
  <si>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</si>
  <si>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</si>
  <si>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</si>
  <si>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FY08-09</t>
  </si>
  <si>
    <t>VALIDATED TAX RECEIPTS FOR: JULY 2008 thru  June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</si>
</sst>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dddd\,\ mmmm\ dd\,\ yyyy"/>
    <numFmt numFmtId="167" formatCode="[$-409]mmm\-yy;@"/>
  </numFmts>
  <fonts count="2">
    <font>
      <sz val="10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0" fillId="0" borderId="0" xfId="15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82"/>
  <sheetViews>
    <sheetView workbookViewId="0" topLeftCell="A1">
      <selection activeCell="A2" sqref="A2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" style="0" customWidth="1"/>
    <col min="4" max="4" width="16.3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84</v>
      </c>
      <c r="D1" s="3" t="s">
        <v>74</v>
      </c>
      <c r="F1" s="4"/>
      <c r="G1" s="4"/>
    </row>
    <row r="2" spans="1:7" ht="12.75">
      <c r="A2" s="8"/>
      <c r="F2" s="4"/>
      <c r="G2" s="4"/>
    </row>
    <row r="3" spans="1:7" ht="12.75">
      <c r="A3" s="11" t="s">
        <v>75</v>
      </c>
      <c r="B3" s="11"/>
      <c r="C3" s="11"/>
      <c r="D3" s="11"/>
      <c r="E3" s="7"/>
      <c r="F3" s="7"/>
      <c r="G3" s="7"/>
    </row>
    <row r="4" spans="1:7" ht="12.75">
      <c r="A4" s="11" t="s">
        <v>34</v>
      </c>
      <c r="B4" s="11"/>
      <c r="C4" s="11"/>
      <c r="D4" s="11"/>
      <c r="E4" s="7"/>
      <c r="F4" s="7"/>
      <c r="G4" s="7"/>
    </row>
    <row r="5" spans="1:7" ht="12.75">
      <c r="A5" s="11" t="s">
        <v>35</v>
      </c>
      <c r="B5" s="11"/>
      <c r="C5" s="11"/>
      <c r="D5" s="11"/>
      <c r="E5" s="7"/>
      <c r="F5" s="7"/>
      <c r="G5" s="7"/>
    </row>
    <row r="6" spans="1:7" ht="12.75">
      <c r="A6" s="11" t="s">
        <v>76</v>
      </c>
      <c r="B6" s="11"/>
      <c r="C6" s="11"/>
      <c r="D6" s="11"/>
      <c r="E6" s="7"/>
      <c r="F6" s="7"/>
      <c r="G6" s="7"/>
    </row>
    <row r="7" spans="6:7" ht="12.75">
      <c r="F7" s="7"/>
      <c r="G7" s="7"/>
    </row>
    <row r="8" spans="1:8" ht="12.75">
      <c r="A8" t="s">
        <v>0</v>
      </c>
      <c r="B8" s="3" t="s">
        <v>77</v>
      </c>
      <c r="C8" s="3" t="s">
        <v>78</v>
      </c>
      <c r="D8" s="3" t="s">
        <v>79</v>
      </c>
      <c r="E8" s="3"/>
      <c r="F8" s="3"/>
      <c r="H8" s="3"/>
    </row>
    <row r="9" spans="2:7" ht="12.75">
      <c r="B9" s="3" t="s">
        <v>80</v>
      </c>
      <c r="C9" s="3" t="s">
        <v>80</v>
      </c>
      <c r="D9" s="3" t="s">
        <v>80</v>
      </c>
      <c r="E9" s="3"/>
      <c r="F9" s="3"/>
      <c r="G9" s="3"/>
    </row>
    <row r="10" spans="2:7" ht="12.75">
      <c r="B10" s="3" t="s">
        <v>81</v>
      </c>
      <c r="C10" s="3" t="s">
        <v>81</v>
      </c>
      <c r="D10" s="3" t="s">
        <v>81</v>
      </c>
      <c r="E10" s="3"/>
      <c r="F10" s="3"/>
      <c r="G10" s="3"/>
    </row>
    <row r="11" spans="1:7" ht="12.75">
      <c r="A11" t="s">
        <v>1</v>
      </c>
      <c r="B11" s="3" t="s">
        <v>36</v>
      </c>
      <c r="C11" s="3" t="s">
        <v>33</v>
      </c>
      <c r="D11" s="3" t="s">
        <v>36</v>
      </c>
      <c r="E11" s="3"/>
      <c r="F11" s="3"/>
      <c r="G11" s="3"/>
    </row>
    <row r="12" spans="1:8" ht="12.75">
      <c r="A12" t="s">
        <v>37</v>
      </c>
      <c r="B12" s="5">
        <f>SUM('County Revenue Share'!B12:M12)</f>
        <v>3968973.6000000006</v>
      </c>
      <c r="C12" s="5">
        <f>SUM('Municipal Revenue Share'!B12:M12)</f>
        <v>4205775.259999999</v>
      </c>
      <c r="D12" s="5">
        <f>SUM('County Revenue Share'!B12:M12)+SUM('Municipal Revenue Share'!B12:M12)</f>
        <v>8174748.859999999</v>
      </c>
      <c r="E12" s="5"/>
      <c r="F12" s="5"/>
      <c r="G12" s="5"/>
      <c r="H12" s="6"/>
    </row>
    <row r="13" spans="1:8" ht="12.75">
      <c r="A13" t="s">
        <v>38</v>
      </c>
      <c r="B13" s="5">
        <f>SUM('County Revenue Share'!B13:M13)</f>
        <v>402741.60000000015</v>
      </c>
      <c r="C13" s="5">
        <f>SUM('Municipal Revenue Share'!B13:M13)</f>
        <v>179391.56999999998</v>
      </c>
      <c r="D13" s="5">
        <f>SUM('County Revenue Share'!B13:M13)+SUM('Municipal Revenue Share'!B13:M13)</f>
        <v>582133.1700000002</v>
      </c>
      <c r="E13" s="5"/>
      <c r="F13" s="5"/>
      <c r="G13" s="5"/>
      <c r="H13" s="6"/>
    </row>
    <row r="14" spans="1:8" ht="12.75">
      <c r="A14" t="s">
        <v>39</v>
      </c>
      <c r="B14" s="5">
        <f>SUM('County Revenue Share'!B14:M14)</f>
        <v>2950143.3000000007</v>
      </c>
      <c r="C14" s="5">
        <f>SUM('Municipal Revenue Share'!B14:M14)</f>
        <v>3248187.49</v>
      </c>
      <c r="D14" s="5">
        <f>SUM('County Revenue Share'!B14:M14)+SUM('Municipal Revenue Share'!B14:M14)</f>
        <v>6198330.790000001</v>
      </c>
      <c r="E14" s="5"/>
      <c r="F14" s="5"/>
      <c r="G14" s="5"/>
      <c r="H14" s="6"/>
    </row>
    <row r="15" spans="1:8" ht="12.75">
      <c r="A15" t="s">
        <v>2</v>
      </c>
      <c r="B15" s="5">
        <f>SUM('County Revenue Share'!B15:M15)</f>
        <v>431656.9800000001</v>
      </c>
      <c r="C15" s="5">
        <f>SUM('Municipal Revenue Share'!B15:M15)</f>
        <v>265348.71</v>
      </c>
      <c r="D15" s="5">
        <f>SUM('County Revenue Share'!B15:M15)+SUM('Municipal Revenue Share'!B15:M15)</f>
        <v>697005.6900000002</v>
      </c>
      <c r="E15" s="5"/>
      <c r="F15" s="5"/>
      <c r="G15" s="5"/>
      <c r="H15" s="6"/>
    </row>
    <row r="16" spans="1:8" ht="12.75">
      <c r="A16" t="s">
        <v>40</v>
      </c>
      <c r="B16" s="5">
        <f>SUM('County Revenue Share'!B16:M16)</f>
        <v>8352622.079999998</v>
      </c>
      <c r="C16" s="5">
        <f>SUM('Municipal Revenue Share'!B16:M16)</f>
        <v>8840051.000000002</v>
      </c>
      <c r="D16" s="5">
        <f>SUM('County Revenue Share'!B16:M16)+SUM('Municipal Revenue Share'!B16:M16)</f>
        <v>17192673.08</v>
      </c>
      <c r="E16" s="5"/>
      <c r="F16" s="5"/>
      <c r="G16" s="5"/>
      <c r="H16" s="6"/>
    </row>
    <row r="17" spans="1:8" ht="12.75">
      <c r="A17" t="s">
        <v>41</v>
      </c>
      <c r="B17" s="5">
        <f>SUM('County Revenue Share'!B17:M17)</f>
        <v>22269114.54</v>
      </c>
      <c r="C17" s="5">
        <f>SUM('Municipal Revenue Share'!B17:M17)</f>
        <v>42523352.43999999</v>
      </c>
      <c r="D17" s="5">
        <f>SUM('County Revenue Share'!B17:M17)+SUM('Municipal Revenue Share'!B17:M17)</f>
        <v>64792466.97999999</v>
      </c>
      <c r="E17" s="5"/>
      <c r="F17" s="5"/>
      <c r="G17" s="5"/>
      <c r="H17" s="6"/>
    </row>
    <row r="18" spans="1:8" ht="12.75">
      <c r="A18" t="s">
        <v>3</v>
      </c>
      <c r="B18" s="5">
        <f>SUM('County Revenue Share'!B18:M18)</f>
        <v>217890.11999999997</v>
      </c>
      <c r="C18" s="5">
        <f>SUM('Municipal Revenue Share'!B18:M18)</f>
        <v>120944.72000000002</v>
      </c>
      <c r="D18" s="5">
        <f>SUM('County Revenue Share'!B18:M18)+SUM('Municipal Revenue Share'!B18:M18)</f>
        <v>338834.83999999997</v>
      </c>
      <c r="E18" s="5"/>
      <c r="F18" s="5"/>
      <c r="G18" s="5"/>
      <c r="H18" s="6"/>
    </row>
    <row r="19" spans="1:8" ht="12.75">
      <c r="A19" t="s">
        <v>42</v>
      </c>
      <c r="B19" s="5">
        <f>SUM('County Revenue Share'!B19:M19)</f>
        <v>3532669.0800000005</v>
      </c>
      <c r="C19" s="5">
        <f>SUM('Municipal Revenue Share'!B19:M19)</f>
        <v>522996.77999999997</v>
      </c>
      <c r="D19" s="5">
        <f>SUM('County Revenue Share'!B19:M19)+SUM('Municipal Revenue Share'!B19:M19)</f>
        <v>4055665.8600000003</v>
      </c>
      <c r="E19" s="5"/>
      <c r="F19" s="5"/>
      <c r="G19" s="5"/>
      <c r="H19" s="6"/>
    </row>
    <row r="20" spans="1:8" ht="12.75">
      <c r="A20" t="s">
        <v>43</v>
      </c>
      <c r="B20" s="5">
        <f>SUM('County Revenue Share'!B20:M20)</f>
        <v>2838876.42</v>
      </c>
      <c r="C20" s="5">
        <f>SUM('Municipal Revenue Share'!B20:M20)</f>
        <v>497419.83999999997</v>
      </c>
      <c r="D20" s="5">
        <f>SUM('County Revenue Share'!B20:M20)+SUM('Municipal Revenue Share'!B20:M20)</f>
        <v>3336296.26</v>
      </c>
      <c r="E20" s="5"/>
      <c r="F20" s="5"/>
      <c r="G20" s="5"/>
      <c r="H20" s="6"/>
    </row>
    <row r="21" spans="1:8" ht="12.75">
      <c r="A21" t="s">
        <v>44</v>
      </c>
      <c r="B21" s="5">
        <f>SUM('County Revenue Share'!B21:M21)</f>
        <v>3749630.579999999</v>
      </c>
      <c r="C21" s="5">
        <f>SUM('Municipal Revenue Share'!B21:M21)</f>
        <v>631690.06</v>
      </c>
      <c r="D21" s="5">
        <f>SUM('County Revenue Share'!B21:M21)+SUM('Municipal Revenue Share'!B21:M21)</f>
        <v>4381320.639999999</v>
      </c>
      <c r="E21" s="5"/>
      <c r="F21" s="5"/>
      <c r="G21" s="5"/>
      <c r="H21" s="6"/>
    </row>
    <row r="22" spans="1:8" ht="12.75">
      <c r="A22" t="s">
        <v>45</v>
      </c>
      <c r="B22" s="5">
        <f>SUM('County Revenue Share'!B22:M22)</f>
        <v>7797501.180000001</v>
      </c>
      <c r="C22" s="5">
        <f>SUM('Municipal Revenue Share'!B22:M22)</f>
        <v>1276937.92</v>
      </c>
      <c r="D22" s="5">
        <f>SUM('County Revenue Share'!B22:M22)+SUM('Municipal Revenue Share'!B22:M22)</f>
        <v>9074439.100000001</v>
      </c>
      <c r="E22" s="5"/>
      <c r="F22" s="5"/>
      <c r="G22" s="5"/>
      <c r="H22" s="6"/>
    </row>
    <row r="23" spans="1:8" ht="12.75">
      <c r="A23" t="s">
        <v>4</v>
      </c>
      <c r="B23" s="5">
        <f>SUM('County Revenue Share'!B23:M23)</f>
        <v>1284522.7200000002</v>
      </c>
      <c r="C23" s="5">
        <f>SUM('Municipal Revenue Share'!B23:M23)</f>
        <v>416665.8</v>
      </c>
      <c r="D23" s="5">
        <f>SUM('County Revenue Share'!B23:M23)+SUM('Municipal Revenue Share'!B23:M23)</f>
        <v>1701188.5200000003</v>
      </c>
      <c r="E23" s="5"/>
      <c r="F23" s="5"/>
      <c r="G23" s="5"/>
      <c r="H23" s="6"/>
    </row>
    <row r="24" spans="1:8" ht="12.75">
      <c r="A24" t="s">
        <v>82</v>
      </c>
      <c r="B24" s="5">
        <f>SUM('County Revenue Share'!B24:M24)</f>
        <v>41825965.620000005</v>
      </c>
      <c r="C24" s="5">
        <f>SUM('Municipal Revenue Share'!B24:M24)</f>
        <v>85205355.52000001</v>
      </c>
      <c r="D24" s="5">
        <f>SUM('County Revenue Share'!B24:M24)+SUM('Municipal Revenue Share'!B24:M24)</f>
        <v>127031321.14000002</v>
      </c>
      <c r="E24" s="5"/>
      <c r="F24" s="5"/>
      <c r="G24" s="5"/>
      <c r="H24" s="6"/>
    </row>
    <row r="25" spans="1:8" ht="12.75">
      <c r="A25" t="s">
        <v>5</v>
      </c>
      <c r="B25" s="5">
        <f>SUM('County Revenue Share'!B25:M25)</f>
        <v>572502.8999999999</v>
      </c>
      <c r="C25" s="5">
        <f>SUM('Municipal Revenue Share'!B25:M25)</f>
        <v>232826.19</v>
      </c>
      <c r="D25" s="5">
        <f>SUM('County Revenue Share'!B25:M25)+SUM('Municipal Revenue Share'!B25:M25)</f>
        <v>805329.0899999999</v>
      </c>
      <c r="E25" s="5"/>
      <c r="F25" s="5"/>
      <c r="G25" s="5"/>
      <c r="H25" s="6"/>
    </row>
    <row r="26" spans="1:8" ht="12.75">
      <c r="A26" t="s">
        <v>6</v>
      </c>
      <c r="B26" s="5">
        <f>SUM('County Revenue Share'!B26:M26)</f>
        <v>260276.09999999998</v>
      </c>
      <c r="C26" s="5">
        <f>SUM('Municipal Revenue Share'!B26:M26)</f>
        <v>113687.42000000003</v>
      </c>
      <c r="D26" s="5">
        <f>SUM('County Revenue Share'!B26:M26)+SUM('Municipal Revenue Share'!B26:M26)</f>
        <v>373963.52</v>
      </c>
      <c r="E26" s="5"/>
      <c r="F26" s="5"/>
      <c r="G26" s="5"/>
      <c r="H26" s="6"/>
    </row>
    <row r="27" spans="1:8" ht="12.75">
      <c r="A27" t="s">
        <v>46</v>
      </c>
      <c r="B27" s="5">
        <f>SUM('County Revenue Share'!B27:M27)</f>
        <v>17838281.16</v>
      </c>
      <c r="C27" s="5">
        <f>SUM('Municipal Revenue Share'!B27:M27)</f>
        <v>22718091.62</v>
      </c>
      <c r="D27" s="5">
        <f>SUM('County Revenue Share'!B27:M27)+SUM('Municipal Revenue Share'!B27:M27)</f>
        <v>40556372.78</v>
      </c>
      <c r="E27" s="5"/>
      <c r="F27" s="5"/>
      <c r="G27" s="5"/>
      <c r="H27" s="6"/>
    </row>
    <row r="28" spans="1:8" ht="12.75">
      <c r="A28" t="s">
        <v>47</v>
      </c>
      <c r="B28" s="5">
        <f>SUM('County Revenue Share'!B28:M28)</f>
        <v>6444848.760000002</v>
      </c>
      <c r="C28" s="5">
        <f>SUM('Municipal Revenue Share'!B28:M28)</f>
        <v>2320389.6800000006</v>
      </c>
      <c r="D28" s="5">
        <f>SUM('County Revenue Share'!B28:M28)+SUM('Municipal Revenue Share'!B28:M28)</f>
        <v>8765238.440000001</v>
      </c>
      <c r="E28" s="5"/>
      <c r="F28" s="5"/>
      <c r="G28" s="5"/>
      <c r="H28" s="6"/>
    </row>
    <row r="29" spans="1:8" ht="12.75">
      <c r="A29" t="s">
        <v>7</v>
      </c>
      <c r="B29" s="5">
        <f>SUM('County Revenue Share'!B29:M29)</f>
        <v>1005503.3999999998</v>
      </c>
      <c r="C29" s="5">
        <f>SUM('Municipal Revenue Share'!B29:M29)</f>
        <v>1309446.8000000003</v>
      </c>
      <c r="D29" s="5">
        <f>SUM('County Revenue Share'!B29:M29)+SUM('Municipal Revenue Share'!B29:M29)</f>
        <v>2314950.2</v>
      </c>
      <c r="E29" s="5"/>
      <c r="F29" s="5"/>
      <c r="G29" s="5"/>
      <c r="H29" s="6"/>
    </row>
    <row r="30" spans="1:8" ht="12.75">
      <c r="A30" t="s">
        <v>8</v>
      </c>
      <c r="B30" s="5">
        <f>SUM('County Revenue Share'!B30:M30)</f>
        <v>195226.5</v>
      </c>
      <c r="C30" s="5">
        <f>SUM('Municipal Revenue Share'!B30:M30)</f>
        <v>134286.87999999998</v>
      </c>
      <c r="D30" s="5">
        <f>SUM('County Revenue Share'!B30:M30)+SUM('Municipal Revenue Share'!B30:M30)</f>
        <v>329513.38</v>
      </c>
      <c r="E30" s="5"/>
      <c r="F30" s="5"/>
      <c r="G30" s="5"/>
      <c r="H30" s="6"/>
    </row>
    <row r="31" spans="1:8" ht="12.75">
      <c r="A31" t="s">
        <v>9</v>
      </c>
      <c r="B31" s="5">
        <f>SUM('County Revenue Share'!B31:M31)</f>
        <v>762414.2399999999</v>
      </c>
      <c r="C31" s="5">
        <f>SUM('Municipal Revenue Share'!B31:M31)</f>
        <v>697721.8200000001</v>
      </c>
      <c r="D31" s="5">
        <f>SUM('County Revenue Share'!B31:M31)+SUM('Municipal Revenue Share'!B31:M31)</f>
        <v>1460136.06</v>
      </c>
      <c r="E31" s="5"/>
      <c r="F31" s="5"/>
      <c r="G31" s="5"/>
      <c r="H31" s="6"/>
    </row>
    <row r="32" spans="1:8" ht="12.75">
      <c r="A32" t="s">
        <v>10</v>
      </c>
      <c r="B32" s="5">
        <f>SUM('County Revenue Share'!B32:M32)</f>
        <v>281136.6</v>
      </c>
      <c r="C32" s="5">
        <f>SUM('Municipal Revenue Share'!B32:M32)</f>
        <v>55976.19000000001</v>
      </c>
      <c r="D32" s="5">
        <f>SUM('County Revenue Share'!B32:M32)+SUM('Municipal Revenue Share'!B32:M32)</f>
        <v>337112.79</v>
      </c>
      <c r="E32" s="5"/>
      <c r="F32" s="5"/>
      <c r="G32" s="5"/>
      <c r="H32" s="6"/>
    </row>
    <row r="33" spans="1:8" ht="12.75">
      <c r="A33" t="s">
        <v>11</v>
      </c>
      <c r="B33" s="5">
        <f>SUM('County Revenue Share'!B33:M33)</f>
        <v>174925.32000000004</v>
      </c>
      <c r="C33" s="5">
        <f>SUM('Municipal Revenue Share'!B33:M33)</f>
        <v>46516.86</v>
      </c>
      <c r="D33" s="5">
        <f>SUM('County Revenue Share'!B33:M33)+SUM('Municipal Revenue Share'!B33:M33)</f>
        <v>221442.18000000005</v>
      </c>
      <c r="E33" s="5"/>
      <c r="F33" s="5"/>
      <c r="G33" s="5"/>
      <c r="H33" s="6"/>
    </row>
    <row r="34" spans="1:8" ht="12.75">
      <c r="A34" t="s">
        <v>48</v>
      </c>
      <c r="B34" s="5">
        <f>SUM('County Revenue Share'!B34:M34)</f>
        <v>212826.90000000002</v>
      </c>
      <c r="C34" s="5">
        <f>SUM('Municipal Revenue Share'!B34:M34)</f>
        <v>152259.86</v>
      </c>
      <c r="D34" s="5">
        <f>SUM('County Revenue Share'!B34:M34)+SUM('Municipal Revenue Share'!B34:M34)</f>
        <v>365086.76</v>
      </c>
      <c r="E34" s="5"/>
      <c r="F34" s="5"/>
      <c r="G34" s="5"/>
      <c r="H34" s="6"/>
    </row>
    <row r="35" spans="1:8" ht="12.75">
      <c r="A35" t="s">
        <v>12</v>
      </c>
      <c r="B35" s="5">
        <f>SUM('County Revenue Share'!B35:M35)</f>
        <v>198577.26000000004</v>
      </c>
      <c r="C35" s="5">
        <f>SUM('Municipal Revenue Share'!B35:M35)</f>
        <v>136662.56</v>
      </c>
      <c r="D35" s="5">
        <f>SUM('County Revenue Share'!B35:M35)+SUM('Municipal Revenue Share'!B35:M35)</f>
        <v>335239.82000000007</v>
      </c>
      <c r="E35" s="5"/>
      <c r="F35" s="5"/>
      <c r="G35" s="5"/>
      <c r="H35" s="6"/>
    </row>
    <row r="36" spans="1:8" ht="12.75">
      <c r="A36" t="s">
        <v>13</v>
      </c>
      <c r="B36" s="5">
        <f>SUM('County Revenue Share'!B36:M36)</f>
        <v>409211.4000000001</v>
      </c>
      <c r="C36" s="5">
        <f>SUM('Municipal Revenue Share'!B36:M36)</f>
        <v>284824.50000000006</v>
      </c>
      <c r="D36" s="5">
        <f>SUM('County Revenue Share'!B36:M36)+SUM('Municipal Revenue Share'!B36:M36)</f>
        <v>694035.9000000001</v>
      </c>
      <c r="E36" s="5"/>
      <c r="F36" s="5"/>
      <c r="G36" s="5"/>
      <c r="H36" s="6"/>
    </row>
    <row r="37" spans="1:8" ht="12.75">
      <c r="A37" t="s">
        <v>14</v>
      </c>
      <c r="B37" s="5">
        <f>SUM('County Revenue Share'!B37:M37)</f>
        <v>682951.0199999999</v>
      </c>
      <c r="C37" s="5">
        <f>SUM('Municipal Revenue Share'!B37:M37)</f>
        <v>302871.31000000006</v>
      </c>
      <c r="D37" s="5">
        <f>SUM('County Revenue Share'!B37:M37)+SUM('Municipal Revenue Share'!B37:M37)</f>
        <v>985822.33</v>
      </c>
      <c r="E37" s="5"/>
      <c r="F37" s="5"/>
      <c r="G37" s="5"/>
      <c r="H37" s="6"/>
    </row>
    <row r="38" spans="1:8" ht="12.75">
      <c r="A38" t="s">
        <v>49</v>
      </c>
      <c r="B38" s="5">
        <f>SUM('County Revenue Share'!B38:M38)</f>
        <v>3318727.139999999</v>
      </c>
      <c r="C38" s="5">
        <f>SUM('Municipal Revenue Share'!B38:M38)</f>
        <v>403082.30000000005</v>
      </c>
      <c r="D38" s="5">
        <f>SUM('County Revenue Share'!B38:M38)+SUM('Municipal Revenue Share'!B38:M38)</f>
        <v>3721809.4399999995</v>
      </c>
      <c r="E38" s="5"/>
      <c r="F38" s="5"/>
      <c r="G38" s="5"/>
      <c r="H38" s="6"/>
    </row>
    <row r="39" spans="1:8" ht="12.75">
      <c r="A39" t="s">
        <v>15</v>
      </c>
      <c r="B39" s="5">
        <f>SUM('County Revenue Share'!B39:M39)</f>
        <v>1877839.1400000001</v>
      </c>
      <c r="C39" s="5">
        <f>SUM('Municipal Revenue Share'!B39:M39)</f>
        <v>677817.96</v>
      </c>
      <c r="D39" s="5">
        <f>SUM('County Revenue Share'!B39:M39)+SUM('Municipal Revenue Share'!B39:M39)</f>
        <v>2555657.1</v>
      </c>
      <c r="E39" s="5"/>
      <c r="F39" s="5"/>
      <c r="G39" s="5"/>
      <c r="H39" s="6"/>
    </row>
    <row r="40" spans="1:8" ht="12.75">
      <c r="A40" t="s">
        <v>50</v>
      </c>
      <c r="B40" s="5">
        <f>SUM('County Revenue Share'!B40:M40)</f>
        <v>24541809.180000003</v>
      </c>
      <c r="C40" s="5">
        <f>SUM('Municipal Revenue Share'!B40:M40)</f>
        <v>12433520.950000003</v>
      </c>
      <c r="D40" s="5">
        <f>SUM('County Revenue Share'!B40:M40)+SUM('Municipal Revenue Share'!B40:M40)</f>
        <v>36975330.13000001</v>
      </c>
      <c r="E40" s="5"/>
      <c r="F40" s="5"/>
      <c r="G40" s="5"/>
      <c r="H40" s="6"/>
    </row>
    <row r="41" spans="1:8" ht="12.75">
      <c r="A41" t="s">
        <v>16</v>
      </c>
      <c r="B41" s="5">
        <f>SUM('County Revenue Share'!B41:M41)</f>
        <v>306021.96</v>
      </c>
      <c r="C41" s="5">
        <f>SUM('Municipal Revenue Share'!B41:M41)</f>
        <v>157049.61</v>
      </c>
      <c r="D41" s="5">
        <f>SUM('County Revenue Share'!B41:M41)+SUM('Municipal Revenue Share'!B41:M41)</f>
        <v>463071.57</v>
      </c>
      <c r="E41" s="5"/>
      <c r="F41" s="5"/>
      <c r="G41" s="5"/>
      <c r="H41" s="6"/>
    </row>
    <row r="42" spans="1:8" ht="12.75">
      <c r="A42" t="s">
        <v>51</v>
      </c>
      <c r="B42" s="5">
        <f>SUM('County Revenue Share'!B42:M42)</f>
        <v>2627367.599999999</v>
      </c>
      <c r="C42" s="5">
        <f>SUM('Municipal Revenue Share'!B42:M42)</f>
        <v>1304780.2400000005</v>
      </c>
      <c r="D42" s="5">
        <f>SUM('County Revenue Share'!B42:M42)+SUM('Municipal Revenue Share'!B42:M42)</f>
        <v>3932147.84</v>
      </c>
      <c r="E42" s="5"/>
      <c r="F42" s="5"/>
      <c r="G42" s="5"/>
      <c r="H42" s="6"/>
    </row>
    <row r="43" spans="1:8" ht="12.75">
      <c r="A43" t="s">
        <v>17</v>
      </c>
      <c r="B43" s="5">
        <f>SUM('County Revenue Share'!B43:M43)</f>
        <v>777341.82</v>
      </c>
      <c r="C43" s="5">
        <f>SUM('Municipal Revenue Share'!B43:M43)</f>
        <v>651382.0300000001</v>
      </c>
      <c r="D43" s="5">
        <f>SUM('County Revenue Share'!B43:M43)+SUM('Municipal Revenue Share'!B43:M43)</f>
        <v>1428723.85</v>
      </c>
      <c r="E43" s="5"/>
      <c r="F43" s="5"/>
      <c r="G43" s="5"/>
      <c r="H43" s="6"/>
    </row>
    <row r="44" spans="1:8" ht="12.75">
      <c r="A44" t="s">
        <v>18</v>
      </c>
      <c r="B44" s="5">
        <f>SUM('County Revenue Share'!B44:M44)</f>
        <v>252927.66</v>
      </c>
      <c r="C44" s="5">
        <f>SUM('Municipal Revenue Share'!B44:M44)</f>
        <v>98463.71</v>
      </c>
      <c r="D44" s="5">
        <f>SUM('County Revenue Share'!B44:M44)+SUM('Municipal Revenue Share'!B44:M44)</f>
        <v>351391.37</v>
      </c>
      <c r="E44" s="5"/>
      <c r="F44" s="5"/>
      <c r="G44" s="5"/>
      <c r="H44" s="6"/>
    </row>
    <row r="45" spans="1:8" ht="12.75">
      <c r="A45" t="s">
        <v>19</v>
      </c>
      <c r="B45" s="5">
        <f>SUM('County Revenue Share'!B45:M45)</f>
        <v>111918.60000000002</v>
      </c>
      <c r="C45" s="5">
        <f>SUM('Municipal Revenue Share'!B45:M45)</f>
        <v>38878.96000000001</v>
      </c>
      <c r="D45" s="5">
        <f>SUM('County Revenue Share'!B45:M45)+SUM('Municipal Revenue Share'!B45:M45)</f>
        <v>150797.56000000003</v>
      </c>
      <c r="E45" s="5"/>
      <c r="F45" s="5"/>
      <c r="G45" s="5"/>
      <c r="H45" s="6"/>
    </row>
    <row r="46" spans="1:8" ht="12.75">
      <c r="A46" t="s">
        <v>52</v>
      </c>
      <c r="B46" s="5">
        <f>SUM('County Revenue Share'!B46:M46)</f>
        <v>4799080.02</v>
      </c>
      <c r="C46" s="5">
        <f>SUM('Municipal Revenue Share'!B46:M46)</f>
        <v>2825785.2499999995</v>
      </c>
      <c r="D46" s="5">
        <f>SUM('County Revenue Share'!B46:M46)+SUM('Municipal Revenue Share'!B46:M46)</f>
        <v>7624865.27</v>
      </c>
      <c r="E46" s="5"/>
      <c r="F46" s="5"/>
      <c r="G46" s="5"/>
      <c r="H46" s="6"/>
    </row>
    <row r="47" spans="1:8" ht="12.75">
      <c r="A47" t="s">
        <v>53</v>
      </c>
      <c r="B47" s="5">
        <f>SUM('County Revenue Share'!B47:M47)</f>
        <v>11651435.94</v>
      </c>
      <c r="C47" s="5">
        <f>SUM('Municipal Revenue Share'!B47:M47)</f>
        <v>6759841.7</v>
      </c>
      <c r="D47" s="5">
        <f>SUM('County Revenue Share'!B47:M47)+SUM('Municipal Revenue Share'!B47:M47)</f>
        <v>18411277.64</v>
      </c>
      <c r="E47" s="5"/>
      <c r="F47" s="5"/>
      <c r="G47" s="5"/>
      <c r="H47" s="6"/>
    </row>
    <row r="48" spans="1:8" ht="12.75">
      <c r="A48" t="s">
        <v>54</v>
      </c>
      <c r="B48" s="5">
        <f>SUM('County Revenue Share'!B48:M48)</f>
        <v>4198310.58</v>
      </c>
      <c r="C48" s="5">
        <f>SUM('Municipal Revenue Share'!B48:M48)</f>
        <v>4507941.470000001</v>
      </c>
      <c r="D48" s="5">
        <f>SUM('County Revenue Share'!B48:M48)+SUM('Municipal Revenue Share'!B48:M48)</f>
        <v>8706252.05</v>
      </c>
      <c r="E48" s="5"/>
      <c r="F48" s="5"/>
      <c r="G48" s="5"/>
      <c r="H48" s="6"/>
    </row>
    <row r="49" spans="1:8" ht="12.75">
      <c r="A49" t="s">
        <v>20</v>
      </c>
      <c r="B49" s="5">
        <f>SUM('County Revenue Share'!B49:M49)</f>
        <v>700598.1000000001</v>
      </c>
      <c r="C49" s="5">
        <f>SUM('Municipal Revenue Share'!B49:M49)</f>
        <v>313545.62999999995</v>
      </c>
      <c r="D49" s="5">
        <f>SUM('County Revenue Share'!B49:M49)+SUM('Municipal Revenue Share'!B49:M49)</f>
        <v>1014143.73</v>
      </c>
      <c r="E49" s="5"/>
      <c r="F49" s="5"/>
      <c r="G49" s="5"/>
      <c r="H49" s="6"/>
    </row>
    <row r="50" spans="1:8" ht="12.75">
      <c r="A50" t="s">
        <v>21</v>
      </c>
      <c r="B50" s="5">
        <f>SUM('County Revenue Share'!B50:M50)</f>
        <v>109043.7</v>
      </c>
      <c r="C50" s="5">
        <f>SUM('Municipal Revenue Share'!B50:M50)</f>
        <v>49635.32</v>
      </c>
      <c r="D50" s="5">
        <f>SUM('County Revenue Share'!B50:M50)+SUM('Municipal Revenue Share'!B50:M50)</f>
        <v>158679.02</v>
      </c>
      <c r="E50" s="5"/>
      <c r="F50" s="5"/>
      <c r="G50" s="5"/>
      <c r="H50" s="6"/>
    </row>
    <row r="51" spans="1:8" ht="12.75">
      <c r="A51" t="s">
        <v>22</v>
      </c>
      <c r="B51" s="5">
        <f>SUM('County Revenue Share'!B51:M51)</f>
        <v>307248.6</v>
      </c>
      <c r="C51" s="5">
        <f>SUM('Municipal Revenue Share'!B51:M51)</f>
        <v>167721.86000000002</v>
      </c>
      <c r="D51" s="5">
        <f>SUM('County Revenue Share'!B51:M51)+SUM('Municipal Revenue Share'!B51:M51)</f>
        <v>474970.45999999996</v>
      </c>
      <c r="E51" s="5"/>
      <c r="F51" s="5"/>
      <c r="G51" s="5"/>
      <c r="H51" s="6"/>
    </row>
    <row r="52" spans="1:8" ht="12.75">
      <c r="A52" t="s">
        <v>55</v>
      </c>
      <c r="B52" s="5">
        <f>SUM('County Revenue Share'!B52:M52)</f>
        <v>6224715.180000002</v>
      </c>
      <c r="C52" s="5">
        <f>SUM('Municipal Revenue Share'!B52:M52)</f>
        <v>2175442.45</v>
      </c>
      <c r="D52" s="5">
        <f>SUM('County Revenue Share'!B52:M52)+SUM('Municipal Revenue Share'!B52:M52)</f>
        <v>8400157.630000003</v>
      </c>
      <c r="E52" s="5"/>
      <c r="F52" s="5"/>
      <c r="G52" s="5"/>
      <c r="H52" s="6"/>
    </row>
    <row r="53" spans="1:8" ht="12.75">
      <c r="A53" t="s">
        <v>23</v>
      </c>
      <c r="B53" s="5">
        <f>SUM('County Revenue Share'!B53:M53)</f>
        <v>6527001.659999999</v>
      </c>
      <c r="C53" s="5">
        <f>SUM('Municipal Revenue Share'!B53:M53)</f>
        <v>1885920.7999999998</v>
      </c>
      <c r="D53" s="5">
        <f>SUM('County Revenue Share'!B53:M53)+SUM('Municipal Revenue Share'!B53:M53)</f>
        <v>8412922.459999999</v>
      </c>
      <c r="E53" s="5"/>
      <c r="F53" s="5"/>
      <c r="G53" s="5"/>
      <c r="H53" s="6"/>
    </row>
    <row r="54" spans="1:8" ht="12.75">
      <c r="A54" t="s">
        <v>24</v>
      </c>
      <c r="B54" s="5">
        <f>SUM('County Revenue Share'!B54:M54)</f>
        <v>3316151.28</v>
      </c>
      <c r="C54" s="5">
        <f>SUM('Municipal Revenue Share'!B54:M54)</f>
        <v>694915.1699999999</v>
      </c>
      <c r="D54" s="5">
        <f>SUM('County Revenue Share'!B54:M54)+SUM('Municipal Revenue Share'!B54:M54)</f>
        <v>4011066.4499999997</v>
      </c>
      <c r="E54" s="5"/>
      <c r="F54" s="5"/>
      <c r="G54" s="5"/>
      <c r="H54" s="6"/>
    </row>
    <row r="55" spans="1:8" ht="12.75">
      <c r="A55" t="s">
        <v>56</v>
      </c>
      <c r="B55" s="5">
        <f>SUM('County Revenue Share'!B55:M55)</f>
        <v>1816503.6</v>
      </c>
      <c r="C55" s="5">
        <f>SUM('Municipal Revenue Share'!B55:M55)</f>
        <v>1628572.17</v>
      </c>
      <c r="D55" s="5">
        <f>SUM('County Revenue Share'!B55:M55)+SUM('Municipal Revenue Share'!B55:M55)</f>
        <v>3445075.77</v>
      </c>
      <c r="E55" s="5"/>
      <c r="F55" s="5"/>
      <c r="G55" s="5"/>
      <c r="H55" s="6"/>
    </row>
    <row r="56" spans="1:8" ht="12.75">
      <c r="A56" t="s">
        <v>57</v>
      </c>
      <c r="B56" s="5">
        <f>SUM('County Revenue Share'!B56:M56)</f>
        <v>1335357.4800000004</v>
      </c>
      <c r="C56" s="5">
        <f>SUM('Municipal Revenue Share'!B56:M56)</f>
        <v>424179.27999999985</v>
      </c>
      <c r="D56" s="5">
        <f>SUM('County Revenue Share'!B56:M56)+SUM('Municipal Revenue Share'!B56:M56)</f>
        <v>1759536.7600000002</v>
      </c>
      <c r="E56" s="5"/>
      <c r="F56" s="5"/>
      <c r="G56" s="5"/>
      <c r="H56" s="6"/>
    </row>
    <row r="57" spans="1:8" ht="12.75">
      <c r="A57" t="s">
        <v>58</v>
      </c>
      <c r="B57" s="5">
        <f>SUM('County Revenue Share'!B57:M57)</f>
        <v>3773262.059999999</v>
      </c>
      <c r="C57" s="5">
        <f>SUM('Municipal Revenue Share'!B57:M57)</f>
        <v>2319746.8200000003</v>
      </c>
      <c r="D57" s="5">
        <f>SUM('County Revenue Share'!B57:M57)+SUM('Municipal Revenue Share'!B57:M57)</f>
        <v>6093008.879999999</v>
      </c>
      <c r="E57" s="5"/>
      <c r="F57" s="5"/>
      <c r="G57" s="5"/>
      <c r="H57" s="6"/>
    </row>
    <row r="58" spans="1:8" ht="12.75">
      <c r="A58" t="s">
        <v>25</v>
      </c>
      <c r="B58" s="5">
        <f>SUM('County Revenue Share'!B58:M58)</f>
        <v>740344.9800000002</v>
      </c>
      <c r="C58" s="5">
        <f>SUM('Municipal Revenue Share'!B58:M58)</f>
        <v>273250.05</v>
      </c>
      <c r="D58" s="5">
        <f>SUM('County Revenue Share'!B58:M58)+SUM('Municipal Revenue Share'!B58:M58)</f>
        <v>1013595.0300000003</v>
      </c>
      <c r="E58" s="5"/>
      <c r="F58" s="5"/>
      <c r="G58" s="5"/>
      <c r="H58" s="6"/>
    </row>
    <row r="59" spans="1:8" ht="12.75">
      <c r="A59" t="s">
        <v>59</v>
      </c>
      <c r="B59" s="5">
        <f>SUM('County Revenue Share'!B59:M59)</f>
        <v>26710120.08</v>
      </c>
      <c r="C59" s="5">
        <f>SUM('Municipal Revenue Share'!B59:M59)</f>
        <v>13794371.55</v>
      </c>
      <c r="D59" s="5">
        <f>SUM('County Revenue Share'!B59:M59)+SUM('Municipal Revenue Share'!B59:M59)</f>
        <v>40504491.629999995</v>
      </c>
      <c r="E59" s="5"/>
      <c r="F59" s="5"/>
      <c r="G59" s="5"/>
      <c r="H59" s="6"/>
    </row>
    <row r="60" spans="1:8" ht="12.75">
      <c r="A60" t="s">
        <v>60</v>
      </c>
      <c r="B60" s="5">
        <f>SUM('County Revenue Share'!B60:M60)</f>
        <v>5046997.44</v>
      </c>
      <c r="C60" s="5">
        <f>SUM('Municipal Revenue Share'!B60:M60)</f>
        <v>2307643.92</v>
      </c>
      <c r="D60" s="5">
        <f>SUM('County Revenue Share'!B60:M60)+SUM('Municipal Revenue Share'!B60:M60)</f>
        <v>7354641.36</v>
      </c>
      <c r="E60" s="5"/>
      <c r="F60" s="5"/>
      <c r="G60" s="5"/>
      <c r="H60" s="6"/>
    </row>
    <row r="61" spans="1:8" ht="12.75">
      <c r="A61" t="s">
        <v>61</v>
      </c>
      <c r="B61" s="5">
        <f>SUM('County Revenue Share'!B61:M61)</f>
        <v>22717301.220000006</v>
      </c>
      <c r="C61" s="5">
        <f>SUM('Municipal Revenue Share'!B61:M61)</f>
        <v>18840641.62</v>
      </c>
      <c r="D61" s="5">
        <f>SUM('County Revenue Share'!B61:M61)+SUM('Municipal Revenue Share'!B61:M61)</f>
        <v>41557942.84</v>
      </c>
      <c r="E61" s="5"/>
      <c r="F61" s="5"/>
      <c r="G61" s="5"/>
      <c r="H61" s="6"/>
    </row>
    <row r="62" spans="1:8" ht="12.75">
      <c r="A62" t="s">
        <v>26</v>
      </c>
      <c r="B62" s="5">
        <f>SUM('County Revenue Share'!B62:M62)</f>
        <v>8789829.48</v>
      </c>
      <c r="C62" s="5">
        <f>SUM('Municipal Revenue Share'!B62:M62)</f>
        <v>1549688.0299999998</v>
      </c>
      <c r="D62" s="5">
        <f>SUM('County Revenue Share'!B62:M62)+SUM('Municipal Revenue Share'!B62:M62)</f>
        <v>10339517.51</v>
      </c>
      <c r="E62" s="5"/>
      <c r="F62" s="5"/>
      <c r="G62" s="5"/>
      <c r="H62" s="6"/>
    </row>
    <row r="63" spans="1:8" ht="12.75">
      <c r="A63" t="s">
        <v>62</v>
      </c>
      <c r="B63" s="5">
        <f>SUM('County Revenue Share'!B63:M63)</f>
        <v>13950343.56</v>
      </c>
      <c r="C63" s="5">
        <f>SUM('Municipal Revenue Share'!B63:M63)</f>
        <v>18317594.439999998</v>
      </c>
      <c r="D63" s="5">
        <f>SUM('County Revenue Share'!B63:M63)+SUM('Municipal Revenue Share'!B63:M63)</f>
        <v>32267938</v>
      </c>
      <c r="E63" s="5"/>
      <c r="F63" s="5"/>
      <c r="G63" s="5"/>
      <c r="H63" s="6"/>
    </row>
    <row r="64" spans="1:8" ht="12.75">
      <c r="A64" t="s">
        <v>63</v>
      </c>
      <c r="B64" s="5">
        <f>SUM('County Revenue Share'!B64:M64)</f>
        <v>10343784.180000002</v>
      </c>
      <c r="C64" s="5">
        <f>SUM('Municipal Revenue Share'!B64:M64)</f>
        <v>6180348.990000001</v>
      </c>
      <c r="D64" s="5">
        <f>SUM('County Revenue Share'!B64:M64)+SUM('Municipal Revenue Share'!B64:M64)</f>
        <v>16524133.170000002</v>
      </c>
      <c r="E64" s="5"/>
      <c r="F64" s="5"/>
      <c r="G64" s="5"/>
      <c r="H64" s="6"/>
    </row>
    <row r="65" spans="1:8" ht="12.75">
      <c r="A65" t="s">
        <v>64</v>
      </c>
      <c r="B65" s="5">
        <f>SUM('County Revenue Share'!B65:M65)</f>
        <v>1353425.3399999999</v>
      </c>
      <c r="C65" s="5">
        <f>SUM('Municipal Revenue Share'!B65:M65)</f>
        <v>556364.07</v>
      </c>
      <c r="D65" s="5">
        <f>SUM('County Revenue Share'!B65:M65)+SUM('Municipal Revenue Share'!B65:M65)</f>
        <v>1909789.4099999997</v>
      </c>
      <c r="E65" s="5"/>
      <c r="F65" s="5"/>
      <c r="G65" s="5"/>
      <c r="H65" s="6"/>
    </row>
    <row r="66" spans="1:8" ht="12.75">
      <c r="A66" t="s">
        <v>65</v>
      </c>
      <c r="B66" s="5">
        <f>SUM('County Revenue Share'!B66:M66)</f>
        <v>3746107.5000000005</v>
      </c>
      <c r="C66" s="5">
        <f>SUM('Municipal Revenue Share'!B66:M66)</f>
        <v>717935.4299999999</v>
      </c>
      <c r="D66" s="5">
        <f>SUM('County Revenue Share'!B66:M66)+SUM('Municipal Revenue Share'!B66:M66)</f>
        <v>4464042.930000001</v>
      </c>
      <c r="E66" s="5"/>
      <c r="F66" s="5"/>
      <c r="G66" s="5"/>
      <c r="H66" s="6"/>
    </row>
    <row r="67" spans="1:8" ht="12.75">
      <c r="A67" t="s">
        <v>66</v>
      </c>
      <c r="B67" s="5">
        <f>SUM('County Revenue Share'!B67:M67)</f>
        <v>3471905.7600000002</v>
      </c>
      <c r="C67" s="5">
        <f>SUM('Municipal Revenue Share'!B67:M67)</f>
        <v>3559857.3200000003</v>
      </c>
      <c r="D67" s="5">
        <f>SUM('County Revenue Share'!B67:M67)+SUM('Municipal Revenue Share'!B67:M67)</f>
        <v>7031763.08</v>
      </c>
      <c r="E67" s="5"/>
      <c r="F67" s="5"/>
      <c r="G67" s="5"/>
      <c r="H67" s="6"/>
    </row>
    <row r="68" spans="1:8" ht="12.75">
      <c r="A68" t="s">
        <v>67</v>
      </c>
      <c r="B68" s="5">
        <f>SUM('County Revenue Share'!B68:M68)</f>
        <v>2703803.4</v>
      </c>
      <c r="C68" s="5">
        <f>SUM('Municipal Revenue Share'!B68:M68)</f>
        <v>502083.1</v>
      </c>
      <c r="D68" s="5">
        <f>SUM('County Revenue Share'!B68:M68)+SUM('Municipal Revenue Share'!B68:M68)</f>
        <v>3205886.5</v>
      </c>
      <c r="E68" s="5"/>
      <c r="F68" s="5"/>
      <c r="G68" s="5"/>
      <c r="H68" s="6"/>
    </row>
    <row r="69" spans="1:8" ht="12.75">
      <c r="A69" t="s">
        <v>68</v>
      </c>
      <c r="B69" s="5">
        <f>SUM('County Revenue Share'!B69:M69)</f>
        <v>7675120.980000001</v>
      </c>
      <c r="C69" s="5">
        <f>SUM('Municipal Revenue Share'!B69:M69)</f>
        <v>3375932.5899999994</v>
      </c>
      <c r="D69" s="5">
        <f>SUM('County Revenue Share'!B69:M69)+SUM('Municipal Revenue Share'!B69:M69)</f>
        <v>11051053.57</v>
      </c>
      <c r="E69" s="5"/>
      <c r="F69" s="5"/>
      <c r="G69" s="5"/>
      <c r="H69" s="6"/>
    </row>
    <row r="70" spans="1:8" ht="12.75">
      <c r="A70" t="s">
        <v>69</v>
      </c>
      <c r="B70" s="5">
        <f>SUM('County Revenue Share'!B70:M70)</f>
        <v>7579191.240000002</v>
      </c>
      <c r="C70" s="5">
        <f>SUM('Municipal Revenue Share'!B70:M70)</f>
        <v>5573666.449999999</v>
      </c>
      <c r="D70" s="5">
        <f>SUM('County Revenue Share'!B70:M70)+SUM('Municipal Revenue Share'!B70:M70)</f>
        <v>13152857.690000001</v>
      </c>
      <c r="E70" s="5"/>
      <c r="F70" s="5"/>
      <c r="G70" s="5"/>
      <c r="H70" s="6"/>
    </row>
    <row r="71" spans="1:8" ht="12.75">
      <c r="A71" t="s">
        <v>27</v>
      </c>
      <c r="B71" s="5">
        <f>SUM('County Revenue Share'!B71:M71)</f>
        <v>1602042.4199999995</v>
      </c>
      <c r="C71" s="5">
        <f>SUM('Municipal Revenue Share'!B71:M71)</f>
        <v>359107.81</v>
      </c>
      <c r="D71" s="5">
        <f>SUM('County Revenue Share'!B71:M71)+SUM('Municipal Revenue Share'!B71:M71)</f>
        <v>1961150.2299999995</v>
      </c>
      <c r="E71" s="5"/>
      <c r="F71" s="5"/>
      <c r="G71" s="5"/>
      <c r="H71" s="6"/>
    </row>
    <row r="72" spans="1:8" ht="12.75">
      <c r="A72" t="s">
        <v>70</v>
      </c>
      <c r="B72" s="5">
        <f>SUM('County Revenue Share'!B72:M72)</f>
        <v>728063.2800000003</v>
      </c>
      <c r="C72" s="5">
        <f>SUM('Municipal Revenue Share'!B72:M72)</f>
        <v>316881.19</v>
      </c>
      <c r="D72" s="5">
        <f>SUM('County Revenue Share'!B72:M72)+SUM('Municipal Revenue Share'!B72:M72)</f>
        <v>1044944.4700000002</v>
      </c>
      <c r="E72" s="5"/>
      <c r="F72" s="5"/>
      <c r="G72" s="5"/>
      <c r="H72" s="6"/>
    </row>
    <row r="73" spans="1:8" ht="12.75">
      <c r="A73" t="s">
        <v>28</v>
      </c>
      <c r="B73" s="5">
        <f>SUM('County Revenue Share'!B73:M73)</f>
        <v>356071.0800000001</v>
      </c>
      <c r="C73" s="5">
        <f>SUM('Municipal Revenue Share'!B73:M73)</f>
        <v>262128.49000000005</v>
      </c>
      <c r="D73" s="5">
        <f>SUM('County Revenue Share'!B73:M73)+SUM('Municipal Revenue Share'!B73:M73)</f>
        <v>618199.5700000001</v>
      </c>
      <c r="E73" s="5"/>
      <c r="F73" s="5"/>
      <c r="G73" s="5"/>
      <c r="H73" s="6"/>
    </row>
    <row r="74" spans="1:8" ht="12.75">
      <c r="A74" t="s">
        <v>29</v>
      </c>
      <c r="B74" s="5">
        <f>SUM('County Revenue Share'!B74:M74)</f>
        <v>178687.62</v>
      </c>
      <c r="C74" s="5">
        <f>SUM('Municipal Revenue Share'!B74:M74)</f>
        <v>101453.93999999997</v>
      </c>
      <c r="D74" s="5">
        <f>SUM('County Revenue Share'!B74:M74)+SUM('Municipal Revenue Share'!B74:M74)</f>
        <v>280141.55999999994</v>
      </c>
      <c r="E74" s="5"/>
      <c r="F74" s="5"/>
      <c r="G74" s="5"/>
      <c r="H74" s="6"/>
    </row>
    <row r="75" spans="1:8" ht="12.75">
      <c r="A75" t="s">
        <v>71</v>
      </c>
      <c r="B75" s="5">
        <f>SUM('County Revenue Share'!B75:M75)</f>
        <v>6880775.220000001</v>
      </c>
      <c r="C75" s="5">
        <f>SUM('Municipal Revenue Share'!B75:M75)</f>
        <v>9763705.879999999</v>
      </c>
      <c r="D75" s="5">
        <f>SUM('County Revenue Share'!B75:M75)+SUM('Municipal Revenue Share'!B75:M75)</f>
        <v>16644481.1</v>
      </c>
      <c r="E75" s="5"/>
      <c r="F75" s="5"/>
      <c r="G75" s="5"/>
      <c r="H75" s="6"/>
    </row>
    <row r="76" spans="1:8" ht="12.75">
      <c r="A76" t="s">
        <v>72</v>
      </c>
      <c r="B76" s="5">
        <f>SUM('County Revenue Share'!B76:M76)</f>
        <v>542592.66</v>
      </c>
      <c r="C76" s="5">
        <f>SUM('Municipal Revenue Share'!B76:M76)</f>
        <v>59894.49</v>
      </c>
      <c r="D76" s="5">
        <f>SUM('County Revenue Share'!B76:M76)+SUM('Municipal Revenue Share'!B76:M76)</f>
        <v>602487.15</v>
      </c>
      <c r="E76" s="5"/>
      <c r="F76" s="5"/>
      <c r="G76" s="5"/>
      <c r="H76" s="6"/>
    </row>
    <row r="77" spans="1:8" ht="12.75">
      <c r="A77" t="s">
        <v>73</v>
      </c>
      <c r="B77" s="5">
        <f>SUM('County Revenue Share'!B77:M77)</f>
        <v>1358072.5200000005</v>
      </c>
      <c r="C77" s="5">
        <f>SUM('Municipal Revenue Share'!B77:M77)</f>
        <v>346323.61</v>
      </c>
      <c r="D77" s="5">
        <f>SUM('County Revenue Share'!B77:M77)+SUM('Municipal Revenue Share'!B77:M77)</f>
        <v>1704396.1300000004</v>
      </c>
      <c r="E77" s="5"/>
      <c r="F77" s="5"/>
      <c r="G77" s="5"/>
      <c r="H77" s="6"/>
    </row>
    <row r="78" spans="1:8" ht="12.75">
      <c r="A78" t="s">
        <v>30</v>
      </c>
      <c r="B78" s="5">
        <f>SUM('County Revenue Share'!B78:M78)</f>
        <v>391172.7000000001</v>
      </c>
      <c r="C78" s="5">
        <f>SUM('Municipal Revenue Share'!B78:M78)</f>
        <v>214798.17000000007</v>
      </c>
      <c r="D78" s="5">
        <f>SUM('County Revenue Share'!B78:M78)+SUM('Municipal Revenue Share'!B78:M78)</f>
        <v>605970.8700000002</v>
      </c>
      <c r="E78" s="5"/>
      <c r="F78" s="5"/>
      <c r="G78" s="5"/>
      <c r="H78" s="6"/>
    </row>
    <row r="79" spans="1:8" ht="12.75">
      <c r="A79" t="s">
        <v>1</v>
      </c>
      <c r="B79" s="5" t="s">
        <v>32</v>
      </c>
      <c r="C79" s="5" t="s">
        <v>33</v>
      </c>
      <c r="D79" s="5" t="s">
        <v>33</v>
      </c>
      <c r="E79" s="5"/>
      <c r="F79" s="5"/>
      <c r="G79" s="5"/>
      <c r="H79" s="5"/>
    </row>
    <row r="80" spans="1:8" ht="12.75">
      <c r="A80" t="s">
        <v>31</v>
      </c>
      <c r="B80" s="5">
        <f>SUM(B12:B78)</f>
        <v>334099403.3399999</v>
      </c>
      <c r="C80" s="5">
        <f>SUM(C12:C78)</f>
        <v>302931573.62000006</v>
      </c>
      <c r="D80" s="5">
        <f>SUM(D12:D78)</f>
        <v>637030976.9599999</v>
      </c>
      <c r="E80" s="5"/>
      <c r="F80" s="5"/>
      <c r="G80" s="5"/>
      <c r="H80" s="5"/>
    </row>
    <row r="82" ht="12.75">
      <c r="A82" s="4"/>
    </row>
  </sheetData>
  <mergeCells count="4">
    <mergeCell ref="A3:D3"/>
    <mergeCell ref="A4:D4"/>
    <mergeCell ref="A5:D5"/>
    <mergeCell ref="A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N80"/>
  <sheetViews>
    <sheetView workbookViewId="0" topLeftCell="A2">
      <pane xSplit="1" ySplit="10" topLeftCell="B71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M91" sqref="M91"/>
    </sheetView>
  </sheetViews>
  <sheetFormatPr defaultColWidth="9.33203125" defaultRowHeight="12.75"/>
  <cols>
    <col min="1" max="1" width="16.16015625" style="0" bestFit="1" customWidth="1"/>
    <col min="2" max="12" width="10.16015625" style="0" bestFit="1" customWidth="1"/>
    <col min="13" max="13" width="13" style="6" bestFit="1" customWidth="1"/>
    <col min="14" max="14" width="11.16015625" style="0" bestFit="1" customWidth="1"/>
    <col min="18" max="18" width="10.16015625" style="0" bestFit="1" customWidth="1"/>
  </cols>
  <sheetData>
    <row r="2" spans="1:14" ht="12.75">
      <c r="A2" s="11" t="str">
        <f>'FY08-09'!A1</f>
        <v>VALIDATED TAX RECEIPTS FOR: JULY 2008 thru  June 2009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.75">
      <c r="A3" s="8"/>
      <c r="F3" s="4"/>
      <c r="G3" s="4"/>
      <c r="N3" t="s">
        <v>74</v>
      </c>
    </row>
    <row r="4" spans="1:14" ht="12.75">
      <c r="A4" s="11" t="s">
        <v>75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11" t="s">
        <v>76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10" spans="1:14" ht="12.75">
      <c r="A10" t="s">
        <v>0</v>
      </c>
      <c r="B10" s="2">
        <v>39630</v>
      </c>
      <c r="C10" s="2">
        <v>39661</v>
      </c>
      <c r="D10" s="2">
        <v>39692</v>
      </c>
      <c r="E10" s="2">
        <v>39722</v>
      </c>
      <c r="F10" s="2">
        <v>39753</v>
      </c>
      <c r="G10" s="2">
        <v>39783</v>
      </c>
      <c r="H10" s="2">
        <v>39814</v>
      </c>
      <c r="I10" s="2">
        <v>39845</v>
      </c>
      <c r="J10" s="2">
        <v>39873</v>
      </c>
      <c r="K10" s="2">
        <v>39904</v>
      </c>
      <c r="L10" s="2">
        <v>39934</v>
      </c>
      <c r="M10" s="2">
        <v>39965</v>
      </c>
      <c r="N10" s="3" t="s">
        <v>83</v>
      </c>
    </row>
    <row r="11" ht="12.75">
      <c r="A11" t="s">
        <v>1</v>
      </c>
    </row>
    <row r="12" spans="1:14" ht="12.75">
      <c r="A12" t="s">
        <v>37</v>
      </c>
      <c r="B12" s="10">
        <v>333648.87</v>
      </c>
      <c r="C12" s="10">
        <v>333648.87</v>
      </c>
      <c r="D12" s="10">
        <v>333648.87</v>
      </c>
      <c r="E12" s="10">
        <v>333648.87</v>
      </c>
      <c r="F12" s="10">
        <v>333648.87</v>
      </c>
      <c r="G12" s="10">
        <v>333648.87</v>
      </c>
      <c r="H12" s="10">
        <v>333648.87</v>
      </c>
      <c r="I12" s="10">
        <v>333648.87</v>
      </c>
      <c r="J12" s="6">
        <v>333648.87</v>
      </c>
      <c r="K12" s="6">
        <v>333648.87</v>
      </c>
      <c r="L12" s="6">
        <v>333648.87</v>
      </c>
      <c r="M12" s="9">
        <v>298836.03</v>
      </c>
      <c r="N12" s="6">
        <f>SUM(B12:M12)</f>
        <v>3968973.6000000006</v>
      </c>
    </row>
    <row r="13" spans="1:14" ht="12.75">
      <c r="A13" t="s">
        <v>38</v>
      </c>
      <c r="B13" s="10">
        <v>33858.16</v>
      </c>
      <c r="C13" s="10">
        <v>33858.16</v>
      </c>
      <c r="D13" s="10">
        <v>33858.16</v>
      </c>
      <c r="E13" s="10">
        <v>33858.16</v>
      </c>
      <c r="F13" s="10">
        <v>33858.16</v>
      </c>
      <c r="G13" s="10">
        <v>33858.16</v>
      </c>
      <c r="H13" s="10">
        <v>33858.16</v>
      </c>
      <c r="I13" s="10">
        <v>33858.16</v>
      </c>
      <c r="J13" s="6">
        <v>33858.16</v>
      </c>
      <c r="K13" s="6">
        <v>33858.16</v>
      </c>
      <c r="L13" s="6">
        <v>33858.16</v>
      </c>
      <c r="M13" s="9">
        <v>30301.84</v>
      </c>
      <c r="N13" s="6">
        <f aca="true" t="shared" si="0" ref="N13:N76">SUM(B13:M13)</f>
        <v>402741.60000000015</v>
      </c>
    </row>
    <row r="14" spans="1:14" ht="12.75">
      <c r="A14" t="s">
        <v>39</v>
      </c>
      <c r="B14" s="6">
        <v>245222.35</v>
      </c>
      <c r="C14" s="6">
        <v>245222.35</v>
      </c>
      <c r="D14" s="6">
        <v>245222.35</v>
      </c>
      <c r="E14" s="6">
        <v>245222.35</v>
      </c>
      <c r="F14" s="6">
        <v>245222.35</v>
      </c>
      <c r="G14" s="6">
        <v>245222.35</v>
      </c>
      <c r="H14" s="6">
        <v>245222.35</v>
      </c>
      <c r="I14" s="6">
        <v>245222.35</v>
      </c>
      <c r="J14" s="6">
        <v>245222.35</v>
      </c>
      <c r="K14" s="6">
        <v>245222.35</v>
      </c>
      <c r="L14" s="6">
        <v>245222.35</v>
      </c>
      <c r="M14" s="1">
        <v>252697.45</v>
      </c>
      <c r="N14" s="6">
        <f t="shared" si="0"/>
        <v>2950143.3000000007</v>
      </c>
    </row>
    <row r="15" spans="1:14" ht="12.75">
      <c r="A15" t="s">
        <v>2</v>
      </c>
      <c r="B15" s="6">
        <v>36288.58</v>
      </c>
      <c r="C15" s="6">
        <v>36288.58</v>
      </c>
      <c r="D15" s="6">
        <v>36288.58</v>
      </c>
      <c r="E15" s="6">
        <v>36288.58</v>
      </c>
      <c r="F15" s="6">
        <v>36288.58</v>
      </c>
      <c r="G15" s="6">
        <v>36288.58</v>
      </c>
      <c r="H15" s="6">
        <v>36288.58</v>
      </c>
      <c r="I15" s="6">
        <v>36288.58</v>
      </c>
      <c r="J15" s="6">
        <v>36288.58</v>
      </c>
      <c r="K15" s="6">
        <v>36288.58</v>
      </c>
      <c r="L15" s="6">
        <v>36288.58</v>
      </c>
      <c r="M15" s="1">
        <v>32482.6</v>
      </c>
      <c r="N15" s="6">
        <f t="shared" si="0"/>
        <v>431656.9800000001</v>
      </c>
    </row>
    <row r="16" spans="1:14" ht="12.75">
      <c r="A16" t="s">
        <v>40</v>
      </c>
      <c r="B16" s="6">
        <v>702155.18</v>
      </c>
      <c r="C16" s="6">
        <v>702155.18</v>
      </c>
      <c r="D16" s="6">
        <v>702155.18</v>
      </c>
      <c r="E16" s="6">
        <v>702155.18</v>
      </c>
      <c r="F16" s="6">
        <v>702155.18</v>
      </c>
      <c r="G16" s="6">
        <v>702155.18</v>
      </c>
      <c r="H16" s="6">
        <v>702155.18</v>
      </c>
      <c r="I16" s="6">
        <v>702155.18</v>
      </c>
      <c r="J16" s="6">
        <v>702155.18</v>
      </c>
      <c r="K16" s="6">
        <v>702155.18</v>
      </c>
      <c r="L16" s="6">
        <v>702155.18</v>
      </c>
      <c r="M16" s="1">
        <v>628915.1</v>
      </c>
      <c r="N16" s="6">
        <f t="shared" si="0"/>
        <v>8352622.079999998</v>
      </c>
    </row>
    <row r="17" spans="1:14" ht="12.75">
      <c r="A17" t="s">
        <v>41</v>
      </c>
      <c r="B17" s="6">
        <v>1871874.75</v>
      </c>
      <c r="C17" s="6">
        <v>1871874.75</v>
      </c>
      <c r="D17" s="6">
        <v>1871874.75</v>
      </c>
      <c r="E17" s="6">
        <v>1871874.75</v>
      </c>
      <c r="F17" s="6">
        <v>1871874.75</v>
      </c>
      <c r="G17" s="6">
        <v>1871874.75</v>
      </c>
      <c r="H17" s="6">
        <v>1871874.75</v>
      </c>
      <c r="I17" s="6">
        <v>1871874.75</v>
      </c>
      <c r="J17" s="6">
        <v>1871874.75</v>
      </c>
      <c r="K17" s="6">
        <v>1871874.75</v>
      </c>
      <c r="L17" s="6">
        <v>1871874.75</v>
      </c>
      <c r="M17" s="9">
        <v>1678492.29</v>
      </c>
      <c r="N17" s="6">
        <f t="shared" si="0"/>
        <v>22269114.54</v>
      </c>
    </row>
    <row r="18" spans="1:14" ht="12.75">
      <c r="A18" t="s">
        <v>3</v>
      </c>
      <c r="B18" s="6">
        <v>18318.02</v>
      </c>
      <c r="C18" s="6">
        <v>18318.02</v>
      </c>
      <c r="D18" s="6">
        <v>18318.02</v>
      </c>
      <c r="E18" s="6">
        <v>18318.02</v>
      </c>
      <c r="F18" s="6">
        <v>18318.02</v>
      </c>
      <c r="G18" s="6">
        <v>18318.02</v>
      </c>
      <c r="H18" s="6">
        <v>18318.02</v>
      </c>
      <c r="I18" s="6">
        <v>18318.02</v>
      </c>
      <c r="J18" s="6">
        <v>18318.02</v>
      </c>
      <c r="K18" s="6">
        <v>18318.02</v>
      </c>
      <c r="L18" s="6">
        <v>18318.02</v>
      </c>
      <c r="M18" s="1">
        <v>16391.9</v>
      </c>
      <c r="N18" s="6">
        <f t="shared" si="0"/>
        <v>217890.11999999997</v>
      </c>
    </row>
    <row r="19" spans="1:14" ht="12.75">
      <c r="A19" t="s">
        <v>42</v>
      </c>
      <c r="B19" s="6">
        <v>296986.99</v>
      </c>
      <c r="C19" s="6">
        <v>296986.99</v>
      </c>
      <c r="D19" s="6">
        <v>296986.99</v>
      </c>
      <c r="E19" s="6">
        <v>296986.99</v>
      </c>
      <c r="F19" s="6">
        <v>296986.99</v>
      </c>
      <c r="G19" s="6">
        <v>296986.99</v>
      </c>
      <c r="H19" s="6">
        <v>296986.99</v>
      </c>
      <c r="I19" s="6">
        <v>296986.99</v>
      </c>
      <c r="J19" s="6">
        <v>296986.99</v>
      </c>
      <c r="K19" s="6">
        <v>296986.99</v>
      </c>
      <c r="L19" s="6">
        <v>296986.99</v>
      </c>
      <c r="M19" s="1">
        <v>265812.19</v>
      </c>
      <c r="N19" s="6">
        <f t="shared" si="0"/>
        <v>3532669.0800000005</v>
      </c>
    </row>
    <row r="20" spans="1:14" ht="12.75">
      <c r="A20" t="s">
        <v>43</v>
      </c>
      <c r="B20" s="6">
        <v>238664.04</v>
      </c>
      <c r="C20" s="6">
        <v>238664.04</v>
      </c>
      <c r="D20" s="6">
        <v>238664.04</v>
      </c>
      <c r="E20" s="6">
        <v>238664.04</v>
      </c>
      <c r="F20" s="6">
        <v>238664.04</v>
      </c>
      <c r="G20" s="6">
        <v>238664.04</v>
      </c>
      <c r="H20" s="6">
        <v>238664.04</v>
      </c>
      <c r="I20" s="6">
        <v>238664.04</v>
      </c>
      <c r="J20" s="6">
        <v>238664.04</v>
      </c>
      <c r="K20" s="6">
        <v>238664.04</v>
      </c>
      <c r="L20" s="6">
        <v>238664.04</v>
      </c>
      <c r="M20" s="1">
        <v>213571.98</v>
      </c>
      <c r="N20" s="6">
        <f t="shared" si="0"/>
        <v>2838876.42</v>
      </c>
    </row>
    <row r="21" spans="1:14" ht="12.75">
      <c r="A21" t="s">
        <v>44</v>
      </c>
      <c r="B21" s="6">
        <v>315230.11</v>
      </c>
      <c r="C21" s="6">
        <v>315230.11</v>
      </c>
      <c r="D21" s="6">
        <v>315230.11</v>
      </c>
      <c r="E21" s="6">
        <v>315230.11</v>
      </c>
      <c r="F21" s="6">
        <v>315230.11</v>
      </c>
      <c r="G21" s="6">
        <v>315230.11</v>
      </c>
      <c r="H21" s="6">
        <v>315230.11</v>
      </c>
      <c r="I21" s="6">
        <v>315230.11</v>
      </c>
      <c r="J21" s="6">
        <v>315230.11</v>
      </c>
      <c r="K21" s="6">
        <v>315230.11</v>
      </c>
      <c r="L21" s="6">
        <v>315230.11</v>
      </c>
      <c r="M21" s="1">
        <v>282099.37</v>
      </c>
      <c r="N21" s="6">
        <f t="shared" si="0"/>
        <v>3749630.579999999</v>
      </c>
    </row>
    <row r="22" spans="1:14" ht="12.75">
      <c r="A22" t="s">
        <v>45</v>
      </c>
      <c r="B22" s="6">
        <v>655517.86</v>
      </c>
      <c r="C22" s="6">
        <v>655517.86</v>
      </c>
      <c r="D22" s="6">
        <v>655517.86</v>
      </c>
      <c r="E22" s="6">
        <v>655517.86</v>
      </c>
      <c r="F22" s="6">
        <v>655517.86</v>
      </c>
      <c r="G22" s="6">
        <v>655517.86</v>
      </c>
      <c r="H22" s="6">
        <v>655517.86</v>
      </c>
      <c r="I22" s="6">
        <v>655517.86</v>
      </c>
      <c r="J22" s="6">
        <v>655517.86</v>
      </c>
      <c r="K22" s="6">
        <v>655517.86</v>
      </c>
      <c r="L22" s="6">
        <v>655517.86</v>
      </c>
      <c r="M22" s="1">
        <v>586804.72</v>
      </c>
      <c r="N22" s="6">
        <f t="shared" si="0"/>
        <v>7797501.180000001</v>
      </c>
    </row>
    <row r="23" spans="1:14" ht="12.75">
      <c r="A23" t="s">
        <v>4</v>
      </c>
      <c r="B23" s="6">
        <v>107987.42</v>
      </c>
      <c r="C23" s="6">
        <v>107987.42</v>
      </c>
      <c r="D23" s="6">
        <v>107987.42</v>
      </c>
      <c r="E23" s="6">
        <v>107987.42</v>
      </c>
      <c r="F23" s="6">
        <v>107987.42</v>
      </c>
      <c r="G23" s="6">
        <v>107987.42</v>
      </c>
      <c r="H23" s="6">
        <v>107987.42</v>
      </c>
      <c r="I23" s="6">
        <v>107987.42</v>
      </c>
      <c r="J23" s="6">
        <v>107987.42</v>
      </c>
      <c r="K23" s="6">
        <v>107987.42</v>
      </c>
      <c r="L23" s="6">
        <v>107987.42</v>
      </c>
      <c r="M23" s="1">
        <v>96661.1</v>
      </c>
      <c r="N23" s="6">
        <f t="shared" si="0"/>
        <v>1284522.7200000002</v>
      </c>
    </row>
    <row r="24" spans="1:14" ht="12.75">
      <c r="A24" t="s">
        <v>82</v>
      </c>
      <c r="B24" s="6">
        <v>3516070.77</v>
      </c>
      <c r="C24" s="6">
        <v>3516070.77</v>
      </c>
      <c r="D24" s="6">
        <v>3516070.77</v>
      </c>
      <c r="E24" s="6">
        <v>3516070.77</v>
      </c>
      <c r="F24" s="6">
        <v>3516070.77</v>
      </c>
      <c r="G24" s="6">
        <v>3516070.77</v>
      </c>
      <c r="H24" s="6">
        <v>3516070.77</v>
      </c>
      <c r="I24" s="6">
        <v>3516070.77</v>
      </c>
      <c r="J24" s="6">
        <v>3516070.77</v>
      </c>
      <c r="K24" s="6">
        <v>3516070.77</v>
      </c>
      <c r="L24" s="6">
        <v>3516070.77</v>
      </c>
      <c r="M24" s="1">
        <v>3149187.15</v>
      </c>
      <c r="N24" s="6">
        <f t="shared" si="0"/>
        <v>41825965.620000005</v>
      </c>
    </row>
    <row r="25" spans="1:14" ht="12.75">
      <c r="A25" t="s">
        <v>5</v>
      </c>
      <c r="B25" s="10">
        <v>48130.04</v>
      </c>
      <c r="C25" s="10">
        <v>48130.04</v>
      </c>
      <c r="D25" s="10">
        <v>48130.04</v>
      </c>
      <c r="E25" s="10">
        <v>48130.04</v>
      </c>
      <c r="F25" s="10">
        <v>48130.04</v>
      </c>
      <c r="G25" s="10">
        <v>48130.04</v>
      </c>
      <c r="H25" s="10">
        <v>48130.04</v>
      </c>
      <c r="I25" s="10">
        <v>48130.04</v>
      </c>
      <c r="J25" s="6">
        <v>48130.04</v>
      </c>
      <c r="K25" s="6">
        <v>48130.04</v>
      </c>
      <c r="L25" s="6">
        <v>48130.04</v>
      </c>
      <c r="M25" s="1">
        <v>43072.46</v>
      </c>
      <c r="N25" s="6">
        <f t="shared" si="0"/>
        <v>572502.8999999999</v>
      </c>
    </row>
    <row r="26" spans="1:14" ht="12.75">
      <c r="A26" t="s">
        <v>6</v>
      </c>
      <c r="B26" s="6">
        <v>21881.59</v>
      </c>
      <c r="C26" s="6">
        <v>21881.59</v>
      </c>
      <c r="D26" s="6">
        <v>21881.59</v>
      </c>
      <c r="E26" s="6">
        <v>21881.59</v>
      </c>
      <c r="F26" s="6">
        <v>21881.59</v>
      </c>
      <c r="G26" s="6">
        <v>21881.59</v>
      </c>
      <c r="H26" s="6">
        <v>21881.59</v>
      </c>
      <c r="I26" s="6">
        <v>21881.59</v>
      </c>
      <c r="J26" s="6">
        <v>21881.59</v>
      </c>
      <c r="K26" s="6">
        <v>21881.59</v>
      </c>
      <c r="L26" s="6">
        <v>21881.59</v>
      </c>
      <c r="M26" s="1">
        <v>19578.61</v>
      </c>
      <c r="N26" s="6">
        <f t="shared" si="0"/>
        <v>260276.09999999998</v>
      </c>
    </row>
    <row r="27" spans="1:14" ht="12.75">
      <c r="A27" t="s">
        <v>46</v>
      </c>
      <c r="B27" s="6">
        <v>1499594.68</v>
      </c>
      <c r="C27" s="6">
        <v>1499594.68</v>
      </c>
      <c r="D27" s="6">
        <v>1499594.68</v>
      </c>
      <c r="E27" s="6">
        <v>1499594.68</v>
      </c>
      <c r="F27" s="6">
        <v>1499594.68</v>
      </c>
      <c r="G27" s="6">
        <v>1499594.68</v>
      </c>
      <c r="H27" s="6">
        <v>1499594.68</v>
      </c>
      <c r="I27" s="6">
        <v>1499594.68</v>
      </c>
      <c r="J27" s="6">
        <v>1499594.68</v>
      </c>
      <c r="K27" s="6">
        <v>1499594.68</v>
      </c>
      <c r="L27" s="6">
        <v>1499594.68</v>
      </c>
      <c r="M27" s="1">
        <v>1342739.68</v>
      </c>
      <c r="N27" s="6">
        <f t="shared" si="0"/>
        <v>17838281.16</v>
      </c>
    </row>
    <row r="28" spans="1:14" ht="12.75">
      <c r="A28" t="s">
        <v>47</v>
      </c>
      <c r="B28" s="6">
        <v>541806.23</v>
      </c>
      <c r="C28" s="6">
        <v>541806.23</v>
      </c>
      <c r="D28" s="6">
        <v>541806.23</v>
      </c>
      <c r="E28" s="6">
        <v>541806.23</v>
      </c>
      <c r="F28" s="6">
        <v>541806.23</v>
      </c>
      <c r="G28" s="6">
        <v>541806.23</v>
      </c>
      <c r="H28" s="6">
        <v>541806.23</v>
      </c>
      <c r="I28" s="6">
        <v>541806.23</v>
      </c>
      <c r="J28" s="6">
        <v>541806.23</v>
      </c>
      <c r="K28" s="6">
        <v>541806.23</v>
      </c>
      <c r="L28" s="6">
        <v>541806.23</v>
      </c>
      <c r="M28" s="1">
        <v>484980.23</v>
      </c>
      <c r="N28" s="6">
        <f t="shared" si="0"/>
        <v>6444848.760000002</v>
      </c>
    </row>
    <row r="29" spans="1:14" ht="12.75">
      <c r="A29" t="s">
        <v>7</v>
      </c>
      <c r="B29" s="6">
        <v>84523.7</v>
      </c>
      <c r="C29" s="6">
        <v>84523.7</v>
      </c>
      <c r="D29" s="6">
        <v>84523.7</v>
      </c>
      <c r="E29" s="6">
        <v>84523.7</v>
      </c>
      <c r="F29" s="6">
        <v>84523.7</v>
      </c>
      <c r="G29" s="6">
        <v>84523.7</v>
      </c>
      <c r="H29" s="6">
        <v>84523.7</v>
      </c>
      <c r="I29" s="6">
        <v>84523.7</v>
      </c>
      <c r="J29" s="6">
        <v>84523.7</v>
      </c>
      <c r="K29" s="6">
        <v>84523.7</v>
      </c>
      <c r="L29" s="6">
        <v>84523.7</v>
      </c>
      <c r="M29" s="1">
        <v>75742.7</v>
      </c>
      <c r="N29" s="6">
        <f t="shared" si="0"/>
        <v>1005503.3999999998</v>
      </c>
    </row>
    <row r="30" spans="1:14" ht="12.75">
      <c r="A30" t="s">
        <v>8</v>
      </c>
      <c r="B30" s="6">
        <v>16412.09</v>
      </c>
      <c r="C30" s="6">
        <v>16412.09</v>
      </c>
      <c r="D30" s="6">
        <v>16412.09</v>
      </c>
      <c r="E30" s="6">
        <v>16412.09</v>
      </c>
      <c r="F30" s="6">
        <v>16412.09</v>
      </c>
      <c r="G30" s="6">
        <v>16412.09</v>
      </c>
      <c r="H30" s="6">
        <v>16412.09</v>
      </c>
      <c r="I30" s="6">
        <v>16412.09</v>
      </c>
      <c r="J30" s="6">
        <v>16412.09</v>
      </c>
      <c r="K30" s="6">
        <v>16412.09</v>
      </c>
      <c r="L30" s="6">
        <v>16412.09</v>
      </c>
      <c r="M30" s="1">
        <v>14693.51</v>
      </c>
      <c r="N30" s="6">
        <f t="shared" si="0"/>
        <v>195226.5</v>
      </c>
    </row>
    <row r="31" spans="1:14" ht="12.75">
      <c r="A31" t="s">
        <v>9</v>
      </c>
      <c r="B31" s="6">
        <v>64095.1</v>
      </c>
      <c r="C31" s="6">
        <v>64095.1</v>
      </c>
      <c r="D31" s="6">
        <v>64095.1</v>
      </c>
      <c r="E31" s="6">
        <v>64095.1</v>
      </c>
      <c r="F31" s="6">
        <v>64095.1</v>
      </c>
      <c r="G31" s="6">
        <v>64095.1</v>
      </c>
      <c r="H31" s="6">
        <v>64095.1</v>
      </c>
      <c r="I31" s="6">
        <v>64095.1</v>
      </c>
      <c r="J31" s="6">
        <v>64095.1</v>
      </c>
      <c r="K31" s="6">
        <v>64095.1</v>
      </c>
      <c r="L31" s="6">
        <v>64095.1</v>
      </c>
      <c r="M31" s="1">
        <v>57368.14</v>
      </c>
      <c r="N31" s="6">
        <f t="shared" si="0"/>
        <v>762414.2399999999</v>
      </c>
    </row>
    <row r="32" spans="1:14" ht="12.75">
      <c r="A32" t="s">
        <v>10</v>
      </c>
      <c r="B32" s="6">
        <v>23635.43</v>
      </c>
      <c r="C32" s="6">
        <v>23635.43</v>
      </c>
      <c r="D32" s="6">
        <v>23635.43</v>
      </c>
      <c r="E32" s="6">
        <v>23635.43</v>
      </c>
      <c r="F32" s="6">
        <v>23635.43</v>
      </c>
      <c r="G32" s="6">
        <v>23635.43</v>
      </c>
      <c r="H32" s="6">
        <v>23635.43</v>
      </c>
      <c r="I32" s="6">
        <v>23635.43</v>
      </c>
      <c r="J32" s="6">
        <v>23635.43</v>
      </c>
      <c r="K32" s="6">
        <v>23635.43</v>
      </c>
      <c r="L32" s="6">
        <v>23635.43</v>
      </c>
      <c r="M32" s="1">
        <v>21146.87</v>
      </c>
      <c r="N32" s="6">
        <f t="shared" si="0"/>
        <v>281136.6</v>
      </c>
    </row>
    <row r="33" spans="1:14" ht="12.75">
      <c r="A33" t="s">
        <v>11</v>
      </c>
      <c r="B33" s="6">
        <v>14706.17</v>
      </c>
      <c r="C33" s="6">
        <v>14706.17</v>
      </c>
      <c r="D33" s="6">
        <v>14706.17</v>
      </c>
      <c r="E33" s="6">
        <v>14706.17</v>
      </c>
      <c r="F33" s="6">
        <v>14706.17</v>
      </c>
      <c r="G33" s="6">
        <v>14706.17</v>
      </c>
      <c r="H33" s="6">
        <v>14706.17</v>
      </c>
      <c r="I33" s="6">
        <v>14706.17</v>
      </c>
      <c r="J33" s="6">
        <v>14706.17</v>
      </c>
      <c r="K33" s="6">
        <v>14706.17</v>
      </c>
      <c r="L33" s="6">
        <v>14706.17</v>
      </c>
      <c r="M33" s="1">
        <v>13157.45</v>
      </c>
      <c r="N33" s="6">
        <f t="shared" si="0"/>
        <v>174925.32000000004</v>
      </c>
    </row>
    <row r="34" spans="1:14" ht="12.75">
      <c r="A34" t="s">
        <v>48</v>
      </c>
      <c r="B34" s="6">
        <v>17891.89</v>
      </c>
      <c r="C34" s="6">
        <v>17891.89</v>
      </c>
      <c r="D34" s="6">
        <v>17891.89</v>
      </c>
      <c r="E34" s="6">
        <v>17891.89</v>
      </c>
      <c r="F34" s="6">
        <v>17891.89</v>
      </c>
      <c r="G34" s="6">
        <v>17891.89</v>
      </c>
      <c r="H34" s="6">
        <v>17891.89</v>
      </c>
      <c r="I34" s="6">
        <v>17891.89</v>
      </c>
      <c r="J34" s="6">
        <v>17891.89</v>
      </c>
      <c r="K34" s="6">
        <v>17891.89</v>
      </c>
      <c r="L34" s="6">
        <v>17891.89</v>
      </c>
      <c r="M34" s="1">
        <v>16016.11</v>
      </c>
      <c r="N34" s="6">
        <f t="shared" si="0"/>
        <v>212826.90000000002</v>
      </c>
    </row>
    <row r="35" spans="1:14" ht="12.75">
      <c r="A35" t="s">
        <v>12</v>
      </c>
      <c r="B35" s="6">
        <v>16694.23</v>
      </c>
      <c r="C35" s="6">
        <v>16694.23</v>
      </c>
      <c r="D35" s="6">
        <v>16694.23</v>
      </c>
      <c r="E35" s="6">
        <v>16694.23</v>
      </c>
      <c r="F35" s="6">
        <v>16694.23</v>
      </c>
      <c r="G35" s="6">
        <v>16694.23</v>
      </c>
      <c r="H35" s="6">
        <v>16694.23</v>
      </c>
      <c r="I35" s="6">
        <v>16694.23</v>
      </c>
      <c r="J35" s="6">
        <v>16694.23</v>
      </c>
      <c r="K35" s="6">
        <v>16694.23</v>
      </c>
      <c r="L35" s="6">
        <v>16694.23</v>
      </c>
      <c r="M35" s="1">
        <v>14940.73</v>
      </c>
      <c r="N35" s="6">
        <f t="shared" si="0"/>
        <v>198577.26000000004</v>
      </c>
    </row>
    <row r="36" spans="1:14" ht="12.75">
      <c r="A36" t="s">
        <v>13</v>
      </c>
      <c r="B36" s="6">
        <v>34401.78</v>
      </c>
      <c r="C36" s="6">
        <v>34401.78</v>
      </c>
      <c r="D36" s="6">
        <v>34401.78</v>
      </c>
      <c r="E36" s="6">
        <v>34401.78</v>
      </c>
      <c r="F36" s="6">
        <v>34401.78</v>
      </c>
      <c r="G36" s="6">
        <v>34401.78</v>
      </c>
      <c r="H36" s="6">
        <v>34401.78</v>
      </c>
      <c r="I36" s="6">
        <v>34401.78</v>
      </c>
      <c r="J36" s="6">
        <v>34401.78</v>
      </c>
      <c r="K36" s="6">
        <v>34401.78</v>
      </c>
      <c r="L36" s="6">
        <v>34401.78</v>
      </c>
      <c r="M36" s="1">
        <v>30791.82</v>
      </c>
      <c r="N36" s="6">
        <f t="shared" si="0"/>
        <v>409211.4000000001</v>
      </c>
    </row>
    <row r="37" spans="1:14" ht="12.75">
      <c r="A37" t="s">
        <v>14</v>
      </c>
      <c r="B37" s="6">
        <v>57414.6</v>
      </c>
      <c r="C37" s="6">
        <v>57414.6</v>
      </c>
      <c r="D37" s="6">
        <v>57414.6</v>
      </c>
      <c r="E37" s="6">
        <v>57414.6</v>
      </c>
      <c r="F37" s="6">
        <v>57414.6</v>
      </c>
      <c r="G37" s="6">
        <v>57414.6</v>
      </c>
      <c r="H37" s="6">
        <v>57414.6</v>
      </c>
      <c r="I37" s="6">
        <v>57414.6</v>
      </c>
      <c r="J37" s="6">
        <v>57414.6</v>
      </c>
      <c r="K37" s="6">
        <v>57414.6</v>
      </c>
      <c r="L37" s="6">
        <v>57414.6</v>
      </c>
      <c r="M37" s="1">
        <v>51390.42</v>
      </c>
      <c r="N37" s="6">
        <f t="shared" si="0"/>
        <v>682951.0199999999</v>
      </c>
    </row>
    <row r="38" spans="1:14" ht="12.75">
      <c r="A38" t="s">
        <v>49</v>
      </c>
      <c r="B38" s="6">
        <v>279006.11</v>
      </c>
      <c r="C38" s="6">
        <v>279006.11</v>
      </c>
      <c r="D38" s="6">
        <v>279006.11</v>
      </c>
      <c r="E38" s="6">
        <v>279006.11</v>
      </c>
      <c r="F38" s="6">
        <v>279006.11</v>
      </c>
      <c r="G38" s="6">
        <v>279006.11</v>
      </c>
      <c r="H38" s="6">
        <v>279006.11</v>
      </c>
      <c r="I38" s="6">
        <v>279006.11</v>
      </c>
      <c r="J38" s="6">
        <v>279006.11</v>
      </c>
      <c r="K38" s="6">
        <v>279006.11</v>
      </c>
      <c r="L38" s="6">
        <v>279006.11</v>
      </c>
      <c r="M38" s="1">
        <v>249659.93</v>
      </c>
      <c r="N38" s="6">
        <f t="shared" si="0"/>
        <v>3318727.139999999</v>
      </c>
    </row>
    <row r="39" spans="1:14" ht="12.75">
      <c r="A39" t="s">
        <v>15</v>
      </c>
      <c r="B39" s="6">
        <v>157867.54</v>
      </c>
      <c r="C39" s="6">
        <v>157867.54</v>
      </c>
      <c r="D39" s="6">
        <v>157867.54</v>
      </c>
      <c r="E39" s="6">
        <v>157867.54</v>
      </c>
      <c r="F39" s="6">
        <v>157867.54</v>
      </c>
      <c r="G39" s="6">
        <v>157867.54</v>
      </c>
      <c r="H39" s="6">
        <v>157867.54</v>
      </c>
      <c r="I39" s="6">
        <v>157867.54</v>
      </c>
      <c r="J39" s="6">
        <v>157867.54</v>
      </c>
      <c r="K39" s="6">
        <v>157867.54</v>
      </c>
      <c r="L39" s="6">
        <v>157867.54</v>
      </c>
      <c r="M39" s="1">
        <v>141296.2</v>
      </c>
      <c r="N39" s="6">
        <f t="shared" si="0"/>
        <v>1877839.1400000001</v>
      </c>
    </row>
    <row r="40" spans="1:14" ht="12.75">
      <c r="A40" t="s">
        <v>50</v>
      </c>
      <c r="B40" s="6">
        <v>2063136.3</v>
      </c>
      <c r="C40" s="6">
        <v>2063136.3</v>
      </c>
      <c r="D40" s="6">
        <v>2063136.3</v>
      </c>
      <c r="E40" s="6">
        <v>2063136.3</v>
      </c>
      <c r="F40" s="6">
        <v>2063136.3</v>
      </c>
      <c r="G40" s="6">
        <v>2063136.3</v>
      </c>
      <c r="H40" s="6">
        <v>2063136.3</v>
      </c>
      <c r="I40" s="6">
        <v>2063136.3</v>
      </c>
      <c r="J40" s="6">
        <v>2063136.3</v>
      </c>
      <c r="K40" s="6">
        <v>2063136.3</v>
      </c>
      <c r="L40" s="6">
        <v>2063136.3</v>
      </c>
      <c r="M40" s="1">
        <v>1847309.88</v>
      </c>
      <c r="N40" s="6">
        <f t="shared" si="0"/>
        <v>24541809.180000003</v>
      </c>
    </row>
    <row r="41" spans="1:14" ht="12.75">
      <c r="A41" t="s">
        <v>16</v>
      </c>
      <c r="B41" s="6">
        <v>25727.26</v>
      </c>
      <c r="C41" s="6">
        <v>25727.26</v>
      </c>
      <c r="D41" s="6">
        <v>25727.26</v>
      </c>
      <c r="E41" s="6">
        <v>25727.26</v>
      </c>
      <c r="F41" s="6">
        <v>25727.26</v>
      </c>
      <c r="G41" s="6">
        <v>25727.26</v>
      </c>
      <c r="H41" s="6">
        <v>25727.26</v>
      </c>
      <c r="I41" s="6">
        <v>25727.26</v>
      </c>
      <c r="J41" s="6">
        <v>25727.26</v>
      </c>
      <c r="K41" s="6">
        <v>25727.26</v>
      </c>
      <c r="L41" s="6">
        <v>25727.26</v>
      </c>
      <c r="M41" s="1">
        <v>23022.1</v>
      </c>
      <c r="N41" s="6">
        <f t="shared" si="0"/>
        <v>306021.96</v>
      </c>
    </row>
    <row r="42" spans="1:14" ht="12.75">
      <c r="A42" t="s">
        <v>51</v>
      </c>
      <c r="B42" s="6">
        <v>220874.13</v>
      </c>
      <c r="C42" s="6">
        <v>220874.13</v>
      </c>
      <c r="D42" s="6">
        <v>220874.13</v>
      </c>
      <c r="E42" s="6">
        <v>220874.13</v>
      </c>
      <c r="F42" s="6">
        <v>220874.13</v>
      </c>
      <c r="G42" s="6">
        <v>220874.13</v>
      </c>
      <c r="H42" s="6">
        <v>220874.13</v>
      </c>
      <c r="I42" s="6">
        <v>220874.13</v>
      </c>
      <c r="J42" s="6">
        <v>220874.13</v>
      </c>
      <c r="K42" s="6">
        <v>220874.13</v>
      </c>
      <c r="L42" s="6">
        <v>220874.13</v>
      </c>
      <c r="M42" s="1">
        <v>197752.17</v>
      </c>
      <c r="N42" s="6">
        <f t="shared" si="0"/>
        <v>2627367.599999999</v>
      </c>
    </row>
    <row r="43" spans="1:14" ht="12.75">
      <c r="A43" t="s">
        <v>17</v>
      </c>
      <c r="B43" s="6">
        <v>65349.32</v>
      </c>
      <c r="C43" s="6">
        <v>65349.32</v>
      </c>
      <c r="D43" s="6">
        <v>65349.32</v>
      </c>
      <c r="E43" s="6">
        <v>65349.32</v>
      </c>
      <c r="F43" s="6">
        <v>65349.32</v>
      </c>
      <c r="G43" s="6">
        <v>65349.32</v>
      </c>
      <c r="H43" s="6">
        <v>65349.32</v>
      </c>
      <c r="I43" s="6">
        <v>65349.32</v>
      </c>
      <c r="J43" s="6">
        <v>65349.32</v>
      </c>
      <c r="K43" s="6">
        <v>65349.32</v>
      </c>
      <c r="L43" s="6">
        <v>65349.32</v>
      </c>
      <c r="M43" s="1">
        <v>58499.3</v>
      </c>
      <c r="N43" s="6">
        <f t="shared" si="0"/>
        <v>777341.82</v>
      </c>
    </row>
    <row r="44" spans="1:14" ht="12.75">
      <c r="A44" t="s">
        <v>18</v>
      </c>
      <c r="B44" s="6">
        <v>21263.41</v>
      </c>
      <c r="C44" s="6">
        <v>21263.41</v>
      </c>
      <c r="D44" s="6">
        <v>21263.41</v>
      </c>
      <c r="E44" s="6">
        <v>21263.41</v>
      </c>
      <c r="F44" s="6">
        <v>21263.41</v>
      </c>
      <c r="G44" s="6">
        <v>21263.41</v>
      </c>
      <c r="H44" s="6">
        <v>21263.41</v>
      </c>
      <c r="I44" s="6">
        <v>21263.41</v>
      </c>
      <c r="J44" s="6">
        <v>21263.41</v>
      </c>
      <c r="K44" s="6">
        <v>21263.41</v>
      </c>
      <c r="L44" s="6">
        <v>21263.41</v>
      </c>
      <c r="M44" s="1">
        <v>19030.15</v>
      </c>
      <c r="N44" s="6">
        <f t="shared" si="0"/>
        <v>252927.66</v>
      </c>
    </row>
    <row r="45" spans="1:14" ht="12.75">
      <c r="A45" t="s">
        <v>19</v>
      </c>
      <c r="B45" s="6">
        <v>9409.1</v>
      </c>
      <c r="C45" s="6">
        <v>9409.1</v>
      </c>
      <c r="D45" s="6">
        <v>9409.1</v>
      </c>
      <c r="E45" s="6">
        <v>9409.1</v>
      </c>
      <c r="F45" s="6">
        <v>9409.1</v>
      </c>
      <c r="G45" s="6">
        <v>9409.1</v>
      </c>
      <c r="H45" s="6">
        <v>9409.1</v>
      </c>
      <c r="I45" s="6">
        <v>9409.1</v>
      </c>
      <c r="J45" s="6">
        <v>9409.1</v>
      </c>
      <c r="K45" s="6">
        <v>9409.1</v>
      </c>
      <c r="L45" s="6">
        <v>9409.1</v>
      </c>
      <c r="M45" s="1">
        <v>8418.5</v>
      </c>
      <c r="N45" s="6">
        <f t="shared" si="0"/>
        <v>111918.60000000002</v>
      </c>
    </row>
    <row r="46" spans="1:14" ht="12.75">
      <c r="A46" t="s">
        <v>52</v>
      </c>
      <c r="B46" s="6">
        <v>403440.07</v>
      </c>
      <c r="C46" s="6">
        <v>403440.07</v>
      </c>
      <c r="D46" s="6">
        <v>403440.07</v>
      </c>
      <c r="E46" s="6">
        <v>403440.07</v>
      </c>
      <c r="F46" s="6">
        <v>403440.07</v>
      </c>
      <c r="G46" s="6">
        <v>403440.07</v>
      </c>
      <c r="H46" s="6">
        <v>403440.07</v>
      </c>
      <c r="I46" s="6">
        <v>403440.07</v>
      </c>
      <c r="J46" s="6">
        <v>403440.07</v>
      </c>
      <c r="K46" s="6">
        <v>403440.07</v>
      </c>
      <c r="L46" s="6">
        <v>403440.07</v>
      </c>
      <c r="M46" s="1">
        <v>361239.25</v>
      </c>
      <c r="N46" s="6">
        <f t="shared" si="0"/>
        <v>4799080.02</v>
      </c>
    </row>
    <row r="47" spans="1:14" ht="12.75">
      <c r="A47" t="s">
        <v>53</v>
      </c>
      <c r="B47" s="6">
        <v>979476.09</v>
      </c>
      <c r="C47" s="6">
        <v>979476.09</v>
      </c>
      <c r="D47" s="6">
        <v>979476.09</v>
      </c>
      <c r="E47" s="6">
        <v>979476.09</v>
      </c>
      <c r="F47" s="6">
        <v>979476.09</v>
      </c>
      <c r="G47" s="6">
        <v>979476.09</v>
      </c>
      <c r="H47" s="6">
        <v>979476.09</v>
      </c>
      <c r="I47" s="6">
        <v>979476.09</v>
      </c>
      <c r="J47" s="6">
        <v>979476.09</v>
      </c>
      <c r="K47" s="6">
        <v>979476.09</v>
      </c>
      <c r="L47" s="6">
        <v>979476.09</v>
      </c>
      <c r="M47" s="1">
        <v>877198.95</v>
      </c>
      <c r="N47" s="6">
        <f t="shared" si="0"/>
        <v>11651435.94</v>
      </c>
    </row>
    <row r="48" spans="1:14" ht="12.75">
      <c r="A48" t="s">
        <v>54</v>
      </c>
      <c r="B48" s="6">
        <v>352924.33</v>
      </c>
      <c r="C48" s="6">
        <v>352924.33</v>
      </c>
      <c r="D48" s="6">
        <v>352924.33</v>
      </c>
      <c r="E48" s="6">
        <v>352924.33</v>
      </c>
      <c r="F48" s="6">
        <v>352924.33</v>
      </c>
      <c r="G48" s="6">
        <v>352924.33</v>
      </c>
      <c r="H48" s="6">
        <v>352924.33</v>
      </c>
      <c r="I48" s="6">
        <v>352924.33</v>
      </c>
      <c r="J48" s="6">
        <v>352924.33</v>
      </c>
      <c r="K48" s="6">
        <v>352924.33</v>
      </c>
      <c r="L48" s="6">
        <v>352924.33</v>
      </c>
      <c r="M48" s="1">
        <v>316142.95</v>
      </c>
      <c r="N48" s="6">
        <f t="shared" si="0"/>
        <v>4198310.58</v>
      </c>
    </row>
    <row r="49" spans="1:14" ht="12.75">
      <c r="A49" t="s">
        <v>20</v>
      </c>
      <c r="B49" s="6">
        <v>58898.55</v>
      </c>
      <c r="C49" s="6">
        <v>58898.55</v>
      </c>
      <c r="D49" s="6">
        <v>58898.55</v>
      </c>
      <c r="E49" s="6">
        <v>58898.55</v>
      </c>
      <c r="F49" s="6">
        <v>58898.55</v>
      </c>
      <c r="G49" s="6">
        <v>58898.55</v>
      </c>
      <c r="H49" s="6">
        <v>58898.55</v>
      </c>
      <c r="I49" s="6">
        <v>58898.55</v>
      </c>
      <c r="J49" s="6">
        <v>58898.55</v>
      </c>
      <c r="K49" s="6">
        <v>58898.55</v>
      </c>
      <c r="L49" s="6">
        <v>58898.55</v>
      </c>
      <c r="M49" s="1">
        <v>52714.05</v>
      </c>
      <c r="N49" s="6">
        <f t="shared" si="0"/>
        <v>700598.1000000001</v>
      </c>
    </row>
    <row r="50" spans="1:14" ht="12.75">
      <c r="A50" t="s">
        <v>21</v>
      </c>
      <c r="B50" s="6">
        <v>9167.39</v>
      </c>
      <c r="C50" s="6">
        <v>9167.39</v>
      </c>
      <c r="D50" s="6">
        <v>9167.39</v>
      </c>
      <c r="E50" s="6">
        <v>9167.39</v>
      </c>
      <c r="F50" s="6">
        <v>9167.39</v>
      </c>
      <c r="G50" s="6">
        <v>9167.39</v>
      </c>
      <c r="H50" s="6">
        <v>9167.39</v>
      </c>
      <c r="I50" s="6">
        <v>9167.39</v>
      </c>
      <c r="J50" s="6">
        <v>9167.39</v>
      </c>
      <c r="K50" s="6">
        <v>9167.39</v>
      </c>
      <c r="L50" s="6">
        <v>9167.39</v>
      </c>
      <c r="M50" s="1">
        <v>8202.41</v>
      </c>
      <c r="N50" s="6">
        <f t="shared" si="0"/>
        <v>109043.7</v>
      </c>
    </row>
    <row r="51" spans="1:14" ht="12.75">
      <c r="A51" t="s">
        <v>22</v>
      </c>
      <c r="B51" s="6">
        <v>25830.38</v>
      </c>
      <c r="C51" s="6">
        <v>25830.38</v>
      </c>
      <c r="D51" s="6">
        <v>25830.38</v>
      </c>
      <c r="E51" s="6">
        <v>25830.38</v>
      </c>
      <c r="F51" s="6">
        <v>25830.38</v>
      </c>
      <c r="G51" s="6">
        <v>25830.38</v>
      </c>
      <c r="H51" s="6">
        <v>25830.38</v>
      </c>
      <c r="I51" s="6">
        <v>25830.38</v>
      </c>
      <c r="J51" s="6">
        <v>25830.38</v>
      </c>
      <c r="K51" s="6">
        <v>25830.38</v>
      </c>
      <c r="L51" s="6">
        <v>25830.38</v>
      </c>
      <c r="M51" s="1">
        <v>23114.42</v>
      </c>
      <c r="N51" s="6">
        <f t="shared" si="0"/>
        <v>307248.6</v>
      </c>
    </row>
    <row r="52" spans="1:14" ht="12.75">
      <c r="A52" t="s">
        <v>55</v>
      </c>
      <c r="B52" s="6">
        <v>523297.7</v>
      </c>
      <c r="C52" s="6">
        <v>523297.7</v>
      </c>
      <c r="D52" s="6">
        <v>523297.7</v>
      </c>
      <c r="E52" s="6">
        <v>523297.7</v>
      </c>
      <c r="F52" s="6">
        <v>523297.7</v>
      </c>
      <c r="G52" s="6">
        <v>523297.7</v>
      </c>
      <c r="H52" s="6">
        <v>523297.7</v>
      </c>
      <c r="I52" s="6">
        <v>523297.7</v>
      </c>
      <c r="J52" s="6">
        <v>523297.7</v>
      </c>
      <c r="K52" s="6">
        <v>523297.7</v>
      </c>
      <c r="L52" s="6">
        <v>523297.7</v>
      </c>
      <c r="M52" s="1">
        <v>468440.48</v>
      </c>
      <c r="N52" s="6">
        <f t="shared" si="0"/>
        <v>6224715.180000002</v>
      </c>
    </row>
    <row r="53" spans="1:14" ht="12.75">
      <c r="A53" t="s">
        <v>23</v>
      </c>
      <c r="B53" s="6">
        <v>548713.8</v>
      </c>
      <c r="C53" s="6">
        <v>548713.8</v>
      </c>
      <c r="D53" s="6">
        <v>548713.8</v>
      </c>
      <c r="E53" s="6">
        <v>548713.8</v>
      </c>
      <c r="F53" s="6">
        <v>548713.8</v>
      </c>
      <c r="G53" s="6">
        <v>548713.8</v>
      </c>
      <c r="H53" s="6">
        <v>548713.8</v>
      </c>
      <c r="I53" s="6">
        <v>548713.8</v>
      </c>
      <c r="J53" s="6">
        <v>548713.8</v>
      </c>
      <c r="K53" s="6">
        <v>548713.8</v>
      </c>
      <c r="L53" s="6">
        <v>548713.8</v>
      </c>
      <c r="M53" s="1">
        <v>491149.86</v>
      </c>
      <c r="N53" s="6">
        <f t="shared" si="0"/>
        <v>6527001.659999999</v>
      </c>
    </row>
    <row r="54" spans="1:14" ht="12.75">
      <c r="A54" t="s">
        <v>24</v>
      </c>
      <c r="B54" s="6">
        <v>278780.5</v>
      </c>
      <c r="C54" s="6">
        <v>278780.5</v>
      </c>
      <c r="D54" s="6">
        <v>278780.5</v>
      </c>
      <c r="E54" s="6">
        <v>278780.5</v>
      </c>
      <c r="F54" s="6">
        <v>278780.5</v>
      </c>
      <c r="G54" s="6">
        <v>278780.5</v>
      </c>
      <c r="H54" s="6">
        <v>278780.5</v>
      </c>
      <c r="I54" s="6">
        <v>278780.5</v>
      </c>
      <c r="J54" s="6">
        <v>278780.5</v>
      </c>
      <c r="K54" s="6">
        <v>278780.5</v>
      </c>
      <c r="L54" s="6">
        <v>278780.5</v>
      </c>
      <c r="M54" s="1">
        <v>249565.78</v>
      </c>
      <c r="N54" s="6">
        <f t="shared" si="0"/>
        <v>3316151.28</v>
      </c>
    </row>
    <row r="55" spans="1:14" ht="12.75">
      <c r="A55" t="s">
        <v>56</v>
      </c>
      <c r="B55" s="6">
        <v>152699.79</v>
      </c>
      <c r="C55" s="6">
        <v>152699.79</v>
      </c>
      <c r="D55" s="6">
        <v>152699.79</v>
      </c>
      <c r="E55" s="6">
        <v>152699.79</v>
      </c>
      <c r="F55" s="6">
        <v>152699.79</v>
      </c>
      <c r="G55" s="6">
        <v>152699.79</v>
      </c>
      <c r="H55" s="6">
        <v>152699.79</v>
      </c>
      <c r="I55" s="6">
        <v>152699.79</v>
      </c>
      <c r="J55" s="6">
        <v>152699.79</v>
      </c>
      <c r="K55" s="6">
        <v>152699.79</v>
      </c>
      <c r="L55" s="6">
        <v>152699.79</v>
      </c>
      <c r="M55" s="1">
        <v>136805.91</v>
      </c>
      <c r="N55" s="6">
        <f t="shared" si="0"/>
        <v>1816503.6</v>
      </c>
    </row>
    <row r="56" spans="1:14" ht="12.75">
      <c r="A56" t="s">
        <v>57</v>
      </c>
      <c r="B56" s="6">
        <v>112261.31</v>
      </c>
      <c r="C56" s="6">
        <v>112261.31</v>
      </c>
      <c r="D56" s="6">
        <v>112261.31</v>
      </c>
      <c r="E56" s="6">
        <v>112261.31</v>
      </c>
      <c r="F56" s="6">
        <v>112261.31</v>
      </c>
      <c r="G56" s="6">
        <v>112261.31</v>
      </c>
      <c r="H56" s="6">
        <v>112261.31</v>
      </c>
      <c r="I56" s="6">
        <v>112261.31</v>
      </c>
      <c r="J56" s="6">
        <v>112261.31</v>
      </c>
      <c r="K56" s="6">
        <v>112261.31</v>
      </c>
      <c r="L56" s="6">
        <v>112261.31</v>
      </c>
      <c r="M56" s="1">
        <v>100483.07</v>
      </c>
      <c r="N56" s="6">
        <f t="shared" si="0"/>
        <v>1335357.4800000004</v>
      </c>
    </row>
    <row r="57" spans="1:14" ht="12.75">
      <c r="A57" t="s">
        <v>58</v>
      </c>
      <c r="B57" s="6">
        <v>317201.47</v>
      </c>
      <c r="C57" s="6">
        <v>317201.47</v>
      </c>
      <c r="D57" s="6">
        <v>317201.47</v>
      </c>
      <c r="E57" s="6">
        <v>317201.47</v>
      </c>
      <c r="F57" s="6">
        <v>317201.47</v>
      </c>
      <c r="G57" s="6">
        <v>317201.47</v>
      </c>
      <c r="H57" s="6">
        <v>317201.47</v>
      </c>
      <c r="I57" s="6">
        <v>317201.47</v>
      </c>
      <c r="J57" s="6">
        <v>317201.47</v>
      </c>
      <c r="K57" s="6">
        <v>317201.47</v>
      </c>
      <c r="L57" s="6">
        <v>317201.47</v>
      </c>
      <c r="M57" s="1">
        <v>284045.89</v>
      </c>
      <c r="N57" s="6">
        <f t="shared" si="0"/>
        <v>3773262.059999999</v>
      </c>
    </row>
    <row r="58" spans="1:14" ht="12.75">
      <c r="A58" t="s">
        <v>25</v>
      </c>
      <c r="B58" s="6">
        <v>62240.03</v>
      </c>
      <c r="C58" s="6">
        <v>62240.03</v>
      </c>
      <c r="D58" s="6">
        <v>62240.03</v>
      </c>
      <c r="E58" s="6">
        <v>62240.03</v>
      </c>
      <c r="F58" s="6">
        <v>62240.03</v>
      </c>
      <c r="G58" s="6">
        <v>62240.03</v>
      </c>
      <c r="H58" s="6">
        <v>62240.03</v>
      </c>
      <c r="I58" s="6">
        <v>62240.03</v>
      </c>
      <c r="J58" s="6">
        <v>62240.03</v>
      </c>
      <c r="K58" s="6">
        <v>62240.03</v>
      </c>
      <c r="L58" s="6">
        <v>62240.03</v>
      </c>
      <c r="M58" s="1">
        <v>55704.65</v>
      </c>
      <c r="N58" s="6">
        <f t="shared" si="0"/>
        <v>740344.9800000002</v>
      </c>
    </row>
    <row r="59" spans="1:14" ht="12.75">
      <c r="A59" t="s">
        <v>59</v>
      </c>
      <c r="B59" s="6">
        <v>2245372.34</v>
      </c>
      <c r="C59" s="6">
        <v>2245372.34</v>
      </c>
      <c r="D59" s="6">
        <v>2245372.34</v>
      </c>
      <c r="E59" s="6">
        <v>2245372.34</v>
      </c>
      <c r="F59" s="6">
        <v>2245372.34</v>
      </c>
      <c r="G59" s="6">
        <v>2245372.34</v>
      </c>
      <c r="H59" s="6">
        <v>2245372.34</v>
      </c>
      <c r="I59" s="6">
        <v>2245372.34</v>
      </c>
      <c r="J59" s="6">
        <v>2245372.34</v>
      </c>
      <c r="K59" s="6">
        <v>2245372.34</v>
      </c>
      <c r="L59" s="6">
        <v>2245372.34</v>
      </c>
      <c r="M59" s="1">
        <v>2011024.34</v>
      </c>
      <c r="N59" s="6">
        <f t="shared" si="0"/>
        <v>26710120.08</v>
      </c>
    </row>
    <row r="60" spans="1:14" ht="12.75">
      <c r="A60" t="s">
        <v>60</v>
      </c>
      <c r="B60" s="6">
        <v>424284.66</v>
      </c>
      <c r="C60" s="6">
        <v>424284.66</v>
      </c>
      <c r="D60" s="6">
        <v>424284.66</v>
      </c>
      <c r="E60" s="6">
        <v>424284.66</v>
      </c>
      <c r="F60" s="6">
        <v>424284.66</v>
      </c>
      <c r="G60" s="6">
        <v>424284.66</v>
      </c>
      <c r="H60" s="6">
        <v>424284.66</v>
      </c>
      <c r="I60" s="6">
        <v>424284.66</v>
      </c>
      <c r="J60" s="6">
        <v>424284.66</v>
      </c>
      <c r="K60" s="6">
        <v>424284.66</v>
      </c>
      <c r="L60" s="6">
        <v>424284.66</v>
      </c>
      <c r="M60" s="1">
        <v>379866.18</v>
      </c>
      <c r="N60" s="6">
        <f t="shared" si="0"/>
        <v>5046997.44</v>
      </c>
    </row>
    <row r="61" spans="1:14" ht="12.75">
      <c r="A61" t="s">
        <v>61</v>
      </c>
      <c r="B61" s="6">
        <v>1909705.55</v>
      </c>
      <c r="C61" s="6">
        <v>1909705.55</v>
      </c>
      <c r="D61" s="6">
        <v>1909705.55</v>
      </c>
      <c r="E61" s="6">
        <v>1909705.55</v>
      </c>
      <c r="F61" s="6">
        <v>1909705.55</v>
      </c>
      <c r="G61" s="6">
        <v>1909705.55</v>
      </c>
      <c r="H61" s="6">
        <v>1909705.55</v>
      </c>
      <c r="I61" s="6">
        <v>1909705.55</v>
      </c>
      <c r="J61" s="6">
        <v>1909705.55</v>
      </c>
      <c r="K61" s="6">
        <v>1909705.55</v>
      </c>
      <c r="L61" s="6">
        <v>1909705.55</v>
      </c>
      <c r="M61" s="1">
        <v>1710540.17</v>
      </c>
      <c r="N61" s="6">
        <f t="shared" si="0"/>
        <v>22717301.220000006</v>
      </c>
    </row>
    <row r="62" spans="1:14" ht="12.75">
      <c r="A62" t="s">
        <v>26</v>
      </c>
      <c r="B62" s="6">
        <v>738957.91</v>
      </c>
      <c r="C62" s="6">
        <v>738957.91</v>
      </c>
      <c r="D62" s="6">
        <v>738957.91</v>
      </c>
      <c r="E62" s="6">
        <v>738957.91</v>
      </c>
      <c r="F62" s="6">
        <v>738957.91</v>
      </c>
      <c r="G62" s="6">
        <v>738957.91</v>
      </c>
      <c r="H62" s="6">
        <v>738957.91</v>
      </c>
      <c r="I62" s="6">
        <v>738957.91</v>
      </c>
      <c r="J62" s="6">
        <v>738957.91</v>
      </c>
      <c r="K62" s="6">
        <v>738957.91</v>
      </c>
      <c r="L62" s="6">
        <v>738957.91</v>
      </c>
      <c r="M62" s="1">
        <v>661292.47</v>
      </c>
      <c r="N62" s="6">
        <f t="shared" si="0"/>
        <v>8789829.48</v>
      </c>
    </row>
    <row r="63" spans="1:14" ht="12.75">
      <c r="A63" t="s">
        <v>62</v>
      </c>
      <c r="B63" s="6">
        <v>1172700.84</v>
      </c>
      <c r="C63" s="6">
        <v>1172700.84</v>
      </c>
      <c r="D63" s="6">
        <v>1172700.84</v>
      </c>
      <c r="E63" s="6">
        <v>1172700.84</v>
      </c>
      <c r="F63" s="6">
        <v>1172700.84</v>
      </c>
      <c r="G63" s="6">
        <v>1172700.84</v>
      </c>
      <c r="H63" s="6">
        <v>1172700.84</v>
      </c>
      <c r="I63" s="6">
        <v>1172700.84</v>
      </c>
      <c r="J63" s="6">
        <v>1172700.84</v>
      </c>
      <c r="K63" s="6">
        <v>1172700.84</v>
      </c>
      <c r="L63" s="6">
        <v>1172700.84</v>
      </c>
      <c r="M63" s="1">
        <v>1050634.32</v>
      </c>
      <c r="N63" s="6">
        <f t="shared" si="0"/>
        <v>13950343.56</v>
      </c>
    </row>
    <row r="64" spans="1:14" ht="12.75">
      <c r="A64" t="s">
        <v>63</v>
      </c>
      <c r="B64" s="6">
        <v>869569.11</v>
      </c>
      <c r="C64" s="6">
        <v>869569.11</v>
      </c>
      <c r="D64" s="6">
        <v>869569.11</v>
      </c>
      <c r="E64" s="6">
        <v>869569.11</v>
      </c>
      <c r="F64" s="6">
        <v>869569.11</v>
      </c>
      <c r="G64" s="6">
        <v>869569.11</v>
      </c>
      <c r="H64" s="6">
        <v>869569.11</v>
      </c>
      <c r="I64" s="6">
        <v>869569.11</v>
      </c>
      <c r="J64" s="6">
        <v>869569.11</v>
      </c>
      <c r="K64" s="6">
        <v>869569.11</v>
      </c>
      <c r="L64" s="6">
        <v>869569.11</v>
      </c>
      <c r="M64" s="1">
        <v>778523.97</v>
      </c>
      <c r="N64" s="6">
        <f t="shared" si="0"/>
        <v>10343784.180000002</v>
      </c>
    </row>
    <row r="65" spans="1:14" ht="12.75">
      <c r="A65" t="s">
        <v>64</v>
      </c>
      <c r="B65" s="6">
        <v>113781.39</v>
      </c>
      <c r="C65" s="6">
        <v>113781.39</v>
      </c>
      <c r="D65" s="6">
        <v>113781.39</v>
      </c>
      <c r="E65" s="6">
        <v>113781.39</v>
      </c>
      <c r="F65" s="6">
        <v>113781.39</v>
      </c>
      <c r="G65" s="6">
        <v>113781.39</v>
      </c>
      <c r="H65" s="6">
        <v>113781.39</v>
      </c>
      <c r="I65" s="6">
        <v>113781.39</v>
      </c>
      <c r="J65" s="6">
        <v>113781.39</v>
      </c>
      <c r="K65" s="6">
        <v>113781.39</v>
      </c>
      <c r="L65" s="6">
        <v>113781.39</v>
      </c>
      <c r="M65" s="1">
        <v>101830.05</v>
      </c>
      <c r="N65" s="6">
        <f t="shared" si="0"/>
        <v>1353425.3399999999</v>
      </c>
    </row>
    <row r="66" spans="1:14" ht="12.75">
      <c r="A66" t="s">
        <v>65</v>
      </c>
      <c r="B66" s="6">
        <v>314929.93</v>
      </c>
      <c r="C66" s="6">
        <v>314929.93</v>
      </c>
      <c r="D66" s="6">
        <v>314929.93</v>
      </c>
      <c r="E66" s="6">
        <v>314929.93</v>
      </c>
      <c r="F66" s="6">
        <v>314929.93</v>
      </c>
      <c r="G66" s="6">
        <v>314929.93</v>
      </c>
      <c r="H66" s="6">
        <v>314929.93</v>
      </c>
      <c r="I66" s="6">
        <v>314929.93</v>
      </c>
      <c r="J66" s="6">
        <v>314929.93</v>
      </c>
      <c r="K66" s="6">
        <v>314929.93</v>
      </c>
      <c r="L66" s="6">
        <v>314929.93</v>
      </c>
      <c r="M66" s="1">
        <v>281878.27</v>
      </c>
      <c r="N66" s="6">
        <f t="shared" si="0"/>
        <v>3746107.5000000005</v>
      </c>
    </row>
    <row r="67" spans="1:14" ht="12.75">
      <c r="A67" t="s">
        <v>66</v>
      </c>
      <c r="B67" s="6">
        <v>291858.43</v>
      </c>
      <c r="C67" s="6">
        <v>291858.43</v>
      </c>
      <c r="D67" s="6">
        <v>291858.43</v>
      </c>
      <c r="E67" s="6">
        <v>291858.43</v>
      </c>
      <c r="F67" s="6">
        <v>291858.43</v>
      </c>
      <c r="G67" s="6">
        <v>291858.43</v>
      </c>
      <c r="H67" s="6">
        <v>291858.43</v>
      </c>
      <c r="I67" s="6">
        <v>291858.43</v>
      </c>
      <c r="J67" s="6">
        <v>291858.43</v>
      </c>
      <c r="K67" s="6">
        <v>291858.43</v>
      </c>
      <c r="L67" s="6">
        <v>291858.43</v>
      </c>
      <c r="M67" s="1">
        <v>261463.03</v>
      </c>
      <c r="N67" s="6">
        <f t="shared" si="0"/>
        <v>3471905.7600000002</v>
      </c>
    </row>
    <row r="68" spans="1:14" ht="12.75">
      <c r="A68" t="s">
        <v>67</v>
      </c>
      <c r="B68" s="6">
        <v>227309.25</v>
      </c>
      <c r="C68" s="6">
        <v>227309.25</v>
      </c>
      <c r="D68" s="6">
        <v>227309.25</v>
      </c>
      <c r="E68" s="6">
        <v>227309.25</v>
      </c>
      <c r="F68" s="6">
        <v>227309.25</v>
      </c>
      <c r="G68" s="6">
        <v>227309.25</v>
      </c>
      <c r="H68" s="6">
        <v>227309.25</v>
      </c>
      <c r="I68" s="6">
        <v>227309.25</v>
      </c>
      <c r="J68" s="6">
        <v>227309.25</v>
      </c>
      <c r="K68" s="6">
        <v>227309.25</v>
      </c>
      <c r="L68" s="6">
        <v>227309.25</v>
      </c>
      <c r="M68" s="1">
        <v>203401.65</v>
      </c>
      <c r="N68" s="6">
        <f t="shared" si="0"/>
        <v>2703803.4</v>
      </c>
    </row>
    <row r="69" spans="1:14" ht="12.75">
      <c r="A69" t="s">
        <v>68</v>
      </c>
      <c r="B69" s="6">
        <v>645218.49</v>
      </c>
      <c r="C69" s="6">
        <v>645218.49</v>
      </c>
      <c r="D69" s="6">
        <v>645218.49</v>
      </c>
      <c r="E69" s="6">
        <v>645218.49</v>
      </c>
      <c r="F69" s="6">
        <v>645218.49</v>
      </c>
      <c r="G69" s="6">
        <v>645218.49</v>
      </c>
      <c r="H69" s="6">
        <v>645218.49</v>
      </c>
      <c r="I69" s="6">
        <v>645218.49</v>
      </c>
      <c r="J69" s="6">
        <v>645218.49</v>
      </c>
      <c r="K69" s="6">
        <v>645218.49</v>
      </c>
      <c r="L69" s="6">
        <v>645218.49</v>
      </c>
      <c r="M69" s="1">
        <v>577717.59</v>
      </c>
      <c r="N69" s="6">
        <f t="shared" si="0"/>
        <v>7675120.980000001</v>
      </c>
    </row>
    <row r="70" spans="1:14" ht="12.75">
      <c r="A70" t="s">
        <v>69</v>
      </c>
      <c r="B70" s="6">
        <v>637142.56</v>
      </c>
      <c r="C70" s="6">
        <v>637142.56</v>
      </c>
      <c r="D70" s="6">
        <v>637142.56</v>
      </c>
      <c r="E70" s="6">
        <v>637142.56</v>
      </c>
      <c r="F70" s="6">
        <v>637142.56</v>
      </c>
      <c r="G70" s="6">
        <v>637142.56</v>
      </c>
      <c r="H70" s="6">
        <v>637142.56</v>
      </c>
      <c r="I70" s="6">
        <v>637142.56</v>
      </c>
      <c r="J70" s="6">
        <v>637142.56</v>
      </c>
      <c r="K70" s="6">
        <v>637142.56</v>
      </c>
      <c r="L70" s="6">
        <v>637142.56</v>
      </c>
      <c r="M70" s="1">
        <v>570623.08</v>
      </c>
      <c r="N70" s="6">
        <f t="shared" si="0"/>
        <v>7579191.240000002</v>
      </c>
    </row>
    <row r="71" spans="1:14" ht="12.75">
      <c r="A71" t="s">
        <v>27</v>
      </c>
      <c r="B71" s="6">
        <v>134683.11</v>
      </c>
      <c r="C71" s="6">
        <v>134683.11</v>
      </c>
      <c r="D71" s="6">
        <v>134683.11</v>
      </c>
      <c r="E71" s="6">
        <v>134683.11</v>
      </c>
      <c r="F71" s="6">
        <v>134683.11</v>
      </c>
      <c r="G71" s="6">
        <v>134683.11</v>
      </c>
      <c r="H71" s="6">
        <v>134683.11</v>
      </c>
      <c r="I71" s="6">
        <v>134683.11</v>
      </c>
      <c r="J71" s="6">
        <v>134683.11</v>
      </c>
      <c r="K71" s="6">
        <v>134683.11</v>
      </c>
      <c r="L71" s="6">
        <v>134683.11</v>
      </c>
      <c r="M71" s="1">
        <v>120528.21</v>
      </c>
      <c r="N71" s="6">
        <f t="shared" si="0"/>
        <v>1602042.4199999995</v>
      </c>
    </row>
    <row r="72" spans="1:14" ht="12.75">
      <c r="A72" t="s">
        <v>70</v>
      </c>
      <c r="B72" s="6">
        <v>61207.91</v>
      </c>
      <c r="C72" s="6">
        <v>61207.91</v>
      </c>
      <c r="D72" s="6">
        <v>61207.91</v>
      </c>
      <c r="E72" s="6">
        <v>61207.91</v>
      </c>
      <c r="F72" s="6">
        <v>61207.91</v>
      </c>
      <c r="G72" s="6">
        <v>61207.91</v>
      </c>
      <c r="H72" s="6">
        <v>61207.91</v>
      </c>
      <c r="I72" s="6">
        <v>61207.91</v>
      </c>
      <c r="J72" s="6">
        <v>61207.91</v>
      </c>
      <c r="K72" s="6">
        <v>61207.91</v>
      </c>
      <c r="L72" s="6">
        <v>61207.91</v>
      </c>
      <c r="M72" s="1">
        <v>54776.27</v>
      </c>
      <c r="N72" s="6">
        <f t="shared" si="0"/>
        <v>728063.2800000003</v>
      </c>
    </row>
    <row r="73" spans="1:14" ht="12.75">
      <c r="A73" t="s">
        <v>28</v>
      </c>
      <c r="B73" s="6">
        <v>29934.03</v>
      </c>
      <c r="C73" s="6">
        <v>29934.03</v>
      </c>
      <c r="D73" s="6">
        <v>29934.03</v>
      </c>
      <c r="E73" s="6">
        <v>29934.03</v>
      </c>
      <c r="F73" s="6">
        <v>29934.03</v>
      </c>
      <c r="G73" s="6">
        <v>29934.03</v>
      </c>
      <c r="H73" s="6">
        <v>29934.03</v>
      </c>
      <c r="I73" s="6">
        <v>29934.03</v>
      </c>
      <c r="J73" s="6">
        <v>29934.03</v>
      </c>
      <c r="K73" s="6">
        <v>29934.03</v>
      </c>
      <c r="L73" s="6">
        <v>29934.03</v>
      </c>
      <c r="M73" s="1">
        <v>26796.75</v>
      </c>
      <c r="N73" s="6">
        <f t="shared" si="0"/>
        <v>356071.0800000001</v>
      </c>
    </row>
    <row r="74" spans="1:14" ht="12.75">
      <c r="A74" t="s">
        <v>29</v>
      </c>
      <c r="B74" s="6">
        <v>15022.22</v>
      </c>
      <c r="C74" s="6">
        <v>15022.22</v>
      </c>
      <c r="D74" s="6">
        <v>15022.22</v>
      </c>
      <c r="E74" s="6">
        <v>15022.22</v>
      </c>
      <c r="F74" s="6">
        <v>15022.22</v>
      </c>
      <c r="G74" s="6">
        <v>15022.22</v>
      </c>
      <c r="H74" s="6">
        <v>15022.22</v>
      </c>
      <c r="I74" s="6">
        <v>15022.22</v>
      </c>
      <c r="J74" s="6">
        <v>15022.22</v>
      </c>
      <c r="K74" s="6">
        <v>15022.22</v>
      </c>
      <c r="L74" s="6">
        <v>15022.22</v>
      </c>
      <c r="M74" s="1">
        <v>13443.2</v>
      </c>
      <c r="N74" s="6">
        <f t="shared" si="0"/>
        <v>178687.62</v>
      </c>
    </row>
    <row r="75" spans="1:14" ht="12.75">
      <c r="A75" t="s">
        <v>71</v>
      </c>
      <c r="B75" s="6">
        <v>578409.07</v>
      </c>
      <c r="C75" s="6">
        <v>578409.07</v>
      </c>
      <c r="D75" s="6">
        <v>578409.07</v>
      </c>
      <c r="E75" s="6">
        <v>578409.07</v>
      </c>
      <c r="F75" s="6">
        <v>578409.07</v>
      </c>
      <c r="G75" s="6">
        <v>578409.07</v>
      </c>
      <c r="H75" s="6">
        <v>578409.07</v>
      </c>
      <c r="I75" s="6">
        <v>578409.07</v>
      </c>
      <c r="J75" s="6">
        <v>578409.07</v>
      </c>
      <c r="K75" s="6">
        <v>578409.07</v>
      </c>
      <c r="L75" s="6">
        <v>578409.07</v>
      </c>
      <c r="M75" s="1">
        <v>518275.45</v>
      </c>
      <c r="N75" s="6">
        <f t="shared" si="0"/>
        <v>6880775.220000001</v>
      </c>
    </row>
    <row r="76" spans="1:14" ht="12.75">
      <c r="A76" t="s">
        <v>72</v>
      </c>
      <c r="B76" s="6">
        <v>45616.37</v>
      </c>
      <c r="C76" s="6">
        <v>45616.37</v>
      </c>
      <c r="D76" s="6">
        <v>45616.37</v>
      </c>
      <c r="E76" s="6">
        <v>45616.37</v>
      </c>
      <c r="F76" s="6">
        <v>45616.37</v>
      </c>
      <c r="G76" s="6">
        <v>45616.37</v>
      </c>
      <c r="H76" s="6">
        <v>45616.37</v>
      </c>
      <c r="I76" s="6">
        <v>45616.37</v>
      </c>
      <c r="J76" s="6">
        <v>45616.37</v>
      </c>
      <c r="K76" s="6">
        <v>45616.37</v>
      </c>
      <c r="L76" s="6">
        <v>45616.37</v>
      </c>
      <c r="M76" s="1">
        <v>40812.59</v>
      </c>
      <c r="N76" s="6">
        <f t="shared" si="0"/>
        <v>542592.66</v>
      </c>
    </row>
    <row r="77" spans="1:14" ht="12.75">
      <c r="A77" t="s">
        <v>73</v>
      </c>
      <c r="B77" s="6">
        <v>114169.07</v>
      </c>
      <c r="C77" s="6">
        <v>114169.07</v>
      </c>
      <c r="D77" s="6">
        <v>114169.07</v>
      </c>
      <c r="E77" s="6">
        <v>114169.07</v>
      </c>
      <c r="F77" s="6">
        <v>114169.07</v>
      </c>
      <c r="G77" s="6">
        <v>114169.07</v>
      </c>
      <c r="H77" s="6">
        <v>114169.07</v>
      </c>
      <c r="I77" s="6">
        <v>114169.07</v>
      </c>
      <c r="J77" s="6">
        <v>114169.07</v>
      </c>
      <c r="K77" s="6">
        <v>114169.07</v>
      </c>
      <c r="L77" s="6">
        <v>114169.07</v>
      </c>
      <c r="M77" s="1">
        <v>102212.75</v>
      </c>
      <c r="N77" s="6">
        <f>SUM(B77:M77)</f>
        <v>1358072.5200000005</v>
      </c>
    </row>
    <row r="78" spans="1:14" ht="12.75">
      <c r="A78" t="s">
        <v>30</v>
      </c>
      <c r="B78" s="6">
        <v>32885.58</v>
      </c>
      <c r="C78" s="6">
        <v>32885.58</v>
      </c>
      <c r="D78" s="6">
        <v>32885.58</v>
      </c>
      <c r="E78" s="6">
        <v>32885.58</v>
      </c>
      <c r="F78" s="6">
        <v>32885.58</v>
      </c>
      <c r="G78" s="6">
        <v>32885.58</v>
      </c>
      <c r="H78" s="6">
        <v>32885.58</v>
      </c>
      <c r="I78" s="6">
        <v>32885.58</v>
      </c>
      <c r="J78" s="6">
        <v>32885.58</v>
      </c>
      <c r="K78" s="6">
        <v>32885.58</v>
      </c>
      <c r="L78" s="6">
        <v>32885.58</v>
      </c>
      <c r="M78" s="1">
        <v>29431.32</v>
      </c>
      <c r="N78" s="6">
        <f>SUM(B78:M78)</f>
        <v>391172.7000000001</v>
      </c>
    </row>
    <row r="79" ht="12.75">
      <c r="A79" t="s">
        <v>1</v>
      </c>
    </row>
    <row r="80" spans="1:14" ht="12.75">
      <c r="A80" t="s">
        <v>31</v>
      </c>
      <c r="B80" s="6">
        <f aca="true" t="shared" si="1" ref="B80:M80">SUM(B12:B78)</f>
        <v>28083333.029999994</v>
      </c>
      <c r="C80" s="6">
        <f t="shared" si="1"/>
        <v>28083333.029999994</v>
      </c>
      <c r="D80" s="6">
        <f t="shared" si="1"/>
        <v>28083333.029999994</v>
      </c>
      <c r="E80" s="6">
        <f t="shared" si="1"/>
        <v>28083333.029999994</v>
      </c>
      <c r="F80" s="6">
        <f t="shared" si="1"/>
        <v>28083333.029999994</v>
      </c>
      <c r="G80" s="6">
        <f t="shared" si="1"/>
        <v>28083333.029999994</v>
      </c>
      <c r="H80" s="6">
        <f t="shared" si="1"/>
        <v>28083333.029999994</v>
      </c>
      <c r="I80" s="6">
        <f t="shared" si="1"/>
        <v>28083333.029999994</v>
      </c>
      <c r="J80" s="6">
        <f t="shared" si="1"/>
        <v>28083333.029999994</v>
      </c>
      <c r="K80" s="6">
        <f t="shared" si="1"/>
        <v>28083333.029999994</v>
      </c>
      <c r="L80" s="6">
        <f t="shared" si="1"/>
        <v>28083333.029999994</v>
      </c>
      <c r="M80" s="6">
        <f t="shared" si="1"/>
        <v>25182740.009999994</v>
      </c>
      <c r="N80" s="6">
        <f>SUM(B80:M80)</f>
        <v>334099403.3399999</v>
      </c>
    </row>
  </sheetData>
  <mergeCells count="5">
    <mergeCell ref="A7:N7"/>
    <mergeCell ref="A2:N2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N80"/>
  <sheetViews>
    <sheetView tabSelected="1" workbookViewId="0" topLeftCell="A2">
      <pane xSplit="1" ySplit="10" topLeftCell="B69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L76" sqref="L76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  <col min="15" max="15" width="3" style="0" customWidth="1"/>
  </cols>
  <sheetData>
    <row r="2" spans="1:14" ht="12.75">
      <c r="A2" s="11" t="str">
        <f>'FY08-09'!A1</f>
        <v>VALIDATED TAX RECEIPTS FOR: JULY 2008 thru  June 2009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.75">
      <c r="A3" s="8"/>
      <c r="F3" s="4"/>
      <c r="G3" s="4"/>
      <c r="N3" t="s">
        <v>74</v>
      </c>
    </row>
    <row r="4" spans="1:14" ht="12.75">
      <c r="A4" s="11" t="s">
        <v>75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11" t="s">
        <v>76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10" spans="1:14" ht="12.75">
      <c r="A10" t="s">
        <v>0</v>
      </c>
      <c r="B10" s="2">
        <v>39630</v>
      </c>
      <c r="C10" s="2">
        <v>39661</v>
      </c>
      <c r="D10" s="2">
        <v>39692</v>
      </c>
      <c r="E10" s="2">
        <v>39722</v>
      </c>
      <c r="F10" s="2">
        <v>39753</v>
      </c>
      <c r="G10" s="2">
        <v>39783</v>
      </c>
      <c r="H10" s="2">
        <v>39814</v>
      </c>
      <c r="I10" s="2">
        <v>39845</v>
      </c>
      <c r="J10" s="2">
        <v>39873</v>
      </c>
      <c r="K10" s="2">
        <v>39904</v>
      </c>
      <c r="L10" s="2">
        <v>39934</v>
      </c>
      <c r="M10" s="2">
        <v>39965</v>
      </c>
      <c r="N10" s="3" t="s">
        <v>83</v>
      </c>
    </row>
    <row r="11" ht="12.75">
      <c r="A11" t="s">
        <v>1</v>
      </c>
    </row>
    <row r="12" spans="1:14" ht="12.75">
      <c r="A12" t="s">
        <v>37</v>
      </c>
      <c r="B12" s="6">
        <v>353762.32</v>
      </c>
      <c r="C12" s="6">
        <v>353762.32</v>
      </c>
      <c r="D12" s="6">
        <v>353762.32</v>
      </c>
      <c r="E12" s="6">
        <v>353762.32</v>
      </c>
      <c r="F12" s="6">
        <v>353762.32</v>
      </c>
      <c r="G12" s="6">
        <v>353762.32</v>
      </c>
      <c r="H12" s="6">
        <v>353762.32</v>
      </c>
      <c r="I12" s="6">
        <v>353762.32</v>
      </c>
      <c r="J12" s="6">
        <v>353762.32</v>
      </c>
      <c r="K12" s="6">
        <v>353762.32</v>
      </c>
      <c r="L12" s="6">
        <v>353762.32</v>
      </c>
      <c r="M12" s="6">
        <v>314389.74</v>
      </c>
      <c r="N12" s="6">
        <f>SUM(B12:M12)</f>
        <v>4205775.259999999</v>
      </c>
    </row>
    <row r="13" spans="1:14" ht="12.75">
      <c r="A13" t="s">
        <v>38</v>
      </c>
      <c r="B13" s="6">
        <v>15068.9</v>
      </c>
      <c r="C13" s="6">
        <v>15068.9</v>
      </c>
      <c r="D13" s="6">
        <v>15068.9</v>
      </c>
      <c r="E13" s="6">
        <v>15068.9</v>
      </c>
      <c r="F13" s="6">
        <v>15068.9</v>
      </c>
      <c r="G13" s="6">
        <v>15068.9</v>
      </c>
      <c r="H13" s="6">
        <v>15068.9</v>
      </c>
      <c r="I13" s="6">
        <v>15068.9</v>
      </c>
      <c r="J13" s="6">
        <v>15068.9</v>
      </c>
      <c r="K13" s="6">
        <v>15068.9</v>
      </c>
      <c r="L13" s="6">
        <v>15068.9</v>
      </c>
      <c r="M13" s="6">
        <v>13633.67</v>
      </c>
      <c r="N13" s="6">
        <f aca="true" t="shared" si="0" ref="N13:N76">SUM(B13:M13)</f>
        <v>179391.56999999998</v>
      </c>
    </row>
    <row r="14" spans="1:14" ht="12.75">
      <c r="A14" t="s">
        <v>39</v>
      </c>
      <c r="B14" s="6">
        <v>277125.05</v>
      </c>
      <c r="C14" s="6">
        <v>277125.05</v>
      </c>
      <c r="D14" s="6">
        <v>277125.05</v>
      </c>
      <c r="E14" s="6">
        <v>277125.05</v>
      </c>
      <c r="F14" s="6">
        <v>277125.05</v>
      </c>
      <c r="G14" s="6">
        <v>277125.05</v>
      </c>
      <c r="H14" s="6">
        <f>277125.05-10918.52</f>
        <v>266206.52999999997</v>
      </c>
      <c r="I14" s="6">
        <f>277125.05-10918.52</f>
        <v>266206.52999999997</v>
      </c>
      <c r="J14" s="6">
        <v>266206.53</v>
      </c>
      <c r="K14" s="6">
        <v>266206.53</v>
      </c>
      <c r="L14" s="6">
        <v>266206.53</v>
      </c>
      <c r="M14" s="6">
        <v>254404.54</v>
      </c>
      <c r="N14" s="6">
        <f t="shared" si="0"/>
        <v>3248187.49</v>
      </c>
    </row>
    <row r="15" spans="1:14" ht="12.75">
      <c r="A15" t="s">
        <v>2</v>
      </c>
      <c r="B15" s="6">
        <v>22279.31</v>
      </c>
      <c r="C15" s="6">
        <v>22279.31</v>
      </c>
      <c r="D15" s="6">
        <v>22279.31</v>
      </c>
      <c r="E15" s="6">
        <v>22279.31</v>
      </c>
      <c r="F15" s="6">
        <v>22279.31</v>
      </c>
      <c r="G15" s="6">
        <v>22279.31</v>
      </c>
      <c r="H15" s="6">
        <v>22279.31</v>
      </c>
      <c r="I15" s="6">
        <v>22279.31</v>
      </c>
      <c r="J15" s="6">
        <v>22279.31</v>
      </c>
      <c r="K15" s="6">
        <v>22279.31</v>
      </c>
      <c r="L15" s="6">
        <v>22279.31</v>
      </c>
      <c r="M15" s="6">
        <v>20276.3</v>
      </c>
      <c r="N15" s="6">
        <f t="shared" si="0"/>
        <v>265348.71</v>
      </c>
    </row>
    <row r="16" spans="1:14" ht="12.75">
      <c r="A16" t="s">
        <v>40</v>
      </c>
      <c r="B16" s="6">
        <v>741931.15</v>
      </c>
      <c r="C16" s="6">
        <v>741931.15</v>
      </c>
      <c r="D16" s="6">
        <v>741931.15</v>
      </c>
      <c r="E16" s="6">
        <v>741931.15</v>
      </c>
      <c r="F16" s="6">
        <v>741931.15</v>
      </c>
      <c r="G16" s="6">
        <v>741931.15</v>
      </c>
      <c r="H16" s="6">
        <v>741931.15</v>
      </c>
      <c r="I16" s="6">
        <v>741931.15</v>
      </c>
      <c r="J16" s="6">
        <v>741931.15</v>
      </c>
      <c r="K16" s="6">
        <v>741931.15</v>
      </c>
      <c r="L16" s="6">
        <v>741741.75</v>
      </c>
      <c r="M16" s="6">
        <v>678997.75</v>
      </c>
      <c r="N16" s="6">
        <f t="shared" si="0"/>
        <v>8840051.000000002</v>
      </c>
    </row>
    <row r="17" spans="1:14" ht="12.75">
      <c r="A17" t="s">
        <v>41</v>
      </c>
      <c r="B17" s="6">
        <v>3580768.58</v>
      </c>
      <c r="C17" s="6">
        <v>3580768.58</v>
      </c>
      <c r="D17" s="6">
        <v>3580768.58</v>
      </c>
      <c r="E17" s="6">
        <v>3580768.58</v>
      </c>
      <c r="F17" s="6">
        <v>3580768.58</v>
      </c>
      <c r="G17" s="6">
        <v>3580768.58</v>
      </c>
      <c r="H17" s="6">
        <v>3580768.58</v>
      </c>
      <c r="I17" s="6">
        <v>3580768.58</v>
      </c>
      <c r="J17" s="6">
        <v>3580768.58</v>
      </c>
      <c r="K17" s="6">
        <v>3580768.58</v>
      </c>
      <c r="L17" s="6">
        <v>3580768.58</v>
      </c>
      <c r="M17" s="6">
        <v>3134898.06</v>
      </c>
      <c r="N17" s="6">
        <f t="shared" si="0"/>
        <v>42523352.43999999</v>
      </c>
    </row>
    <row r="18" spans="1:14" ht="12.75">
      <c r="A18" t="s">
        <v>3</v>
      </c>
      <c r="B18" s="6">
        <v>10084.49</v>
      </c>
      <c r="C18" s="6">
        <v>10084.49</v>
      </c>
      <c r="D18" s="6">
        <v>10084.49</v>
      </c>
      <c r="E18" s="6">
        <v>10084.49</v>
      </c>
      <c r="F18" s="6">
        <v>10084.49</v>
      </c>
      <c r="G18" s="6">
        <v>10084.49</v>
      </c>
      <c r="H18" s="6">
        <v>10084.49</v>
      </c>
      <c r="I18" s="6">
        <v>10084.49</v>
      </c>
      <c r="J18" s="6">
        <v>10084.49</v>
      </c>
      <c r="K18" s="6">
        <v>10084.49</v>
      </c>
      <c r="L18" s="6">
        <v>10084.49</v>
      </c>
      <c r="M18" s="6">
        <v>10015.33</v>
      </c>
      <c r="N18" s="6">
        <f t="shared" si="0"/>
        <v>120944.72000000002</v>
      </c>
    </row>
    <row r="19" spans="1:14" ht="12.75">
      <c r="A19" t="s">
        <v>42</v>
      </c>
      <c r="B19" s="6">
        <v>43678.63</v>
      </c>
      <c r="C19" s="6">
        <v>43678.63</v>
      </c>
      <c r="D19" s="6">
        <v>43678.63</v>
      </c>
      <c r="E19" s="6">
        <v>43678.63</v>
      </c>
      <c r="F19" s="6">
        <v>43678.63</v>
      </c>
      <c r="G19" s="6">
        <v>43678.63</v>
      </c>
      <c r="H19" s="6">
        <v>43678.63</v>
      </c>
      <c r="I19" s="6">
        <v>43678.63</v>
      </c>
      <c r="J19" s="6">
        <v>43678.63</v>
      </c>
      <c r="K19" s="6">
        <v>43678.63</v>
      </c>
      <c r="L19" s="6">
        <v>43678.63</v>
      </c>
      <c r="M19" s="6">
        <v>42531.85</v>
      </c>
      <c r="N19" s="6">
        <f t="shared" si="0"/>
        <v>522996.77999999997</v>
      </c>
    </row>
    <row r="20" spans="1:14" ht="12.75">
      <c r="A20" t="s">
        <v>43</v>
      </c>
      <c r="B20" s="6">
        <v>41497.29</v>
      </c>
      <c r="C20" s="6">
        <v>41497.29</v>
      </c>
      <c r="D20" s="6">
        <v>41497.29</v>
      </c>
      <c r="E20" s="6">
        <v>41497.29</v>
      </c>
      <c r="F20" s="6">
        <v>41497.29</v>
      </c>
      <c r="G20" s="6">
        <v>41497.29</v>
      </c>
      <c r="H20" s="6">
        <v>41497.29</v>
      </c>
      <c r="I20" s="6">
        <v>41497.29</v>
      </c>
      <c r="J20" s="6">
        <v>41497.29</v>
      </c>
      <c r="K20" s="6">
        <v>41497.29</v>
      </c>
      <c r="L20" s="6">
        <v>41497.29</v>
      </c>
      <c r="M20" s="6">
        <v>40949.65</v>
      </c>
      <c r="N20" s="6">
        <f t="shared" si="0"/>
        <v>497419.83999999997</v>
      </c>
    </row>
    <row r="21" spans="1:14" ht="12.75">
      <c r="A21" t="s">
        <v>44</v>
      </c>
      <c r="B21" s="6">
        <v>52719.18</v>
      </c>
      <c r="C21" s="6">
        <v>52719.18</v>
      </c>
      <c r="D21" s="6">
        <v>52719.18</v>
      </c>
      <c r="E21" s="6">
        <v>52719.18</v>
      </c>
      <c r="F21" s="6">
        <v>52719.18</v>
      </c>
      <c r="G21" s="6">
        <v>52719.18</v>
      </c>
      <c r="H21" s="6">
        <v>52719.18</v>
      </c>
      <c r="I21" s="6">
        <v>52719.18</v>
      </c>
      <c r="J21" s="6">
        <v>52719.18</v>
      </c>
      <c r="K21" s="6">
        <v>52719.18</v>
      </c>
      <c r="L21" s="6">
        <v>52719.18</v>
      </c>
      <c r="M21" s="6">
        <v>51779.08</v>
      </c>
      <c r="N21" s="6">
        <f t="shared" si="0"/>
        <v>631690.06</v>
      </c>
    </row>
    <row r="22" spans="1:14" ht="12.75">
      <c r="A22" t="s">
        <v>45</v>
      </c>
      <c r="B22" s="6">
        <v>106722.01</v>
      </c>
      <c r="C22" s="6">
        <v>106722.01</v>
      </c>
      <c r="D22" s="6">
        <v>106722.01</v>
      </c>
      <c r="E22" s="6">
        <v>106722.01</v>
      </c>
      <c r="F22" s="6">
        <v>106722.01</v>
      </c>
      <c r="G22" s="6">
        <v>106722.01</v>
      </c>
      <c r="H22" s="6">
        <v>106722.01</v>
      </c>
      <c r="I22" s="6">
        <v>106722.01</v>
      </c>
      <c r="J22" s="6">
        <v>106722.01</v>
      </c>
      <c r="K22" s="6">
        <v>106722.01</v>
      </c>
      <c r="L22" s="6">
        <v>106722.01</v>
      </c>
      <c r="M22" s="6">
        <v>102995.81</v>
      </c>
      <c r="N22" s="6">
        <f t="shared" si="0"/>
        <v>1276937.92</v>
      </c>
    </row>
    <row r="23" spans="1:14" ht="12.75">
      <c r="A23" t="s">
        <v>4</v>
      </c>
      <c r="B23" s="6">
        <v>34783.25</v>
      </c>
      <c r="C23" s="6">
        <v>34783.25</v>
      </c>
      <c r="D23" s="6">
        <v>34783.25</v>
      </c>
      <c r="E23" s="6">
        <v>34783.25</v>
      </c>
      <c r="F23" s="6">
        <v>34783.25</v>
      </c>
      <c r="G23" s="6">
        <v>34783.25</v>
      </c>
      <c r="H23" s="6">
        <v>34783.25</v>
      </c>
      <c r="I23" s="6">
        <v>34783.25</v>
      </c>
      <c r="J23" s="6">
        <v>34783.25</v>
      </c>
      <c r="K23" s="6">
        <v>34783.25</v>
      </c>
      <c r="L23" s="6">
        <v>34783.25</v>
      </c>
      <c r="M23" s="6">
        <v>34050.05</v>
      </c>
      <c r="N23" s="6">
        <f t="shared" si="0"/>
        <v>416665.8</v>
      </c>
    </row>
    <row r="24" spans="1:14" ht="12.75">
      <c r="A24" t="s">
        <v>82</v>
      </c>
      <c r="B24" s="6">
        <v>7120673.779999999</v>
      </c>
      <c r="C24" s="6">
        <v>7120673.779999999</v>
      </c>
      <c r="D24" s="6">
        <v>7120673.779999999</v>
      </c>
      <c r="E24" s="6">
        <v>7120673.779999999</v>
      </c>
      <c r="F24" s="6">
        <v>7120673.779999999</v>
      </c>
      <c r="G24" s="6">
        <v>7120673.779999999</v>
      </c>
      <c r="H24" s="6">
        <v>7120673.779999999</v>
      </c>
      <c r="I24" s="6">
        <v>7120673.779999999</v>
      </c>
      <c r="J24" s="6">
        <v>7120673.779999999</v>
      </c>
      <c r="K24" s="6">
        <v>7120673.780000001</v>
      </c>
      <c r="L24" s="6">
        <v>7120673.780000001</v>
      </c>
      <c r="M24" s="6">
        <v>6877943.9399999995</v>
      </c>
      <c r="N24" s="6">
        <f t="shared" si="0"/>
        <v>85205355.52000001</v>
      </c>
    </row>
    <row r="25" spans="1:14" ht="12.75">
      <c r="A25" t="s">
        <v>5</v>
      </c>
      <c r="B25" s="6">
        <v>19421.25</v>
      </c>
      <c r="C25" s="6">
        <v>19421.25</v>
      </c>
      <c r="D25" s="6">
        <v>19421.25</v>
      </c>
      <c r="E25" s="6">
        <v>19421.25</v>
      </c>
      <c r="F25" s="6">
        <v>19421.25</v>
      </c>
      <c r="G25" s="6">
        <v>19421.25</v>
      </c>
      <c r="H25" s="6">
        <v>19421.25</v>
      </c>
      <c r="I25" s="6">
        <v>19421.25</v>
      </c>
      <c r="J25" s="6">
        <v>19421.25</v>
      </c>
      <c r="K25" s="6">
        <v>19421.25</v>
      </c>
      <c r="L25" s="6">
        <v>19421.25</v>
      </c>
      <c r="M25" s="6">
        <v>19192.44</v>
      </c>
      <c r="N25" s="6">
        <f t="shared" si="0"/>
        <v>232826.19</v>
      </c>
    </row>
    <row r="26" spans="1:14" ht="12.75">
      <c r="A26" t="s">
        <v>6</v>
      </c>
      <c r="B26" s="6">
        <v>9478.27</v>
      </c>
      <c r="C26" s="6">
        <v>9478.27</v>
      </c>
      <c r="D26" s="6">
        <v>9478.27</v>
      </c>
      <c r="E26" s="6">
        <v>9478.27</v>
      </c>
      <c r="F26" s="6">
        <v>9478.27</v>
      </c>
      <c r="G26" s="6">
        <v>9478.27</v>
      </c>
      <c r="H26" s="6">
        <v>9478.27</v>
      </c>
      <c r="I26" s="6">
        <v>9478.27</v>
      </c>
      <c r="J26" s="6">
        <v>9478.27</v>
      </c>
      <c r="K26" s="6">
        <v>9478.27</v>
      </c>
      <c r="L26" s="6">
        <v>9478.27</v>
      </c>
      <c r="M26" s="6">
        <v>9426.45</v>
      </c>
      <c r="N26" s="6">
        <f t="shared" si="0"/>
        <v>113687.42000000003</v>
      </c>
    </row>
    <row r="27" spans="1:14" ht="12.75">
      <c r="A27" t="s">
        <v>46</v>
      </c>
      <c r="B27" s="6">
        <v>1912474.69</v>
      </c>
      <c r="C27" s="6">
        <v>1912474.69</v>
      </c>
      <c r="D27" s="6">
        <v>1912474.69</v>
      </c>
      <c r="E27" s="6">
        <v>1912474.69</v>
      </c>
      <c r="F27" s="6">
        <v>1912474.69</v>
      </c>
      <c r="G27" s="6">
        <v>1912474.69</v>
      </c>
      <c r="H27" s="6">
        <v>1912474.69</v>
      </c>
      <c r="I27" s="6">
        <v>1912474.69</v>
      </c>
      <c r="J27" s="6">
        <v>1912474.69</v>
      </c>
      <c r="K27" s="6">
        <v>1912474.69</v>
      </c>
      <c r="L27" s="6">
        <v>1912474.69</v>
      </c>
      <c r="M27" s="6">
        <v>1680870.03</v>
      </c>
      <c r="N27" s="6">
        <f t="shared" si="0"/>
        <v>22718091.62</v>
      </c>
    </row>
    <row r="28" spans="1:14" ht="12.75">
      <c r="A28" t="s">
        <v>47</v>
      </c>
      <c r="B28" s="6">
        <v>193689.32</v>
      </c>
      <c r="C28" s="6">
        <v>193689.32</v>
      </c>
      <c r="D28" s="6">
        <v>193689.32</v>
      </c>
      <c r="E28" s="6">
        <v>193689.32</v>
      </c>
      <c r="F28" s="6">
        <v>193689.32</v>
      </c>
      <c r="G28" s="6">
        <v>193689.32</v>
      </c>
      <c r="H28" s="6">
        <v>193689.32</v>
      </c>
      <c r="I28" s="6">
        <v>193689.32</v>
      </c>
      <c r="J28" s="6">
        <v>193689.32</v>
      </c>
      <c r="K28" s="6">
        <v>193689.32</v>
      </c>
      <c r="L28" s="6">
        <v>193689.32</v>
      </c>
      <c r="M28" s="6">
        <v>189807.16</v>
      </c>
      <c r="N28" s="6">
        <f t="shared" si="0"/>
        <v>2320389.6800000006</v>
      </c>
    </row>
    <row r="29" spans="1:14" ht="12.75">
      <c r="A29" t="s">
        <v>7</v>
      </c>
      <c r="B29" s="6">
        <v>109993.31</v>
      </c>
      <c r="C29" s="6">
        <v>109993.31</v>
      </c>
      <c r="D29" s="6">
        <v>109993.31</v>
      </c>
      <c r="E29" s="6">
        <v>109993.31</v>
      </c>
      <c r="F29" s="6">
        <v>109993.31</v>
      </c>
      <c r="G29" s="6">
        <v>109993.31</v>
      </c>
      <c r="H29" s="6">
        <v>109993.31</v>
      </c>
      <c r="I29" s="6">
        <v>109993.31</v>
      </c>
      <c r="J29" s="6">
        <v>109993.31</v>
      </c>
      <c r="K29" s="6">
        <v>109993.31</v>
      </c>
      <c r="L29" s="6">
        <v>109993.31</v>
      </c>
      <c r="M29" s="6">
        <v>99520.39</v>
      </c>
      <c r="N29" s="6">
        <f t="shared" si="0"/>
        <v>1309446.8000000003</v>
      </c>
    </row>
    <row r="30" spans="1:14" ht="12.75">
      <c r="A30" t="s">
        <v>8</v>
      </c>
      <c r="B30" s="6">
        <v>11209.09</v>
      </c>
      <c r="C30" s="6">
        <v>11209.09</v>
      </c>
      <c r="D30" s="6">
        <v>11209.09</v>
      </c>
      <c r="E30" s="6">
        <v>11209.09</v>
      </c>
      <c r="F30" s="6">
        <v>11209.09</v>
      </c>
      <c r="G30" s="6">
        <v>11209.09</v>
      </c>
      <c r="H30" s="6">
        <v>11209.09</v>
      </c>
      <c r="I30" s="6">
        <v>11209.09</v>
      </c>
      <c r="J30" s="6">
        <v>11209.09</v>
      </c>
      <c r="K30" s="6">
        <v>11209.09</v>
      </c>
      <c r="L30" s="6">
        <v>11209.09</v>
      </c>
      <c r="M30" s="6">
        <v>10986.89</v>
      </c>
      <c r="N30" s="6">
        <f t="shared" si="0"/>
        <v>134286.87999999998</v>
      </c>
    </row>
    <row r="31" spans="1:14" ht="12.75">
      <c r="A31" t="s">
        <v>9</v>
      </c>
      <c r="B31" s="6">
        <v>58280.08</v>
      </c>
      <c r="C31" s="6">
        <v>58280.08</v>
      </c>
      <c r="D31" s="6">
        <v>58280.08</v>
      </c>
      <c r="E31" s="6">
        <v>58280.08</v>
      </c>
      <c r="F31" s="6">
        <v>58280.08</v>
      </c>
      <c r="G31" s="6">
        <v>58280.08</v>
      </c>
      <c r="H31" s="6">
        <v>58280.08</v>
      </c>
      <c r="I31" s="6">
        <v>58280.08</v>
      </c>
      <c r="J31" s="6">
        <v>58280.08</v>
      </c>
      <c r="K31" s="6">
        <v>58280.08</v>
      </c>
      <c r="L31" s="6">
        <v>58280.08</v>
      </c>
      <c r="M31" s="6">
        <v>56640.94</v>
      </c>
      <c r="N31" s="6">
        <f t="shared" si="0"/>
        <v>697721.8200000001</v>
      </c>
    </row>
    <row r="32" spans="1:14" ht="12.75">
      <c r="A32" t="s">
        <v>10</v>
      </c>
      <c r="B32" s="6">
        <v>4704.91</v>
      </c>
      <c r="C32" s="6">
        <v>4704.91</v>
      </c>
      <c r="D32" s="6">
        <v>4704.91</v>
      </c>
      <c r="E32" s="6">
        <v>4704.91</v>
      </c>
      <c r="F32" s="6">
        <v>4704.91</v>
      </c>
      <c r="G32" s="6">
        <v>4704.91</v>
      </c>
      <c r="H32" s="6">
        <v>4704.91</v>
      </c>
      <c r="I32" s="6">
        <v>4704.91</v>
      </c>
      <c r="J32" s="6">
        <v>4704.91</v>
      </c>
      <c r="K32" s="6">
        <v>4704.91</v>
      </c>
      <c r="L32" s="6">
        <v>4704.91</v>
      </c>
      <c r="M32" s="6">
        <v>4222.18</v>
      </c>
      <c r="N32" s="6">
        <f t="shared" si="0"/>
        <v>55976.19000000001</v>
      </c>
    </row>
    <row r="33" spans="1:14" ht="12.75">
      <c r="A33" t="s">
        <v>11</v>
      </c>
      <c r="B33" s="6">
        <v>3878.75</v>
      </c>
      <c r="C33" s="6">
        <v>3878.75</v>
      </c>
      <c r="D33" s="6">
        <v>3878.75</v>
      </c>
      <c r="E33" s="6">
        <v>3878.75</v>
      </c>
      <c r="F33" s="6">
        <v>3878.75</v>
      </c>
      <c r="G33" s="6">
        <v>3878.75</v>
      </c>
      <c r="H33" s="6">
        <v>3878.75</v>
      </c>
      <c r="I33" s="6">
        <v>3878.75</v>
      </c>
      <c r="J33" s="6">
        <v>3878.75</v>
      </c>
      <c r="K33" s="6">
        <v>3878.75</v>
      </c>
      <c r="L33" s="6">
        <v>3878.75</v>
      </c>
      <c r="M33" s="6">
        <v>3850.61</v>
      </c>
      <c r="N33" s="6">
        <f t="shared" si="0"/>
        <v>46516.86</v>
      </c>
    </row>
    <row r="34" spans="1:14" ht="12.75">
      <c r="A34" t="s">
        <v>48</v>
      </c>
      <c r="B34" s="6">
        <v>12702.72</v>
      </c>
      <c r="C34" s="6">
        <v>12702.72</v>
      </c>
      <c r="D34" s="6">
        <v>12702.72</v>
      </c>
      <c r="E34" s="6">
        <v>12702.72</v>
      </c>
      <c r="F34" s="6">
        <v>12702.72</v>
      </c>
      <c r="G34" s="6">
        <v>12702.72</v>
      </c>
      <c r="H34" s="6">
        <v>12702.72</v>
      </c>
      <c r="I34" s="6">
        <v>12702.72</v>
      </c>
      <c r="J34" s="6">
        <v>12702.72</v>
      </c>
      <c r="K34" s="6">
        <v>12702.72</v>
      </c>
      <c r="L34" s="6">
        <v>12702.72</v>
      </c>
      <c r="M34" s="6">
        <v>12529.94</v>
      </c>
      <c r="N34" s="6">
        <f t="shared" si="0"/>
        <v>152259.86</v>
      </c>
    </row>
    <row r="35" spans="1:14" ht="12.75">
      <c r="A35" t="s">
        <v>12</v>
      </c>
      <c r="B35" s="6">
        <v>11424.39</v>
      </c>
      <c r="C35" s="6">
        <v>11424.39</v>
      </c>
      <c r="D35" s="6">
        <v>11424.39</v>
      </c>
      <c r="E35" s="6">
        <v>11424.39</v>
      </c>
      <c r="F35" s="6">
        <v>11424.39</v>
      </c>
      <c r="G35" s="6">
        <v>11424.39</v>
      </c>
      <c r="H35" s="6">
        <v>11424.39</v>
      </c>
      <c r="I35" s="6">
        <v>11424.39</v>
      </c>
      <c r="J35" s="6">
        <v>11424.39</v>
      </c>
      <c r="K35" s="6">
        <v>11424.39</v>
      </c>
      <c r="L35" s="6">
        <v>11424.39</v>
      </c>
      <c r="M35" s="6">
        <v>10994.27</v>
      </c>
      <c r="N35" s="6">
        <f t="shared" si="0"/>
        <v>136662.56</v>
      </c>
    </row>
    <row r="36" spans="1:14" ht="12.75">
      <c r="A36" t="s">
        <v>13</v>
      </c>
      <c r="B36" s="6">
        <v>24027.51</v>
      </c>
      <c r="C36" s="6">
        <v>24027.51</v>
      </c>
      <c r="D36" s="6">
        <v>24027.51</v>
      </c>
      <c r="E36" s="6">
        <v>24027.51</v>
      </c>
      <c r="F36" s="6">
        <v>24027.51</v>
      </c>
      <c r="G36" s="6">
        <v>24027.51</v>
      </c>
      <c r="H36" s="6">
        <v>24027.51</v>
      </c>
      <c r="I36" s="6">
        <v>24027.51</v>
      </c>
      <c r="J36" s="6">
        <v>24027.51</v>
      </c>
      <c r="K36" s="6">
        <v>24027.51</v>
      </c>
      <c r="L36" s="6">
        <v>24027.51</v>
      </c>
      <c r="M36" s="6">
        <v>20521.89</v>
      </c>
      <c r="N36" s="6">
        <f t="shared" si="0"/>
        <v>284824.50000000006</v>
      </c>
    </row>
    <row r="37" spans="1:14" ht="12.75">
      <c r="A37" t="s">
        <v>14</v>
      </c>
      <c r="B37" s="6">
        <v>25338.6</v>
      </c>
      <c r="C37" s="6">
        <v>25338.6</v>
      </c>
      <c r="D37" s="6">
        <v>25338.6</v>
      </c>
      <c r="E37" s="6">
        <v>25338.6</v>
      </c>
      <c r="F37" s="6">
        <v>25338.6</v>
      </c>
      <c r="G37" s="6">
        <v>25338.6</v>
      </c>
      <c r="H37" s="6">
        <v>25338.6</v>
      </c>
      <c r="I37" s="6">
        <v>25338.6</v>
      </c>
      <c r="J37" s="6">
        <v>25338.6</v>
      </c>
      <c r="K37" s="6">
        <v>25338.6</v>
      </c>
      <c r="L37" s="6">
        <v>25338.6</v>
      </c>
      <c r="M37" s="6">
        <v>24146.71</v>
      </c>
      <c r="N37" s="6">
        <f t="shared" si="0"/>
        <v>302871.31000000006</v>
      </c>
    </row>
    <row r="38" spans="1:14" ht="12.75">
      <c r="A38" t="s">
        <v>49</v>
      </c>
      <c r="B38" s="6">
        <v>33620.45</v>
      </c>
      <c r="C38" s="6">
        <v>33620.45</v>
      </c>
      <c r="D38" s="6">
        <v>33620.45</v>
      </c>
      <c r="E38" s="6">
        <v>33620.45</v>
      </c>
      <c r="F38" s="6">
        <v>33620.45</v>
      </c>
      <c r="G38" s="6">
        <v>33620.45</v>
      </c>
      <c r="H38" s="6">
        <v>33620.45</v>
      </c>
      <c r="I38" s="6">
        <v>33620.45</v>
      </c>
      <c r="J38" s="6">
        <v>33620.45</v>
      </c>
      <c r="K38" s="6">
        <v>33620.45</v>
      </c>
      <c r="L38" s="6">
        <v>33620.45</v>
      </c>
      <c r="M38" s="6">
        <v>33257.35</v>
      </c>
      <c r="N38" s="6">
        <f t="shared" si="0"/>
        <v>403082.30000000005</v>
      </c>
    </row>
    <row r="39" spans="1:14" ht="12.75">
      <c r="A39" t="s">
        <v>15</v>
      </c>
      <c r="B39" s="6">
        <v>56569.57</v>
      </c>
      <c r="C39" s="6">
        <v>56569.57</v>
      </c>
      <c r="D39" s="6">
        <v>56569.57</v>
      </c>
      <c r="E39" s="6">
        <v>56569.57</v>
      </c>
      <c r="F39" s="6">
        <v>56569.57</v>
      </c>
      <c r="G39" s="6">
        <v>56569.57</v>
      </c>
      <c r="H39" s="6">
        <v>56569.57</v>
      </c>
      <c r="I39" s="6">
        <v>56569.57</v>
      </c>
      <c r="J39" s="6">
        <v>56569.57</v>
      </c>
      <c r="K39" s="6">
        <v>56569.57</v>
      </c>
      <c r="L39" s="6">
        <v>56569.57</v>
      </c>
      <c r="M39" s="6">
        <v>55552.69</v>
      </c>
      <c r="N39" s="6">
        <f t="shared" si="0"/>
        <v>677817.96</v>
      </c>
    </row>
    <row r="40" spans="1:14" ht="12.75">
      <c r="A40" t="s">
        <v>50</v>
      </c>
      <c r="B40" s="6">
        <v>1039792.73</v>
      </c>
      <c r="C40" s="6">
        <v>1039792.73</v>
      </c>
      <c r="D40" s="6">
        <v>1039792.73</v>
      </c>
      <c r="E40" s="6">
        <v>1039792.73</v>
      </c>
      <c r="F40" s="6">
        <v>1039792.73</v>
      </c>
      <c r="G40" s="6">
        <v>1039792.73</v>
      </c>
      <c r="H40" s="6">
        <v>1039792.73</v>
      </c>
      <c r="I40" s="6">
        <v>1039792.73</v>
      </c>
      <c r="J40" s="6">
        <v>1039792.73</v>
      </c>
      <c r="K40" s="6">
        <v>1039792.73</v>
      </c>
      <c r="L40" s="6">
        <v>1039792.73</v>
      </c>
      <c r="M40" s="6">
        <v>995800.92</v>
      </c>
      <c r="N40" s="6">
        <f t="shared" si="0"/>
        <v>12433520.950000003</v>
      </c>
    </row>
    <row r="41" spans="1:14" ht="12.75">
      <c r="A41" t="s">
        <v>16</v>
      </c>
      <c r="B41" s="6">
        <v>13135.44</v>
      </c>
      <c r="C41" s="6">
        <v>13135.44</v>
      </c>
      <c r="D41" s="6">
        <v>13135.44</v>
      </c>
      <c r="E41" s="6">
        <v>13135.44</v>
      </c>
      <c r="F41" s="6">
        <v>13135.44</v>
      </c>
      <c r="G41" s="6">
        <v>13135.44</v>
      </c>
      <c r="H41" s="6">
        <v>13135.44</v>
      </c>
      <c r="I41" s="6">
        <v>13135.44</v>
      </c>
      <c r="J41" s="6">
        <v>13135.44</v>
      </c>
      <c r="K41" s="6">
        <v>13135.44</v>
      </c>
      <c r="L41" s="6">
        <v>13135.44</v>
      </c>
      <c r="M41" s="6">
        <v>12559.77</v>
      </c>
      <c r="N41" s="6">
        <f t="shared" si="0"/>
        <v>157049.61</v>
      </c>
    </row>
    <row r="42" spans="1:14" ht="12.75">
      <c r="A42" t="s">
        <v>51</v>
      </c>
      <c r="B42" s="6">
        <v>109480.06</v>
      </c>
      <c r="C42" s="6">
        <v>109480.06</v>
      </c>
      <c r="D42" s="6">
        <v>109480.06</v>
      </c>
      <c r="E42" s="6">
        <v>109480.06</v>
      </c>
      <c r="F42" s="6">
        <v>109480.06</v>
      </c>
      <c r="G42" s="6">
        <v>109480.06</v>
      </c>
      <c r="H42" s="6">
        <v>109480.06</v>
      </c>
      <c r="I42" s="6">
        <v>109480.06</v>
      </c>
      <c r="J42" s="6">
        <v>109480.06</v>
      </c>
      <c r="K42" s="6">
        <v>109480.06</v>
      </c>
      <c r="L42" s="6">
        <v>109480.06</v>
      </c>
      <c r="M42" s="6">
        <v>100499.58</v>
      </c>
      <c r="N42" s="6">
        <f t="shared" si="0"/>
        <v>1304780.2400000005</v>
      </c>
    </row>
    <row r="43" spans="1:14" ht="12.75">
      <c r="A43" t="s">
        <v>17</v>
      </c>
      <c r="B43" s="6">
        <v>54405.28</v>
      </c>
      <c r="C43" s="6">
        <v>54405.28</v>
      </c>
      <c r="D43" s="6">
        <v>54405.28</v>
      </c>
      <c r="E43" s="6">
        <v>54405.28</v>
      </c>
      <c r="F43" s="6">
        <v>54405.28</v>
      </c>
      <c r="G43" s="6">
        <v>54405.28</v>
      </c>
      <c r="H43" s="6">
        <v>54405.28</v>
      </c>
      <c r="I43" s="6">
        <v>54405.28</v>
      </c>
      <c r="J43" s="6">
        <v>54405.28</v>
      </c>
      <c r="K43" s="6">
        <v>54405.28</v>
      </c>
      <c r="L43" s="6">
        <v>54405.28</v>
      </c>
      <c r="M43" s="6">
        <v>52923.95</v>
      </c>
      <c r="N43" s="6">
        <f t="shared" si="0"/>
        <v>651382.0300000001</v>
      </c>
    </row>
    <row r="44" spans="1:14" ht="12.75">
      <c r="A44" t="s">
        <v>18</v>
      </c>
      <c r="B44" s="6">
        <v>8215.11</v>
      </c>
      <c r="C44" s="6">
        <v>8215.11</v>
      </c>
      <c r="D44" s="6">
        <v>8215.11</v>
      </c>
      <c r="E44" s="6">
        <v>8215.11</v>
      </c>
      <c r="F44" s="6">
        <v>8215.11</v>
      </c>
      <c r="G44" s="6">
        <v>8215.11</v>
      </c>
      <c r="H44" s="6">
        <v>8215.11</v>
      </c>
      <c r="I44" s="6">
        <v>8215.11</v>
      </c>
      <c r="J44" s="6">
        <v>8215.11</v>
      </c>
      <c r="K44" s="6">
        <v>8215.11</v>
      </c>
      <c r="L44" s="6">
        <v>8215.11</v>
      </c>
      <c r="M44" s="6">
        <v>8097.5</v>
      </c>
      <c r="N44" s="6">
        <f t="shared" si="0"/>
        <v>98463.71</v>
      </c>
    </row>
    <row r="45" spans="1:14" ht="12.75">
      <c r="A45" t="s">
        <v>19</v>
      </c>
      <c r="B45" s="6">
        <v>3241.83</v>
      </c>
      <c r="C45" s="6">
        <v>3241.83</v>
      </c>
      <c r="D45" s="6">
        <v>3241.83</v>
      </c>
      <c r="E45" s="6">
        <v>3241.83</v>
      </c>
      <c r="F45" s="6">
        <v>3241.83</v>
      </c>
      <c r="G45" s="6">
        <v>3241.83</v>
      </c>
      <c r="H45" s="6">
        <v>3241.83</v>
      </c>
      <c r="I45" s="6">
        <v>3241.83</v>
      </c>
      <c r="J45" s="6">
        <v>3241.83</v>
      </c>
      <c r="K45" s="6">
        <v>3241.83</v>
      </c>
      <c r="L45" s="6">
        <v>3241.83</v>
      </c>
      <c r="M45" s="6">
        <v>3218.83</v>
      </c>
      <c r="N45" s="6">
        <f t="shared" si="0"/>
        <v>38878.96000000001</v>
      </c>
    </row>
    <row r="46" spans="1:14" ht="12.75">
      <c r="A46" t="s">
        <v>52</v>
      </c>
      <c r="B46" s="6">
        <v>237602.51</v>
      </c>
      <c r="C46" s="6">
        <v>237602.51</v>
      </c>
      <c r="D46" s="6">
        <v>237602.51</v>
      </c>
      <c r="E46" s="6">
        <v>237602.51</v>
      </c>
      <c r="F46" s="6">
        <v>237602.51</v>
      </c>
      <c r="G46" s="6">
        <v>237602.51</v>
      </c>
      <c r="H46" s="6">
        <v>237602.51</v>
      </c>
      <c r="I46" s="6">
        <v>237602.51</v>
      </c>
      <c r="J46" s="6">
        <v>237602.51</v>
      </c>
      <c r="K46" s="6">
        <v>237602.51</v>
      </c>
      <c r="L46" s="6">
        <v>237602.51</v>
      </c>
      <c r="M46" s="6">
        <v>212157.64</v>
      </c>
      <c r="N46" s="6">
        <f t="shared" si="0"/>
        <v>2825785.2499999995</v>
      </c>
    </row>
    <row r="47" spans="1:14" ht="12.75">
      <c r="A47" t="s">
        <v>53</v>
      </c>
      <c r="B47" s="6">
        <v>569196.17</v>
      </c>
      <c r="C47" s="6">
        <v>569196.17</v>
      </c>
      <c r="D47" s="6">
        <v>569196.17</v>
      </c>
      <c r="E47" s="6">
        <v>569196.17</v>
      </c>
      <c r="F47" s="6">
        <v>569196.17</v>
      </c>
      <c r="G47" s="6">
        <v>569196.17</v>
      </c>
      <c r="H47" s="6">
        <v>569196.17</v>
      </c>
      <c r="I47" s="6">
        <v>569196.17</v>
      </c>
      <c r="J47" s="6">
        <v>569196.17</v>
      </c>
      <c r="K47" s="6">
        <v>569196.17</v>
      </c>
      <c r="L47" s="6">
        <v>569196.17</v>
      </c>
      <c r="M47" s="6">
        <v>498683.83</v>
      </c>
      <c r="N47" s="6">
        <f t="shared" si="0"/>
        <v>6759841.7</v>
      </c>
    </row>
    <row r="48" spans="1:14" ht="12.75">
      <c r="A48" t="s">
        <v>54</v>
      </c>
      <c r="B48" s="6">
        <v>379539.03</v>
      </c>
      <c r="C48" s="6">
        <v>379539.03</v>
      </c>
      <c r="D48" s="6">
        <v>379539.03</v>
      </c>
      <c r="E48" s="6">
        <v>379539.03</v>
      </c>
      <c r="F48" s="6">
        <v>379539.03</v>
      </c>
      <c r="G48" s="6">
        <v>379539.03</v>
      </c>
      <c r="H48" s="6">
        <v>379539.03</v>
      </c>
      <c r="I48" s="6">
        <v>379539.03</v>
      </c>
      <c r="J48" s="6">
        <v>379539.03</v>
      </c>
      <c r="K48" s="6">
        <v>379539.03</v>
      </c>
      <c r="L48" s="6">
        <v>379539.03</v>
      </c>
      <c r="M48" s="6">
        <v>333012.14</v>
      </c>
      <c r="N48" s="6">
        <f t="shared" si="0"/>
        <v>4507941.470000001</v>
      </c>
    </row>
    <row r="49" spans="1:14" ht="12.75">
      <c r="A49" t="s">
        <v>20</v>
      </c>
      <c r="B49" s="6">
        <v>26024.44</v>
      </c>
      <c r="C49" s="6">
        <v>26024.44</v>
      </c>
      <c r="D49" s="6">
        <v>26024.44</v>
      </c>
      <c r="E49" s="6">
        <v>26024.44</v>
      </c>
      <c r="F49" s="6">
        <v>26024.44</v>
      </c>
      <c r="G49" s="6">
        <v>26024.44</v>
      </c>
      <c r="H49" s="6">
        <v>26024.44</v>
      </c>
      <c r="I49" s="6">
        <v>26024.44</v>
      </c>
      <c r="J49" s="6">
        <v>26024.44</v>
      </c>
      <c r="K49" s="6">
        <v>26024.44</v>
      </c>
      <c r="L49" s="6">
        <v>26024.44</v>
      </c>
      <c r="M49" s="6">
        <v>27276.79</v>
      </c>
      <c r="N49" s="6">
        <f t="shared" si="0"/>
        <v>313545.62999999995</v>
      </c>
    </row>
    <row r="50" spans="1:14" ht="12.75">
      <c r="A50" t="s">
        <v>21</v>
      </c>
      <c r="B50" s="6">
        <v>4138</v>
      </c>
      <c r="C50" s="6">
        <v>4138</v>
      </c>
      <c r="D50" s="6">
        <v>4138</v>
      </c>
      <c r="E50" s="6">
        <v>4138</v>
      </c>
      <c r="F50" s="6">
        <v>4138</v>
      </c>
      <c r="G50" s="6">
        <v>4138</v>
      </c>
      <c r="H50" s="6">
        <v>4138</v>
      </c>
      <c r="I50" s="6">
        <v>4138</v>
      </c>
      <c r="J50" s="6">
        <v>4138</v>
      </c>
      <c r="K50" s="6">
        <v>4138</v>
      </c>
      <c r="L50" s="6">
        <v>4138</v>
      </c>
      <c r="M50" s="6">
        <v>4117.32</v>
      </c>
      <c r="N50" s="6">
        <f t="shared" si="0"/>
        <v>49635.32</v>
      </c>
    </row>
    <row r="51" spans="1:14" ht="12.75">
      <c r="A51" t="s">
        <v>22</v>
      </c>
      <c r="B51" s="6">
        <v>14348.38</v>
      </c>
      <c r="C51" s="6">
        <v>14348.38</v>
      </c>
      <c r="D51" s="6">
        <v>14348.38</v>
      </c>
      <c r="E51" s="6">
        <v>14348.38</v>
      </c>
      <c r="F51" s="6">
        <v>14348.38</v>
      </c>
      <c r="G51" s="6">
        <v>14348.38</v>
      </c>
      <c r="H51" s="6">
        <v>14348.38</v>
      </c>
      <c r="I51" s="6">
        <v>14348.38</v>
      </c>
      <c r="J51" s="6">
        <v>14348.38</v>
      </c>
      <c r="K51" s="6">
        <v>14348.38</v>
      </c>
      <c r="L51" s="6">
        <v>14049.06</v>
      </c>
      <c r="M51" s="6">
        <v>10189</v>
      </c>
      <c r="N51" s="6">
        <f t="shared" si="0"/>
        <v>167721.86000000002</v>
      </c>
    </row>
    <row r="52" spans="1:14" ht="12.75">
      <c r="A52" t="s">
        <v>55</v>
      </c>
      <c r="B52" s="6">
        <v>181906.33</v>
      </c>
      <c r="C52" s="6">
        <v>181906.33</v>
      </c>
      <c r="D52" s="6">
        <v>181906.33</v>
      </c>
      <c r="E52" s="6">
        <v>181906.33</v>
      </c>
      <c r="F52" s="6">
        <v>181906.33</v>
      </c>
      <c r="G52" s="6">
        <v>181906.33</v>
      </c>
      <c r="H52" s="6">
        <v>181906.33</v>
      </c>
      <c r="I52" s="6">
        <v>181906.33</v>
      </c>
      <c r="J52" s="6">
        <v>181906.33</v>
      </c>
      <c r="K52" s="6">
        <v>181906.33</v>
      </c>
      <c r="L52" s="6">
        <v>181906.33</v>
      </c>
      <c r="M52" s="6">
        <v>174472.82</v>
      </c>
      <c r="N52" s="6">
        <f t="shared" si="0"/>
        <v>2175442.45</v>
      </c>
    </row>
    <row r="53" spans="1:14" ht="12.75">
      <c r="A53" t="s">
        <v>23</v>
      </c>
      <c r="B53" s="6">
        <v>157464.96</v>
      </c>
      <c r="C53" s="6">
        <v>157464.96</v>
      </c>
      <c r="D53" s="6">
        <v>157464.96</v>
      </c>
      <c r="E53" s="6">
        <v>157464.96</v>
      </c>
      <c r="F53" s="6">
        <v>157464.96</v>
      </c>
      <c r="G53" s="6">
        <v>157464.96</v>
      </c>
      <c r="H53" s="6">
        <v>157464.96</v>
      </c>
      <c r="I53" s="6">
        <v>157464.96</v>
      </c>
      <c r="J53" s="6">
        <v>157464.96</v>
      </c>
      <c r="K53" s="6">
        <v>157464.96</v>
      </c>
      <c r="L53" s="6">
        <v>157464.96</v>
      </c>
      <c r="M53" s="6">
        <v>153806.24</v>
      </c>
      <c r="N53" s="6">
        <f t="shared" si="0"/>
        <v>1885920.7999999998</v>
      </c>
    </row>
    <row r="54" spans="1:14" ht="12.75">
      <c r="A54" t="s">
        <v>24</v>
      </c>
      <c r="B54" s="6">
        <v>58062.32</v>
      </c>
      <c r="C54" s="6">
        <v>58062.32</v>
      </c>
      <c r="D54" s="6">
        <v>58062.32</v>
      </c>
      <c r="E54" s="6">
        <v>58062.32</v>
      </c>
      <c r="F54" s="6">
        <v>58062.32</v>
      </c>
      <c r="G54" s="6">
        <v>58062.32</v>
      </c>
      <c r="H54" s="6">
        <v>58062.32</v>
      </c>
      <c r="I54" s="6">
        <v>58062.32</v>
      </c>
      <c r="J54" s="6">
        <v>58062.32</v>
      </c>
      <c r="K54" s="6">
        <v>58062.32</v>
      </c>
      <c r="L54" s="6">
        <v>58062.32</v>
      </c>
      <c r="M54" s="6">
        <v>56229.65</v>
      </c>
      <c r="N54" s="6">
        <f t="shared" si="0"/>
        <v>694915.1699999999</v>
      </c>
    </row>
    <row r="55" spans="1:14" ht="12.75">
      <c r="A55" t="s">
        <v>56</v>
      </c>
      <c r="B55" s="6">
        <v>136306.25</v>
      </c>
      <c r="C55" s="6">
        <v>136306.25</v>
      </c>
      <c r="D55" s="6">
        <v>136306.25</v>
      </c>
      <c r="E55" s="6">
        <v>136306.25</v>
      </c>
      <c r="F55" s="6">
        <v>136306.25</v>
      </c>
      <c r="G55" s="6">
        <v>136306.25</v>
      </c>
      <c r="H55" s="6">
        <v>136306.25</v>
      </c>
      <c r="I55" s="6">
        <v>136306.25</v>
      </c>
      <c r="J55" s="6">
        <v>136306.25</v>
      </c>
      <c r="K55" s="6">
        <v>136306.25</v>
      </c>
      <c r="L55" s="6">
        <v>136306.25</v>
      </c>
      <c r="M55" s="6">
        <v>129203.42</v>
      </c>
      <c r="N55" s="6">
        <f t="shared" si="0"/>
        <v>1628572.17</v>
      </c>
    </row>
    <row r="56" spans="1:14" ht="12.75">
      <c r="A56" t="s">
        <v>57</v>
      </c>
      <c r="B56" s="6">
        <v>35422.59</v>
      </c>
      <c r="C56" s="6">
        <v>35422.59</v>
      </c>
      <c r="D56" s="6">
        <v>35422.59</v>
      </c>
      <c r="E56" s="6">
        <v>35422.59</v>
      </c>
      <c r="F56" s="6">
        <v>35422.59</v>
      </c>
      <c r="G56" s="6">
        <v>35422.59</v>
      </c>
      <c r="H56" s="6">
        <v>35422.59</v>
      </c>
      <c r="I56" s="6">
        <v>35422.59</v>
      </c>
      <c r="J56" s="6">
        <v>35422.59</v>
      </c>
      <c r="K56" s="6">
        <v>35422.59</v>
      </c>
      <c r="L56" s="6">
        <v>35422.59</v>
      </c>
      <c r="M56" s="6">
        <v>34530.79</v>
      </c>
      <c r="N56" s="6">
        <f t="shared" si="0"/>
        <v>424179.27999999985</v>
      </c>
    </row>
    <row r="57" spans="1:14" ht="12.75">
      <c r="A57" t="s">
        <v>58</v>
      </c>
      <c r="B57" s="6">
        <v>194204.76</v>
      </c>
      <c r="C57" s="6">
        <v>194204.76</v>
      </c>
      <c r="D57" s="6">
        <v>194204.76</v>
      </c>
      <c r="E57" s="6">
        <v>194204.76</v>
      </c>
      <c r="F57" s="6">
        <v>194204.76</v>
      </c>
      <c r="G57" s="6">
        <v>194204.76</v>
      </c>
      <c r="H57" s="6">
        <v>194204.76</v>
      </c>
      <c r="I57" s="6">
        <v>194204.76</v>
      </c>
      <c r="J57" s="6">
        <v>194204.76</v>
      </c>
      <c r="K57" s="6">
        <v>194204.76</v>
      </c>
      <c r="L57" s="6">
        <v>194204.76</v>
      </c>
      <c r="M57" s="6">
        <v>183494.46</v>
      </c>
      <c r="N57" s="6">
        <f t="shared" si="0"/>
        <v>2319746.8200000003</v>
      </c>
    </row>
    <row r="58" spans="1:14" ht="12.75">
      <c r="A58" t="s">
        <v>25</v>
      </c>
      <c r="B58" s="6">
        <v>22799.15</v>
      </c>
      <c r="C58" s="6">
        <v>22799.15</v>
      </c>
      <c r="D58" s="6">
        <v>22799.15</v>
      </c>
      <c r="E58" s="6">
        <v>22799.15</v>
      </c>
      <c r="F58" s="6">
        <v>22799.15</v>
      </c>
      <c r="G58" s="6">
        <v>22799.15</v>
      </c>
      <c r="H58" s="6">
        <v>22799.15</v>
      </c>
      <c r="I58" s="6">
        <v>22799.15</v>
      </c>
      <c r="J58" s="6">
        <v>22799.15</v>
      </c>
      <c r="K58" s="6">
        <v>22799.15</v>
      </c>
      <c r="L58" s="6">
        <v>22799.15</v>
      </c>
      <c r="M58" s="6">
        <v>22459.4</v>
      </c>
      <c r="N58" s="6">
        <f t="shared" si="0"/>
        <v>273250.05</v>
      </c>
    </row>
    <row r="59" spans="1:14" ht="12.75">
      <c r="A59" t="s">
        <v>59</v>
      </c>
      <c r="B59" s="6">
        <v>1160780.74</v>
      </c>
      <c r="C59" s="6">
        <v>1160780.74</v>
      </c>
      <c r="D59" s="6">
        <v>1160780.74</v>
      </c>
      <c r="E59" s="6">
        <v>1160780.74</v>
      </c>
      <c r="F59" s="6">
        <v>1160780.74</v>
      </c>
      <c r="G59" s="6">
        <v>1160780.74</v>
      </c>
      <c r="H59" s="6">
        <v>1160780.74</v>
      </c>
      <c r="I59" s="6">
        <v>1160780.74</v>
      </c>
      <c r="J59" s="6">
        <v>1160780.74</v>
      </c>
      <c r="K59" s="6">
        <v>1160780.74</v>
      </c>
      <c r="L59" s="6">
        <v>1160780.74</v>
      </c>
      <c r="M59" s="6">
        <v>1025783.41</v>
      </c>
      <c r="N59" s="6">
        <f t="shared" si="0"/>
        <v>13794371.55</v>
      </c>
    </row>
    <row r="60" spans="1:14" ht="12.75">
      <c r="A60" t="s">
        <v>60</v>
      </c>
      <c r="B60" s="6">
        <v>194413.28</v>
      </c>
      <c r="C60" s="6">
        <v>194413.28</v>
      </c>
      <c r="D60" s="6">
        <v>194413.28</v>
      </c>
      <c r="E60" s="6">
        <v>194413.28</v>
      </c>
      <c r="F60" s="6">
        <v>194413.28</v>
      </c>
      <c r="G60" s="6">
        <v>194413.28</v>
      </c>
      <c r="H60" s="6">
        <v>194413.28</v>
      </c>
      <c r="I60" s="6">
        <v>194413.28</v>
      </c>
      <c r="J60" s="6">
        <v>194413.28</v>
      </c>
      <c r="K60" s="6">
        <v>194413.28</v>
      </c>
      <c r="L60" s="6">
        <v>194413.28</v>
      </c>
      <c r="M60" s="6">
        <v>169097.84</v>
      </c>
      <c r="N60" s="6">
        <f t="shared" si="0"/>
        <v>2307643.92</v>
      </c>
    </row>
    <row r="61" spans="1:14" ht="12.75">
      <c r="A61" t="s">
        <v>61</v>
      </c>
      <c r="B61" s="6">
        <v>1585213.34</v>
      </c>
      <c r="C61" s="6">
        <v>1585213.34</v>
      </c>
      <c r="D61" s="6">
        <v>1585213.34</v>
      </c>
      <c r="E61" s="6">
        <v>1585213.34</v>
      </c>
      <c r="F61" s="6">
        <v>1585213.34</v>
      </c>
      <c r="G61" s="6">
        <v>1585213.34</v>
      </c>
      <c r="H61" s="6">
        <v>1585213.34</v>
      </c>
      <c r="I61" s="6">
        <v>1585213.34</v>
      </c>
      <c r="J61" s="6">
        <v>1585213.34</v>
      </c>
      <c r="K61" s="6">
        <v>1585213.34</v>
      </c>
      <c r="L61" s="6">
        <v>1585213.34</v>
      </c>
      <c r="M61" s="6">
        <v>1403294.88</v>
      </c>
      <c r="N61" s="6">
        <f t="shared" si="0"/>
        <v>18840641.62</v>
      </c>
    </row>
    <row r="62" spans="1:14" ht="12.75">
      <c r="A62" t="s">
        <v>26</v>
      </c>
      <c r="B62" s="6">
        <v>129324.15</v>
      </c>
      <c r="C62" s="6">
        <v>129324.15</v>
      </c>
      <c r="D62" s="6">
        <v>129324.15</v>
      </c>
      <c r="E62" s="6">
        <v>129324.15</v>
      </c>
      <c r="F62" s="6">
        <v>129324.15</v>
      </c>
      <c r="G62" s="6">
        <v>129324.15</v>
      </c>
      <c r="H62" s="6">
        <v>129324.15</v>
      </c>
      <c r="I62" s="6">
        <v>129324.15</v>
      </c>
      <c r="J62" s="6">
        <v>129324.15</v>
      </c>
      <c r="K62" s="6">
        <v>129324.15</v>
      </c>
      <c r="L62" s="6">
        <v>129324.15</v>
      </c>
      <c r="M62" s="6">
        <v>127122.38</v>
      </c>
      <c r="N62" s="6">
        <f t="shared" si="0"/>
        <v>1549688.0299999998</v>
      </c>
    </row>
    <row r="63" spans="1:14" ht="12.75">
      <c r="A63" t="s">
        <v>62</v>
      </c>
      <c r="B63" s="6">
        <v>1530316.44</v>
      </c>
      <c r="C63" s="6">
        <v>1530316.44</v>
      </c>
      <c r="D63" s="6">
        <v>1530316.44</v>
      </c>
      <c r="E63" s="6">
        <v>1530316.44</v>
      </c>
      <c r="F63" s="6">
        <v>1530316.44</v>
      </c>
      <c r="G63" s="6">
        <v>1530316.44</v>
      </c>
      <c r="H63" s="6">
        <v>1530316.44</v>
      </c>
      <c r="I63" s="6">
        <v>1530316.44</v>
      </c>
      <c r="J63" s="6">
        <v>1530316.44</v>
      </c>
      <c r="K63" s="6">
        <v>1530316.44</v>
      </c>
      <c r="L63" s="6">
        <v>1530316.44</v>
      </c>
      <c r="M63" s="6">
        <v>1484113.6</v>
      </c>
      <c r="N63" s="6">
        <f t="shared" si="0"/>
        <v>18317594.439999998</v>
      </c>
    </row>
    <row r="64" spans="1:14" ht="12.75">
      <c r="A64" t="s">
        <v>63</v>
      </c>
      <c r="B64" s="6">
        <v>517233.2</v>
      </c>
      <c r="C64" s="6">
        <v>517233.2</v>
      </c>
      <c r="D64" s="6">
        <v>517233.2</v>
      </c>
      <c r="E64" s="6">
        <v>517233.2</v>
      </c>
      <c r="F64" s="6">
        <v>517233.2</v>
      </c>
      <c r="G64" s="6">
        <v>517233.2</v>
      </c>
      <c r="H64" s="6">
        <v>517233.2</v>
      </c>
      <c r="I64" s="6">
        <v>517233.2</v>
      </c>
      <c r="J64" s="6">
        <v>517233.2</v>
      </c>
      <c r="K64" s="6">
        <v>517233.2</v>
      </c>
      <c r="L64" s="6">
        <v>515727.34</v>
      </c>
      <c r="M64" s="6">
        <v>492289.65</v>
      </c>
      <c r="N64" s="6">
        <f t="shared" si="0"/>
        <v>6180348.990000001</v>
      </c>
    </row>
    <row r="65" spans="1:14" ht="12.75">
      <c r="A65" t="s">
        <v>64</v>
      </c>
      <c r="B65" s="6">
        <v>46415.56</v>
      </c>
      <c r="C65" s="6">
        <v>46415.56</v>
      </c>
      <c r="D65" s="6">
        <v>46415.56</v>
      </c>
      <c r="E65" s="6">
        <v>46415.56</v>
      </c>
      <c r="F65" s="6">
        <v>46415.56</v>
      </c>
      <c r="G65" s="6">
        <v>46415.56</v>
      </c>
      <c r="H65" s="6">
        <v>46415.56</v>
      </c>
      <c r="I65" s="6">
        <v>46415.56</v>
      </c>
      <c r="J65" s="6">
        <v>46415.56</v>
      </c>
      <c r="K65" s="6">
        <v>46415.56</v>
      </c>
      <c r="L65" s="6">
        <v>46415.56</v>
      </c>
      <c r="M65" s="6">
        <v>45792.91</v>
      </c>
      <c r="N65" s="6">
        <f t="shared" si="0"/>
        <v>556364.07</v>
      </c>
    </row>
    <row r="66" spans="1:14" ht="12.75">
      <c r="A66" t="s">
        <v>65</v>
      </c>
      <c r="B66" s="6">
        <v>59955.86</v>
      </c>
      <c r="C66" s="6">
        <v>59955.86</v>
      </c>
      <c r="D66" s="6">
        <v>59955.86</v>
      </c>
      <c r="E66" s="6">
        <v>59955.86</v>
      </c>
      <c r="F66" s="6">
        <v>59955.86</v>
      </c>
      <c r="G66" s="6">
        <v>59955.86</v>
      </c>
      <c r="H66" s="6">
        <v>59955.86</v>
      </c>
      <c r="I66" s="6">
        <v>59955.86</v>
      </c>
      <c r="J66" s="6">
        <v>59955.86</v>
      </c>
      <c r="K66" s="6">
        <v>59955.86</v>
      </c>
      <c r="L66" s="6">
        <v>59955.86</v>
      </c>
      <c r="M66" s="6">
        <v>58420.97</v>
      </c>
      <c r="N66" s="6">
        <f t="shared" si="0"/>
        <v>717935.4299999999</v>
      </c>
    </row>
    <row r="67" spans="1:14" ht="12.75">
      <c r="A67" t="s">
        <v>66</v>
      </c>
      <c r="B67" s="6">
        <v>299470.68</v>
      </c>
      <c r="C67" s="6">
        <v>299470.68</v>
      </c>
      <c r="D67" s="6">
        <v>299470.68</v>
      </c>
      <c r="E67" s="6">
        <v>299470.68</v>
      </c>
      <c r="F67" s="6">
        <v>299470.68</v>
      </c>
      <c r="G67" s="6">
        <v>299470.68</v>
      </c>
      <c r="H67" s="6">
        <v>299470.68</v>
      </c>
      <c r="I67" s="6">
        <v>299470.68</v>
      </c>
      <c r="J67" s="6">
        <v>299470.68</v>
      </c>
      <c r="K67" s="6">
        <v>299470.68</v>
      </c>
      <c r="L67" s="6">
        <v>299470.68</v>
      </c>
      <c r="M67" s="6">
        <v>265679.84</v>
      </c>
      <c r="N67" s="6">
        <f t="shared" si="0"/>
        <v>3559857.3200000003</v>
      </c>
    </row>
    <row r="68" spans="1:14" ht="12.75">
      <c r="A68" t="s">
        <v>67</v>
      </c>
      <c r="B68" s="6">
        <v>41887.31</v>
      </c>
      <c r="C68" s="6">
        <v>41887.31</v>
      </c>
      <c r="D68" s="6">
        <v>41887.31</v>
      </c>
      <c r="E68" s="6">
        <v>41887.31</v>
      </c>
      <c r="F68" s="6">
        <v>41887.31</v>
      </c>
      <c r="G68" s="6">
        <v>41887.31</v>
      </c>
      <c r="H68" s="6">
        <v>41887.31</v>
      </c>
      <c r="I68" s="6">
        <v>41887.31</v>
      </c>
      <c r="J68" s="6">
        <v>41887.31</v>
      </c>
      <c r="K68" s="6">
        <v>41887.31</v>
      </c>
      <c r="L68" s="6">
        <v>41887.31</v>
      </c>
      <c r="M68" s="6">
        <v>41322.69</v>
      </c>
      <c r="N68" s="6">
        <f t="shared" si="0"/>
        <v>502083.1</v>
      </c>
    </row>
    <row r="69" spans="1:14" ht="12.75">
      <c r="A69" t="s">
        <v>68</v>
      </c>
      <c r="B69" s="6">
        <v>282974.11</v>
      </c>
      <c r="C69" s="6">
        <v>282974.11</v>
      </c>
      <c r="D69" s="6">
        <v>283016.44</v>
      </c>
      <c r="E69" s="6">
        <v>282974.11</v>
      </c>
      <c r="F69" s="6">
        <v>282974.11</v>
      </c>
      <c r="G69" s="6">
        <v>282974.11</v>
      </c>
      <c r="H69" s="6">
        <v>282974.11</v>
      </c>
      <c r="I69" s="6">
        <v>282974.11</v>
      </c>
      <c r="J69" s="6">
        <v>282974.11</v>
      </c>
      <c r="K69" s="6">
        <v>283016.44</v>
      </c>
      <c r="L69" s="6">
        <v>283016.44</v>
      </c>
      <c r="M69" s="6">
        <v>263090.39</v>
      </c>
      <c r="N69" s="6">
        <f t="shared" si="0"/>
        <v>3375932.5899999994</v>
      </c>
    </row>
    <row r="70" spans="1:14" ht="12.75">
      <c r="A70" t="s">
        <v>69</v>
      </c>
      <c r="B70" s="6">
        <v>467986.35</v>
      </c>
      <c r="C70" s="6">
        <v>467986.35</v>
      </c>
      <c r="D70" s="6">
        <v>467986.35</v>
      </c>
      <c r="E70" s="6">
        <v>467986.35</v>
      </c>
      <c r="F70" s="6">
        <v>467986.35</v>
      </c>
      <c r="G70" s="6">
        <v>467986.35</v>
      </c>
      <c r="H70" s="6">
        <v>467986.35</v>
      </c>
      <c r="I70" s="6">
        <v>467986.35</v>
      </c>
      <c r="J70" s="6">
        <v>467986.35</v>
      </c>
      <c r="K70" s="6">
        <v>467986.35</v>
      </c>
      <c r="L70" s="6">
        <v>467986.35</v>
      </c>
      <c r="M70" s="6">
        <v>425816.6</v>
      </c>
      <c r="N70" s="6">
        <f t="shared" si="0"/>
        <v>5573666.449999999</v>
      </c>
    </row>
    <row r="71" spans="1:14" ht="12.75">
      <c r="A71" t="s">
        <v>27</v>
      </c>
      <c r="B71" s="6">
        <v>29967.62</v>
      </c>
      <c r="C71" s="6">
        <v>29967.62</v>
      </c>
      <c r="D71" s="6">
        <v>29967.62</v>
      </c>
      <c r="E71" s="6">
        <v>29967.62</v>
      </c>
      <c r="F71" s="6">
        <v>29967.62</v>
      </c>
      <c r="G71" s="6">
        <v>29967.62</v>
      </c>
      <c r="H71" s="6">
        <v>29967.62</v>
      </c>
      <c r="I71" s="6">
        <v>29967.62</v>
      </c>
      <c r="J71" s="6">
        <v>29967.62</v>
      </c>
      <c r="K71" s="6">
        <v>29967.62</v>
      </c>
      <c r="L71" s="6">
        <v>29967.62</v>
      </c>
      <c r="M71" s="6">
        <v>29463.99</v>
      </c>
      <c r="N71" s="6">
        <f t="shared" si="0"/>
        <v>359107.81</v>
      </c>
    </row>
    <row r="72" spans="1:14" ht="12.75">
      <c r="A72" t="s">
        <v>70</v>
      </c>
      <c r="B72" s="6">
        <v>26430.35</v>
      </c>
      <c r="C72" s="6">
        <v>26430.35</v>
      </c>
      <c r="D72" s="6">
        <v>26430.35</v>
      </c>
      <c r="E72" s="6">
        <v>26430.35</v>
      </c>
      <c r="F72" s="6">
        <v>26430.35</v>
      </c>
      <c r="G72" s="6">
        <v>26430.35</v>
      </c>
      <c r="H72" s="6">
        <v>26430.35</v>
      </c>
      <c r="I72" s="6">
        <v>26430.35</v>
      </c>
      <c r="J72" s="6">
        <v>26430.35</v>
      </c>
      <c r="K72" s="6">
        <v>26430.35</v>
      </c>
      <c r="L72" s="6">
        <v>26430.35</v>
      </c>
      <c r="M72" s="6">
        <v>26147.34</v>
      </c>
      <c r="N72" s="6">
        <f t="shared" si="0"/>
        <v>316881.19</v>
      </c>
    </row>
    <row r="73" spans="1:14" ht="12.75">
      <c r="A73" t="s">
        <v>28</v>
      </c>
      <c r="B73" s="6">
        <v>21870.76</v>
      </c>
      <c r="C73" s="6">
        <v>21870.76</v>
      </c>
      <c r="D73" s="6">
        <v>21870.76</v>
      </c>
      <c r="E73" s="6">
        <v>21870.76</v>
      </c>
      <c r="F73" s="6">
        <v>21870.76</v>
      </c>
      <c r="G73" s="6">
        <v>21870.76</v>
      </c>
      <c r="H73" s="6">
        <v>21870.76</v>
      </c>
      <c r="I73" s="6">
        <v>21870.76</v>
      </c>
      <c r="J73" s="6">
        <v>21870.76</v>
      </c>
      <c r="K73" s="6">
        <v>21870.76</v>
      </c>
      <c r="L73" s="6">
        <v>21870.76</v>
      </c>
      <c r="M73" s="6">
        <v>21550.13</v>
      </c>
      <c r="N73" s="6">
        <f t="shared" si="0"/>
        <v>262128.49000000005</v>
      </c>
    </row>
    <row r="74" spans="1:14" ht="12.75">
      <c r="A74" t="s">
        <v>29</v>
      </c>
      <c r="B74" s="6">
        <v>8493.73</v>
      </c>
      <c r="C74" s="6">
        <v>8493.73</v>
      </c>
      <c r="D74" s="6">
        <v>8493.73</v>
      </c>
      <c r="E74" s="6">
        <v>8493.73</v>
      </c>
      <c r="F74" s="6">
        <v>8493.73</v>
      </c>
      <c r="G74" s="6">
        <v>8493.73</v>
      </c>
      <c r="H74" s="6">
        <v>8493.73</v>
      </c>
      <c r="I74" s="6">
        <v>8493.73</v>
      </c>
      <c r="J74" s="6">
        <v>8493.73</v>
      </c>
      <c r="K74" s="6">
        <v>8493.73</v>
      </c>
      <c r="L74" s="6">
        <v>8493.73</v>
      </c>
      <c r="M74" s="6">
        <v>8022.91</v>
      </c>
      <c r="N74" s="6">
        <f t="shared" si="0"/>
        <v>101453.93999999997</v>
      </c>
    </row>
    <row r="75" spans="1:14" ht="12.75">
      <c r="A75" t="s">
        <v>71</v>
      </c>
      <c r="B75" s="6">
        <v>820168.51</v>
      </c>
      <c r="C75" s="6">
        <v>820168.51</v>
      </c>
      <c r="D75" s="6">
        <v>820168.51</v>
      </c>
      <c r="E75" s="6">
        <v>820168.51</v>
      </c>
      <c r="F75" s="6">
        <v>820168.51</v>
      </c>
      <c r="G75" s="6">
        <v>820168.51</v>
      </c>
      <c r="H75" s="6">
        <v>820168.51</v>
      </c>
      <c r="I75" s="6">
        <v>820168.51</v>
      </c>
      <c r="J75" s="6">
        <v>820168.51</v>
      </c>
      <c r="K75" s="6">
        <v>820168.51</v>
      </c>
      <c r="L75" s="6">
        <v>820168.51</v>
      </c>
      <c r="M75" s="6">
        <v>741852.27</v>
      </c>
      <c r="N75" s="6">
        <f t="shared" si="0"/>
        <v>9763705.879999999</v>
      </c>
    </row>
    <row r="76" spans="1:14" ht="12.75">
      <c r="A76" t="s">
        <v>72</v>
      </c>
      <c r="B76" s="6">
        <v>4993.33</v>
      </c>
      <c r="C76" s="6">
        <v>4993.33</v>
      </c>
      <c r="D76" s="6">
        <v>4993.33</v>
      </c>
      <c r="E76" s="6">
        <v>4993.33</v>
      </c>
      <c r="F76" s="6">
        <v>4993.33</v>
      </c>
      <c r="G76" s="6">
        <v>4993.33</v>
      </c>
      <c r="H76" s="6">
        <v>4993.33</v>
      </c>
      <c r="I76" s="6">
        <v>4993.33</v>
      </c>
      <c r="J76" s="6">
        <v>4993.33</v>
      </c>
      <c r="K76" s="6">
        <v>4993.3299999999945</v>
      </c>
      <c r="L76" s="6">
        <v>4993.3299999999945</v>
      </c>
      <c r="M76" s="6">
        <v>4967.86</v>
      </c>
      <c r="N76" s="6">
        <f t="shared" si="0"/>
        <v>59894.49</v>
      </c>
    </row>
    <row r="77" spans="1:14" ht="12.75">
      <c r="A77" t="s">
        <v>73</v>
      </c>
      <c r="B77" s="6">
        <v>28932.88</v>
      </c>
      <c r="C77" s="6">
        <v>28932.88</v>
      </c>
      <c r="D77" s="6">
        <v>28932.88</v>
      </c>
      <c r="E77" s="6">
        <v>28932.88</v>
      </c>
      <c r="F77" s="6">
        <v>28932.88</v>
      </c>
      <c r="G77" s="6">
        <v>28932.88</v>
      </c>
      <c r="H77" s="6">
        <v>28932.88</v>
      </c>
      <c r="I77" s="6">
        <v>28932.88</v>
      </c>
      <c r="J77" s="6">
        <v>28932.88</v>
      </c>
      <c r="K77" s="6">
        <v>28932.88</v>
      </c>
      <c r="L77" s="6">
        <v>28932.88</v>
      </c>
      <c r="M77" s="6">
        <v>28061.93</v>
      </c>
      <c r="N77" s="6">
        <f>SUM(B77:M77)</f>
        <v>346323.61</v>
      </c>
    </row>
    <row r="78" spans="1:14" ht="12.75">
      <c r="A78" t="s">
        <v>30</v>
      </c>
      <c r="B78" s="6">
        <v>17937.33</v>
      </c>
      <c r="C78" s="6">
        <v>17937.33</v>
      </c>
      <c r="D78" s="6">
        <v>17937.33</v>
      </c>
      <c r="E78" s="6">
        <v>17937.33</v>
      </c>
      <c r="F78" s="6">
        <v>17937.33</v>
      </c>
      <c r="G78" s="6">
        <v>17937.33</v>
      </c>
      <c r="H78" s="6">
        <v>17937.33</v>
      </c>
      <c r="I78" s="6">
        <v>17937.33</v>
      </c>
      <c r="J78" s="6">
        <v>17937.33</v>
      </c>
      <c r="K78" s="6">
        <v>17937.33</v>
      </c>
      <c r="L78" s="6">
        <v>17937.33</v>
      </c>
      <c r="M78" s="6">
        <v>17487.54</v>
      </c>
      <c r="N78" s="6">
        <f>SUM(B78:M78)</f>
        <v>214798.17000000007</v>
      </c>
    </row>
    <row r="79" ht="12.75">
      <c r="A79" t="s">
        <v>1</v>
      </c>
    </row>
    <row r="80" spans="1:14" ht="12.75">
      <c r="A80" t="s">
        <v>31</v>
      </c>
      <c r="B80" s="6">
        <f aca="true" t="shared" si="1" ref="B80:M80">SUM(B12:B78)</f>
        <v>25407957.72</v>
      </c>
      <c r="C80" s="6">
        <f t="shared" si="1"/>
        <v>25407957.72</v>
      </c>
      <c r="D80" s="6">
        <f t="shared" si="1"/>
        <v>25408000.05</v>
      </c>
      <c r="E80" s="6">
        <f t="shared" si="1"/>
        <v>25407957.72</v>
      </c>
      <c r="F80" s="6">
        <f t="shared" si="1"/>
        <v>25407957.72</v>
      </c>
      <c r="G80" s="6">
        <f t="shared" si="1"/>
        <v>25407957.72</v>
      </c>
      <c r="H80" s="6">
        <f t="shared" si="1"/>
        <v>25397039.199999996</v>
      </c>
      <c r="I80" s="6">
        <f t="shared" si="1"/>
        <v>25397039.199999996</v>
      </c>
      <c r="J80" s="6">
        <f t="shared" si="1"/>
        <v>25397039.199999996</v>
      </c>
      <c r="K80" s="6">
        <f t="shared" si="1"/>
        <v>25397081.53</v>
      </c>
      <c r="L80" s="6">
        <f t="shared" si="1"/>
        <v>25395086.950000003</v>
      </c>
      <c r="M80" s="6">
        <f t="shared" si="1"/>
        <v>23500498.88999999</v>
      </c>
      <c r="N80" s="6">
        <f>SUM(B80:M80)</f>
        <v>302931573.61999995</v>
      </c>
    </row>
  </sheetData>
  <mergeCells count="5">
    <mergeCell ref="A7:N7"/>
    <mergeCell ref="A2:N2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2005-12-06T18:39:52Z</dcterms:created>
  <dcterms:modified xsi:type="dcterms:W3CDTF">2009-08-26T17:19:22Z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State Revenue Sharing (Form 6)</vt:lpwstr>
  </property>
  <property fmtid="{D5CDD505-2E9C-101B-9397-08002B2CF9AE}" pid="5" name="p2">
    <vt:lpwstr>Fiscal Year Data with Monthlies</vt:lpwstr>
  </property>
  <property fmtid="{D5CDD505-2E9C-101B-9397-08002B2CF9AE}" pid="6" name="xl">
    <vt:lpwstr>2009</vt:lpwstr>
  </property>
  <property fmtid="{D5CDD505-2E9C-101B-9397-08002B2CF9AE}" pid="7" name="my">
    <vt:lpwstr>Tax Distributions From July 2003 to Current</vt:lpwstr>
  </property>
</Properties>
</file>