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873" activeTab="0"/>
  </bookViews>
  <sheets>
    <sheet name="FY07-08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<sst xmlns="http://schemas.openxmlformats.org/spreadsheetml/2006/main" count="248" uniqueCount="85">
  <si>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</si>
  <si>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</si>
  <si>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</si>
  <si>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</si>
  <si>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</si>
  <si>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</si>
  <si>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</si>
  <si>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</si>
  <si>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</si>
  <si>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</si>
  <si>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</si>
  <si>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</si>
  <si>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</si>
  <si>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</si>
  <si>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</si>
  <si>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</si>
  <si>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</si>
  <si>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</si>
  <si>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</si>
  <si>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</si>
  <si>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</si>
  <si>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</si>
  <si>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</si>
  <si>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</si>
  <si>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</si>
  <si>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</si>
  <si>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</si>
  <si>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</si>
  <si>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</si>
  <si>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</si>
  <si>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</si>
  <si>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</si>
  <si>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</si>
  <si>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</si>
  <si>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</si>
  <si>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</si>
  <si>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</si>
  <si>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</si>
  <si>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</si>
  <si>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</si>
  <si>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</si>
  <si>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</si>
  <si>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</si>
  <si>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</si>
  <si>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</si>
  <si>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</si>
  <si>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</si>
  <si>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</si>
  <si>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</si>
  <si>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</si>
  <si>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</si>
  <si>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</si>
  <si>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</si>
  <si>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</si>
  <si>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</si>
  <si>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</si>
  <si>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</si>
  <si>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</si>
  <si>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</si>
  <si>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</si>
  <si>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</si>
  <si>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</si>
  <si>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</si>
  <si>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</si>
  <si>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</si>
  <si>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</si>
  <si>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</si>
  <si>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</si>
  <si>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</si>
  <si>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</si>
  <si>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</si>
  <si>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</si>
  <si>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</si>
  <si>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</si>
  <si>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</si>
  <si>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</si>
  <si>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</si>
  <si>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</si>
  <si>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</si>
  <si>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</si>
  <si>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</si>
  <si>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</si>
  <si>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</si>
  <si>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VALIDATED TAX RECEIPTS FOR: JULY 2007 thru JUNE 2008</t>
  </si>
  <si>
    <t>FY07-08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</si>
</sst>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\-yy;@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tabSelected="1" workbookViewId="0" topLeftCell="A63">
      <selection activeCell="A63" sqref="A63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17" style="0" customWidth="1"/>
    <col min="4" max="4" width="16.3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83</v>
      </c>
      <c r="D1" t="s">
        <v>74</v>
      </c>
      <c r="F1" s="4"/>
      <c r="G1" s="4"/>
    </row>
    <row r="2" spans="1:7" ht="12.75">
      <c r="A2" s="8"/>
      <c r="F2" s="4"/>
      <c r="G2" s="4"/>
    </row>
    <row r="3" spans="1:7" ht="12.75">
      <c r="A3" s="12" t="s">
        <v>75</v>
      </c>
      <c r="B3" s="12"/>
      <c r="C3" s="12"/>
      <c r="D3" s="12"/>
      <c r="E3" s="7"/>
      <c r="F3" s="7"/>
      <c r="G3" s="7"/>
    </row>
    <row r="4" spans="1:7" ht="12.75">
      <c r="A4" s="12" t="s">
        <v>34</v>
      </c>
      <c r="B4" s="12"/>
      <c r="C4" s="12"/>
      <c r="D4" s="12"/>
      <c r="E4" s="7"/>
      <c r="F4" s="7"/>
      <c r="G4" s="7"/>
    </row>
    <row r="5" spans="1:7" ht="12.75">
      <c r="A5" s="12" t="s">
        <v>35</v>
      </c>
      <c r="B5" s="12"/>
      <c r="C5" s="12"/>
      <c r="D5" s="12"/>
      <c r="E5" s="7"/>
      <c r="F5" s="7"/>
      <c r="G5" s="7"/>
    </row>
    <row r="6" spans="1:7" ht="12.75">
      <c r="A6" s="12" t="s">
        <v>76</v>
      </c>
      <c r="B6" s="12"/>
      <c r="C6" s="12"/>
      <c r="D6" s="12"/>
      <c r="E6" s="7"/>
      <c r="F6" s="7"/>
      <c r="G6" s="7"/>
    </row>
    <row r="7" spans="6:7" ht="12.75">
      <c r="F7" s="7"/>
      <c r="G7" s="7"/>
    </row>
    <row r="8" spans="1:8" ht="12.75">
      <c r="A8" t="s">
        <v>0</v>
      </c>
      <c r="B8" s="3" t="s">
        <v>77</v>
      </c>
      <c r="C8" s="3" t="s">
        <v>78</v>
      </c>
      <c r="D8" s="3" t="s">
        <v>79</v>
      </c>
      <c r="E8" s="3"/>
      <c r="F8" s="3"/>
      <c r="H8" s="3"/>
    </row>
    <row r="9" spans="2:7" ht="12.75">
      <c r="B9" s="3" t="s">
        <v>80</v>
      </c>
      <c r="C9" s="3" t="s">
        <v>80</v>
      </c>
      <c r="D9" s="3" t="s">
        <v>80</v>
      </c>
      <c r="E9" s="3"/>
      <c r="F9" s="3"/>
      <c r="G9" s="3"/>
    </row>
    <row r="10" spans="2:7" ht="12.75">
      <c r="B10" s="3" t="s">
        <v>81</v>
      </c>
      <c r="C10" s="3" t="s">
        <v>81</v>
      </c>
      <c r="D10" s="3" t="s">
        <v>81</v>
      </c>
      <c r="E10" s="3"/>
      <c r="F10" s="3"/>
      <c r="G10" s="3"/>
    </row>
    <row r="11" spans="1:7" ht="12.75">
      <c r="A11" t="s">
        <v>1</v>
      </c>
      <c r="B11" s="3" t="s">
        <v>36</v>
      </c>
      <c r="C11" s="3" t="s">
        <v>33</v>
      </c>
      <c r="D11" s="3" t="s">
        <v>36</v>
      </c>
      <c r="E11" s="3"/>
      <c r="F11" s="3"/>
      <c r="G11" s="3"/>
    </row>
    <row r="12" spans="1:8" ht="12.75">
      <c r="A12" t="s">
        <v>37</v>
      </c>
      <c r="B12" s="5">
        <f>SUM('County Revenue Share'!B12:M12)</f>
        <v>4408905.359999999</v>
      </c>
      <c r="C12" s="5">
        <f>SUM('Municipal Revenue Share'!B12:M12)</f>
        <v>4656771.561477335</v>
      </c>
      <c r="D12" s="5">
        <f>SUM('County Revenue Share'!B12:M12)+SUM('Municipal Revenue Share'!B12:M12)</f>
        <v>9065676.921477335</v>
      </c>
      <c r="E12" s="5"/>
      <c r="F12" s="5"/>
      <c r="G12" s="5"/>
      <c r="H12" s="6"/>
    </row>
    <row r="13" spans="1:8" ht="12.75">
      <c r="A13" t="s">
        <v>38</v>
      </c>
      <c r="B13" s="5">
        <f>SUM('County Revenue Share'!B13:M13)</f>
        <v>440393.04000000004</v>
      </c>
      <c r="C13" s="5">
        <f>SUM('Municipal Revenue Share'!B13:M13)</f>
        <v>191779.3165974634</v>
      </c>
      <c r="D13" s="5">
        <f>SUM('County Revenue Share'!B13:M13)+SUM('Municipal Revenue Share'!B13:M13)</f>
        <v>632172.3565974634</v>
      </c>
      <c r="E13" s="5"/>
      <c r="F13" s="5"/>
      <c r="G13" s="5"/>
      <c r="H13" s="6"/>
    </row>
    <row r="14" spans="1:8" ht="12.75">
      <c r="A14" t="s">
        <v>39</v>
      </c>
      <c r="B14" s="5">
        <f>SUM('County Revenue Share'!B14:M14)</f>
        <v>3218181.48</v>
      </c>
      <c r="C14" s="5">
        <f>SUM('Municipal Revenue Share'!B14:M14)</f>
        <v>3442653.4400000004</v>
      </c>
      <c r="D14" s="5">
        <f>SUM('County Revenue Share'!B14:M14)+SUM('Municipal Revenue Share'!B14:M14)</f>
        <v>6660834.92</v>
      </c>
      <c r="E14" s="5"/>
      <c r="F14" s="5"/>
      <c r="G14" s="5"/>
      <c r="H14" s="6"/>
    </row>
    <row r="15" spans="1:8" ht="12.75">
      <c r="A15" t="s">
        <v>2</v>
      </c>
      <c r="B15" s="5">
        <f>SUM('County Revenue Share'!B15:M15)</f>
        <v>478978.08</v>
      </c>
      <c r="C15" s="5">
        <f>SUM('Municipal Revenue Share'!B15:M15)</f>
        <v>287778.96</v>
      </c>
      <c r="D15" s="5">
        <f>SUM('County Revenue Share'!B15:M15)+SUM('Municipal Revenue Share'!B15:M15)</f>
        <v>766757.04</v>
      </c>
      <c r="E15" s="5"/>
      <c r="F15" s="5"/>
      <c r="G15" s="5"/>
      <c r="H15" s="6"/>
    </row>
    <row r="16" spans="1:8" ht="12.75">
      <c r="A16" t="s">
        <v>40</v>
      </c>
      <c r="B16" s="5">
        <f>SUM('County Revenue Share'!B16:M16)</f>
        <v>9418453.44</v>
      </c>
      <c r="C16" s="5">
        <f>SUM('Municipal Revenue Share'!B16:M16)</f>
        <v>9828400.049999999</v>
      </c>
      <c r="D16" s="5">
        <f>SUM('County Revenue Share'!B16:M16)+SUM('Municipal Revenue Share'!B16:M16)</f>
        <v>19246853.49</v>
      </c>
      <c r="E16" s="5"/>
      <c r="F16" s="5"/>
      <c r="G16" s="5"/>
      <c r="H16" s="6"/>
    </row>
    <row r="17" spans="1:8" ht="12.75">
      <c r="A17" t="s">
        <v>41</v>
      </c>
      <c r="B17" s="5">
        <f>SUM('County Revenue Share'!B17:M17)</f>
        <v>25036239.72</v>
      </c>
      <c r="C17" s="5">
        <f>SUM('Municipal Revenue Share'!B17:M17)</f>
        <v>47546836.97000001</v>
      </c>
      <c r="D17" s="5">
        <f>SUM('County Revenue Share'!B17:M17)+SUM('Municipal Revenue Share'!B17:M17)</f>
        <v>72583076.69000001</v>
      </c>
      <c r="E17" s="5"/>
      <c r="F17" s="5"/>
      <c r="G17" s="5"/>
      <c r="H17" s="6"/>
    </row>
    <row r="18" spans="1:8" ht="12.75">
      <c r="A18" t="s">
        <v>3</v>
      </c>
      <c r="B18" s="5">
        <f>SUM('County Revenue Share'!B18:M18)</f>
        <v>239641.44000000003</v>
      </c>
      <c r="C18" s="5">
        <f>SUM('Municipal Revenue Share'!B18:M18)</f>
        <v>137097.97999999998</v>
      </c>
      <c r="D18" s="5">
        <f>SUM('County Revenue Share'!B18:M18)+SUM('Municipal Revenue Share'!B18:M18)</f>
        <v>376739.42000000004</v>
      </c>
      <c r="E18" s="5"/>
      <c r="F18" s="5"/>
      <c r="G18" s="5"/>
      <c r="H18" s="6"/>
    </row>
    <row r="19" spans="1:8" ht="12.75">
      <c r="A19" t="s">
        <v>42</v>
      </c>
      <c r="B19" s="5">
        <f>SUM('County Revenue Share'!B19:M19)</f>
        <v>3959877.840000001</v>
      </c>
      <c r="C19" s="5">
        <f>SUM('Municipal Revenue Share'!B19:M19)</f>
        <v>544056.41</v>
      </c>
      <c r="D19" s="5">
        <f>SUM('County Revenue Share'!B19:M19)+SUM('Municipal Revenue Share'!B19:M19)</f>
        <v>4503934.250000001</v>
      </c>
      <c r="E19" s="5"/>
      <c r="F19" s="5"/>
      <c r="G19" s="5"/>
      <c r="H19" s="6"/>
    </row>
    <row r="20" spans="1:8" ht="12.75">
      <c r="A20" t="s">
        <v>43</v>
      </c>
      <c r="B20" s="5">
        <f>SUM('County Revenue Share'!B20:M20)</f>
        <v>3148528.3200000008</v>
      </c>
      <c r="C20" s="5">
        <f>SUM('Municipal Revenue Share'!B20:M20)</f>
        <v>503885.8900000002</v>
      </c>
      <c r="D20" s="5">
        <f>SUM('County Revenue Share'!B20:M20)+SUM('Municipal Revenue Share'!B20:M20)</f>
        <v>3652414.210000001</v>
      </c>
      <c r="E20" s="5"/>
      <c r="F20" s="5"/>
      <c r="G20" s="5"/>
      <c r="H20" s="6"/>
    </row>
    <row r="21" spans="1:8" ht="12.75">
      <c r="A21" t="s">
        <v>44</v>
      </c>
      <c r="B21" s="5">
        <f>SUM('County Revenue Share'!B21:M21)</f>
        <v>4067374.08</v>
      </c>
      <c r="C21" s="5">
        <f>SUM('Municipal Revenue Share'!B21:M21)</f>
        <v>641359.8600000001</v>
      </c>
      <c r="D21" s="5">
        <f>SUM('County Revenue Share'!B21:M21)+SUM('Municipal Revenue Share'!B21:M21)</f>
        <v>4708733.94</v>
      </c>
      <c r="E21" s="5"/>
      <c r="F21" s="5"/>
      <c r="G21" s="5"/>
      <c r="H21" s="6"/>
    </row>
    <row r="22" spans="1:8" ht="12.75">
      <c r="A22" t="s">
        <v>45</v>
      </c>
      <c r="B22" s="5">
        <f>SUM('County Revenue Share'!B22:M22)</f>
        <v>8757134.04</v>
      </c>
      <c r="C22" s="5">
        <f>SUM('Municipal Revenue Share'!B22:M22)</f>
        <v>1330369.2699999998</v>
      </c>
      <c r="D22" s="5">
        <f>SUM('County Revenue Share'!B22:M22)+SUM('Municipal Revenue Share'!B22:M22)</f>
        <v>10087503.309999999</v>
      </c>
      <c r="E22" s="5"/>
      <c r="F22" s="5"/>
      <c r="G22" s="5"/>
      <c r="H22" s="6"/>
    </row>
    <row r="23" spans="1:8" ht="12.75">
      <c r="A23" t="s">
        <v>4</v>
      </c>
      <c r="B23" s="5">
        <f>SUM('County Revenue Share'!B23:M23)</f>
        <v>1404152.4</v>
      </c>
      <c r="C23" s="5">
        <f>SUM('Municipal Revenue Share'!B23:M23)</f>
        <v>426174.82000000007</v>
      </c>
      <c r="D23" s="5">
        <f>SUM('County Revenue Share'!B23:M23)+SUM('Municipal Revenue Share'!B23:M23)</f>
        <v>1830327.22</v>
      </c>
      <c r="E23" s="5"/>
      <c r="F23" s="5"/>
      <c r="G23" s="5"/>
      <c r="H23" s="6"/>
    </row>
    <row r="24" spans="1:8" ht="12.75">
      <c r="A24" t="s">
        <v>82</v>
      </c>
      <c r="B24" s="5">
        <f>SUM('County Revenue Share'!B24:M24)</f>
        <v>46323685.919999994</v>
      </c>
      <c r="C24" s="5">
        <f>SUM('Municipal Revenue Share'!B24:M24)</f>
        <v>89654772.11999999</v>
      </c>
      <c r="D24" s="5">
        <f>SUM('County Revenue Share'!B24:M24)+SUM('Municipal Revenue Share'!B24:M24)</f>
        <v>135978458.04</v>
      </c>
      <c r="E24" s="5"/>
      <c r="F24" s="5"/>
      <c r="G24" s="5"/>
      <c r="H24" s="6"/>
    </row>
    <row r="25" spans="1:8" ht="12.75">
      <c r="A25" t="s">
        <v>5</v>
      </c>
      <c r="B25" s="5">
        <f>SUM('County Revenue Share'!B25:M25)</f>
        <v>642122.04</v>
      </c>
      <c r="C25" s="5">
        <f>SUM('Municipal Revenue Share'!B25:M25)</f>
        <v>237616.68000000002</v>
      </c>
      <c r="D25" s="5">
        <f>SUM('County Revenue Share'!B25:M25)+SUM('Municipal Revenue Share'!B25:M25)</f>
        <v>879738.7200000001</v>
      </c>
      <c r="E25" s="5"/>
      <c r="F25" s="5"/>
      <c r="G25" s="5"/>
      <c r="H25" s="6"/>
    </row>
    <row r="26" spans="1:8" ht="12.75">
      <c r="A26" t="s">
        <v>6</v>
      </c>
      <c r="B26" s="5">
        <f>SUM('County Revenue Share'!B26:M26)</f>
        <v>292143.36</v>
      </c>
      <c r="C26" s="5">
        <f>SUM('Municipal Revenue Share'!B26:M26)</f>
        <v>114384.71999999999</v>
      </c>
      <c r="D26" s="5">
        <f>SUM('County Revenue Share'!B26:M26)+SUM('Municipal Revenue Share'!B26:M26)</f>
        <v>406528.07999999996</v>
      </c>
      <c r="E26" s="5"/>
      <c r="F26" s="5"/>
      <c r="G26" s="5"/>
      <c r="H26" s="6"/>
    </row>
    <row r="27" spans="1:8" ht="12.75">
      <c r="A27" t="s">
        <v>46</v>
      </c>
      <c r="B27" s="5">
        <f>SUM('County Revenue Share'!B27:M27)</f>
        <v>19805827.080000002</v>
      </c>
      <c r="C27" s="5">
        <f>SUM('Municipal Revenue Share'!B27:M27)</f>
        <v>25478233.589999996</v>
      </c>
      <c r="D27" s="5">
        <f>SUM('County Revenue Share'!B27:M27)+SUM('Municipal Revenue Share'!B27:M27)</f>
        <v>45284060.67</v>
      </c>
      <c r="E27" s="5"/>
      <c r="F27" s="5"/>
      <c r="G27" s="5"/>
      <c r="H27" s="6"/>
    </row>
    <row r="28" spans="1:8" ht="12.75">
      <c r="A28" t="s">
        <v>47</v>
      </c>
      <c r="B28" s="5">
        <f>SUM('County Revenue Share'!B28:M28)</f>
        <v>7281225.120000001</v>
      </c>
      <c r="C28" s="5">
        <f>SUM('Municipal Revenue Share'!B28:M28)</f>
        <v>2360294.6899999995</v>
      </c>
      <c r="D28" s="5">
        <f>SUM('County Revenue Share'!B28:M28)+SUM('Municipal Revenue Share'!B28:M28)</f>
        <v>9641519.81</v>
      </c>
      <c r="E28" s="5"/>
      <c r="F28" s="5"/>
      <c r="G28" s="5"/>
      <c r="H28" s="6"/>
    </row>
    <row r="29" spans="1:8" ht="12.75">
      <c r="A29" t="s">
        <v>7</v>
      </c>
      <c r="B29" s="5">
        <f>SUM('County Revenue Share'!B29:M29)</f>
        <v>1097755.5599999998</v>
      </c>
      <c r="C29" s="5">
        <f>SUM('Municipal Revenue Share'!B29:M29)</f>
        <v>1463854.8699999996</v>
      </c>
      <c r="D29" s="5">
        <f>SUM('County Revenue Share'!B29:M29)+SUM('Municipal Revenue Share'!B29:M29)</f>
        <v>2561610.4299999997</v>
      </c>
      <c r="E29" s="5"/>
      <c r="F29" s="5"/>
      <c r="G29" s="5"/>
      <c r="H29" s="6"/>
    </row>
    <row r="30" spans="1:8" ht="12.75">
      <c r="A30" t="s">
        <v>8</v>
      </c>
      <c r="B30" s="5">
        <f>SUM('County Revenue Share'!B30:M30)</f>
        <v>220322.28</v>
      </c>
      <c r="C30" s="5">
        <f>SUM('Municipal Revenue Share'!B30:M30)</f>
        <v>135408.68</v>
      </c>
      <c r="D30" s="5">
        <f>SUM('County Revenue Share'!B30:M30)+SUM('Municipal Revenue Share'!B30:M30)</f>
        <v>355730.95999999996</v>
      </c>
      <c r="E30" s="5"/>
      <c r="F30" s="5"/>
      <c r="G30" s="5"/>
      <c r="H30" s="6"/>
    </row>
    <row r="31" spans="1:8" ht="12.75">
      <c r="A31" t="s">
        <v>9</v>
      </c>
      <c r="B31" s="5">
        <f>SUM('County Revenue Share'!B31:M31)</f>
        <v>824873.0399999999</v>
      </c>
      <c r="C31" s="5">
        <f>SUM('Municipal Revenue Share'!B31:M31)</f>
        <v>721248.81</v>
      </c>
      <c r="D31" s="5">
        <f>SUM('County Revenue Share'!B31:M31)+SUM('Municipal Revenue Share'!B31:M31)</f>
        <v>1546121.85</v>
      </c>
      <c r="E31" s="5"/>
      <c r="F31" s="5"/>
      <c r="G31" s="5"/>
      <c r="H31" s="6"/>
    </row>
    <row r="32" spans="1:8" ht="12.75">
      <c r="A32" t="s">
        <v>10</v>
      </c>
      <c r="B32" s="5">
        <f>SUM('County Revenue Share'!B32:M32)</f>
        <v>310259.87999999995</v>
      </c>
      <c r="C32" s="5">
        <f>SUM('Municipal Revenue Share'!B32:M32)</f>
        <v>62134.270000000004</v>
      </c>
      <c r="D32" s="5">
        <f>SUM('County Revenue Share'!B32:M32)+SUM('Municipal Revenue Share'!B32:M32)</f>
        <v>372394.14999999997</v>
      </c>
      <c r="E32" s="5"/>
      <c r="F32" s="5"/>
      <c r="G32" s="5"/>
      <c r="H32" s="6"/>
    </row>
    <row r="33" spans="1:8" ht="12.75">
      <c r="A33" t="s">
        <v>11</v>
      </c>
      <c r="B33" s="5">
        <f>SUM('County Revenue Share'!B33:M33)</f>
        <v>194411.88</v>
      </c>
      <c r="C33" s="5">
        <f>SUM('Municipal Revenue Share'!B33:M33)</f>
        <v>54642.340000000004</v>
      </c>
      <c r="D33" s="5">
        <f>SUM('County Revenue Share'!B33:M33)+SUM('Municipal Revenue Share'!B33:M33)</f>
        <v>249054.22</v>
      </c>
      <c r="E33" s="5"/>
      <c r="F33" s="5"/>
      <c r="G33" s="5"/>
      <c r="H33" s="6"/>
    </row>
    <row r="34" spans="1:8" ht="12.75">
      <c r="A34" t="s">
        <v>48</v>
      </c>
      <c r="B34" s="5">
        <f>SUM('County Revenue Share'!B34:M34)</f>
        <v>236449.44000000003</v>
      </c>
      <c r="C34" s="5">
        <f>SUM('Municipal Revenue Share'!B34:M34)</f>
        <v>152847.66</v>
      </c>
      <c r="D34" s="5">
        <f>SUM('County Revenue Share'!B34:M34)+SUM('Municipal Revenue Share'!B34:M34)</f>
        <v>389297.10000000003</v>
      </c>
      <c r="E34" s="5"/>
      <c r="F34" s="5"/>
      <c r="G34" s="5"/>
      <c r="H34" s="6"/>
    </row>
    <row r="35" spans="1:8" ht="12.75">
      <c r="A35" t="s">
        <v>12</v>
      </c>
      <c r="B35" s="5">
        <f>SUM('County Revenue Share'!B35:M35)</f>
        <v>217136.76</v>
      </c>
      <c r="C35" s="5">
        <f>SUM('Municipal Revenue Share'!B35:M35)</f>
        <v>141705.09</v>
      </c>
      <c r="D35" s="5">
        <f>SUM('County Revenue Share'!B35:M35)+SUM('Municipal Revenue Share'!B35:M35)</f>
        <v>358841.85</v>
      </c>
      <c r="E35" s="5"/>
      <c r="F35" s="5"/>
      <c r="G35" s="5"/>
      <c r="H35" s="6"/>
    </row>
    <row r="36" spans="1:8" ht="12.75">
      <c r="A36" t="s">
        <v>13</v>
      </c>
      <c r="B36" s="5">
        <f>SUM('County Revenue Share'!B36:M36)</f>
        <v>463074.95999999996</v>
      </c>
      <c r="C36" s="5">
        <f>SUM('Municipal Revenue Share'!B36:M36)</f>
        <v>328091.67</v>
      </c>
      <c r="D36" s="5">
        <f>SUM('County Revenue Share'!B36:M36)+SUM('Municipal Revenue Share'!B36:M36)</f>
        <v>791166.6299999999</v>
      </c>
      <c r="E36" s="5"/>
      <c r="F36" s="5"/>
      <c r="G36" s="5"/>
      <c r="H36" s="6"/>
    </row>
    <row r="37" spans="1:8" ht="12.75">
      <c r="A37" t="s">
        <v>14</v>
      </c>
      <c r="B37" s="5">
        <f>SUM('County Revenue Share'!B37:M37)</f>
        <v>772278.5999999999</v>
      </c>
      <c r="C37" s="5">
        <f>SUM('Municipal Revenue Share'!B37:M37)</f>
        <v>354722.31999999995</v>
      </c>
      <c r="D37" s="5">
        <f>SUM('County Revenue Share'!B37:M37)+SUM('Municipal Revenue Share'!B37:M37)</f>
        <v>1127000.92</v>
      </c>
      <c r="E37" s="5"/>
      <c r="F37" s="5"/>
      <c r="G37" s="5"/>
      <c r="H37" s="6"/>
    </row>
    <row r="38" spans="1:8" ht="12.75">
      <c r="A38" t="s">
        <v>49</v>
      </c>
      <c r="B38" s="5">
        <f>SUM('County Revenue Share'!B38:M38)</f>
        <v>3652803.360000001</v>
      </c>
      <c r="C38" s="5">
        <f>SUM('Municipal Revenue Share'!B38:M38)</f>
        <v>407668.11</v>
      </c>
      <c r="D38" s="5">
        <f>SUM('County Revenue Share'!B38:M38)+SUM('Municipal Revenue Share'!B38:M38)</f>
        <v>4060471.4700000007</v>
      </c>
      <c r="E38" s="5"/>
      <c r="F38" s="5"/>
      <c r="G38" s="5"/>
      <c r="H38" s="6"/>
    </row>
    <row r="39" spans="1:8" ht="12.75">
      <c r="A39" t="s">
        <v>15</v>
      </c>
      <c r="B39" s="5">
        <f>SUM('County Revenue Share'!B39:M39)</f>
        <v>2111431.2</v>
      </c>
      <c r="C39" s="5">
        <f>SUM('Municipal Revenue Share'!B39:M39)</f>
        <v>750532.54</v>
      </c>
      <c r="D39" s="5">
        <f>SUM('County Revenue Share'!B39:M39)+SUM('Municipal Revenue Share'!B39:M39)</f>
        <v>2861963.74</v>
      </c>
      <c r="E39" s="5"/>
      <c r="F39" s="5"/>
      <c r="G39" s="5"/>
      <c r="H39" s="6"/>
    </row>
    <row r="40" spans="1:8" ht="12.75">
      <c r="A40" t="s">
        <v>50</v>
      </c>
      <c r="B40" s="5">
        <f>SUM('County Revenue Share'!B40:M40)</f>
        <v>27333047.640000004</v>
      </c>
      <c r="C40" s="5">
        <f>SUM('Municipal Revenue Share'!B40:M40)</f>
        <v>14490158.959999999</v>
      </c>
      <c r="D40" s="5">
        <f>SUM('County Revenue Share'!B40:M40)+SUM('Municipal Revenue Share'!B40:M40)</f>
        <v>41823206.6</v>
      </c>
      <c r="E40" s="5"/>
      <c r="F40" s="5"/>
      <c r="G40" s="5"/>
      <c r="H40" s="6"/>
    </row>
    <row r="41" spans="1:8" ht="12.75">
      <c r="A41" t="s">
        <v>16</v>
      </c>
      <c r="B41" s="5">
        <f>SUM('County Revenue Share'!B41:M41)</f>
        <v>344679.36</v>
      </c>
      <c r="C41" s="5">
        <f>SUM('Municipal Revenue Share'!B41:M41)</f>
        <v>161621.71999999997</v>
      </c>
      <c r="D41" s="5">
        <f>SUM('County Revenue Share'!B41:M41)+SUM('Municipal Revenue Share'!B41:M41)</f>
        <v>506301.07999999996</v>
      </c>
      <c r="E41" s="5"/>
      <c r="F41" s="5"/>
      <c r="G41" s="5"/>
      <c r="H41" s="6"/>
    </row>
    <row r="42" spans="1:8" ht="12.75">
      <c r="A42" t="s">
        <v>51</v>
      </c>
      <c r="B42" s="5">
        <f>SUM('County Revenue Share'!B42:M42)</f>
        <v>2932323.2399999998</v>
      </c>
      <c r="C42" s="5">
        <f>SUM('Municipal Revenue Share'!B42:M42)</f>
        <v>1413681.4600000002</v>
      </c>
      <c r="D42" s="5">
        <f>SUM('County Revenue Share'!B42:M42)+SUM('Municipal Revenue Share'!B42:M42)</f>
        <v>4346004.7</v>
      </c>
      <c r="E42" s="5"/>
      <c r="F42" s="5"/>
      <c r="G42" s="5"/>
      <c r="H42" s="6"/>
    </row>
    <row r="43" spans="1:8" ht="12.75">
      <c r="A43" t="s">
        <v>17</v>
      </c>
      <c r="B43" s="5">
        <f>SUM('County Revenue Share'!B43:M43)</f>
        <v>863907.0000000002</v>
      </c>
      <c r="C43" s="5">
        <f>SUM('Municipal Revenue Share'!B43:M43)</f>
        <v>742339.05</v>
      </c>
      <c r="D43" s="5">
        <f>SUM('County Revenue Share'!B43:M43)+SUM('Municipal Revenue Share'!B43:M43)</f>
        <v>1606246.0500000003</v>
      </c>
      <c r="E43" s="5"/>
      <c r="F43" s="5"/>
      <c r="G43" s="5"/>
      <c r="H43" s="6"/>
    </row>
    <row r="44" spans="1:8" ht="12.75">
      <c r="A44" t="s">
        <v>18</v>
      </c>
      <c r="B44" s="5">
        <f>SUM('County Revenue Share'!B44:M44)</f>
        <v>279580.67999999993</v>
      </c>
      <c r="C44" s="5">
        <f>SUM('Municipal Revenue Share'!B44:M44)</f>
        <v>99866.74</v>
      </c>
      <c r="D44" s="5">
        <f>SUM('County Revenue Share'!B44:M44)+SUM('Municipal Revenue Share'!B44:M44)</f>
        <v>379447.4199999999</v>
      </c>
      <c r="E44" s="5"/>
      <c r="F44" s="5"/>
      <c r="G44" s="5"/>
      <c r="H44" s="6"/>
    </row>
    <row r="45" spans="1:8" ht="12.75">
      <c r="A45" t="s">
        <v>19</v>
      </c>
      <c r="B45" s="5">
        <f>SUM('County Revenue Share'!B45:M45)</f>
        <v>124815.84</v>
      </c>
      <c r="C45" s="5">
        <f>SUM('Municipal Revenue Share'!B45:M45)</f>
        <v>38918.490000000005</v>
      </c>
      <c r="D45" s="5">
        <f>SUM('County Revenue Share'!B45:M45)+SUM('Municipal Revenue Share'!B45:M45)</f>
        <v>163734.33000000002</v>
      </c>
      <c r="E45" s="5"/>
      <c r="F45" s="5"/>
      <c r="G45" s="5"/>
      <c r="H45" s="6"/>
    </row>
    <row r="46" spans="1:8" ht="12.75">
      <c r="A46" t="s">
        <v>52</v>
      </c>
      <c r="B46" s="5">
        <f>SUM('County Revenue Share'!B46:M46)</f>
        <v>5328337.4399999995</v>
      </c>
      <c r="C46" s="5">
        <f>SUM('Municipal Revenue Share'!B46:M46)</f>
        <v>3118501.0599999996</v>
      </c>
      <c r="D46" s="5">
        <f>SUM('County Revenue Share'!B46:M46)+SUM('Municipal Revenue Share'!B46:M46)</f>
        <v>8446838.5</v>
      </c>
      <c r="E46" s="5"/>
      <c r="F46" s="5"/>
      <c r="G46" s="5"/>
      <c r="H46" s="6"/>
    </row>
    <row r="47" spans="1:8" ht="12.75">
      <c r="A47" t="s">
        <v>53</v>
      </c>
      <c r="B47" s="5">
        <f>SUM('County Revenue Share'!B47:M47)</f>
        <v>12969909.239999998</v>
      </c>
      <c r="C47" s="5">
        <f>SUM('Municipal Revenue Share'!B47:M47)</f>
        <v>7732465.68</v>
      </c>
      <c r="D47" s="5">
        <f>SUM('County Revenue Share'!B47:M47)+SUM('Municipal Revenue Share'!B47:M47)</f>
        <v>20702374.919999998</v>
      </c>
      <c r="E47" s="5"/>
      <c r="F47" s="5"/>
      <c r="G47" s="5"/>
      <c r="H47" s="6"/>
    </row>
    <row r="48" spans="1:8" ht="12.75">
      <c r="A48" t="s">
        <v>54</v>
      </c>
      <c r="B48" s="5">
        <f>SUM('County Revenue Share'!B48:M48)</f>
        <v>4691001.6</v>
      </c>
      <c r="C48" s="5">
        <f>SUM('Municipal Revenue Share'!B48:M48)</f>
        <v>4991674.19</v>
      </c>
      <c r="D48" s="5">
        <f>SUM('County Revenue Share'!B48:M48)+SUM('Municipal Revenue Share'!B48:M48)</f>
        <v>9682675.79</v>
      </c>
      <c r="E48" s="5"/>
      <c r="F48" s="5"/>
      <c r="G48" s="5"/>
      <c r="H48" s="6"/>
    </row>
    <row r="49" spans="1:8" ht="12.75">
      <c r="A49" t="s">
        <v>20</v>
      </c>
      <c r="B49" s="5">
        <f>SUM('County Revenue Share'!B49:M49)</f>
        <v>777240.4799999999</v>
      </c>
      <c r="C49" s="5">
        <f>SUM('Municipal Revenue Share'!B49:M49)</f>
        <v>324289.05</v>
      </c>
      <c r="D49" s="5">
        <f>SUM('County Revenue Share'!B49:M49)+SUM('Municipal Revenue Share'!B49:M49)</f>
        <v>1101529.5299999998</v>
      </c>
      <c r="E49" s="5"/>
      <c r="F49" s="5"/>
      <c r="G49" s="5"/>
      <c r="H49" s="6"/>
    </row>
    <row r="50" spans="1:8" ht="12.75">
      <c r="A50" t="s">
        <v>21</v>
      </c>
      <c r="B50" s="5">
        <f>SUM('County Revenue Share'!B50:M50)</f>
        <v>126400.32</v>
      </c>
      <c r="C50" s="5">
        <f>SUM('Municipal Revenue Share'!B50:M50)</f>
        <v>49899.330000000016</v>
      </c>
      <c r="D50" s="5">
        <f>SUM('County Revenue Share'!B50:M50)+SUM('Municipal Revenue Share'!B50:M50)</f>
        <v>176299.65000000002</v>
      </c>
      <c r="E50" s="5"/>
      <c r="F50" s="5"/>
      <c r="G50" s="5"/>
      <c r="H50" s="6"/>
    </row>
    <row r="51" spans="1:8" ht="12.75">
      <c r="A51" t="s">
        <v>22</v>
      </c>
      <c r="B51" s="5">
        <f>SUM('County Revenue Share'!B51:M51)</f>
        <v>345192</v>
      </c>
      <c r="C51" s="5">
        <f>SUM('Municipal Revenue Share'!B51:M51)</f>
        <v>196753.11000000002</v>
      </c>
      <c r="D51" s="5">
        <f>SUM('County Revenue Share'!B51:M51)+SUM('Municipal Revenue Share'!B51:M51)</f>
        <v>541945.11</v>
      </c>
      <c r="E51" s="5"/>
      <c r="F51" s="5"/>
      <c r="G51" s="5"/>
      <c r="H51" s="6"/>
    </row>
    <row r="52" spans="1:8" ht="12.75">
      <c r="A52" t="s">
        <v>55</v>
      </c>
      <c r="B52" s="5">
        <f>SUM('County Revenue Share'!B52:M52)</f>
        <v>6903855.6</v>
      </c>
      <c r="C52" s="5">
        <f>SUM('Municipal Revenue Share'!B52:M52)</f>
        <v>2513001.38</v>
      </c>
      <c r="D52" s="5">
        <f>SUM('County Revenue Share'!B52:M52)+SUM('Municipal Revenue Share'!B52:M52)</f>
        <v>9416856.98</v>
      </c>
      <c r="E52" s="5"/>
      <c r="F52" s="5"/>
      <c r="G52" s="5"/>
      <c r="H52" s="6"/>
    </row>
    <row r="53" spans="1:8" ht="12.75">
      <c r="A53" t="s">
        <v>23</v>
      </c>
      <c r="B53" s="5">
        <f>SUM('County Revenue Share'!B53:M53)</f>
        <v>7282062.12</v>
      </c>
      <c r="C53" s="5">
        <f>SUM('Municipal Revenue Share'!B53:M53)</f>
        <v>1939617.4199999995</v>
      </c>
      <c r="D53" s="5">
        <f>SUM('County Revenue Share'!B53:M53)+SUM('Municipal Revenue Share'!B53:M53)</f>
        <v>9221679.54</v>
      </c>
      <c r="E53" s="5"/>
      <c r="F53" s="5"/>
      <c r="G53" s="5"/>
      <c r="H53" s="6"/>
    </row>
    <row r="54" spans="1:8" ht="12.75">
      <c r="A54" t="s">
        <v>24</v>
      </c>
      <c r="B54" s="5">
        <f>SUM('County Revenue Share'!B54:M54)</f>
        <v>3785195.76</v>
      </c>
      <c r="C54" s="5">
        <f>SUM('Municipal Revenue Share'!B54:M54)</f>
        <v>720906.73</v>
      </c>
      <c r="D54" s="5">
        <f>SUM('County Revenue Share'!B54:M54)+SUM('Municipal Revenue Share'!B54:M54)</f>
        <v>4506102.49</v>
      </c>
      <c r="E54" s="5"/>
      <c r="F54" s="5"/>
      <c r="G54" s="5"/>
      <c r="H54" s="6"/>
    </row>
    <row r="55" spans="1:8" ht="12.75">
      <c r="A55" t="s">
        <v>56</v>
      </c>
      <c r="B55" s="5">
        <f>SUM('County Revenue Share'!B55:M55)</f>
        <v>2053389.12</v>
      </c>
      <c r="C55" s="5">
        <f>SUM('Municipal Revenue Share'!B55:M55)</f>
        <v>1684321.7799999998</v>
      </c>
      <c r="D55" s="5">
        <f>SUM('County Revenue Share'!B55:M55)+SUM('Municipal Revenue Share'!B55:M55)</f>
        <v>3737710.9</v>
      </c>
      <c r="E55" s="5"/>
      <c r="F55" s="5"/>
      <c r="G55" s="5"/>
      <c r="H55" s="6"/>
    </row>
    <row r="56" spans="1:8" ht="12.75">
      <c r="A56" t="s">
        <v>57</v>
      </c>
      <c r="B56" s="5">
        <f>SUM('County Revenue Share'!B56:M56)</f>
        <v>1459102.7999999998</v>
      </c>
      <c r="C56" s="5">
        <f>SUM('Municipal Revenue Share'!B56:M56)</f>
        <v>451302.81</v>
      </c>
      <c r="D56" s="5">
        <f>SUM('County Revenue Share'!B56:M56)+SUM('Municipal Revenue Share'!B56:M56)</f>
        <v>1910405.6099999999</v>
      </c>
      <c r="E56" s="5"/>
      <c r="F56" s="5"/>
      <c r="G56" s="5"/>
      <c r="H56" s="6"/>
    </row>
    <row r="57" spans="1:8" ht="12.75">
      <c r="A57" t="s">
        <v>58</v>
      </c>
      <c r="B57" s="5">
        <f>SUM('County Revenue Share'!B57:M57)</f>
        <v>4212902.759999999</v>
      </c>
      <c r="C57" s="5">
        <f>SUM('Municipal Revenue Share'!B57:M57)</f>
        <v>2523298.4699999997</v>
      </c>
      <c r="D57" s="5">
        <f>SUM('County Revenue Share'!B57:M57)+SUM('Municipal Revenue Share'!B57:M57)</f>
        <v>6736201.229999999</v>
      </c>
      <c r="E57" s="5"/>
      <c r="F57" s="5"/>
      <c r="G57" s="5"/>
      <c r="H57" s="6"/>
    </row>
    <row r="58" spans="1:8" ht="12.75">
      <c r="A58" t="s">
        <v>25</v>
      </c>
      <c r="B58" s="5">
        <f>SUM('County Revenue Share'!B58:M58)</f>
        <v>841989.3599999999</v>
      </c>
      <c r="C58" s="5">
        <f>SUM('Municipal Revenue Share'!B58:M58)</f>
        <v>274376.43</v>
      </c>
      <c r="D58" s="5">
        <f>SUM('County Revenue Share'!B58:M58)+SUM('Municipal Revenue Share'!B58:M58)</f>
        <v>1116365.7899999998</v>
      </c>
      <c r="E58" s="5"/>
      <c r="F58" s="5"/>
      <c r="G58" s="5"/>
      <c r="H58" s="6"/>
    </row>
    <row r="59" spans="1:8" ht="12.75">
      <c r="A59" t="s">
        <v>59</v>
      </c>
      <c r="B59" s="5">
        <f>SUM('County Revenue Share'!B59:M59)</f>
        <v>29161277.88</v>
      </c>
      <c r="C59" s="5">
        <f>SUM('Municipal Revenue Share'!B59:M59)</f>
        <v>15086416.499999998</v>
      </c>
      <c r="D59" s="5">
        <f>SUM('County Revenue Share'!B59:M59)+SUM('Municipal Revenue Share'!B59:M59)</f>
        <v>44247694.379999995</v>
      </c>
      <c r="E59" s="5"/>
      <c r="F59" s="5"/>
      <c r="G59" s="5"/>
      <c r="H59" s="6"/>
    </row>
    <row r="60" spans="1:8" ht="12.75">
      <c r="A60" t="s">
        <v>60</v>
      </c>
      <c r="B60" s="5">
        <f>SUM('County Revenue Share'!B60:M60)</f>
        <v>5452887.48</v>
      </c>
      <c r="C60" s="5">
        <f>SUM('Municipal Revenue Share'!B60:M60)</f>
        <v>2581987.9599999995</v>
      </c>
      <c r="D60" s="5">
        <f>SUM('County Revenue Share'!B60:M60)+SUM('Municipal Revenue Share'!B60:M60)</f>
        <v>8034875.4399999995</v>
      </c>
      <c r="E60" s="5"/>
      <c r="F60" s="5"/>
      <c r="G60" s="5"/>
      <c r="H60" s="6"/>
    </row>
    <row r="61" spans="1:8" ht="12.75">
      <c r="A61" t="s">
        <v>61</v>
      </c>
      <c r="B61" s="5">
        <f>SUM('County Revenue Share'!B61:M61)</f>
        <v>25505204.76</v>
      </c>
      <c r="C61" s="5">
        <f>SUM('Municipal Revenue Share'!B61:M61)</f>
        <v>20765722.44</v>
      </c>
      <c r="D61" s="5">
        <f>SUM('County Revenue Share'!B61:M61)+SUM('Municipal Revenue Share'!B61:M61)</f>
        <v>46270927.2</v>
      </c>
      <c r="E61" s="5"/>
      <c r="F61" s="5"/>
      <c r="G61" s="5"/>
      <c r="H61" s="6"/>
    </row>
    <row r="62" spans="1:8" ht="12.75">
      <c r="A62" t="s">
        <v>26</v>
      </c>
      <c r="B62" s="5">
        <f>SUM('County Revenue Share'!B62:M62)</f>
        <v>9752664.84</v>
      </c>
      <c r="C62" s="5">
        <f>SUM('Municipal Revenue Share'!B62:M62)</f>
        <v>1570475.5199999998</v>
      </c>
      <c r="D62" s="5">
        <f>SUM('County Revenue Share'!B62:M62)+SUM('Municipal Revenue Share'!B62:M62)</f>
        <v>11323140.36</v>
      </c>
      <c r="E62" s="5"/>
      <c r="F62" s="5"/>
      <c r="G62" s="5"/>
      <c r="H62" s="6"/>
    </row>
    <row r="63" spans="1:8" ht="12.75">
      <c r="A63" t="s">
        <v>62</v>
      </c>
      <c r="B63" s="5">
        <f>SUM('County Revenue Share'!B63:M63)</f>
        <v>15822723.239999996</v>
      </c>
      <c r="C63" s="5">
        <f>SUM('Municipal Revenue Share'!B63:M63)</f>
        <v>21175251.7</v>
      </c>
      <c r="D63" s="5">
        <f>SUM('County Revenue Share'!B63:M63)+SUM('Municipal Revenue Share'!B63:M63)</f>
        <v>36997974.94</v>
      </c>
      <c r="E63" s="5"/>
      <c r="F63" s="5"/>
      <c r="G63" s="5"/>
      <c r="H63" s="6"/>
    </row>
    <row r="64" spans="1:8" ht="12.75">
      <c r="A64" t="s">
        <v>63</v>
      </c>
      <c r="B64" s="5">
        <f>SUM('County Revenue Share'!B64:M64)</f>
        <v>11518649.040000001</v>
      </c>
      <c r="C64" s="5">
        <f>SUM('Municipal Revenue Share'!B64:M64)</f>
        <v>7027333.670000001</v>
      </c>
      <c r="D64" s="5">
        <f>SUM('County Revenue Share'!B64:M64)+SUM('Municipal Revenue Share'!B64:M64)</f>
        <v>18545982.71</v>
      </c>
      <c r="E64" s="5"/>
      <c r="F64" s="5"/>
      <c r="G64" s="5"/>
      <c r="H64" s="6"/>
    </row>
    <row r="65" spans="1:8" ht="12.75">
      <c r="A65" t="s">
        <v>64</v>
      </c>
      <c r="B65" s="5">
        <f>SUM('County Revenue Share'!B65:M65)</f>
        <v>1516730.6400000001</v>
      </c>
      <c r="C65" s="5">
        <f>SUM('Municipal Revenue Share'!B65:M65)</f>
        <v>559419.2300000001</v>
      </c>
      <c r="D65" s="5">
        <f>SUM('County Revenue Share'!B65:M65)+SUM('Municipal Revenue Share'!B65:M65)</f>
        <v>2076149.87</v>
      </c>
      <c r="E65" s="5"/>
      <c r="F65" s="5"/>
      <c r="G65" s="5"/>
      <c r="H65" s="6"/>
    </row>
    <row r="66" spans="1:8" ht="12.75">
      <c r="A66" t="s">
        <v>65</v>
      </c>
      <c r="B66" s="5">
        <f>SUM('County Revenue Share'!B66:M66)</f>
        <v>4003969.1999999997</v>
      </c>
      <c r="C66" s="5">
        <f>SUM('Municipal Revenue Share'!B66:M66)</f>
        <v>730340.8300000001</v>
      </c>
      <c r="D66" s="5">
        <f>SUM('County Revenue Share'!B66:M66)+SUM('Municipal Revenue Share'!B66:M66)</f>
        <v>4734310.029999999</v>
      </c>
      <c r="E66" s="5"/>
      <c r="F66" s="5"/>
      <c r="G66" s="5"/>
      <c r="H66" s="6"/>
    </row>
    <row r="67" spans="1:8" ht="12.75">
      <c r="A67" t="s">
        <v>66</v>
      </c>
      <c r="B67" s="5">
        <f>SUM('County Revenue Share'!B67:M67)</f>
        <v>3908383.0800000005</v>
      </c>
      <c r="C67" s="5">
        <f>SUM('Municipal Revenue Share'!B67:M67)</f>
        <v>3891230.079999999</v>
      </c>
      <c r="D67" s="5">
        <f>SUM('County Revenue Share'!B67:M67)+SUM('Municipal Revenue Share'!B67:M67)</f>
        <v>7799613.16</v>
      </c>
      <c r="E67" s="5"/>
      <c r="F67" s="5"/>
      <c r="G67" s="5"/>
      <c r="H67" s="6"/>
    </row>
    <row r="68" spans="1:8" ht="12.75">
      <c r="A68" t="s">
        <v>67</v>
      </c>
      <c r="B68" s="5">
        <f>SUM('County Revenue Share'!B68:M68)</f>
        <v>3066529.3200000003</v>
      </c>
      <c r="C68" s="5">
        <f>SUM('Municipal Revenue Share'!B68:M68)</f>
        <v>505230.46</v>
      </c>
      <c r="D68" s="5">
        <f>SUM('County Revenue Share'!B68:M68)+SUM('Municipal Revenue Share'!B68:M68)</f>
        <v>3571759.7800000003</v>
      </c>
      <c r="E68" s="5"/>
      <c r="F68" s="5"/>
      <c r="G68" s="5"/>
      <c r="H68" s="6"/>
    </row>
    <row r="69" spans="1:8" ht="12.75">
      <c r="A69" t="s">
        <v>68</v>
      </c>
      <c r="B69" s="5">
        <f>SUM('County Revenue Share'!B69:M69)</f>
        <v>8741629.200000001</v>
      </c>
      <c r="C69" s="5">
        <f>SUM('Municipal Revenue Share'!B69:M69)</f>
        <v>3568965.1500000004</v>
      </c>
      <c r="D69" s="5">
        <f>SUM('County Revenue Share'!B69:M69)+SUM('Municipal Revenue Share'!B69:M69)</f>
        <v>12310594.350000001</v>
      </c>
      <c r="E69" s="5"/>
      <c r="F69" s="5"/>
      <c r="G69" s="5"/>
      <c r="H69" s="6"/>
    </row>
    <row r="70" spans="1:8" ht="12.75">
      <c r="A70" t="s">
        <v>69</v>
      </c>
      <c r="B70" s="5">
        <f>SUM('County Revenue Share'!B70:M70)</f>
        <v>8637612</v>
      </c>
      <c r="C70" s="5">
        <f>SUM('Municipal Revenue Share'!B70:M70)</f>
        <v>6439726.16</v>
      </c>
      <c r="D70" s="5">
        <f>SUM('County Revenue Share'!B70:M70)+SUM('Municipal Revenue Share'!B70:M70)</f>
        <v>15077338.16</v>
      </c>
      <c r="E70" s="5"/>
      <c r="F70" s="5"/>
      <c r="G70" s="5"/>
      <c r="H70" s="6"/>
    </row>
    <row r="71" spans="1:8" ht="12.75">
      <c r="A71" t="s">
        <v>27</v>
      </c>
      <c r="B71" s="5">
        <f>SUM('County Revenue Share'!B71:M71)</f>
        <v>1652918.8799999997</v>
      </c>
      <c r="C71" s="5">
        <f>SUM('Municipal Revenue Share'!B71:M71)</f>
        <v>373183.89</v>
      </c>
      <c r="D71" s="5">
        <f>SUM('County Revenue Share'!B71:M71)+SUM('Municipal Revenue Share'!B71:M71)</f>
        <v>2026102.7699999996</v>
      </c>
      <c r="E71" s="5"/>
      <c r="F71" s="5"/>
      <c r="G71" s="5"/>
      <c r="H71" s="6"/>
    </row>
    <row r="72" spans="1:8" ht="12.75">
      <c r="A72" t="s">
        <v>70</v>
      </c>
      <c r="B72" s="5">
        <f>SUM('County Revenue Share'!B72:M72)</f>
        <v>806421.4799999999</v>
      </c>
      <c r="C72" s="5">
        <f>SUM('Municipal Revenue Share'!B72:M72)</f>
        <v>319774.04999999993</v>
      </c>
      <c r="D72" s="5">
        <f>SUM('County Revenue Share'!B72:M72)+SUM('Municipal Revenue Share'!B72:M72)</f>
        <v>1126195.5299999998</v>
      </c>
      <c r="E72" s="5"/>
      <c r="F72" s="5"/>
      <c r="G72" s="5"/>
      <c r="H72" s="6"/>
    </row>
    <row r="73" spans="1:8" ht="12.75">
      <c r="A73" t="s">
        <v>28</v>
      </c>
      <c r="B73" s="5">
        <f>SUM('County Revenue Share'!B73:M73)</f>
        <v>395437.56</v>
      </c>
      <c r="C73" s="5">
        <f>SUM('Municipal Revenue Share'!B73:M73)</f>
        <v>265384.11000000004</v>
      </c>
      <c r="D73" s="5">
        <f>SUM('County Revenue Share'!B73:M73)+SUM('Municipal Revenue Share'!B73:M73)</f>
        <v>660821.67</v>
      </c>
      <c r="E73" s="5"/>
      <c r="F73" s="5"/>
      <c r="G73" s="5"/>
      <c r="H73" s="6"/>
    </row>
    <row r="74" spans="1:8" ht="12.75">
      <c r="A74" t="s">
        <v>29</v>
      </c>
      <c r="B74" s="5">
        <f>SUM('County Revenue Share'!B74:M74)</f>
        <v>195446.28</v>
      </c>
      <c r="C74" s="5">
        <f>SUM('Municipal Revenue Share'!B74:M74)</f>
        <v>122132.89</v>
      </c>
      <c r="D74" s="5">
        <f>SUM('County Revenue Share'!B74:M74)+SUM('Municipal Revenue Share'!B74:M74)</f>
        <v>317579.17</v>
      </c>
      <c r="E74" s="5"/>
      <c r="F74" s="5"/>
      <c r="G74" s="5"/>
      <c r="H74" s="6"/>
    </row>
    <row r="75" spans="1:8" ht="12.75">
      <c r="A75" t="s">
        <v>71</v>
      </c>
      <c r="B75" s="5">
        <f>SUM('County Revenue Share'!B75:M75)</f>
        <v>7713708.960000001</v>
      </c>
      <c r="C75" s="5">
        <f>SUM('Municipal Revenue Share'!B75:M75)</f>
        <v>10772035.38</v>
      </c>
      <c r="D75" s="5">
        <f>SUM('County Revenue Share'!B75:M75)+SUM('Municipal Revenue Share'!B75:M75)</f>
        <v>18485744.340000004</v>
      </c>
      <c r="E75" s="5"/>
      <c r="F75" s="5"/>
      <c r="G75" s="5"/>
      <c r="H75" s="6"/>
    </row>
    <row r="76" spans="1:8" ht="12.75">
      <c r="A76" t="s">
        <v>72</v>
      </c>
      <c r="B76" s="5">
        <f>SUM('County Revenue Share'!B76:M76)</f>
        <v>586235.88</v>
      </c>
      <c r="C76" s="5">
        <f>SUM('Municipal Revenue Share'!B76:M76)</f>
        <v>60073.949999999975</v>
      </c>
      <c r="D76" s="5">
        <f>SUM('County Revenue Share'!B76:M76)+SUM('Municipal Revenue Share'!B76:M76)</f>
        <v>646309.83</v>
      </c>
      <c r="E76" s="5"/>
      <c r="F76" s="5"/>
      <c r="G76" s="5"/>
      <c r="H76" s="6"/>
    </row>
    <row r="77" spans="1:8" ht="12.75">
      <c r="A77" t="s">
        <v>73</v>
      </c>
      <c r="B77" s="5">
        <f>SUM('County Revenue Share'!B77:M77)</f>
        <v>1484782.5599999998</v>
      </c>
      <c r="C77" s="5">
        <f>SUM('Municipal Revenue Share'!B77:M77)</f>
        <v>357128.7200000001</v>
      </c>
      <c r="D77" s="5">
        <f>SUM('County Revenue Share'!B77:M77)+SUM('Municipal Revenue Share'!B77:M77)</f>
        <v>1841911.2799999998</v>
      </c>
      <c r="E77" s="5"/>
      <c r="F77" s="5"/>
      <c r="G77" s="5"/>
      <c r="H77" s="6"/>
    </row>
    <row r="78" spans="1:8" ht="12.75">
      <c r="A78" t="s">
        <v>30</v>
      </c>
      <c r="B78" s="5">
        <f>SUM('County Revenue Share'!B78:M78)</f>
        <v>421743.7200000001</v>
      </c>
      <c r="C78" s="5">
        <f>SUM('Municipal Revenue Share'!B78:M78)</f>
        <v>220804.73000000004</v>
      </c>
      <c r="D78" s="5">
        <f>SUM('County Revenue Share'!B78:M78)+SUM('Municipal Revenue Share'!B78:M78)</f>
        <v>642548.4500000002</v>
      </c>
      <c r="E78" s="5"/>
      <c r="F78" s="5"/>
      <c r="G78" s="5"/>
      <c r="H78" s="6"/>
    </row>
    <row r="79" spans="1:8" ht="12.75">
      <c r="A79" t="s">
        <v>1</v>
      </c>
      <c r="B79" s="5" t="s">
        <v>32</v>
      </c>
      <c r="C79" s="5" t="s">
        <v>33</v>
      </c>
      <c r="D79" s="5" t="s">
        <v>33</v>
      </c>
      <c r="E79" s="5"/>
      <c r="F79" s="5"/>
      <c r="G79" s="5"/>
      <c r="H79" s="5"/>
    </row>
    <row r="80" spans="1:8" ht="12.75">
      <c r="A80" t="s">
        <v>31</v>
      </c>
      <c r="B80" s="5">
        <f>SUM(B12:B78)</f>
        <v>372023548.0799999</v>
      </c>
      <c r="C80" s="5">
        <f>SUM(C12:C78)</f>
        <v>331814933.96807486</v>
      </c>
      <c r="D80" s="5">
        <f>SUM(D12:D78)</f>
        <v>703838482.048075</v>
      </c>
      <c r="E80" s="5"/>
      <c r="F80" s="5"/>
      <c r="G80" s="5"/>
      <c r="H80" s="5"/>
    </row>
    <row r="82" ht="12.75">
      <c r="A82" s="4"/>
    </row>
  </sheetData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N80"/>
  <sheetViews>
    <sheetView workbookViewId="0" topLeftCell="A2">
      <pane xSplit="1" ySplit="10" topLeftCell="J60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O6" sqref="O6"/>
    </sheetView>
  </sheetViews>
  <sheetFormatPr defaultColWidth="9.33203125" defaultRowHeight="12.75"/>
  <cols>
    <col min="1" max="1" width="16.16015625" style="0" bestFit="1" customWidth="1"/>
    <col min="2" max="12" width="10.16015625" style="0" bestFit="1" customWidth="1"/>
    <col min="13" max="13" width="13" style="6" bestFit="1" customWidth="1"/>
    <col min="14" max="14" width="11.16015625" style="0" bestFit="1" customWidth="1"/>
    <col min="18" max="18" width="10.16015625" style="0" bestFit="1" customWidth="1"/>
  </cols>
  <sheetData>
    <row r="2" spans="1:14" ht="12.75">
      <c r="A2" s="12" t="s">
        <v>83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8"/>
      <c r="F3" s="4"/>
      <c r="G3" s="4"/>
      <c r="N3" t="s">
        <v>74</v>
      </c>
    </row>
    <row r="4" spans="1:14" ht="12.75">
      <c r="A4" s="12" t="s">
        <v>75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76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10" spans="1:14" ht="12.75">
      <c r="A10" t="s">
        <v>0</v>
      </c>
      <c r="B10" s="2">
        <v>39264</v>
      </c>
      <c r="C10" s="2">
        <v>39295</v>
      </c>
      <c r="D10" s="2">
        <v>39326</v>
      </c>
      <c r="E10" s="2">
        <v>39356</v>
      </c>
      <c r="F10" s="2">
        <v>39387</v>
      </c>
      <c r="G10" s="2">
        <v>39417</v>
      </c>
      <c r="H10" s="2">
        <v>39448</v>
      </c>
      <c r="I10" s="2">
        <v>39479</v>
      </c>
      <c r="J10" s="2">
        <v>39508</v>
      </c>
      <c r="K10" s="2">
        <v>39539</v>
      </c>
      <c r="L10" s="2">
        <v>39569</v>
      </c>
      <c r="M10" s="11">
        <v>39600</v>
      </c>
      <c r="N10" s="3" t="s">
        <v>84</v>
      </c>
    </row>
    <row r="11" ht="12.75">
      <c r="A11" t="s">
        <v>1</v>
      </c>
    </row>
    <row r="12" spans="1:14" ht="12.75">
      <c r="A12" t="s">
        <v>37</v>
      </c>
      <c r="B12" s="6">
        <v>373204.24</v>
      </c>
      <c r="C12" s="6">
        <v>373204.24</v>
      </c>
      <c r="D12" s="6">
        <v>373204.24</v>
      </c>
      <c r="E12" s="6">
        <v>373204.24</v>
      </c>
      <c r="F12" s="6">
        <v>373311.09</v>
      </c>
      <c r="G12" s="6">
        <v>366002.88</v>
      </c>
      <c r="H12" s="6">
        <v>366002.88</v>
      </c>
      <c r="I12" s="9">
        <v>366002.88</v>
      </c>
      <c r="J12" s="6">
        <v>358176.19</v>
      </c>
      <c r="K12" s="6">
        <v>358176.19</v>
      </c>
      <c r="L12" s="6">
        <v>358176.19</v>
      </c>
      <c r="M12" s="10">
        <v>370240.1</v>
      </c>
      <c r="N12" s="6">
        <f>SUM(B12:M12)</f>
        <v>4408905.359999999</v>
      </c>
    </row>
    <row r="13" spans="1:14" ht="12.75">
      <c r="A13" t="s">
        <v>38</v>
      </c>
      <c r="B13" s="6">
        <v>37270.87</v>
      </c>
      <c r="C13" s="6">
        <v>37270.87</v>
      </c>
      <c r="D13" s="6">
        <v>37270.87</v>
      </c>
      <c r="E13" s="6">
        <v>37270.87</v>
      </c>
      <c r="F13" s="6">
        <v>37288.99</v>
      </c>
      <c r="G13" s="6">
        <v>36558.99</v>
      </c>
      <c r="H13" s="6">
        <v>36558.99</v>
      </c>
      <c r="I13" s="9">
        <v>36558.99</v>
      </c>
      <c r="J13" s="6">
        <v>35777.21</v>
      </c>
      <c r="K13" s="6">
        <v>35777.21</v>
      </c>
      <c r="L13" s="6">
        <v>35777.21</v>
      </c>
      <c r="M13" s="10">
        <v>37011.97</v>
      </c>
      <c r="N13" s="6">
        <f aca="true" t="shared" si="0" ref="N13:N76">SUM(B13:M13)</f>
        <v>440393.04000000004</v>
      </c>
    </row>
    <row r="14" spans="1:14" ht="12.75">
      <c r="A14" t="s">
        <v>39</v>
      </c>
      <c r="B14" s="6">
        <v>272421.7</v>
      </c>
      <c r="C14" s="6">
        <v>272421.7</v>
      </c>
      <c r="D14" s="6">
        <v>272421.7</v>
      </c>
      <c r="E14" s="6">
        <v>272421.7</v>
      </c>
      <c r="F14" s="6">
        <v>272490.05</v>
      </c>
      <c r="G14" s="6">
        <v>267155.59</v>
      </c>
      <c r="H14" s="6">
        <v>267155.59</v>
      </c>
      <c r="I14" s="9">
        <v>267155.59</v>
      </c>
      <c r="J14" s="6">
        <v>261442.67</v>
      </c>
      <c r="K14" s="6">
        <v>261442.67</v>
      </c>
      <c r="L14" s="6">
        <v>261442.67</v>
      </c>
      <c r="M14" s="1">
        <v>270209.85</v>
      </c>
      <c r="N14" s="6">
        <f t="shared" si="0"/>
        <v>3218181.48</v>
      </c>
    </row>
    <row r="15" spans="1:14" ht="12.75">
      <c r="A15" t="s">
        <v>2</v>
      </c>
      <c r="B15" s="6">
        <v>40538.52</v>
      </c>
      <c r="C15" s="6">
        <v>40538.52</v>
      </c>
      <c r="D15" s="6">
        <v>40538.52</v>
      </c>
      <c r="E15" s="6">
        <v>40538.52</v>
      </c>
      <c r="F15" s="6">
        <v>40556.06</v>
      </c>
      <c r="G15" s="6">
        <v>39762.11</v>
      </c>
      <c r="H15" s="6">
        <v>39762.11</v>
      </c>
      <c r="I15" s="9">
        <v>39762.11</v>
      </c>
      <c r="J15" s="6">
        <v>38911.82</v>
      </c>
      <c r="K15" s="6">
        <v>38911.82</v>
      </c>
      <c r="L15" s="6">
        <v>38911.82</v>
      </c>
      <c r="M15" s="1">
        <v>40246.15</v>
      </c>
      <c r="N15" s="6">
        <f t="shared" si="0"/>
        <v>478978.08</v>
      </c>
    </row>
    <row r="16" spans="1:14" ht="12.75">
      <c r="A16" t="s">
        <v>40</v>
      </c>
      <c r="B16" s="6">
        <v>797260.02</v>
      </c>
      <c r="C16" s="6">
        <v>797260.02</v>
      </c>
      <c r="D16" s="6">
        <v>797260.02</v>
      </c>
      <c r="E16" s="6">
        <v>797260.02</v>
      </c>
      <c r="F16" s="6">
        <v>797479.84</v>
      </c>
      <c r="G16" s="6">
        <v>781867.8</v>
      </c>
      <c r="H16" s="6">
        <v>781867.8</v>
      </c>
      <c r="I16" s="9">
        <v>781867.8</v>
      </c>
      <c r="J16" s="6">
        <v>765148.15</v>
      </c>
      <c r="K16" s="6">
        <v>765148.15</v>
      </c>
      <c r="L16" s="6">
        <v>765148.15</v>
      </c>
      <c r="M16" s="1">
        <v>790885.67</v>
      </c>
      <c r="N16" s="6">
        <f t="shared" si="0"/>
        <v>9418453.44</v>
      </c>
    </row>
    <row r="17" spans="1:14" ht="12.75">
      <c r="A17" t="s">
        <v>41</v>
      </c>
      <c r="B17" s="6">
        <v>2119848.02</v>
      </c>
      <c r="C17" s="6">
        <v>2119848.02</v>
      </c>
      <c r="D17" s="6">
        <v>2119848.02</v>
      </c>
      <c r="E17" s="6">
        <v>2119848.02</v>
      </c>
      <c r="F17" s="6">
        <v>2119869.96</v>
      </c>
      <c r="G17" s="6">
        <v>2078369.86</v>
      </c>
      <c r="H17" s="6">
        <v>2078369.86</v>
      </c>
      <c r="I17" s="9">
        <v>2078369.86</v>
      </c>
      <c r="J17" s="6">
        <v>2033925.5</v>
      </c>
      <c r="K17" s="6">
        <v>2033925.5</v>
      </c>
      <c r="L17" s="6">
        <v>2033925.5</v>
      </c>
      <c r="M17" s="10">
        <v>2100091.6</v>
      </c>
      <c r="N17" s="6">
        <f t="shared" si="0"/>
        <v>25036239.72</v>
      </c>
    </row>
    <row r="18" spans="1:14" ht="12.75">
      <c r="A18" t="s">
        <v>3</v>
      </c>
      <c r="B18" s="6">
        <v>20280.73</v>
      </c>
      <c r="C18" s="6">
        <v>20280.73</v>
      </c>
      <c r="D18" s="6">
        <v>20280.73</v>
      </c>
      <c r="E18" s="6">
        <v>20280.73</v>
      </c>
      <c r="F18" s="6">
        <v>20290.93</v>
      </c>
      <c r="G18" s="6">
        <v>19893.7</v>
      </c>
      <c r="H18" s="6">
        <v>19893.7</v>
      </c>
      <c r="I18" s="9">
        <v>19893.7</v>
      </c>
      <c r="J18" s="6">
        <v>19468.29</v>
      </c>
      <c r="K18" s="6">
        <v>19468.29</v>
      </c>
      <c r="L18" s="6">
        <v>19468.29</v>
      </c>
      <c r="M18" s="1">
        <v>20141.62</v>
      </c>
      <c r="N18" s="6">
        <f t="shared" si="0"/>
        <v>239641.44000000003</v>
      </c>
    </row>
    <row r="19" spans="1:14" ht="12.75">
      <c r="A19" t="s">
        <v>42</v>
      </c>
      <c r="B19" s="6">
        <v>335140.73</v>
      </c>
      <c r="C19" s="6">
        <v>335140.73</v>
      </c>
      <c r="D19" s="6">
        <v>335140.73</v>
      </c>
      <c r="E19" s="6">
        <v>335140.73</v>
      </c>
      <c r="F19" s="6">
        <v>335291.01</v>
      </c>
      <c r="G19" s="6">
        <v>328727.11</v>
      </c>
      <c r="H19" s="6">
        <v>328727.11</v>
      </c>
      <c r="I19" s="9">
        <v>328727.11</v>
      </c>
      <c r="J19" s="6">
        <v>321697.53</v>
      </c>
      <c r="K19" s="6">
        <v>321697.53</v>
      </c>
      <c r="L19" s="6">
        <v>321697.53</v>
      </c>
      <c r="M19" s="1">
        <v>332749.99</v>
      </c>
      <c r="N19" s="6">
        <f t="shared" si="0"/>
        <v>3959877.840000001</v>
      </c>
    </row>
    <row r="20" spans="1:14" ht="12.75">
      <c r="A20" t="s">
        <v>43</v>
      </c>
      <c r="B20" s="6">
        <v>266459.72</v>
      </c>
      <c r="C20" s="6">
        <v>266459.72</v>
      </c>
      <c r="D20" s="6">
        <v>266459.72</v>
      </c>
      <c r="E20" s="6">
        <v>266459.72</v>
      </c>
      <c r="F20" s="6">
        <v>266592.37</v>
      </c>
      <c r="G20" s="6">
        <v>261373.37</v>
      </c>
      <c r="H20" s="6">
        <v>261373.37</v>
      </c>
      <c r="I20" s="9">
        <v>261373.37</v>
      </c>
      <c r="J20" s="6">
        <v>255784.1</v>
      </c>
      <c r="K20" s="6">
        <v>255784.1</v>
      </c>
      <c r="L20" s="6">
        <v>255784.1</v>
      </c>
      <c r="M20" s="1">
        <v>264624.66</v>
      </c>
      <c r="N20" s="6">
        <f t="shared" si="0"/>
        <v>3148528.3200000008</v>
      </c>
    </row>
    <row r="21" spans="1:14" ht="12.75">
      <c r="A21" t="s">
        <v>44</v>
      </c>
      <c r="B21" s="6">
        <v>344224.51</v>
      </c>
      <c r="C21" s="6">
        <v>344224.51</v>
      </c>
      <c r="D21" s="6">
        <v>344224.51</v>
      </c>
      <c r="E21" s="6">
        <v>344224.51</v>
      </c>
      <c r="F21" s="6">
        <v>344392.93</v>
      </c>
      <c r="G21" s="6">
        <v>337650.85</v>
      </c>
      <c r="H21" s="6">
        <v>337650.85</v>
      </c>
      <c r="I21" s="9">
        <v>337650.85</v>
      </c>
      <c r="J21" s="6">
        <v>330430.44</v>
      </c>
      <c r="K21" s="6">
        <v>330430.44</v>
      </c>
      <c r="L21" s="6">
        <v>330430.44</v>
      </c>
      <c r="M21" s="1">
        <v>341839.24</v>
      </c>
      <c r="N21" s="6">
        <f t="shared" si="0"/>
        <v>4067374.08</v>
      </c>
    </row>
    <row r="22" spans="1:14" ht="12.75">
      <c r="A22" t="s">
        <v>45</v>
      </c>
      <c r="B22" s="6">
        <v>741181.04</v>
      </c>
      <c r="C22" s="6">
        <v>741181.04</v>
      </c>
      <c r="D22" s="6">
        <v>741181.04</v>
      </c>
      <c r="E22" s="6">
        <v>741181.04</v>
      </c>
      <c r="F22" s="6">
        <v>741484.56</v>
      </c>
      <c r="G22" s="6">
        <v>726968.73</v>
      </c>
      <c r="H22" s="6">
        <v>726968.73</v>
      </c>
      <c r="I22" s="9">
        <v>726968.73</v>
      </c>
      <c r="J22" s="6">
        <v>711423.05</v>
      </c>
      <c r="K22" s="6">
        <v>711423.05</v>
      </c>
      <c r="L22" s="6">
        <v>711423.05</v>
      </c>
      <c r="M22" s="1">
        <v>735749.98</v>
      </c>
      <c r="N22" s="6">
        <f t="shared" si="0"/>
        <v>8757134.04</v>
      </c>
    </row>
    <row r="23" spans="1:14" ht="12.75">
      <c r="A23" t="s">
        <v>4</v>
      </c>
      <c r="B23" s="6">
        <v>118840.57</v>
      </c>
      <c r="C23" s="6">
        <v>118840.57</v>
      </c>
      <c r="D23" s="6">
        <v>118840.57</v>
      </c>
      <c r="E23" s="6">
        <v>118840.57</v>
      </c>
      <c r="F23" s="6">
        <v>118892.47</v>
      </c>
      <c r="G23" s="6">
        <v>116564.95</v>
      </c>
      <c r="H23" s="6">
        <v>116564.95</v>
      </c>
      <c r="I23" s="9">
        <v>116564.95</v>
      </c>
      <c r="J23" s="6">
        <v>114072.3</v>
      </c>
      <c r="K23" s="6">
        <v>114072.3</v>
      </c>
      <c r="L23" s="6">
        <v>114072.3</v>
      </c>
      <c r="M23" s="1">
        <v>117985.9</v>
      </c>
      <c r="N23" s="6">
        <f t="shared" si="0"/>
        <v>1404152.4</v>
      </c>
    </row>
    <row r="24" spans="1:14" ht="12.75">
      <c r="A24" t="s">
        <v>82</v>
      </c>
      <c r="B24" s="6">
        <v>3931168.08</v>
      </c>
      <c r="C24" s="6">
        <v>3931168.08</v>
      </c>
      <c r="D24" s="6">
        <v>3931168.08</v>
      </c>
      <c r="E24" s="6">
        <v>3931168.08</v>
      </c>
      <c r="F24" s="6">
        <v>3922321.85</v>
      </c>
      <c r="G24" s="6">
        <v>3845535.65</v>
      </c>
      <c r="H24" s="6">
        <v>3845535.65</v>
      </c>
      <c r="I24" s="9">
        <v>3845535.65</v>
      </c>
      <c r="J24" s="6">
        <v>3763301.79</v>
      </c>
      <c r="K24" s="6">
        <v>3763301.79</v>
      </c>
      <c r="L24" s="6">
        <v>3763301.79</v>
      </c>
      <c r="M24" s="1">
        <v>3850179.43</v>
      </c>
      <c r="N24" s="6">
        <f t="shared" si="0"/>
        <v>46323685.919999994</v>
      </c>
    </row>
    <row r="25" spans="1:14" ht="12.75">
      <c r="A25" t="s">
        <v>5</v>
      </c>
      <c r="B25" s="6">
        <v>54344.09</v>
      </c>
      <c r="C25" s="6">
        <v>54344.09</v>
      </c>
      <c r="D25" s="6">
        <v>54344.09</v>
      </c>
      <c r="E25" s="6">
        <v>54344.09</v>
      </c>
      <c r="F25" s="6">
        <v>54369.8</v>
      </c>
      <c r="G25" s="6">
        <v>53305.42</v>
      </c>
      <c r="H25" s="6">
        <v>53305.42</v>
      </c>
      <c r="I25" s="9">
        <v>53305.42</v>
      </c>
      <c r="J25" s="6">
        <v>52165.52</v>
      </c>
      <c r="K25" s="6">
        <v>52165.52</v>
      </c>
      <c r="L25" s="6">
        <v>52165.52</v>
      </c>
      <c r="M25" s="1">
        <v>53963.06</v>
      </c>
      <c r="N25" s="6">
        <f t="shared" si="0"/>
        <v>642122.04</v>
      </c>
    </row>
    <row r="26" spans="1:14" ht="12.75">
      <c r="A26" t="s">
        <v>6</v>
      </c>
      <c r="B26" s="6">
        <v>24723.32</v>
      </c>
      <c r="C26" s="6">
        <v>24723.32</v>
      </c>
      <c r="D26" s="6">
        <v>24723.32</v>
      </c>
      <c r="E26" s="6">
        <v>24723.32</v>
      </c>
      <c r="F26" s="6">
        <v>24736.38</v>
      </c>
      <c r="G26" s="6">
        <v>24252.12</v>
      </c>
      <c r="H26" s="6">
        <v>24252.12</v>
      </c>
      <c r="I26" s="9">
        <v>24252.12</v>
      </c>
      <c r="J26" s="6">
        <v>23733.51</v>
      </c>
      <c r="K26" s="6">
        <v>23733.51</v>
      </c>
      <c r="L26" s="6">
        <v>23733.51</v>
      </c>
      <c r="M26" s="1">
        <v>24556.81</v>
      </c>
      <c r="N26" s="6">
        <f t="shared" si="0"/>
        <v>292143.36</v>
      </c>
    </row>
    <row r="27" spans="1:14" ht="12.75">
      <c r="A27" t="s">
        <v>46</v>
      </c>
      <c r="B27" s="6">
        <v>1676405.67</v>
      </c>
      <c r="C27" s="6">
        <v>1676405.67</v>
      </c>
      <c r="D27" s="6">
        <v>1676405.67</v>
      </c>
      <c r="E27" s="6">
        <v>1676405.67</v>
      </c>
      <c r="F27" s="6">
        <v>1677000.15</v>
      </c>
      <c r="G27" s="6">
        <v>1644169.99</v>
      </c>
      <c r="H27" s="6">
        <v>1644169.99</v>
      </c>
      <c r="I27" s="9">
        <v>1644169.99</v>
      </c>
      <c r="J27" s="6">
        <v>1609010.66</v>
      </c>
      <c r="K27" s="6">
        <v>1609010.66</v>
      </c>
      <c r="L27" s="6">
        <v>1609010.66</v>
      </c>
      <c r="M27" s="1">
        <v>1663662.3</v>
      </c>
      <c r="N27" s="6">
        <f t="shared" si="0"/>
        <v>19805827.080000002</v>
      </c>
    </row>
    <row r="28" spans="1:14" ht="12.75">
      <c r="A28" t="s">
        <v>47</v>
      </c>
      <c r="B28" s="6">
        <v>616251.86</v>
      </c>
      <c r="C28" s="6">
        <v>616251.86</v>
      </c>
      <c r="D28" s="6">
        <v>616251.86</v>
      </c>
      <c r="E28" s="6">
        <v>616251.86</v>
      </c>
      <c r="F28" s="6">
        <v>616516.32</v>
      </c>
      <c r="G28" s="6">
        <v>604446.95</v>
      </c>
      <c r="H28" s="6">
        <v>604446.95</v>
      </c>
      <c r="I28" s="9">
        <v>604446.95</v>
      </c>
      <c r="J28" s="6">
        <v>591521.31</v>
      </c>
      <c r="K28" s="6">
        <v>591521.31</v>
      </c>
      <c r="L28" s="6">
        <v>591521.31</v>
      </c>
      <c r="M28" s="1">
        <v>611796.58</v>
      </c>
      <c r="N28" s="6">
        <f t="shared" si="0"/>
        <v>7281225.120000001</v>
      </c>
    </row>
    <row r="29" spans="1:14" ht="12.75">
      <c r="A29" t="s">
        <v>7</v>
      </c>
      <c r="B29" s="6">
        <v>92935.74</v>
      </c>
      <c r="C29" s="6">
        <v>92935.74</v>
      </c>
      <c r="D29" s="6">
        <v>92935.74</v>
      </c>
      <c r="E29" s="6">
        <v>92935.74</v>
      </c>
      <c r="F29" s="6">
        <v>92949.22</v>
      </c>
      <c r="G29" s="6">
        <v>91129.58</v>
      </c>
      <c r="H29" s="6">
        <v>91129.58</v>
      </c>
      <c r="I29" s="9">
        <v>91129.58</v>
      </c>
      <c r="J29" s="6">
        <v>89180.84</v>
      </c>
      <c r="K29" s="6">
        <v>89180.84</v>
      </c>
      <c r="L29" s="6">
        <v>89180.84</v>
      </c>
      <c r="M29" s="1">
        <v>92132.12</v>
      </c>
      <c r="N29" s="6">
        <f t="shared" si="0"/>
        <v>1097755.5599999998</v>
      </c>
    </row>
    <row r="30" spans="1:14" ht="12.75">
      <c r="A30" t="s">
        <v>8</v>
      </c>
      <c r="B30" s="6">
        <v>18647.96</v>
      </c>
      <c r="C30" s="6">
        <v>18647.96</v>
      </c>
      <c r="D30" s="6">
        <v>18647.96</v>
      </c>
      <c r="E30" s="6">
        <v>18647.96</v>
      </c>
      <c r="F30" s="6">
        <v>18655.14</v>
      </c>
      <c r="G30" s="6">
        <v>18289.94</v>
      </c>
      <c r="H30" s="6">
        <v>18289.94</v>
      </c>
      <c r="I30" s="9">
        <v>18289.94</v>
      </c>
      <c r="J30" s="6">
        <v>17898.82</v>
      </c>
      <c r="K30" s="6">
        <v>17898.82</v>
      </c>
      <c r="L30" s="6">
        <v>17898.82</v>
      </c>
      <c r="M30" s="1">
        <v>18509.02</v>
      </c>
      <c r="N30" s="6">
        <f t="shared" si="0"/>
        <v>220322.28</v>
      </c>
    </row>
    <row r="31" spans="1:14" ht="12.75">
      <c r="A31" t="s">
        <v>9</v>
      </c>
      <c r="B31" s="6">
        <v>69811.92</v>
      </c>
      <c r="C31" s="6">
        <v>69811.92</v>
      </c>
      <c r="D31" s="6">
        <v>69811.92</v>
      </c>
      <c r="E31" s="6">
        <v>69811.92</v>
      </c>
      <c r="F31" s="6">
        <v>69843.7</v>
      </c>
      <c r="G31" s="6">
        <v>68476.39</v>
      </c>
      <c r="H31" s="6">
        <v>68476.39</v>
      </c>
      <c r="I31" s="9">
        <v>68476.39</v>
      </c>
      <c r="J31" s="6">
        <v>67012.08</v>
      </c>
      <c r="K31" s="6">
        <v>67012.08</v>
      </c>
      <c r="L31" s="6">
        <v>67012.08</v>
      </c>
      <c r="M31" s="1">
        <v>69316.25</v>
      </c>
      <c r="N31" s="6">
        <f t="shared" si="0"/>
        <v>824873.0399999999</v>
      </c>
    </row>
    <row r="32" spans="1:14" ht="12.75">
      <c r="A32" t="s">
        <v>10</v>
      </c>
      <c r="B32" s="6">
        <v>26256.18</v>
      </c>
      <c r="C32" s="6">
        <v>26256.18</v>
      </c>
      <c r="D32" s="6">
        <v>26256.18</v>
      </c>
      <c r="E32" s="6">
        <v>26256.18</v>
      </c>
      <c r="F32" s="6">
        <v>26270.35</v>
      </c>
      <c r="G32" s="6">
        <v>25756.06</v>
      </c>
      <c r="H32" s="6">
        <v>25756.06</v>
      </c>
      <c r="I32" s="9">
        <v>25756.06</v>
      </c>
      <c r="J32" s="6">
        <v>25205.28</v>
      </c>
      <c r="K32" s="6">
        <v>25205.28</v>
      </c>
      <c r="L32" s="6">
        <v>25205.28</v>
      </c>
      <c r="M32" s="1">
        <v>26080.79</v>
      </c>
      <c r="N32" s="6">
        <f t="shared" si="0"/>
        <v>310259.87999999995</v>
      </c>
    </row>
    <row r="33" spans="1:14" ht="12.75">
      <c r="A33" t="s">
        <v>11</v>
      </c>
      <c r="B33" s="6">
        <v>16452.35</v>
      </c>
      <c r="C33" s="6">
        <v>16452.35</v>
      </c>
      <c r="D33" s="6">
        <v>16452.35</v>
      </c>
      <c r="E33" s="6">
        <v>16452.35</v>
      </c>
      <c r="F33" s="6">
        <v>16461.25</v>
      </c>
      <c r="G33" s="6">
        <v>16138.99</v>
      </c>
      <c r="H33" s="6">
        <v>16138.99</v>
      </c>
      <c r="I33" s="9">
        <v>16138.99</v>
      </c>
      <c r="J33" s="6">
        <v>15793.87</v>
      </c>
      <c r="K33" s="6">
        <v>15793.87</v>
      </c>
      <c r="L33" s="6">
        <v>15793.87</v>
      </c>
      <c r="M33" s="1">
        <v>16342.65</v>
      </c>
      <c r="N33" s="6">
        <f t="shared" si="0"/>
        <v>194411.88</v>
      </c>
    </row>
    <row r="34" spans="1:14" ht="12.75">
      <c r="A34" t="s">
        <v>48</v>
      </c>
      <c r="B34" s="6">
        <v>20012.53</v>
      </c>
      <c r="C34" s="6">
        <v>20012.53</v>
      </c>
      <c r="D34" s="6">
        <v>20012.53</v>
      </c>
      <c r="E34" s="6">
        <v>20012.53</v>
      </c>
      <c r="F34" s="6">
        <v>20020.67</v>
      </c>
      <c r="G34" s="6">
        <v>19628.73</v>
      </c>
      <c r="H34" s="6">
        <v>19628.73</v>
      </c>
      <c r="I34" s="9">
        <v>19628.73</v>
      </c>
      <c r="J34" s="6">
        <v>19208.98</v>
      </c>
      <c r="K34" s="6">
        <v>19208.98</v>
      </c>
      <c r="L34" s="6">
        <v>19208.98</v>
      </c>
      <c r="M34" s="1">
        <v>19865.52</v>
      </c>
      <c r="N34" s="6">
        <f t="shared" si="0"/>
        <v>236449.44000000003</v>
      </c>
    </row>
    <row r="35" spans="1:14" ht="12.75">
      <c r="A35" t="s">
        <v>12</v>
      </c>
      <c r="B35" s="6">
        <v>18376.61</v>
      </c>
      <c r="C35" s="6">
        <v>18376.61</v>
      </c>
      <c r="D35" s="6">
        <v>18376.61</v>
      </c>
      <c r="E35" s="6">
        <v>18376.61</v>
      </c>
      <c r="F35" s="6">
        <v>18385.42</v>
      </c>
      <c r="G35" s="6">
        <v>18025.49</v>
      </c>
      <c r="H35" s="6">
        <v>18025.49</v>
      </c>
      <c r="I35" s="9">
        <v>18025.49</v>
      </c>
      <c r="J35" s="6">
        <v>17640.03</v>
      </c>
      <c r="K35" s="6">
        <v>17640.03</v>
      </c>
      <c r="L35" s="6">
        <v>17640.03</v>
      </c>
      <c r="M35" s="1">
        <v>18248.34</v>
      </c>
      <c r="N35" s="6">
        <f t="shared" si="0"/>
        <v>217136.76</v>
      </c>
    </row>
    <row r="36" spans="1:14" ht="12.75">
      <c r="A36" t="s">
        <v>13</v>
      </c>
      <c r="B36" s="6">
        <v>39192.09</v>
      </c>
      <c r="C36" s="6">
        <v>39192.09</v>
      </c>
      <c r="D36" s="6">
        <v>39192.09</v>
      </c>
      <c r="E36" s="6">
        <v>39192.09</v>
      </c>
      <c r="F36" s="6">
        <v>39209.51</v>
      </c>
      <c r="G36" s="6">
        <v>38441.91</v>
      </c>
      <c r="H36" s="6">
        <v>38441.91</v>
      </c>
      <c r="I36" s="9">
        <v>38441.91</v>
      </c>
      <c r="J36" s="6">
        <v>37619.86</v>
      </c>
      <c r="K36" s="6">
        <v>37619.86</v>
      </c>
      <c r="L36" s="6">
        <v>37619.86</v>
      </c>
      <c r="M36" s="1">
        <v>38911.78</v>
      </c>
      <c r="N36" s="6">
        <f t="shared" si="0"/>
        <v>463074.95999999996</v>
      </c>
    </row>
    <row r="37" spans="1:14" ht="12.75">
      <c r="A37" t="s">
        <v>14</v>
      </c>
      <c r="B37" s="6">
        <v>65362.38</v>
      </c>
      <c r="C37" s="6">
        <v>65362.38</v>
      </c>
      <c r="D37" s="6">
        <v>65362.38</v>
      </c>
      <c r="E37" s="6">
        <v>65362.38</v>
      </c>
      <c r="F37" s="6">
        <v>65390.41</v>
      </c>
      <c r="G37" s="6">
        <v>64110.28</v>
      </c>
      <c r="H37" s="6">
        <v>64110.28</v>
      </c>
      <c r="I37" s="9">
        <v>64110.28</v>
      </c>
      <c r="J37" s="6">
        <v>62739.33</v>
      </c>
      <c r="K37" s="6">
        <v>62739.33</v>
      </c>
      <c r="L37" s="6">
        <v>62739.33</v>
      </c>
      <c r="M37" s="1">
        <v>64889.84</v>
      </c>
      <c r="N37" s="6">
        <f t="shared" si="0"/>
        <v>772278.5999999999</v>
      </c>
    </row>
    <row r="38" spans="1:14" ht="12.75">
      <c r="A38" t="s">
        <v>49</v>
      </c>
      <c r="B38" s="6">
        <v>309132.81</v>
      </c>
      <c r="C38" s="6">
        <v>309132.81</v>
      </c>
      <c r="D38" s="6">
        <v>309132.81</v>
      </c>
      <c r="E38" s="6">
        <v>309132.81</v>
      </c>
      <c r="F38" s="6">
        <v>309290.38</v>
      </c>
      <c r="G38" s="6">
        <v>303235.49</v>
      </c>
      <c r="H38" s="6">
        <v>303235.49</v>
      </c>
      <c r="I38" s="9">
        <v>303235.49</v>
      </c>
      <c r="J38" s="6">
        <v>296751.03</v>
      </c>
      <c r="K38" s="6">
        <v>296751.03</v>
      </c>
      <c r="L38" s="6">
        <v>296751.03</v>
      </c>
      <c r="M38" s="1">
        <v>307022.18</v>
      </c>
      <c r="N38" s="6">
        <f t="shared" si="0"/>
        <v>3652803.360000001</v>
      </c>
    </row>
    <row r="39" spans="1:14" ht="12.75">
      <c r="A39" t="s">
        <v>15</v>
      </c>
      <c r="B39" s="6">
        <v>178699.09</v>
      </c>
      <c r="C39" s="6">
        <v>178699.09</v>
      </c>
      <c r="D39" s="6">
        <v>178699.09</v>
      </c>
      <c r="E39" s="6">
        <v>178699.09</v>
      </c>
      <c r="F39" s="6">
        <v>178779.23</v>
      </c>
      <c r="G39" s="6">
        <v>175279.32</v>
      </c>
      <c r="H39" s="6">
        <v>175279.32</v>
      </c>
      <c r="I39" s="9">
        <v>175279.32</v>
      </c>
      <c r="J39" s="6">
        <v>171531.1</v>
      </c>
      <c r="K39" s="6">
        <v>171531.1</v>
      </c>
      <c r="L39" s="6">
        <v>171531.1</v>
      </c>
      <c r="M39" s="1">
        <v>177424.35</v>
      </c>
      <c r="N39" s="6">
        <f t="shared" si="0"/>
        <v>2111431.2</v>
      </c>
    </row>
    <row r="40" spans="1:14" ht="12.75">
      <c r="A40" t="s">
        <v>50</v>
      </c>
      <c r="B40" s="6">
        <v>2313524.58</v>
      </c>
      <c r="C40" s="6">
        <v>2313524.58</v>
      </c>
      <c r="D40" s="6">
        <v>2313524.58</v>
      </c>
      <c r="E40" s="6">
        <v>2313524.58</v>
      </c>
      <c r="F40" s="6">
        <v>2314345.42</v>
      </c>
      <c r="G40" s="6">
        <v>2269038.12</v>
      </c>
      <c r="H40" s="6">
        <v>2269038.12</v>
      </c>
      <c r="I40" s="9">
        <v>2269038.12</v>
      </c>
      <c r="J40" s="6">
        <v>2220516.46</v>
      </c>
      <c r="K40" s="6">
        <v>2220516.46</v>
      </c>
      <c r="L40" s="6">
        <v>2220516.46</v>
      </c>
      <c r="M40" s="1">
        <v>2295940.16</v>
      </c>
      <c r="N40" s="6">
        <f t="shared" si="0"/>
        <v>27333047.640000004</v>
      </c>
    </row>
    <row r="41" spans="1:14" ht="12.75">
      <c r="A41" t="s">
        <v>16</v>
      </c>
      <c r="B41" s="6">
        <v>29169.83</v>
      </c>
      <c r="C41" s="6">
        <v>29169.83</v>
      </c>
      <c r="D41" s="6">
        <v>29169.83</v>
      </c>
      <c r="E41" s="6">
        <v>29169.83</v>
      </c>
      <c r="F41" s="6">
        <v>29184.71</v>
      </c>
      <c r="G41" s="6">
        <v>28613.37</v>
      </c>
      <c r="H41" s="6">
        <v>28613.37</v>
      </c>
      <c r="I41" s="9">
        <v>28613.37</v>
      </c>
      <c r="J41" s="6">
        <v>28001.49</v>
      </c>
      <c r="K41" s="6">
        <v>28001.49</v>
      </c>
      <c r="L41" s="6">
        <v>28001.49</v>
      </c>
      <c r="M41" s="1">
        <v>28970.75</v>
      </c>
      <c r="N41" s="6">
        <f t="shared" si="0"/>
        <v>344679.36</v>
      </c>
    </row>
    <row r="42" spans="1:14" ht="12.75">
      <c r="A42" t="s">
        <v>51</v>
      </c>
      <c r="B42" s="6">
        <v>248194.65</v>
      </c>
      <c r="C42" s="6">
        <v>248194.65</v>
      </c>
      <c r="D42" s="6">
        <v>248194.65</v>
      </c>
      <c r="E42" s="6">
        <v>248194.65</v>
      </c>
      <c r="F42" s="6">
        <v>248285.85</v>
      </c>
      <c r="G42" s="6">
        <v>243425.23</v>
      </c>
      <c r="H42" s="6">
        <v>243425.23</v>
      </c>
      <c r="I42" s="9">
        <v>243425.23</v>
      </c>
      <c r="J42" s="6">
        <v>238219.76</v>
      </c>
      <c r="K42" s="6">
        <v>238219.76</v>
      </c>
      <c r="L42" s="6">
        <v>238219.76</v>
      </c>
      <c r="M42" s="1">
        <v>246323.82</v>
      </c>
      <c r="N42" s="6">
        <f t="shared" si="0"/>
        <v>2932323.2399999998</v>
      </c>
    </row>
    <row r="43" spans="1:14" ht="12.75">
      <c r="A43" t="s">
        <v>17</v>
      </c>
      <c r="B43" s="6">
        <v>73118.13</v>
      </c>
      <c r="C43" s="6">
        <v>73118.13</v>
      </c>
      <c r="D43" s="6">
        <v>73118.13</v>
      </c>
      <c r="E43" s="6">
        <v>73118.13</v>
      </c>
      <c r="F43" s="6">
        <v>73148.78</v>
      </c>
      <c r="G43" s="6">
        <v>71716.77</v>
      </c>
      <c r="H43" s="6">
        <v>71716.77</v>
      </c>
      <c r="I43" s="9">
        <v>71716.77</v>
      </c>
      <c r="J43" s="6">
        <v>70183.16</v>
      </c>
      <c r="K43" s="6">
        <v>70183.16</v>
      </c>
      <c r="L43" s="6">
        <v>70183.16</v>
      </c>
      <c r="M43" s="1">
        <v>72585.91</v>
      </c>
      <c r="N43" s="6">
        <f t="shared" si="0"/>
        <v>863907.0000000002</v>
      </c>
    </row>
    <row r="44" spans="1:14" ht="12.75">
      <c r="A44" t="s">
        <v>18</v>
      </c>
      <c r="B44" s="6">
        <v>23661.38</v>
      </c>
      <c r="C44" s="6">
        <v>23661.38</v>
      </c>
      <c r="D44" s="6">
        <v>23661.38</v>
      </c>
      <c r="E44" s="6">
        <v>23661.38</v>
      </c>
      <c r="F44" s="6">
        <v>23672.67</v>
      </c>
      <c r="G44" s="6">
        <v>23209.24</v>
      </c>
      <c r="H44" s="6">
        <v>23209.24</v>
      </c>
      <c r="I44" s="9">
        <v>23209.24</v>
      </c>
      <c r="J44" s="6">
        <v>22712.92</v>
      </c>
      <c r="K44" s="6">
        <v>22712.92</v>
      </c>
      <c r="L44" s="6">
        <v>22712.92</v>
      </c>
      <c r="M44" s="1">
        <v>23496.01</v>
      </c>
      <c r="N44" s="6">
        <f t="shared" si="0"/>
        <v>279580.67999999993</v>
      </c>
    </row>
    <row r="45" spans="1:14" ht="12.75">
      <c r="A45" t="s">
        <v>19</v>
      </c>
      <c r="B45" s="6">
        <v>10562.75</v>
      </c>
      <c r="C45" s="6">
        <v>10562.75</v>
      </c>
      <c r="D45" s="6">
        <v>10562.75</v>
      </c>
      <c r="E45" s="6">
        <v>10562.75</v>
      </c>
      <c r="F45" s="6">
        <v>10568.42</v>
      </c>
      <c r="G45" s="6">
        <v>10361.52</v>
      </c>
      <c r="H45" s="6">
        <v>10361.52</v>
      </c>
      <c r="I45" s="9">
        <v>10361.52</v>
      </c>
      <c r="J45" s="6">
        <v>10139.95</v>
      </c>
      <c r="K45" s="6">
        <v>10139.95</v>
      </c>
      <c r="L45" s="6">
        <v>10139.95</v>
      </c>
      <c r="M45" s="1">
        <v>10492.01</v>
      </c>
      <c r="N45" s="6">
        <f t="shared" si="0"/>
        <v>124815.84</v>
      </c>
    </row>
    <row r="46" spans="1:14" ht="12.75">
      <c r="A46" t="s">
        <v>52</v>
      </c>
      <c r="B46" s="6">
        <v>451002.29</v>
      </c>
      <c r="C46" s="6">
        <v>451002.29</v>
      </c>
      <c r="D46" s="6">
        <v>451002.29</v>
      </c>
      <c r="E46" s="6">
        <v>451002.29</v>
      </c>
      <c r="F46" s="6">
        <v>451161.3</v>
      </c>
      <c r="G46" s="6">
        <v>442329.04</v>
      </c>
      <c r="H46" s="6">
        <v>442329.04</v>
      </c>
      <c r="I46" s="9">
        <v>442329.04</v>
      </c>
      <c r="J46" s="6">
        <v>432870.17</v>
      </c>
      <c r="K46" s="6">
        <v>432870.17</v>
      </c>
      <c r="L46" s="6">
        <v>432870.17</v>
      </c>
      <c r="M46" s="1">
        <v>447569.35</v>
      </c>
      <c r="N46" s="6">
        <f t="shared" si="0"/>
        <v>5328337.4399999995</v>
      </c>
    </row>
    <row r="47" spans="1:14" ht="12.75">
      <c r="A47" t="s">
        <v>53</v>
      </c>
      <c r="B47" s="6">
        <v>1097863.3</v>
      </c>
      <c r="C47" s="6">
        <v>1097863.3</v>
      </c>
      <c r="D47" s="6">
        <v>1097863.3</v>
      </c>
      <c r="E47" s="6">
        <v>1097863.3</v>
      </c>
      <c r="F47" s="6">
        <v>1098188.92</v>
      </c>
      <c r="G47" s="6">
        <v>1076689.98</v>
      </c>
      <c r="H47" s="6">
        <v>1076689.98</v>
      </c>
      <c r="I47" s="9">
        <v>1076689.98</v>
      </c>
      <c r="J47" s="6">
        <v>1053665.78</v>
      </c>
      <c r="K47" s="6">
        <v>1053665.78</v>
      </c>
      <c r="L47" s="6">
        <v>1053665.78</v>
      </c>
      <c r="M47" s="1">
        <v>1089199.84</v>
      </c>
      <c r="N47" s="6">
        <f t="shared" si="0"/>
        <v>12969909.239999998</v>
      </c>
    </row>
    <row r="48" spans="1:14" ht="12.75">
      <c r="A48" t="s">
        <v>54</v>
      </c>
      <c r="B48" s="6">
        <v>397095.3</v>
      </c>
      <c r="C48" s="6">
        <v>397095.3</v>
      </c>
      <c r="D48" s="6">
        <v>397095.3</v>
      </c>
      <c r="E48" s="6">
        <v>397095.3</v>
      </c>
      <c r="F48" s="6">
        <v>397196.77</v>
      </c>
      <c r="G48" s="6">
        <v>389420.96</v>
      </c>
      <c r="H48" s="6">
        <v>389420.96</v>
      </c>
      <c r="I48" s="9">
        <v>389420.96</v>
      </c>
      <c r="J48" s="6">
        <v>381093.48</v>
      </c>
      <c r="K48" s="6">
        <v>381093.48</v>
      </c>
      <c r="L48" s="6">
        <v>381093.48</v>
      </c>
      <c r="M48" s="1">
        <v>393880.31</v>
      </c>
      <c r="N48" s="6">
        <f t="shared" si="0"/>
        <v>4691001.6</v>
      </c>
    </row>
    <row r="49" spans="1:14" ht="12.75">
      <c r="A49" t="s">
        <v>20</v>
      </c>
      <c r="B49" s="6">
        <v>65780.16</v>
      </c>
      <c r="C49" s="6">
        <v>65780.16</v>
      </c>
      <c r="D49" s="6">
        <v>65780.16</v>
      </c>
      <c r="E49" s="6">
        <v>65780.16</v>
      </c>
      <c r="F49" s="6">
        <v>65810.55</v>
      </c>
      <c r="G49" s="6">
        <v>64522.2</v>
      </c>
      <c r="H49" s="6">
        <v>64522.2</v>
      </c>
      <c r="I49" s="9">
        <v>64522.2</v>
      </c>
      <c r="J49" s="6">
        <v>63142.44</v>
      </c>
      <c r="K49" s="6">
        <v>63142.44</v>
      </c>
      <c r="L49" s="6">
        <v>63142.44</v>
      </c>
      <c r="M49" s="1">
        <v>65315.37</v>
      </c>
      <c r="N49" s="6">
        <f t="shared" si="0"/>
        <v>777240.4799999999</v>
      </c>
    </row>
    <row r="50" spans="1:14" ht="12.75">
      <c r="A50" t="s">
        <v>21</v>
      </c>
      <c r="B50" s="6">
        <v>10697.04</v>
      </c>
      <c r="C50" s="6">
        <v>10697.04</v>
      </c>
      <c r="D50" s="6">
        <v>10697.04</v>
      </c>
      <c r="E50" s="6">
        <v>10697.04</v>
      </c>
      <c r="F50" s="6">
        <v>10702.57</v>
      </c>
      <c r="G50" s="6">
        <v>10493.05</v>
      </c>
      <c r="H50" s="6">
        <v>10493.05</v>
      </c>
      <c r="I50" s="9">
        <v>10493.05</v>
      </c>
      <c r="J50" s="6">
        <v>10268.67</v>
      </c>
      <c r="K50" s="6">
        <v>10268.67</v>
      </c>
      <c r="L50" s="6">
        <v>10268.67</v>
      </c>
      <c r="M50" s="1">
        <v>10624.43</v>
      </c>
      <c r="N50" s="6">
        <f t="shared" si="0"/>
        <v>126400.32</v>
      </c>
    </row>
    <row r="51" spans="1:14" ht="12.75">
      <c r="A51" t="s">
        <v>22</v>
      </c>
      <c r="B51" s="6">
        <v>29213.45</v>
      </c>
      <c r="C51" s="6">
        <v>29213.45</v>
      </c>
      <c r="D51" s="6">
        <v>29213.45</v>
      </c>
      <c r="E51" s="6">
        <v>29213.45</v>
      </c>
      <c r="F51" s="6">
        <v>29228.11</v>
      </c>
      <c r="G51" s="6">
        <v>28655.92</v>
      </c>
      <c r="H51" s="6">
        <v>28655.92</v>
      </c>
      <c r="I51" s="9">
        <v>28655.92</v>
      </c>
      <c r="J51" s="6">
        <v>28043.14</v>
      </c>
      <c r="K51" s="6">
        <v>28043.14</v>
      </c>
      <c r="L51" s="6">
        <v>28043.14</v>
      </c>
      <c r="M51" s="1">
        <v>29012.91</v>
      </c>
      <c r="N51" s="6">
        <f t="shared" si="0"/>
        <v>345192</v>
      </c>
    </row>
    <row r="52" spans="1:14" ht="12.75">
      <c r="A52" t="s">
        <v>55</v>
      </c>
      <c r="B52" s="6">
        <v>584322.38</v>
      </c>
      <c r="C52" s="6">
        <v>584322.38</v>
      </c>
      <c r="D52" s="6">
        <v>584322.38</v>
      </c>
      <c r="E52" s="6">
        <v>584322.38</v>
      </c>
      <c r="F52" s="6">
        <v>584563.67</v>
      </c>
      <c r="G52" s="6">
        <v>573119.83</v>
      </c>
      <c r="H52" s="6">
        <v>573119.83</v>
      </c>
      <c r="I52" s="9">
        <v>573119.83</v>
      </c>
      <c r="J52" s="6">
        <v>560864.09</v>
      </c>
      <c r="K52" s="6">
        <v>560864.09</v>
      </c>
      <c r="L52" s="6">
        <v>560864.09</v>
      </c>
      <c r="M52" s="1">
        <v>580050.65</v>
      </c>
      <c r="N52" s="6">
        <f t="shared" si="0"/>
        <v>6903855.6</v>
      </c>
    </row>
    <row r="53" spans="1:14" ht="12.75">
      <c r="A53" t="s">
        <v>23</v>
      </c>
      <c r="B53" s="6">
        <v>616320.31</v>
      </c>
      <c r="C53" s="6">
        <v>616320.31</v>
      </c>
      <c r="D53" s="6">
        <v>616320.31</v>
      </c>
      <c r="E53" s="6">
        <v>616320.31</v>
      </c>
      <c r="F53" s="6">
        <v>616587.19</v>
      </c>
      <c r="G53" s="6">
        <v>604516.43</v>
      </c>
      <c r="H53" s="6">
        <v>604516.43</v>
      </c>
      <c r="I53" s="9">
        <v>604516.43</v>
      </c>
      <c r="J53" s="6">
        <v>591589.31</v>
      </c>
      <c r="K53" s="6">
        <v>591589.31</v>
      </c>
      <c r="L53" s="6">
        <v>591589.31</v>
      </c>
      <c r="M53" s="1">
        <v>611876.47</v>
      </c>
      <c r="N53" s="6">
        <f t="shared" si="0"/>
        <v>7282062.12</v>
      </c>
    </row>
    <row r="54" spans="1:14" ht="12.75">
      <c r="A54" t="s">
        <v>24</v>
      </c>
      <c r="B54" s="6">
        <v>320371.78</v>
      </c>
      <c r="C54" s="6">
        <v>320371.78</v>
      </c>
      <c r="D54" s="6">
        <v>320371.78</v>
      </c>
      <c r="E54" s="6">
        <v>320371.78</v>
      </c>
      <c r="F54" s="6">
        <v>320500.31</v>
      </c>
      <c r="G54" s="6">
        <v>314225.97</v>
      </c>
      <c r="H54" s="6">
        <v>314225.97</v>
      </c>
      <c r="I54" s="9">
        <v>314225.97</v>
      </c>
      <c r="J54" s="6">
        <v>307506.48</v>
      </c>
      <c r="K54" s="6">
        <v>307506.48</v>
      </c>
      <c r="L54" s="6">
        <v>307506.48</v>
      </c>
      <c r="M54" s="1">
        <v>318010.98</v>
      </c>
      <c r="N54" s="6">
        <f t="shared" si="0"/>
        <v>3785195.76</v>
      </c>
    </row>
    <row r="55" spans="1:14" ht="12.75">
      <c r="A55" t="s">
        <v>56</v>
      </c>
      <c r="B55" s="6">
        <v>173826.23</v>
      </c>
      <c r="C55" s="6">
        <v>173826.23</v>
      </c>
      <c r="D55" s="6">
        <v>173826.23</v>
      </c>
      <c r="E55" s="6">
        <v>173826.23</v>
      </c>
      <c r="F55" s="6">
        <v>173864.68</v>
      </c>
      <c r="G55" s="6">
        <v>170460.98</v>
      </c>
      <c r="H55" s="6">
        <v>170460.98</v>
      </c>
      <c r="I55" s="9">
        <v>170460.98</v>
      </c>
      <c r="J55" s="6">
        <v>166815.8</v>
      </c>
      <c r="K55" s="6">
        <v>166815.8</v>
      </c>
      <c r="L55" s="6">
        <v>166815.8</v>
      </c>
      <c r="M55" s="1">
        <v>172389.18</v>
      </c>
      <c r="N55" s="6">
        <f t="shared" si="0"/>
        <v>2053389.12</v>
      </c>
    </row>
    <row r="56" spans="1:14" ht="12.75">
      <c r="A56" t="s">
        <v>57</v>
      </c>
      <c r="B56" s="6">
        <v>123490.27</v>
      </c>
      <c r="C56" s="6">
        <v>123490.27</v>
      </c>
      <c r="D56" s="6">
        <v>123490.27</v>
      </c>
      <c r="E56" s="6">
        <v>123490.27</v>
      </c>
      <c r="F56" s="6">
        <v>123545.23</v>
      </c>
      <c r="G56" s="6">
        <v>121126.62</v>
      </c>
      <c r="H56" s="6">
        <v>121126.62</v>
      </c>
      <c r="I56" s="9">
        <v>121126.62</v>
      </c>
      <c r="J56" s="6">
        <v>118536.42</v>
      </c>
      <c r="K56" s="6">
        <v>118536.42</v>
      </c>
      <c r="L56" s="6">
        <v>118536.42</v>
      </c>
      <c r="M56" s="1">
        <v>122607.37</v>
      </c>
      <c r="N56" s="6">
        <f t="shared" si="0"/>
        <v>1459102.7999999998</v>
      </c>
    </row>
    <row r="57" spans="1:14" ht="12.75">
      <c r="A57" t="s">
        <v>58</v>
      </c>
      <c r="B57" s="6">
        <v>356595.88</v>
      </c>
      <c r="C57" s="6">
        <v>356595.88</v>
      </c>
      <c r="D57" s="6">
        <v>356595.88</v>
      </c>
      <c r="E57" s="6">
        <v>356595.88</v>
      </c>
      <c r="F57" s="6">
        <v>356715.15</v>
      </c>
      <c r="G57" s="6">
        <v>349731.84</v>
      </c>
      <c r="H57" s="6">
        <v>349731.84</v>
      </c>
      <c r="I57" s="9">
        <v>349731.84</v>
      </c>
      <c r="J57" s="6">
        <v>342253.09</v>
      </c>
      <c r="K57" s="6">
        <v>342253.09</v>
      </c>
      <c r="L57" s="6">
        <v>342253.09</v>
      </c>
      <c r="M57" s="1">
        <v>353849.3</v>
      </c>
      <c r="N57" s="6">
        <f t="shared" si="0"/>
        <v>4212902.759999999</v>
      </c>
    </row>
    <row r="58" spans="1:14" ht="12.75">
      <c r="A58" t="s">
        <v>25</v>
      </c>
      <c r="B58" s="6">
        <v>71260.28</v>
      </c>
      <c r="C58" s="6">
        <v>71260.28</v>
      </c>
      <c r="D58" s="6">
        <v>71260.28</v>
      </c>
      <c r="E58" s="6">
        <v>71260.28</v>
      </c>
      <c r="F58" s="6">
        <v>71292.97</v>
      </c>
      <c r="G58" s="6">
        <v>69897.29</v>
      </c>
      <c r="H58" s="6">
        <v>69897.29</v>
      </c>
      <c r="I58" s="9">
        <v>69897.29</v>
      </c>
      <c r="J58" s="6">
        <v>68402.59</v>
      </c>
      <c r="K58" s="6">
        <v>68402.59</v>
      </c>
      <c r="L58" s="6">
        <v>68402.59</v>
      </c>
      <c r="M58" s="1">
        <v>70755.63</v>
      </c>
      <c r="N58" s="6">
        <f t="shared" si="0"/>
        <v>841989.3599999999</v>
      </c>
    </row>
    <row r="59" spans="1:14" ht="12.75">
      <c r="A59" t="s">
        <v>59</v>
      </c>
      <c r="B59" s="6">
        <v>2468411.3</v>
      </c>
      <c r="C59" s="6">
        <v>2468411.3</v>
      </c>
      <c r="D59" s="6">
        <v>2468411.3</v>
      </c>
      <c r="E59" s="6">
        <v>2468411.3</v>
      </c>
      <c r="F59" s="6">
        <v>2469145.43</v>
      </c>
      <c r="G59" s="6">
        <v>2420807.66</v>
      </c>
      <c r="H59" s="6">
        <v>2420807.66</v>
      </c>
      <c r="I59" s="9">
        <v>2420807.66</v>
      </c>
      <c r="J59" s="6">
        <v>2369040.52</v>
      </c>
      <c r="K59" s="6">
        <v>2369040.52</v>
      </c>
      <c r="L59" s="6">
        <v>2369040.52</v>
      </c>
      <c r="M59" s="1">
        <v>2448942.71</v>
      </c>
      <c r="N59" s="6">
        <f t="shared" si="0"/>
        <v>29161277.88</v>
      </c>
    </row>
    <row r="60" spans="1:14" ht="12.75">
      <c r="A60" t="s">
        <v>60</v>
      </c>
      <c r="B60" s="6">
        <v>461532.89</v>
      </c>
      <c r="C60" s="6">
        <v>461532.89</v>
      </c>
      <c r="D60" s="6">
        <v>461532.89</v>
      </c>
      <c r="E60" s="6">
        <v>461532.89</v>
      </c>
      <c r="F60" s="6">
        <v>461707.21</v>
      </c>
      <c r="G60" s="6">
        <v>452668.5</v>
      </c>
      <c r="H60" s="6">
        <v>452668.5</v>
      </c>
      <c r="I60" s="9">
        <v>452668.5</v>
      </c>
      <c r="J60" s="6">
        <v>442988.53</v>
      </c>
      <c r="K60" s="6">
        <v>442988.53</v>
      </c>
      <c r="L60" s="6">
        <v>442988.53</v>
      </c>
      <c r="M60" s="1">
        <v>458077.62</v>
      </c>
      <c r="N60" s="6">
        <f t="shared" si="0"/>
        <v>5452887.48</v>
      </c>
    </row>
    <row r="61" spans="1:14" ht="12.75">
      <c r="A61" t="s">
        <v>61</v>
      </c>
      <c r="B61" s="6">
        <v>2158990.53</v>
      </c>
      <c r="C61" s="6">
        <v>2158990.53</v>
      </c>
      <c r="D61" s="6">
        <v>2158990.53</v>
      </c>
      <c r="E61" s="6">
        <v>2158990.53</v>
      </c>
      <c r="F61" s="6">
        <v>2159578.2</v>
      </c>
      <c r="G61" s="6">
        <v>2117300.74</v>
      </c>
      <c r="H61" s="6">
        <v>2117300.74</v>
      </c>
      <c r="I61" s="9">
        <v>2117300.74</v>
      </c>
      <c r="J61" s="6">
        <v>2072023.87</v>
      </c>
      <c r="K61" s="6">
        <v>2072023.87</v>
      </c>
      <c r="L61" s="6">
        <v>2072023.87</v>
      </c>
      <c r="M61" s="1">
        <v>2141690.61</v>
      </c>
      <c r="N61" s="6">
        <f t="shared" si="0"/>
        <v>25505204.76</v>
      </c>
    </row>
    <row r="62" spans="1:14" ht="12.75">
      <c r="A62" t="s">
        <v>26</v>
      </c>
      <c r="B62" s="6">
        <v>825374.74</v>
      </c>
      <c r="C62" s="6">
        <v>825374.74</v>
      </c>
      <c r="D62" s="6">
        <v>825374.74</v>
      </c>
      <c r="E62" s="6">
        <v>825374.74</v>
      </c>
      <c r="F62" s="6">
        <v>825778.21</v>
      </c>
      <c r="G62" s="6">
        <v>809612.18</v>
      </c>
      <c r="H62" s="6">
        <v>809612.18</v>
      </c>
      <c r="I62" s="9">
        <v>809612.18</v>
      </c>
      <c r="J62" s="6">
        <v>792299.24</v>
      </c>
      <c r="K62" s="6">
        <v>792299.24</v>
      </c>
      <c r="L62" s="6">
        <v>792299.24</v>
      </c>
      <c r="M62" s="1">
        <v>819653.41</v>
      </c>
      <c r="N62" s="6">
        <f t="shared" si="0"/>
        <v>9752664.84</v>
      </c>
    </row>
    <row r="63" spans="1:14" ht="12.75">
      <c r="A63" t="s">
        <v>62</v>
      </c>
      <c r="B63" s="6">
        <v>1339447.33</v>
      </c>
      <c r="C63" s="6">
        <v>1339447.33</v>
      </c>
      <c r="D63" s="6">
        <v>1339447.33</v>
      </c>
      <c r="E63" s="6">
        <v>1339447.33</v>
      </c>
      <c r="F63" s="6">
        <v>1339742.55</v>
      </c>
      <c r="G63" s="6">
        <v>1313514.79</v>
      </c>
      <c r="H63" s="6">
        <v>1313514.79</v>
      </c>
      <c r="I63" s="9">
        <v>1313514.79</v>
      </c>
      <c r="J63" s="6">
        <v>1285426.27</v>
      </c>
      <c r="K63" s="6">
        <v>1285426.27</v>
      </c>
      <c r="L63" s="6">
        <v>1285426.27</v>
      </c>
      <c r="M63" s="1">
        <v>1328368.19</v>
      </c>
      <c r="N63" s="6">
        <f t="shared" si="0"/>
        <v>15822723.239999996</v>
      </c>
    </row>
    <row r="64" spans="1:14" ht="12.75">
      <c r="A64" t="s">
        <v>63</v>
      </c>
      <c r="B64" s="6">
        <v>974937.12</v>
      </c>
      <c r="C64" s="6">
        <v>974937.12</v>
      </c>
      <c r="D64" s="6">
        <v>974937.12</v>
      </c>
      <c r="E64" s="6">
        <v>974937.12</v>
      </c>
      <c r="F64" s="6">
        <v>975307.72</v>
      </c>
      <c r="G64" s="6">
        <v>956214.4</v>
      </c>
      <c r="H64" s="6">
        <v>956214.4</v>
      </c>
      <c r="I64" s="9">
        <v>956214.4</v>
      </c>
      <c r="J64" s="6">
        <v>935766.48</v>
      </c>
      <c r="K64" s="6">
        <v>935766.48</v>
      </c>
      <c r="L64" s="6">
        <v>935766.48</v>
      </c>
      <c r="M64" s="1">
        <v>967650.2</v>
      </c>
      <c r="N64" s="6">
        <f t="shared" si="0"/>
        <v>11518649.040000001</v>
      </c>
    </row>
    <row r="65" spans="1:14" ht="12.75">
      <c r="A65" t="s">
        <v>64</v>
      </c>
      <c r="B65" s="6">
        <v>128363.59</v>
      </c>
      <c r="C65" s="6">
        <v>128363.59</v>
      </c>
      <c r="D65" s="6">
        <v>128363.59</v>
      </c>
      <c r="E65" s="6">
        <v>128363.59</v>
      </c>
      <c r="F65" s="6">
        <v>128424.7</v>
      </c>
      <c r="G65" s="6">
        <v>125910.57</v>
      </c>
      <c r="H65" s="6">
        <v>125910.57</v>
      </c>
      <c r="I65" s="9">
        <v>125910.57</v>
      </c>
      <c r="J65" s="6">
        <v>123218.06</v>
      </c>
      <c r="K65" s="6">
        <v>123218.06</v>
      </c>
      <c r="L65" s="6">
        <v>123218.06</v>
      </c>
      <c r="M65" s="1">
        <v>127465.69</v>
      </c>
      <c r="N65" s="6">
        <f t="shared" si="0"/>
        <v>1516730.6400000001</v>
      </c>
    </row>
    <row r="66" spans="1:14" ht="12.75">
      <c r="A66" t="s">
        <v>65</v>
      </c>
      <c r="B66" s="6">
        <v>338871.47</v>
      </c>
      <c r="C66" s="6">
        <v>338871.47</v>
      </c>
      <c r="D66" s="6">
        <v>338871.47</v>
      </c>
      <c r="E66" s="6">
        <v>338871.47</v>
      </c>
      <c r="F66" s="6">
        <v>339024.32</v>
      </c>
      <c r="G66" s="6">
        <v>332387.33</v>
      </c>
      <c r="H66" s="6">
        <v>332387.33</v>
      </c>
      <c r="I66" s="9">
        <v>332387.33</v>
      </c>
      <c r="J66" s="6">
        <v>325279.48</v>
      </c>
      <c r="K66" s="6">
        <v>325279.48</v>
      </c>
      <c r="L66" s="6">
        <v>325279.48</v>
      </c>
      <c r="M66" s="1">
        <v>336458.57</v>
      </c>
      <c r="N66" s="6">
        <f t="shared" si="0"/>
        <v>4003969.1999999997</v>
      </c>
    </row>
    <row r="67" spans="1:14" ht="12.75">
      <c r="A67" t="s">
        <v>66</v>
      </c>
      <c r="B67" s="6">
        <v>330853.8</v>
      </c>
      <c r="C67" s="6">
        <v>330853.8</v>
      </c>
      <c r="D67" s="6">
        <v>330853.8</v>
      </c>
      <c r="E67" s="6">
        <v>330853.8</v>
      </c>
      <c r="F67" s="6">
        <v>330930.85</v>
      </c>
      <c r="G67" s="6">
        <v>324452.31</v>
      </c>
      <c r="H67" s="6">
        <v>324452.31</v>
      </c>
      <c r="I67" s="9">
        <v>324452.31</v>
      </c>
      <c r="J67" s="6">
        <v>317514.14</v>
      </c>
      <c r="K67" s="6">
        <v>317514.14</v>
      </c>
      <c r="L67" s="6">
        <v>317514.14</v>
      </c>
      <c r="M67" s="1">
        <v>328137.68</v>
      </c>
      <c r="N67" s="6">
        <f t="shared" si="0"/>
        <v>3908383.0800000005</v>
      </c>
    </row>
    <row r="68" spans="1:14" ht="12.75">
      <c r="A68" t="s">
        <v>67</v>
      </c>
      <c r="B68" s="6">
        <v>259516.59</v>
      </c>
      <c r="C68" s="6">
        <v>259516.59</v>
      </c>
      <c r="D68" s="6">
        <v>259516.59</v>
      </c>
      <c r="E68" s="6">
        <v>259516.59</v>
      </c>
      <c r="F68" s="6">
        <v>259649.35</v>
      </c>
      <c r="G68" s="6">
        <v>254566.27</v>
      </c>
      <c r="H68" s="6">
        <v>254566.27</v>
      </c>
      <c r="I68" s="9">
        <v>254566.27</v>
      </c>
      <c r="J68" s="6">
        <v>249122.56</v>
      </c>
      <c r="K68" s="6">
        <v>249122.56</v>
      </c>
      <c r="L68" s="6">
        <v>249122.56</v>
      </c>
      <c r="M68" s="1">
        <v>257747.12</v>
      </c>
      <c r="N68" s="6">
        <f t="shared" si="0"/>
        <v>3066529.3200000003</v>
      </c>
    </row>
    <row r="69" spans="1:14" ht="12.75">
      <c r="A69" t="s">
        <v>68</v>
      </c>
      <c r="B69" s="6">
        <v>739908.09</v>
      </c>
      <c r="C69" s="6">
        <v>739908.09</v>
      </c>
      <c r="D69" s="6">
        <v>739908.09</v>
      </c>
      <c r="E69" s="6">
        <v>739908.09</v>
      </c>
      <c r="F69" s="6">
        <v>740171.74</v>
      </c>
      <c r="G69" s="6">
        <v>725681.61</v>
      </c>
      <c r="H69" s="6">
        <v>725681.61</v>
      </c>
      <c r="I69" s="9">
        <v>725681.61</v>
      </c>
      <c r="J69" s="6">
        <v>710163.45</v>
      </c>
      <c r="K69" s="6">
        <v>710163.45</v>
      </c>
      <c r="L69" s="6">
        <v>710163.45</v>
      </c>
      <c r="M69" s="1">
        <v>734289.92</v>
      </c>
      <c r="N69" s="6">
        <f t="shared" si="0"/>
        <v>8741629.200000001</v>
      </c>
    </row>
    <row r="70" spans="1:14" ht="12.75">
      <c r="A70" t="s">
        <v>69</v>
      </c>
      <c r="B70" s="6">
        <v>731145.28</v>
      </c>
      <c r="C70" s="6">
        <v>731145.28</v>
      </c>
      <c r="D70" s="6">
        <v>731145.28</v>
      </c>
      <c r="E70" s="6">
        <v>731145.28</v>
      </c>
      <c r="F70" s="6">
        <v>731364.39</v>
      </c>
      <c r="G70" s="6">
        <v>717046.67</v>
      </c>
      <c r="H70" s="6">
        <v>717046.67</v>
      </c>
      <c r="I70" s="9">
        <v>717046.67</v>
      </c>
      <c r="J70" s="6">
        <v>701713.17</v>
      </c>
      <c r="K70" s="6">
        <v>701713.17</v>
      </c>
      <c r="L70" s="6">
        <v>701713.17</v>
      </c>
      <c r="M70" s="1">
        <v>725386.97</v>
      </c>
      <c r="N70" s="6">
        <f t="shared" si="0"/>
        <v>8637612</v>
      </c>
    </row>
    <row r="71" spans="1:14" ht="12.75">
      <c r="A71" t="s">
        <v>27</v>
      </c>
      <c r="B71" s="6">
        <v>139887.24</v>
      </c>
      <c r="C71" s="6">
        <v>139887.24</v>
      </c>
      <c r="D71" s="6">
        <v>139887.24</v>
      </c>
      <c r="E71" s="6">
        <v>139887.24</v>
      </c>
      <c r="F71" s="6">
        <v>139956.05</v>
      </c>
      <c r="G71" s="6">
        <v>137216.17</v>
      </c>
      <c r="H71" s="6">
        <v>137216.17</v>
      </c>
      <c r="I71" s="9">
        <v>137216.17</v>
      </c>
      <c r="J71" s="6">
        <v>134281.9</v>
      </c>
      <c r="K71" s="6">
        <v>134281.9</v>
      </c>
      <c r="L71" s="6">
        <v>134281.9</v>
      </c>
      <c r="M71" s="1">
        <v>138919.66</v>
      </c>
      <c r="N71" s="6">
        <f t="shared" si="0"/>
        <v>1652918.8799999997</v>
      </c>
    </row>
    <row r="72" spans="1:14" ht="12.75">
      <c r="A72" t="s">
        <v>70</v>
      </c>
      <c r="B72" s="6">
        <v>68248.14</v>
      </c>
      <c r="C72" s="6">
        <v>68248.14</v>
      </c>
      <c r="D72" s="6">
        <v>68248.14</v>
      </c>
      <c r="E72" s="6">
        <v>68248.14</v>
      </c>
      <c r="F72" s="6">
        <v>68281.36</v>
      </c>
      <c r="G72" s="6">
        <v>66944.64</v>
      </c>
      <c r="H72" s="6">
        <v>66944.64</v>
      </c>
      <c r="I72" s="9">
        <v>66944.64</v>
      </c>
      <c r="J72" s="6">
        <v>65513.08</v>
      </c>
      <c r="K72" s="6">
        <v>65513.08</v>
      </c>
      <c r="L72" s="6">
        <v>65513.08</v>
      </c>
      <c r="M72" s="1">
        <v>67774.4</v>
      </c>
      <c r="N72" s="6">
        <f t="shared" si="0"/>
        <v>806421.4799999999</v>
      </c>
    </row>
    <row r="73" spans="1:14" ht="12.75">
      <c r="A73" t="s">
        <v>28</v>
      </c>
      <c r="B73" s="6">
        <v>33468.82</v>
      </c>
      <c r="C73" s="6">
        <v>33468.82</v>
      </c>
      <c r="D73" s="6">
        <v>33468.82</v>
      </c>
      <c r="E73" s="6">
        <v>33468.82</v>
      </c>
      <c r="F73" s="6">
        <v>33482.52</v>
      </c>
      <c r="G73" s="6">
        <v>32827.04</v>
      </c>
      <c r="H73" s="6">
        <v>32827.04</v>
      </c>
      <c r="I73" s="9">
        <v>32827.04</v>
      </c>
      <c r="J73" s="6">
        <v>32125.06</v>
      </c>
      <c r="K73" s="6">
        <v>32125.06</v>
      </c>
      <c r="L73" s="6">
        <v>32125.06</v>
      </c>
      <c r="M73" s="1">
        <v>33223.46</v>
      </c>
      <c r="N73" s="6">
        <f t="shared" si="0"/>
        <v>395437.56</v>
      </c>
    </row>
    <row r="74" spans="1:14" ht="12.75">
      <c r="A74" t="s">
        <v>29</v>
      </c>
      <c r="B74" s="6">
        <v>16540.69</v>
      </c>
      <c r="C74" s="6">
        <v>16540.69</v>
      </c>
      <c r="D74" s="6">
        <v>16540.69</v>
      </c>
      <c r="E74" s="6">
        <v>16540.69</v>
      </c>
      <c r="F74" s="6">
        <v>16548.84</v>
      </c>
      <c r="G74" s="6">
        <v>16224.86</v>
      </c>
      <c r="H74" s="6">
        <v>16224.86</v>
      </c>
      <c r="I74" s="9">
        <v>16224.86</v>
      </c>
      <c r="J74" s="6">
        <v>15877.91</v>
      </c>
      <c r="K74" s="6">
        <v>15877.91</v>
      </c>
      <c r="L74" s="6">
        <v>15877.91</v>
      </c>
      <c r="M74" s="1">
        <v>16426.37</v>
      </c>
      <c r="N74" s="6">
        <f t="shared" si="0"/>
        <v>195446.28</v>
      </c>
    </row>
    <row r="75" spans="1:14" ht="12.75">
      <c r="A75" t="s">
        <v>71</v>
      </c>
      <c r="B75" s="6">
        <v>653015.47</v>
      </c>
      <c r="C75" s="6">
        <v>653015.47</v>
      </c>
      <c r="D75" s="6">
        <v>653015.47</v>
      </c>
      <c r="E75" s="6">
        <v>653015.47</v>
      </c>
      <c r="F75" s="6">
        <v>653135.62</v>
      </c>
      <c r="G75" s="6">
        <v>640349.36</v>
      </c>
      <c r="H75" s="6">
        <v>640349.36</v>
      </c>
      <c r="I75" s="9">
        <v>640349.36</v>
      </c>
      <c r="J75" s="6">
        <v>626655.98</v>
      </c>
      <c r="K75" s="6">
        <v>626655.98</v>
      </c>
      <c r="L75" s="6">
        <v>626655.98</v>
      </c>
      <c r="M75" s="1">
        <v>647495.44</v>
      </c>
      <c r="N75" s="6">
        <f t="shared" si="0"/>
        <v>7713708.960000001</v>
      </c>
    </row>
    <row r="76" spans="1:14" ht="12.75">
      <c r="A76" t="s">
        <v>72</v>
      </c>
      <c r="B76" s="6">
        <v>49610.26</v>
      </c>
      <c r="C76" s="6">
        <v>49610.26</v>
      </c>
      <c r="D76" s="6">
        <v>49610.26</v>
      </c>
      <c r="E76" s="6">
        <v>49610.26</v>
      </c>
      <c r="F76" s="6">
        <v>49637.8</v>
      </c>
      <c r="G76" s="6">
        <v>48666.05</v>
      </c>
      <c r="H76" s="6">
        <v>48666.05</v>
      </c>
      <c r="I76" s="9">
        <v>48666.05</v>
      </c>
      <c r="J76" s="6">
        <v>47625.37</v>
      </c>
      <c r="K76" s="6">
        <v>47625.37</v>
      </c>
      <c r="L76" s="6">
        <v>47625.37</v>
      </c>
      <c r="M76" s="1">
        <v>49282.78</v>
      </c>
      <c r="N76" s="6">
        <f t="shared" si="0"/>
        <v>586235.88</v>
      </c>
    </row>
    <row r="77" spans="1:14" ht="12.75">
      <c r="A77" t="s">
        <v>73</v>
      </c>
      <c r="B77" s="6">
        <v>125670.35</v>
      </c>
      <c r="C77" s="6">
        <v>125670.35</v>
      </c>
      <c r="D77" s="6">
        <v>125670.35</v>
      </c>
      <c r="E77" s="6">
        <v>125670.35</v>
      </c>
      <c r="F77" s="6">
        <v>125719.6</v>
      </c>
      <c r="G77" s="6">
        <v>123258.42</v>
      </c>
      <c r="H77" s="6">
        <v>123258.42</v>
      </c>
      <c r="I77" s="9">
        <v>123258.42</v>
      </c>
      <c r="J77" s="6">
        <v>120622.63</v>
      </c>
      <c r="K77" s="6">
        <v>120622.63</v>
      </c>
      <c r="L77" s="6">
        <v>120622.63</v>
      </c>
      <c r="M77" s="1">
        <v>124738.41</v>
      </c>
      <c r="N77" s="6">
        <f>SUM(B77:M77)</f>
        <v>1484782.5599999998</v>
      </c>
    </row>
    <row r="78" spans="1:14" ht="12.75">
      <c r="A78" t="s">
        <v>30</v>
      </c>
      <c r="B78" s="6">
        <v>35692.63</v>
      </c>
      <c r="C78" s="6">
        <v>35692.63</v>
      </c>
      <c r="D78" s="6">
        <v>35692.63</v>
      </c>
      <c r="E78" s="6">
        <v>35692.63</v>
      </c>
      <c r="F78" s="6">
        <v>35709.91</v>
      </c>
      <c r="G78" s="6">
        <v>35010.83</v>
      </c>
      <c r="H78" s="6">
        <v>35010.83</v>
      </c>
      <c r="I78" s="9">
        <v>35010.83</v>
      </c>
      <c r="J78" s="6">
        <v>34262.15</v>
      </c>
      <c r="K78" s="6">
        <v>34262.15</v>
      </c>
      <c r="L78" s="6">
        <v>34262.15</v>
      </c>
      <c r="M78" s="1">
        <v>35444.35</v>
      </c>
      <c r="N78" s="6">
        <f>SUM(B78:M78)</f>
        <v>421743.7200000001</v>
      </c>
    </row>
    <row r="79" ht="12.75">
      <c r="A79" t="s">
        <v>1</v>
      </c>
    </row>
    <row r="80" spans="1:14" ht="12.75">
      <c r="A80" t="s">
        <v>31</v>
      </c>
      <c r="B80" s="6">
        <f aca="true" t="shared" si="1" ref="B80:M80">SUM(B12:B78)</f>
        <v>31499999.670000006</v>
      </c>
      <c r="C80" s="6">
        <f t="shared" si="1"/>
        <v>31499999.670000006</v>
      </c>
      <c r="D80" s="6">
        <f t="shared" si="1"/>
        <v>31499999.670000006</v>
      </c>
      <c r="E80" s="6">
        <f t="shared" si="1"/>
        <v>31499999.670000006</v>
      </c>
      <c r="F80" s="6">
        <f t="shared" si="1"/>
        <v>31499999.680000007</v>
      </c>
      <c r="G80" s="6">
        <f t="shared" si="1"/>
        <v>30883333.009999994</v>
      </c>
      <c r="H80" s="6">
        <f t="shared" si="1"/>
        <v>30883333.009999994</v>
      </c>
      <c r="I80" s="6">
        <f t="shared" si="1"/>
        <v>30883333.009999994</v>
      </c>
      <c r="J80" s="6">
        <f t="shared" si="1"/>
        <v>30222916.30999999</v>
      </c>
      <c r="K80" s="6">
        <f t="shared" si="1"/>
        <v>30222916.30999999</v>
      </c>
      <c r="L80" s="6">
        <f t="shared" si="1"/>
        <v>30222916.30999999</v>
      </c>
      <c r="M80" s="6">
        <f t="shared" si="1"/>
        <v>31204801.760000005</v>
      </c>
      <c r="N80" s="6">
        <f>SUM(B80:M80)</f>
        <v>372023548.08</v>
      </c>
    </row>
  </sheetData>
  <mergeCells count="5">
    <mergeCell ref="A7:N7"/>
    <mergeCell ref="A2:N2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N80"/>
  <sheetViews>
    <sheetView workbookViewId="0" topLeftCell="A2">
      <pane xSplit="1" ySplit="10" topLeftCell="J6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M78" sqref="M78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  <col min="15" max="15" width="3" style="0" customWidth="1"/>
  </cols>
  <sheetData>
    <row r="2" spans="1:14" ht="12.75">
      <c r="A2" s="12" t="s">
        <v>83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8"/>
      <c r="F3" s="4"/>
      <c r="G3" s="4"/>
      <c r="N3" t="s">
        <v>74</v>
      </c>
    </row>
    <row r="4" spans="1:14" ht="12.75">
      <c r="A4" s="12" t="s">
        <v>75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76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10" spans="1:14" ht="12.75">
      <c r="A10" t="s">
        <v>0</v>
      </c>
      <c r="B10" s="2">
        <v>39264</v>
      </c>
      <c r="C10" s="2">
        <v>39295</v>
      </c>
      <c r="D10" s="2">
        <v>39326</v>
      </c>
      <c r="E10" s="2">
        <v>39356</v>
      </c>
      <c r="F10" s="2">
        <v>39387</v>
      </c>
      <c r="G10" s="2">
        <v>39417</v>
      </c>
      <c r="H10" s="2">
        <v>39448</v>
      </c>
      <c r="I10" s="2">
        <v>39479</v>
      </c>
      <c r="J10" s="2">
        <v>39508</v>
      </c>
      <c r="K10" s="2">
        <v>39539</v>
      </c>
      <c r="L10" s="2">
        <v>39569</v>
      </c>
      <c r="M10" s="2">
        <v>39600</v>
      </c>
      <c r="N10" s="3" t="s">
        <v>84</v>
      </c>
    </row>
    <row r="11" ht="12.75">
      <c r="A11" t="s">
        <v>1</v>
      </c>
    </row>
    <row r="12" spans="1:14" ht="12.75">
      <c r="A12" t="s">
        <v>37</v>
      </c>
      <c r="B12" s="6">
        <v>390706.47</v>
      </c>
      <c r="C12" s="6">
        <v>390706.47</v>
      </c>
      <c r="D12" s="6">
        <v>390706.47</v>
      </c>
      <c r="E12" s="6">
        <v>390706.47</v>
      </c>
      <c r="F12" s="6">
        <v>390706.47</v>
      </c>
      <c r="G12" s="6">
        <v>381934.19</v>
      </c>
      <c r="H12" s="6">
        <v>381934.19</v>
      </c>
      <c r="I12" s="6">
        <v>381934.19</v>
      </c>
      <c r="J12" s="6">
        <v>368720.11</v>
      </c>
      <c r="K12" s="6">
        <v>368720.11</v>
      </c>
      <c r="L12" s="6">
        <v>368720.11</v>
      </c>
      <c r="M12" s="6">
        <v>451276.31147733517</v>
      </c>
      <c r="N12" s="6">
        <f>SUM(B12:M12)</f>
        <v>4656771.561477335</v>
      </c>
    </row>
    <row r="13" spans="1:14" ht="12.75">
      <c r="A13" t="s">
        <v>38</v>
      </c>
      <c r="B13" s="6">
        <v>16065.26</v>
      </c>
      <c r="C13" s="6">
        <v>16065.26</v>
      </c>
      <c r="D13" s="6">
        <v>16065.26</v>
      </c>
      <c r="E13" s="6">
        <v>16065.26</v>
      </c>
      <c r="F13" s="6">
        <v>16065.26</v>
      </c>
      <c r="G13" s="6">
        <v>15753.46</v>
      </c>
      <c r="H13" s="6">
        <v>15753.46</v>
      </c>
      <c r="I13" s="6">
        <v>15753.46</v>
      </c>
      <c r="J13" s="6">
        <v>15427.38</v>
      </c>
      <c r="K13" s="6">
        <v>15427.38</v>
      </c>
      <c r="L13" s="6">
        <v>15427.38</v>
      </c>
      <c r="M13" s="6">
        <v>17910.49659746338</v>
      </c>
      <c r="N13" s="6">
        <f aca="true" t="shared" si="0" ref="N13:N76">SUM(B13:M13)</f>
        <v>191779.3165974634</v>
      </c>
    </row>
    <row r="14" spans="1:14" ht="12.75">
      <c r="A14" t="s">
        <v>39</v>
      </c>
      <c r="B14" s="6">
        <v>287981.4</v>
      </c>
      <c r="C14" s="6">
        <v>287981.4</v>
      </c>
      <c r="D14" s="6">
        <v>287981.4</v>
      </c>
      <c r="E14" s="6">
        <v>287981.4</v>
      </c>
      <c r="F14" s="6">
        <v>287981.4</v>
      </c>
      <c r="G14" s="6">
        <v>286192.85</v>
      </c>
      <c r="H14" s="6">
        <v>286192.85</v>
      </c>
      <c r="I14" s="6">
        <v>286192.85</v>
      </c>
      <c r="J14" s="6">
        <v>275886.23</v>
      </c>
      <c r="K14" s="6">
        <v>275886.23</v>
      </c>
      <c r="L14" s="6">
        <v>275886.23</v>
      </c>
      <c r="M14" s="6">
        <v>316509.2</v>
      </c>
      <c r="N14" s="6">
        <f t="shared" si="0"/>
        <v>3442653.4400000004</v>
      </c>
    </row>
    <row r="15" spans="1:14" ht="12.75">
      <c r="A15" t="s">
        <v>2</v>
      </c>
      <c r="B15" s="6">
        <v>24113.83</v>
      </c>
      <c r="C15" s="6">
        <v>24113.83</v>
      </c>
      <c r="D15" s="6">
        <v>24113.83</v>
      </c>
      <c r="E15" s="6">
        <v>24113.83</v>
      </c>
      <c r="F15" s="6">
        <v>24113.83</v>
      </c>
      <c r="G15" s="6">
        <v>23640.5</v>
      </c>
      <c r="H15" s="6">
        <v>23640.5</v>
      </c>
      <c r="I15" s="6">
        <v>23640.5</v>
      </c>
      <c r="J15" s="6">
        <v>23073.46</v>
      </c>
      <c r="K15" s="6">
        <v>23073.46</v>
      </c>
      <c r="L15" s="6">
        <v>23073.46</v>
      </c>
      <c r="M15" s="6">
        <v>27067.93</v>
      </c>
      <c r="N15" s="6">
        <f t="shared" si="0"/>
        <v>287778.96</v>
      </c>
    </row>
    <row r="16" spans="1:14" ht="12.75">
      <c r="A16" t="s">
        <v>40</v>
      </c>
      <c r="B16" s="6">
        <v>822834.24</v>
      </c>
      <c r="C16" s="6">
        <v>822834.24</v>
      </c>
      <c r="D16" s="6">
        <v>822834.24</v>
      </c>
      <c r="E16" s="6">
        <v>824480.7</v>
      </c>
      <c r="F16" s="6">
        <v>824480.7</v>
      </c>
      <c r="G16" s="6">
        <v>802935.72</v>
      </c>
      <c r="H16" s="6">
        <v>802935.72</v>
      </c>
      <c r="I16" s="6">
        <v>802935.72</v>
      </c>
      <c r="J16" s="6">
        <v>767721.3</v>
      </c>
      <c r="K16" s="6">
        <v>767721.3</v>
      </c>
      <c r="L16" s="6">
        <v>767721.3</v>
      </c>
      <c r="M16" s="6">
        <v>998964.87</v>
      </c>
      <c r="N16" s="6">
        <f t="shared" si="0"/>
        <v>9828400.049999999</v>
      </c>
    </row>
    <row r="17" spans="1:14" ht="12.75">
      <c r="A17" t="s">
        <v>41</v>
      </c>
      <c r="B17" s="6">
        <v>3992040.04</v>
      </c>
      <c r="C17" s="6">
        <v>3992040.04</v>
      </c>
      <c r="D17" s="6">
        <v>3992040.04</v>
      </c>
      <c r="E17" s="6">
        <v>3992040.04</v>
      </c>
      <c r="F17" s="6">
        <v>3992040.04</v>
      </c>
      <c r="G17" s="6">
        <v>3897809.44</v>
      </c>
      <c r="H17" s="6">
        <v>3897809.44</v>
      </c>
      <c r="I17" s="6">
        <v>3897809.44</v>
      </c>
      <c r="J17" s="6">
        <v>3734910.56</v>
      </c>
      <c r="K17" s="6">
        <v>3734910.56</v>
      </c>
      <c r="L17" s="6">
        <v>3734910.56</v>
      </c>
      <c r="M17" s="6">
        <v>4688476.77</v>
      </c>
      <c r="N17" s="6">
        <f t="shared" si="0"/>
        <v>47546836.97000001</v>
      </c>
    </row>
    <row r="18" spans="1:14" ht="12.75">
      <c r="A18" t="s">
        <v>3</v>
      </c>
      <c r="B18" s="6">
        <v>11471.22</v>
      </c>
      <c r="C18" s="6">
        <v>11471.22</v>
      </c>
      <c r="D18" s="6">
        <v>11471.22</v>
      </c>
      <c r="E18" s="6">
        <v>11471.22</v>
      </c>
      <c r="F18" s="6">
        <v>11471.22</v>
      </c>
      <c r="G18" s="6">
        <v>11286.83</v>
      </c>
      <c r="H18" s="6">
        <v>11286.83</v>
      </c>
      <c r="I18" s="6">
        <v>11286.83</v>
      </c>
      <c r="J18" s="6">
        <v>11137.56</v>
      </c>
      <c r="K18" s="6">
        <v>11137.56</v>
      </c>
      <c r="L18" s="6">
        <v>11137.56</v>
      </c>
      <c r="M18" s="6">
        <v>12468.71</v>
      </c>
      <c r="N18" s="6">
        <f t="shared" si="0"/>
        <v>137097.97999999998</v>
      </c>
    </row>
    <row r="19" spans="1:14" ht="12.75">
      <c r="A19" t="s">
        <v>42</v>
      </c>
      <c r="B19" s="6">
        <v>45469.34</v>
      </c>
      <c r="C19" s="6">
        <v>45469.34</v>
      </c>
      <c r="D19" s="6">
        <v>45469.34</v>
      </c>
      <c r="E19" s="6">
        <v>45469.34</v>
      </c>
      <c r="F19" s="6">
        <v>45469.34</v>
      </c>
      <c r="G19" s="6">
        <v>45469.34</v>
      </c>
      <c r="H19" s="6">
        <v>45469.34</v>
      </c>
      <c r="I19" s="6">
        <v>45469.34</v>
      </c>
      <c r="J19" s="6">
        <v>43671.41</v>
      </c>
      <c r="K19" s="6">
        <v>43671.41</v>
      </c>
      <c r="L19" s="6">
        <v>43671.41</v>
      </c>
      <c r="M19" s="6">
        <v>49287.46</v>
      </c>
      <c r="N19" s="6">
        <f t="shared" si="0"/>
        <v>544056.41</v>
      </c>
    </row>
    <row r="20" spans="1:14" ht="12.75">
      <c r="A20" t="s">
        <v>43</v>
      </c>
      <c r="B20" s="6">
        <v>42048.810000000056</v>
      </c>
      <c r="C20" s="6">
        <v>42048.810000000056</v>
      </c>
      <c r="D20" s="6">
        <v>42048.810000000056</v>
      </c>
      <c r="E20" s="6">
        <v>42048.810000000056</v>
      </c>
      <c r="F20" s="6">
        <v>42048.81</v>
      </c>
      <c r="G20" s="6">
        <v>42048.81</v>
      </c>
      <c r="H20" s="6">
        <v>42048.81</v>
      </c>
      <c r="I20" s="6">
        <v>42048.81</v>
      </c>
      <c r="J20" s="6">
        <v>41250.24</v>
      </c>
      <c r="K20" s="6">
        <v>41250.24</v>
      </c>
      <c r="L20" s="6">
        <v>41250.24</v>
      </c>
      <c r="M20" s="6">
        <v>43744.69</v>
      </c>
      <c r="N20" s="6">
        <f t="shared" si="0"/>
        <v>503885.8900000002</v>
      </c>
    </row>
    <row r="21" spans="1:14" ht="12.75">
      <c r="A21" t="s">
        <v>44</v>
      </c>
      <c r="B21" s="6">
        <v>53545.03</v>
      </c>
      <c r="C21" s="6">
        <v>53545.03</v>
      </c>
      <c r="D21" s="6">
        <v>53545.03</v>
      </c>
      <c r="E21" s="6">
        <v>53545.03</v>
      </c>
      <c r="F21" s="6">
        <v>53545.03</v>
      </c>
      <c r="G21" s="6">
        <v>53545.03</v>
      </c>
      <c r="H21" s="6">
        <v>53545.03</v>
      </c>
      <c r="I21" s="6">
        <v>53545.03</v>
      </c>
      <c r="J21" s="6">
        <v>52198.04</v>
      </c>
      <c r="K21" s="6">
        <v>52198.04</v>
      </c>
      <c r="L21" s="6">
        <v>52198.04</v>
      </c>
      <c r="M21" s="6">
        <v>56405.5</v>
      </c>
      <c r="N21" s="6">
        <f t="shared" si="0"/>
        <v>641359.8600000001</v>
      </c>
    </row>
    <row r="22" spans="1:14" ht="12.75">
      <c r="A22" t="s">
        <v>45</v>
      </c>
      <c r="B22" s="6">
        <v>111272.43</v>
      </c>
      <c r="C22" s="6">
        <v>111272.43</v>
      </c>
      <c r="D22" s="6">
        <v>111272.43</v>
      </c>
      <c r="E22" s="6">
        <v>111272.43</v>
      </c>
      <c r="F22" s="6">
        <v>111272.43</v>
      </c>
      <c r="G22" s="6">
        <v>111272.43</v>
      </c>
      <c r="H22" s="6">
        <v>111272.43</v>
      </c>
      <c r="I22" s="6">
        <v>111272.43</v>
      </c>
      <c r="J22" s="6">
        <v>105681.31</v>
      </c>
      <c r="K22" s="6">
        <v>105681.31</v>
      </c>
      <c r="L22" s="6">
        <v>105681.31</v>
      </c>
      <c r="M22" s="6">
        <v>123145.9</v>
      </c>
      <c r="N22" s="6">
        <f t="shared" si="0"/>
        <v>1330369.2699999998</v>
      </c>
    </row>
    <row r="23" spans="1:14" ht="12.75">
      <c r="A23" t="s">
        <v>4</v>
      </c>
      <c r="B23" s="6">
        <v>35593.68</v>
      </c>
      <c r="C23" s="6">
        <v>35593.68</v>
      </c>
      <c r="D23" s="6">
        <v>35593.68</v>
      </c>
      <c r="E23" s="6">
        <v>35593.68</v>
      </c>
      <c r="F23" s="6">
        <v>35593.68</v>
      </c>
      <c r="G23" s="6">
        <v>35593.68</v>
      </c>
      <c r="H23" s="6">
        <v>35593.68</v>
      </c>
      <c r="I23" s="6">
        <v>35593.68</v>
      </c>
      <c r="J23" s="6">
        <v>34510.4</v>
      </c>
      <c r="K23" s="6">
        <v>34510.4</v>
      </c>
      <c r="L23" s="6">
        <v>34510.4</v>
      </c>
      <c r="M23" s="6">
        <v>37894.18</v>
      </c>
      <c r="N23" s="6">
        <f t="shared" si="0"/>
        <v>426174.82000000007</v>
      </c>
    </row>
    <row r="24" spans="1:14" ht="12.75">
      <c r="A24" t="s">
        <v>82</v>
      </c>
      <c r="B24" s="6">
        <v>7489378.029999999</v>
      </c>
      <c r="C24" s="6">
        <v>7489378.029999999</v>
      </c>
      <c r="D24" s="6">
        <v>7489378.029999999</v>
      </c>
      <c r="E24" s="6">
        <v>7489378.029999999</v>
      </c>
      <c r="F24" s="6">
        <v>7494560.940000001</v>
      </c>
      <c r="G24" s="6">
        <v>7421326.039999997</v>
      </c>
      <c r="H24" s="6">
        <v>7421326.039999997</v>
      </c>
      <c r="I24" s="6">
        <v>7421326.039999997</v>
      </c>
      <c r="J24" s="6">
        <v>7283927.770000002</v>
      </c>
      <c r="K24" s="6">
        <v>7283927.770000002</v>
      </c>
      <c r="L24" s="6">
        <v>7283927.770000002</v>
      </c>
      <c r="M24" s="6">
        <v>8086937.629999999</v>
      </c>
      <c r="N24" s="6">
        <f t="shared" si="0"/>
        <v>89654772.11999999</v>
      </c>
    </row>
    <row r="25" spans="1:14" ht="12.75">
      <c r="A25" t="s">
        <v>5</v>
      </c>
      <c r="B25" s="6">
        <v>19828.31</v>
      </c>
      <c r="C25" s="6">
        <v>19828.31</v>
      </c>
      <c r="D25" s="6">
        <v>19828.31</v>
      </c>
      <c r="E25" s="6">
        <v>19828.31</v>
      </c>
      <c r="F25" s="6">
        <v>19828.31</v>
      </c>
      <c r="G25" s="6">
        <v>19828.31</v>
      </c>
      <c r="H25" s="6">
        <v>19828.31</v>
      </c>
      <c r="I25" s="6">
        <v>19828.31</v>
      </c>
      <c r="J25" s="6">
        <v>19459.69</v>
      </c>
      <c r="K25" s="6">
        <v>19459.69</v>
      </c>
      <c r="L25" s="6">
        <v>19459.69</v>
      </c>
      <c r="M25" s="6">
        <v>20611.13</v>
      </c>
      <c r="N25" s="6">
        <f t="shared" si="0"/>
        <v>237616.68000000002</v>
      </c>
    </row>
    <row r="26" spans="1:14" ht="12.75">
      <c r="A26" t="s">
        <v>6</v>
      </c>
      <c r="B26" s="6">
        <v>9537.68</v>
      </c>
      <c r="C26" s="6">
        <v>9537.68</v>
      </c>
      <c r="D26" s="6">
        <v>9537.68</v>
      </c>
      <c r="E26" s="6">
        <v>9537.68</v>
      </c>
      <c r="F26" s="6">
        <v>9537.68</v>
      </c>
      <c r="G26" s="6">
        <v>9537.68</v>
      </c>
      <c r="H26" s="6">
        <v>9537.68</v>
      </c>
      <c r="I26" s="6">
        <v>9537.68</v>
      </c>
      <c r="J26" s="6">
        <v>9460.76</v>
      </c>
      <c r="K26" s="6">
        <v>9460.76</v>
      </c>
      <c r="L26" s="6">
        <v>9460.76</v>
      </c>
      <c r="M26" s="6">
        <v>9701</v>
      </c>
      <c r="N26" s="6">
        <f t="shared" si="0"/>
        <v>114384.71999999999</v>
      </c>
    </row>
    <row r="27" spans="1:14" ht="12.75">
      <c r="A27" t="s">
        <v>46</v>
      </c>
      <c r="B27" s="6">
        <v>2138672.46</v>
      </c>
      <c r="C27" s="6">
        <v>2138672.46</v>
      </c>
      <c r="D27" s="6">
        <v>2138672.46</v>
      </c>
      <c r="E27" s="6">
        <v>2138672.46</v>
      </c>
      <c r="F27" s="6">
        <v>2138672.46</v>
      </c>
      <c r="G27" s="6">
        <v>2086305.93</v>
      </c>
      <c r="H27" s="6">
        <v>2086305.93</v>
      </c>
      <c r="I27" s="6">
        <v>2086305.93</v>
      </c>
      <c r="J27" s="6">
        <v>2007278.47</v>
      </c>
      <c r="K27" s="6">
        <v>2007278.47</v>
      </c>
      <c r="L27" s="6">
        <v>2007278.47</v>
      </c>
      <c r="M27" s="6">
        <v>2504118.09</v>
      </c>
      <c r="N27" s="6">
        <f t="shared" si="0"/>
        <v>25478233.589999996</v>
      </c>
    </row>
    <row r="28" spans="1:14" ht="12.75">
      <c r="A28" t="s">
        <v>47</v>
      </c>
      <c r="B28" s="6">
        <v>197097.41</v>
      </c>
      <c r="C28" s="6">
        <v>197097.41</v>
      </c>
      <c r="D28" s="6">
        <v>197097.41</v>
      </c>
      <c r="E28" s="6">
        <v>197097.41</v>
      </c>
      <c r="F28" s="6">
        <v>197097.41</v>
      </c>
      <c r="G28" s="6">
        <v>197097.41</v>
      </c>
      <c r="H28" s="6">
        <v>197097.41</v>
      </c>
      <c r="I28" s="6">
        <v>197097.41</v>
      </c>
      <c r="J28" s="6">
        <v>191535.63</v>
      </c>
      <c r="K28" s="6">
        <v>191535.63</v>
      </c>
      <c r="L28" s="6">
        <v>191535.63</v>
      </c>
      <c r="M28" s="6">
        <v>208908.52</v>
      </c>
      <c r="N28" s="6">
        <f t="shared" si="0"/>
        <v>2360294.6899999995</v>
      </c>
    </row>
    <row r="29" spans="1:14" ht="12.75">
      <c r="A29" t="s">
        <v>7</v>
      </c>
      <c r="B29" s="6">
        <v>122960.86</v>
      </c>
      <c r="C29" s="6">
        <v>122960.86</v>
      </c>
      <c r="D29" s="6">
        <v>122960.86</v>
      </c>
      <c r="E29" s="6">
        <v>122960.86</v>
      </c>
      <c r="F29" s="6">
        <v>122960.86</v>
      </c>
      <c r="G29" s="6">
        <v>119120.71</v>
      </c>
      <c r="H29" s="6">
        <v>119120.71</v>
      </c>
      <c r="I29" s="6">
        <v>119120.71</v>
      </c>
      <c r="J29" s="6">
        <v>114548.17</v>
      </c>
      <c r="K29" s="6">
        <v>114548.17</v>
      </c>
      <c r="L29" s="6">
        <v>114548.17</v>
      </c>
      <c r="M29" s="6">
        <v>148043.93</v>
      </c>
      <c r="N29" s="6">
        <f t="shared" si="0"/>
        <v>1463854.8699999996</v>
      </c>
    </row>
    <row r="30" spans="1:14" ht="12.75">
      <c r="A30" t="s">
        <v>8</v>
      </c>
      <c r="B30" s="6">
        <v>11305.89</v>
      </c>
      <c r="C30" s="6">
        <v>11305.89</v>
      </c>
      <c r="D30" s="6">
        <v>11305.89</v>
      </c>
      <c r="E30" s="6">
        <v>11305.89</v>
      </c>
      <c r="F30" s="6">
        <v>11305.89</v>
      </c>
      <c r="G30" s="6">
        <v>11305.89</v>
      </c>
      <c r="H30" s="6">
        <v>11305.89</v>
      </c>
      <c r="I30" s="6">
        <v>11305.89</v>
      </c>
      <c r="J30" s="6">
        <v>11006.95</v>
      </c>
      <c r="K30" s="6">
        <v>11006.95</v>
      </c>
      <c r="L30" s="6">
        <v>11006.95</v>
      </c>
      <c r="M30" s="6">
        <v>11940.71</v>
      </c>
      <c r="N30" s="6">
        <f t="shared" si="0"/>
        <v>135408.68</v>
      </c>
    </row>
    <row r="31" spans="1:14" ht="12.75">
      <c r="A31" t="s">
        <v>9</v>
      </c>
      <c r="B31" s="6">
        <v>60238.32</v>
      </c>
      <c r="C31" s="6">
        <v>60238.32</v>
      </c>
      <c r="D31" s="6">
        <v>60238.32</v>
      </c>
      <c r="E31" s="6">
        <v>60238.32</v>
      </c>
      <c r="F31" s="6">
        <v>60238.32</v>
      </c>
      <c r="G31" s="6">
        <v>59823.81</v>
      </c>
      <c r="H31" s="6">
        <v>59823.81</v>
      </c>
      <c r="I31" s="6">
        <v>59823.81</v>
      </c>
      <c r="J31" s="6">
        <v>57081.93</v>
      </c>
      <c r="K31" s="6">
        <v>57081.93</v>
      </c>
      <c r="L31" s="6">
        <v>57081.93</v>
      </c>
      <c r="M31" s="6">
        <v>69339.99</v>
      </c>
      <c r="N31" s="6">
        <f t="shared" si="0"/>
        <v>721248.81</v>
      </c>
    </row>
    <row r="32" spans="1:14" ht="12.75">
      <c r="A32" t="s">
        <v>10</v>
      </c>
      <c r="B32" s="6">
        <v>5208.42</v>
      </c>
      <c r="C32" s="6">
        <v>5208.42</v>
      </c>
      <c r="D32" s="6">
        <v>5208.42</v>
      </c>
      <c r="E32" s="6">
        <v>5208.42</v>
      </c>
      <c r="F32" s="6">
        <v>5208.42</v>
      </c>
      <c r="G32" s="6">
        <v>5084.59</v>
      </c>
      <c r="H32" s="6">
        <v>5084.59</v>
      </c>
      <c r="I32" s="6">
        <v>5084.59</v>
      </c>
      <c r="J32" s="6">
        <v>4992.33</v>
      </c>
      <c r="K32" s="6">
        <v>4992.33</v>
      </c>
      <c r="L32" s="6">
        <v>4992.33</v>
      </c>
      <c r="M32" s="6">
        <v>5861.41</v>
      </c>
      <c r="N32" s="6">
        <f t="shared" si="0"/>
        <v>62134.270000000004</v>
      </c>
    </row>
    <row r="33" spans="1:14" ht="12.75">
      <c r="A33" t="s">
        <v>11</v>
      </c>
      <c r="B33" s="6">
        <v>4576.41</v>
      </c>
      <c r="C33" s="6">
        <v>4576.41</v>
      </c>
      <c r="D33" s="6">
        <v>4576.41</v>
      </c>
      <c r="E33" s="6">
        <v>4576.41</v>
      </c>
      <c r="F33" s="6">
        <v>4576.41</v>
      </c>
      <c r="G33" s="6">
        <v>4482.27</v>
      </c>
      <c r="H33" s="6">
        <v>4482.27</v>
      </c>
      <c r="I33" s="6">
        <v>4482.27</v>
      </c>
      <c r="J33" s="6">
        <v>4417.04</v>
      </c>
      <c r="K33" s="6">
        <v>4417.04</v>
      </c>
      <c r="L33" s="6">
        <v>4417.04</v>
      </c>
      <c r="M33" s="6">
        <v>5062.36</v>
      </c>
      <c r="N33" s="6">
        <f t="shared" si="0"/>
        <v>54642.340000000004</v>
      </c>
    </row>
    <row r="34" spans="1:14" ht="12.75">
      <c r="A34" t="s">
        <v>48</v>
      </c>
      <c r="B34" s="6">
        <v>12753.93</v>
      </c>
      <c r="C34" s="6">
        <v>12753.93</v>
      </c>
      <c r="D34" s="6">
        <v>12753.93</v>
      </c>
      <c r="E34" s="6">
        <v>12753.93</v>
      </c>
      <c r="F34" s="6">
        <v>12753.93</v>
      </c>
      <c r="G34" s="6">
        <v>12753.93</v>
      </c>
      <c r="H34" s="6">
        <v>12753.93</v>
      </c>
      <c r="I34" s="6">
        <v>12753.93</v>
      </c>
      <c r="J34" s="6">
        <v>12526.28</v>
      </c>
      <c r="K34" s="6">
        <v>12526.28</v>
      </c>
      <c r="L34" s="6">
        <v>12526.28</v>
      </c>
      <c r="M34" s="6">
        <v>13237.38</v>
      </c>
      <c r="N34" s="6">
        <f t="shared" si="0"/>
        <v>152847.66</v>
      </c>
    </row>
    <row r="35" spans="1:14" ht="12.75">
      <c r="A35" t="s">
        <v>12</v>
      </c>
      <c r="B35" s="6">
        <v>11837.84</v>
      </c>
      <c r="C35" s="6">
        <v>11837.84</v>
      </c>
      <c r="D35" s="6">
        <v>11837.84</v>
      </c>
      <c r="E35" s="6">
        <v>11837.84</v>
      </c>
      <c r="F35" s="6">
        <v>11837.84</v>
      </c>
      <c r="G35" s="6">
        <v>11750.28</v>
      </c>
      <c r="H35" s="6">
        <v>11750.28</v>
      </c>
      <c r="I35" s="6">
        <v>11750.28</v>
      </c>
      <c r="J35" s="6">
        <v>11583.08</v>
      </c>
      <c r="K35" s="6">
        <v>11583.08</v>
      </c>
      <c r="L35" s="6">
        <v>11583.08</v>
      </c>
      <c r="M35" s="6">
        <v>12515.81</v>
      </c>
      <c r="N35" s="6">
        <f t="shared" si="0"/>
        <v>141705.09</v>
      </c>
    </row>
    <row r="36" spans="1:14" ht="12.75">
      <c r="A36" t="s">
        <v>13</v>
      </c>
      <c r="B36" s="6">
        <v>27561.2</v>
      </c>
      <c r="C36" s="6">
        <v>27561.2</v>
      </c>
      <c r="D36" s="6">
        <v>27561.2</v>
      </c>
      <c r="E36" s="6">
        <v>27561.2</v>
      </c>
      <c r="F36" s="6">
        <v>27561.2</v>
      </c>
      <c r="G36" s="6">
        <v>26644</v>
      </c>
      <c r="H36" s="6">
        <v>26644</v>
      </c>
      <c r="I36" s="6">
        <v>26644</v>
      </c>
      <c r="J36" s="6">
        <v>26047.8</v>
      </c>
      <c r="K36" s="6">
        <v>26047.8</v>
      </c>
      <c r="L36" s="6">
        <v>26047.8</v>
      </c>
      <c r="M36" s="6">
        <v>32210.27</v>
      </c>
      <c r="N36" s="6">
        <f t="shared" si="0"/>
        <v>328091.67</v>
      </c>
    </row>
    <row r="37" spans="1:14" ht="12.75">
      <c r="A37" t="s">
        <v>14</v>
      </c>
      <c r="B37" s="6">
        <v>29738.94</v>
      </c>
      <c r="C37" s="6">
        <v>29738.94</v>
      </c>
      <c r="D37" s="6">
        <v>29738.94</v>
      </c>
      <c r="E37" s="6">
        <v>29738.94</v>
      </c>
      <c r="F37" s="6">
        <v>29738.94</v>
      </c>
      <c r="G37" s="6">
        <v>29132.67</v>
      </c>
      <c r="H37" s="6">
        <v>29132.67</v>
      </c>
      <c r="I37" s="6">
        <v>29132.67</v>
      </c>
      <c r="J37" s="6">
        <v>28274.5</v>
      </c>
      <c r="K37" s="6">
        <v>28274.5</v>
      </c>
      <c r="L37" s="6">
        <v>28274.5</v>
      </c>
      <c r="M37" s="6">
        <v>33806.11</v>
      </c>
      <c r="N37" s="6">
        <f t="shared" si="0"/>
        <v>354722.31999999995</v>
      </c>
    </row>
    <row r="38" spans="1:14" ht="12.75">
      <c r="A38" t="s">
        <v>49</v>
      </c>
      <c r="B38" s="6">
        <v>34011.37</v>
      </c>
      <c r="C38" s="6">
        <v>34011.37</v>
      </c>
      <c r="D38" s="6">
        <v>34011.37</v>
      </c>
      <c r="E38" s="6">
        <v>34011.37</v>
      </c>
      <c r="F38" s="6">
        <v>34011.37</v>
      </c>
      <c r="G38" s="6">
        <v>34011.37</v>
      </c>
      <c r="H38" s="6">
        <v>34011.37</v>
      </c>
      <c r="I38" s="6">
        <v>34011.37</v>
      </c>
      <c r="J38" s="6">
        <v>33477.06</v>
      </c>
      <c r="K38" s="6">
        <v>33477.06</v>
      </c>
      <c r="L38" s="6">
        <v>33477.06</v>
      </c>
      <c r="M38" s="6">
        <v>35145.97</v>
      </c>
      <c r="N38" s="6">
        <f t="shared" si="0"/>
        <v>407668.11</v>
      </c>
    </row>
    <row r="39" spans="1:14" ht="12.75">
      <c r="A39" t="s">
        <v>15</v>
      </c>
      <c r="B39" s="6">
        <v>62801.62</v>
      </c>
      <c r="C39" s="6">
        <v>62801.62</v>
      </c>
      <c r="D39" s="6">
        <v>62801.62</v>
      </c>
      <c r="E39" s="6">
        <v>62801.62</v>
      </c>
      <c r="F39" s="6">
        <v>62801.62</v>
      </c>
      <c r="G39" s="6">
        <v>62118.4</v>
      </c>
      <c r="H39" s="6">
        <v>62118.4</v>
      </c>
      <c r="I39" s="6">
        <v>62118.4</v>
      </c>
      <c r="J39" s="6">
        <v>60391.64</v>
      </c>
      <c r="K39" s="6">
        <v>60391.64</v>
      </c>
      <c r="L39" s="6">
        <v>60391.64</v>
      </c>
      <c r="M39" s="6">
        <v>68994.32</v>
      </c>
      <c r="N39" s="6">
        <f t="shared" si="0"/>
        <v>750532.54</v>
      </c>
    </row>
    <row r="40" spans="1:14" ht="12.75">
      <c r="A40" t="s">
        <v>50</v>
      </c>
      <c r="B40" s="6">
        <v>1215411.43</v>
      </c>
      <c r="C40" s="6">
        <v>1215411.43</v>
      </c>
      <c r="D40" s="6">
        <v>1215411.43</v>
      </c>
      <c r="E40" s="6">
        <v>1215411.43</v>
      </c>
      <c r="F40" s="6">
        <v>1215411.43</v>
      </c>
      <c r="G40" s="6">
        <v>1193617.35</v>
      </c>
      <c r="H40" s="6">
        <v>1193617.35</v>
      </c>
      <c r="I40" s="6">
        <v>1193617.35</v>
      </c>
      <c r="J40" s="6">
        <v>1033319.42</v>
      </c>
      <c r="K40" s="6">
        <v>1033319.42</v>
      </c>
      <c r="L40" s="6">
        <v>1033319.42</v>
      </c>
      <c r="M40" s="6">
        <v>1732291.5</v>
      </c>
      <c r="N40" s="6">
        <f t="shared" si="0"/>
        <v>14490158.959999999</v>
      </c>
    </row>
    <row r="41" spans="1:14" ht="12.75">
      <c r="A41" t="s">
        <v>16</v>
      </c>
      <c r="B41" s="6">
        <v>13501.93</v>
      </c>
      <c r="C41" s="6">
        <v>13501.93</v>
      </c>
      <c r="D41" s="6">
        <v>13501.93</v>
      </c>
      <c r="E41" s="6">
        <v>13501.93</v>
      </c>
      <c r="F41" s="6">
        <v>13501.93</v>
      </c>
      <c r="G41" s="6">
        <v>13054.31</v>
      </c>
      <c r="H41" s="6">
        <v>13054.31</v>
      </c>
      <c r="I41" s="6">
        <v>13054.31</v>
      </c>
      <c r="J41" s="6">
        <v>12179.83</v>
      </c>
      <c r="K41" s="6">
        <v>12179.83</v>
      </c>
      <c r="L41" s="6">
        <v>12179.83</v>
      </c>
      <c r="M41" s="6">
        <v>18409.65</v>
      </c>
      <c r="N41" s="6">
        <f t="shared" si="0"/>
        <v>161621.71999999997</v>
      </c>
    </row>
    <row r="42" spans="1:14" ht="12.75">
      <c r="A42" t="s">
        <v>51</v>
      </c>
      <c r="B42" s="6">
        <v>118481.3</v>
      </c>
      <c r="C42" s="6">
        <v>118481.3</v>
      </c>
      <c r="D42" s="6">
        <v>118481.3</v>
      </c>
      <c r="E42" s="6">
        <v>118481.3</v>
      </c>
      <c r="F42" s="6">
        <v>118481.3</v>
      </c>
      <c r="G42" s="6">
        <v>116790.69</v>
      </c>
      <c r="H42" s="6">
        <v>116790.69</v>
      </c>
      <c r="I42" s="6">
        <v>116790.69</v>
      </c>
      <c r="J42" s="6">
        <v>111972.61</v>
      </c>
      <c r="K42" s="6">
        <v>111972.61</v>
      </c>
      <c r="L42" s="6">
        <v>111972.61</v>
      </c>
      <c r="M42" s="6">
        <v>134985.06</v>
      </c>
      <c r="N42" s="6">
        <f t="shared" si="0"/>
        <v>1413681.4600000002</v>
      </c>
    </row>
    <row r="43" spans="1:14" ht="12.75">
      <c r="A43" t="s">
        <v>17</v>
      </c>
      <c r="B43" s="6">
        <v>62176.13</v>
      </c>
      <c r="C43" s="6">
        <v>62176.13</v>
      </c>
      <c r="D43" s="6">
        <v>62176.13</v>
      </c>
      <c r="E43" s="6">
        <v>62176.13</v>
      </c>
      <c r="F43" s="6">
        <v>62176.13</v>
      </c>
      <c r="G43" s="6">
        <v>51058.61</v>
      </c>
      <c r="H43" s="6">
        <v>51058.61</v>
      </c>
      <c r="I43" s="6">
        <v>51058.61</v>
      </c>
      <c r="J43" s="6">
        <v>50060.43</v>
      </c>
      <c r="K43" s="6">
        <v>50060.43</v>
      </c>
      <c r="L43" s="6">
        <v>50060.43</v>
      </c>
      <c r="M43" s="6">
        <v>128101.28</v>
      </c>
      <c r="N43" s="6">
        <f t="shared" si="0"/>
        <v>742339.05</v>
      </c>
    </row>
    <row r="44" spans="1:14" ht="12.75">
      <c r="A44" t="s">
        <v>18</v>
      </c>
      <c r="B44" s="6">
        <v>8334.77</v>
      </c>
      <c r="C44" s="6">
        <v>8334.77</v>
      </c>
      <c r="D44" s="6">
        <v>8334.77</v>
      </c>
      <c r="E44" s="6">
        <v>8334.77</v>
      </c>
      <c r="F44" s="6">
        <v>8334.77</v>
      </c>
      <c r="G44" s="6">
        <v>8334.77</v>
      </c>
      <c r="H44" s="6">
        <v>8334.77</v>
      </c>
      <c r="I44" s="6">
        <v>8334.77</v>
      </c>
      <c r="J44" s="6">
        <v>8162.98</v>
      </c>
      <c r="K44" s="6">
        <v>8162.98</v>
      </c>
      <c r="L44" s="6">
        <v>8162.98</v>
      </c>
      <c r="M44" s="6">
        <v>8699.64</v>
      </c>
      <c r="N44" s="6">
        <f t="shared" si="0"/>
        <v>99866.74</v>
      </c>
    </row>
    <row r="45" spans="1:14" ht="12.75">
      <c r="A45" t="s">
        <v>19</v>
      </c>
      <c r="B45" s="6">
        <v>3245.38</v>
      </c>
      <c r="C45" s="6">
        <v>3245.38</v>
      </c>
      <c r="D45" s="6">
        <v>3245.38</v>
      </c>
      <c r="E45" s="6">
        <v>3245.38</v>
      </c>
      <c r="F45" s="6">
        <v>3245.38</v>
      </c>
      <c r="G45" s="6">
        <v>3245.38</v>
      </c>
      <c r="H45" s="6">
        <v>3245.38</v>
      </c>
      <c r="I45" s="6">
        <v>3245.38</v>
      </c>
      <c r="J45" s="6">
        <v>3215.65</v>
      </c>
      <c r="K45" s="6">
        <v>3215.65</v>
      </c>
      <c r="L45" s="6">
        <v>3215.65</v>
      </c>
      <c r="M45" s="6">
        <v>3308.5</v>
      </c>
      <c r="N45" s="6">
        <f t="shared" si="0"/>
        <v>38918.490000000005</v>
      </c>
    </row>
    <row r="46" spans="1:14" ht="12.75">
      <c r="A46" t="s">
        <v>52</v>
      </c>
      <c r="B46" s="6">
        <v>262639.73</v>
      </c>
      <c r="C46" s="6">
        <v>262639.73</v>
      </c>
      <c r="D46" s="6">
        <v>262639.73</v>
      </c>
      <c r="E46" s="6">
        <v>262639.73</v>
      </c>
      <c r="F46" s="6">
        <v>262639.73</v>
      </c>
      <c r="G46" s="6">
        <v>255612.28</v>
      </c>
      <c r="H46" s="6">
        <v>255612.28</v>
      </c>
      <c r="I46" s="6">
        <v>255612.28</v>
      </c>
      <c r="J46" s="6">
        <v>245305.61</v>
      </c>
      <c r="K46" s="6">
        <v>245305.61</v>
      </c>
      <c r="L46" s="6">
        <v>245305.61</v>
      </c>
      <c r="M46" s="6">
        <v>302548.74</v>
      </c>
      <c r="N46" s="6">
        <f t="shared" si="0"/>
        <v>3118501.0599999996</v>
      </c>
    </row>
    <row r="47" spans="1:14" ht="12.75">
      <c r="A47" t="s">
        <v>53</v>
      </c>
      <c r="B47" s="6">
        <v>649666.92</v>
      </c>
      <c r="C47" s="6">
        <v>649666.92</v>
      </c>
      <c r="D47" s="6">
        <v>649666.92</v>
      </c>
      <c r="E47" s="6">
        <v>649666.92</v>
      </c>
      <c r="F47" s="6">
        <v>649666.92</v>
      </c>
      <c r="G47" s="6">
        <v>635209.44</v>
      </c>
      <c r="H47" s="6">
        <v>635209.44</v>
      </c>
      <c r="I47" s="6">
        <v>635209.44</v>
      </c>
      <c r="J47" s="6">
        <v>593888.05</v>
      </c>
      <c r="K47" s="6">
        <v>593888.05</v>
      </c>
      <c r="L47" s="6">
        <v>593888.05</v>
      </c>
      <c r="M47" s="6">
        <v>796838.61</v>
      </c>
      <c r="N47" s="6">
        <f t="shared" si="0"/>
        <v>7732465.68</v>
      </c>
    </row>
    <row r="48" spans="1:14" ht="12.75">
      <c r="A48" t="s">
        <v>54</v>
      </c>
      <c r="B48" s="6">
        <v>418992.32</v>
      </c>
      <c r="C48" s="6">
        <v>418992.32</v>
      </c>
      <c r="D48" s="6">
        <v>418992.32</v>
      </c>
      <c r="E48" s="6">
        <v>418992.32</v>
      </c>
      <c r="F48" s="6">
        <v>418992.32</v>
      </c>
      <c r="G48" s="6">
        <v>409108.1</v>
      </c>
      <c r="H48" s="6">
        <v>409108.1</v>
      </c>
      <c r="I48" s="6">
        <v>409108.1</v>
      </c>
      <c r="J48" s="6">
        <v>393598.04</v>
      </c>
      <c r="K48" s="6">
        <v>393598.04</v>
      </c>
      <c r="L48" s="6">
        <v>393598.04</v>
      </c>
      <c r="M48" s="6">
        <v>488594.17</v>
      </c>
      <c r="N48" s="6">
        <f t="shared" si="0"/>
        <v>4991674.19</v>
      </c>
    </row>
    <row r="49" spans="1:14" ht="12.75">
      <c r="A49" t="s">
        <v>20</v>
      </c>
      <c r="B49" s="6">
        <v>27086.94</v>
      </c>
      <c r="C49" s="6">
        <v>27086.94</v>
      </c>
      <c r="D49" s="6">
        <v>27086.94</v>
      </c>
      <c r="E49" s="6">
        <v>27086.94</v>
      </c>
      <c r="F49" s="6">
        <v>27086.94</v>
      </c>
      <c r="G49" s="6">
        <v>26974.68</v>
      </c>
      <c r="H49" s="6">
        <v>26974.68</v>
      </c>
      <c r="I49" s="6">
        <v>26974.68</v>
      </c>
      <c r="J49" s="6">
        <v>26727.7</v>
      </c>
      <c r="K49" s="6">
        <v>26727.7</v>
      </c>
      <c r="L49" s="6">
        <v>26727.7</v>
      </c>
      <c r="M49" s="6">
        <v>27747.21</v>
      </c>
      <c r="N49" s="6">
        <f t="shared" si="0"/>
        <v>324289.05</v>
      </c>
    </row>
    <row r="50" spans="1:14" ht="12.75">
      <c r="A50" t="s">
        <v>21</v>
      </c>
      <c r="B50" s="6">
        <v>4160.5</v>
      </c>
      <c r="C50" s="6">
        <v>4160.5</v>
      </c>
      <c r="D50" s="6">
        <v>4160.5</v>
      </c>
      <c r="E50" s="6">
        <v>4160.5</v>
      </c>
      <c r="F50" s="6">
        <v>4160.5</v>
      </c>
      <c r="G50" s="6">
        <v>4160.5</v>
      </c>
      <c r="H50" s="6">
        <v>4160.5</v>
      </c>
      <c r="I50" s="6">
        <v>4160.5</v>
      </c>
      <c r="J50" s="6">
        <v>4130.02</v>
      </c>
      <c r="K50" s="6">
        <v>4130.02</v>
      </c>
      <c r="L50" s="6">
        <v>4130.02</v>
      </c>
      <c r="M50" s="6">
        <v>4225.27</v>
      </c>
      <c r="N50" s="6">
        <f t="shared" si="0"/>
        <v>49899.330000000016</v>
      </c>
    </row>
    <row r="51" spans="1:14" ht="12.75">
      <c r="A51" t="s">
        <v>22</v>
      </c>
      <c r="B51" s="6">
        <v>16478.45</v>
      </c>
      <c r="C51" s="6">
        <v>16478.45</v>
      </c>
      <c r="D51" s="6">
        <v>16478.45</v>
      </c>
      <c r="E51" s="6">
        <v>16478.45</v>
      </c>
      <c r="F51" s="6">
        <v>16478.45</v>
      </c>
      <c r="G51" s="6">
        <v>13906.14</v>
      </c>
      <c r="H51" s="6">
        <v>13906.14</v>
      </c>
      <c r="I51" s="6">
        <v>13906.14</v>
      </c>
      <c r="J51" s="6">
        <v>13725.01</v>
      </c>
      <c r="K51" s="6">
        <v>13725.01</v>
      </c>
      <c r="L51" s="6">
        <v>13725.01</v>
      </c>
      <c r="M51" s="6">
        <v>31467.41</v>
      </c>
      <c r="N51" s="6">
        <f t="shared" si="0"/>
        <v>196753.11000000002</v>
      </c>
    </row>
    <row r="52" spans="1:14" ht="12.75">
      <c r="A52" t="s">
        <v>55</v>
      </c>
      <c r="B52" s="6">
        <v>210712.47</v>
      </c>
      <c r="C52" s="6">
        <v>210712.47</v>
      </c>
      <c r="D52" s="6">
        <v>210712.47</v>
      </c>
      <c r="E52" s="6">
        <v>210712.47</v>
      </c>
      <c r="F52" s="6">
        <v>210712.47</v>
      </c>
      <c r="G52" s="6">
        <v>206950.77</v>
      </c>
      <c r="H52" s="6">
        <v>206950.77</v>
      </c>
      <c r="I52" s="6">
        <v>206950.77</v>
      </c>
      <c r="J52" s="6">
        <v>199039.53</v>
      </c>
      <c r="K52" s="6">
        <v>199039.53</v>
      </c>
      <c r="L52" s="6">
        <v>199039.53</v>
      </c>
      <c r="M52" s="6">
        <v>241468.13</v>
      </c>
      <c r="N52" s="6">
        <f t="shared" si="0"/>
        <v>2513001.38</v>
      </c>
    </row>
    <row r="53" spans="1:14" ht="12.75">
      <c r="A53" t="s">
        <v>23</v>
      </c>
      <c r="B53" s="6">
        <v>162037.2</v>
      </c>
      <c r="C53" s="6">
        <v>162037.2</v>
      </c>
      <c r="D53" s="6">
        <v>162037.2</v>
      </c>
      <c r="E53" s="6">
        <v>162037.2</v>
      </c>
      <c r="F53" s="6">
        <v>162037.2</v>
      </c>
      <c r="G53" s="6">
        <v>162037.2</v>
      </c>
      <c r="H53" s="6">
        <v>162037.2</v>
      </c>
      <c r="I53" s="6">
        <v>162037.2</v>
      </c>
      <c r="J53" s="6">
        <v>156526.9</v>
      </c>
      <c r="K53" s="6">
        <v>156526.9</v>
      </c>
      <c r="L53" s="6">
        <v>156526.9</v>
      </c>
      <c r="M53" s="6">
        <v>173739.12</v>
      </c>
      <c r="N53" s="6">
        <f t="shared" si="0"/>
        <v>1939617.4199999995</v>
      </c>
    </row>
    <row r="54" spans="1:14" ht="12.75">
      <c r="A54" t="s">
        <v>24</v>
      </c>
      <c r="B54" s="6">
        <v>60276.05</v>
      </c>
      <c r="C54" s="6">
        <v>60276.05</v>
      </c>
      <c r="D54" s="6">
        <v>60276.05</v>
      </c>
      <c r="E54" s="6">
        <v>60276.05</v>
      </c>
      <c r="F54" s="6">
        <v>60276.05</v>
      </c>
      <c r="G54" s="6">
        <v>60276.05</v>
      </c>
      <c r="H54" s="6">
        <v>60276.05</v>
      </c>
      <c r="I54" s="6">
        <v>60276.05</v>
      </c>
      <c r="J54" s="6">
        <v>57530.79</v>
      </c>
      <c r="K54" s="6">
        <v>57530.79</v>
      </c>
      <c r="L54" s="6">
        <v>57530.79</v>
      </c>
      <c r="M54" s="6">
        <v>66105.96</v>
      </c>
      <c r="N54" s="6">
        <f t="shared" si="0"/>
        <v>720906.73</v>
      </c>
    </row>
    <row r="55" spans="1:14" ht="12.75">
      <c r="A55" t="s">
        <v>56</v>
      </c>
      <c r="B55" s="6">
        <v>141039.52</v>
      </c>
      <c r="C55" s="6">
        <v>141039.52</v>
      </c>
      <c r="D55" s="6">
        <v>141039.52</v>
      </c>
      <c r="E55" s="6">
        <v>141039.52</v>
      </c>
      <c r="F55" s="6">
        <v>141039.52</v>
      </c>
      <c r="G55" s="6">
        <v>140280.86</v>
      </c>
      <c r="H55" s="6">
        <v>140280.86</v>
      </c>
      <c r="I55" s="6">
        <v>140280.86</v>
      </c>
      <c r="J55" s="6">
        <v>132646.91</v>
      </c>
      <c r="K55" s="6">
        <v>132646.91</v>
      </c>
      <c r="L55" s="6">
        <v>132646.91</v>
      </c>
      <c r="M55" s="6">
        <v>160340.87</v>
      </c>
      <c r="N55" s="6">
        <f t="shared" si="0"/>
        <v>1684321.7799999998</v>
      </c>
    </row>
    <row r="56" spans="1:14" ht="12.75">
      <c r="A56" t="s">
        <v>57</v>
      </c>
      <c r="B56" s="6">
        <v>37754.61</v>
      </c>
      <c r="C56" s="6">
        <v>37754.61</v>
      </c>
      <c r="D56" s="6">
        <v>37754.61</v>
      </c>
      <c r="E56" s="6">
        <v>37754.61</v>
      </c>
      <c r="F56" s="6">
        <v>37754.61</v>
      </c>
      <c r="G56" s="6">
        <v>37473.2</v>
      </c>
      <c r="H56" s="6">
        <v>37473.2</v>
      </c>
      <c r="I56" s="6">
        <v>37473.2</v>
      </c>
      <c r="J56" s="6">
        <v>36212.86</v>
      </c>
      <c r="K56" s="6">
        <v>36212.86</v>
      </c>
      <c r="L56" s="6">
        <v>36212.86</v>
      </c>
      <c r="M56" s="6">
        <v>41471.58</v>
      </c>
      <c r="N56" s="6">
        <f t="shared" si="0"/>
        <v>451302.81</v>
      </c>
    </row>
    <row r="57" spans="1:14" ht="12.75">
      <c r="A57" t="s">
        <v>58</v>
      </c>
      <c r="B57" s="6">
        <v>216145.6</v>
      </c>
      <c r="C57" s="6">
        <v>216145.6</v>
      </c>
      <c r="D57" s="6">
        <v>216145.6</v>
      </c>
      <c r="E57" s="6">
        <v>216145.6</v>
      </c>
      <c r="F57" s="6">
        <v>216145.6</v>
      </c>
      <c r="G57" s="6">
        <v>200143.22</v>
      </c>
      <c r="H57" s="6">
        <v>200143.22</v>
      </c>
      <c r="I57" s="6">
        <v>200143.22</v>
      </c>
      <c r="J57" s="6">
        <v>191458.22</v>
      </c>
      <c r="K57" s="6">
        <v>191458.22</v>
      </c>
      <c r="L57" s="6">
        <v>191458.22</v>
      </c>
      <c r="M57" s="6">
        <v>267766.15</v>
      </c>
      <c r="N57" s="6">
        <f t="shared" si="0"/>
        <v>2523298.4699999997</v>
      </c>
    </row>
    <row r="58" spans="1:14" ht="12.75">
      <c r="A58" t="s">
        <v>25</v>
      </c>
      <c r="B58" s="6">
        <v>22897.36</v>
      </c>
      <c r="C58" s="6">
        <v>22897.36</v>
      </c>
      <c r="D58" s="6">
        <v>22897.36</v>
      </c>
      <c r="E58" s="6">
        <v>22897.36</v>
      </c>
      <c r="F58" s="6">
        <v>22897.36</v>
      </c>
      <c r="G58" s="6">
        <v>22897.36</v>
      </c>
      <c r="H58" s="6">
        <v>22897.36</v>
      </c>
      <c r="I58" s="6">
        <v>22897.36</v>
      </c>
      <c r="J58" s="6">
        <v>22450.19</v>
      </c>
      <c r="K58" s="6">
        <v>22450.19</v>
      </c>
      <c r="L58" s="6">
        <v>22450.19</v>
      </c>
      <c r="M58" s="6">
        <v>23846.98</v>
      </c>
      <c r="N58" s="6">
        <f t="shared" si="0"/>
        <v>274376.43</v>
      </c>
    </row>
    <row r="59" spans="1:14" ht="12.75">
      <c r="A59" t="s">
        <v>59</v>
      </c>
      <c r="B59" s="6">
        <v>1267031.56</v>
      </c>
      <c r="C59" s="6">
        <v>1267031.56</v>
      </c>
      <c r="D59" s="6">
        <v>1267031.56</v>
      </c>
      <c r="E59" s="6">
        <v>1267031.56</v>
      </c>
      <c r="F59" s="6">
        <v>1267031.56</v>
      </c>
      <c r="G59" s="6">
        <v>1224062.26</v>
      </c>
      <c r="H59" s="6">
        <v>1224062.26</v>
      </c>
      <c r="I59" s="6">
        <v>1224062.26</v>
      </c>
      <c r="J59" s="6">
        <v>1152192.77</v>
      </c>
      <c r="K59" s="6">
        <v>1152192.77</v>
      </c>
      <c r="L59" s="6">
        <v>1152192.77</v>
      </c>
      <c r="M59" s="6">
        <v>1622493.61</v>
      </c>
      <c r="N59" s="6">
        <f t="shared" si="0"/>
        <v>15086416.499999998</v>
      </c>
    </row>
    <row r="60" spans="1:14" ht="12.75">
      <c r="A60" t="s">
        <v>60</v>
      </c>
      <c r="B60" s="6">
        <v>216885.9</v>
      </c>
      <c r="C60" s="6">
        <v>216885.9</v>
      </c>
      <c r="D60" s="6">
        <v>216885.9</v>
      </c>
      <c r="E60" s="6">
        <v>216885.9</v>
      </c>
      <c r="F60" s="6">
        <v>216885.9</v>
      </c>
      <c r="G60" s="6">
        <v>211561.45</v>
      </c>
      <c r="H60" s="6">
        <v>211561.45</v>
      </c>
      <c r="I60" s="6">
        <v>211561.45</v>
      </c>
      <c r="J60" s="6">
        <v>201928.3</v>
      </c>
      <c r="K60" s="6">
        <v>201928.3</v>
      </c>
      <c r="L60" s="6">
        <v>201928.3</v>
      </c>
      <c r="M60" s="6">
        <v>257089.21</v>
      </c>
      <c r="N60" s="6">
        <f t="shared" si="0"/>
        <v>2581987.9599999995</v>
      </c>
    </row>
    <row r="61" spans="1:14" ht="12.75">
      <c r="A61" t="s">
        <v>61</v>
      </c>
      <c r="B61" s="6">
        <v>1743105.6</v>
      </c>
      <c r="C61" s="6">
        <v>1743105.6</v>
      </c>
      <c r="D61" s="6">
        <v>1743105.6</v>
      </c>
      <c r="E61" s="6">
        <v>1743806.86</v>
      </c>
      <c r="F61" s="6">
        <v>1743806.86</v>
      </c>
      <c r="G61" s="6">
        <v>1708491.95</v>
      </c>
      <c r="H61" s="6">
        <v>1708491.95</v>
      </c>
      <c r="I61" s="6">
        <v>1707531.15</v>
      </c>
      <c r="J61" s="6">
        <v>1626090.09</v>
      </c>
      <c r="K61" s="6">
        <v>1626090.09</v>
      </c>
      <c r="L61" s="6">
        <v>1626090.09</v>
      </c>
      <c r="M61" s="6">
        <v>2046006.6</v>
      </c>
      <c r="N61" s="6">
        <f t="shared" si="0"/>
        <v>20765722.44</v>
      </c>
    </row>
    <row r="62" spans="1:14" ht="12.75">
      <c r="A62" t="s">
        <v>26</v>
      </c>
      <c r="B62" s="6">
        <v>131101.08</v>
      </c>
      <c r="C62" s="6">
        <v>131101.08</v>
      </c>
      <c r="D62" s="6">
        <v>131101.08</v>
      </c>
      <c r="E62" s="6">
        <v>131101.08</v>
      </c>
      <c r="F62" s="6">
        <v>131101.08</v>
      </c>
      <c r="G62" s="6">
        <v>131101.08</v>
      </c>
      <c r="H62" s="6">
        <v>131101.08</v>
      </c>
      <c r="I62" s="6">
        <v>131101.08</v>
      </c>
      <c r="J62" s="6">
        <v>127977.46</v>
      </c>
      <c r="K62" s="6">
        <v>127977.46</v>
      </c>
      <c r="L62" s="6">
        <v>127977.46</v>
      </c>
      <c r="M62" s="6">
        <v>137734.5</v>
      </c>
      <c r="N62" s="6">
        <f t="shared" si="0"/>
        <v>1570475.5199999998</v>
      </c>
    </row>
    <row r="63" spans="1:14" ht="12.75">
      <c r="A63" t="s">
        <v>62</v>
      </c>
      <c r="B63" s="6">
        <v>1771954.67</v>
      </c>
      <c r="C63" s="6">
        <v>1771954.67</v>
      </c>
      <c r="D63" s="6">
        <v>1771954.67</v>
      </c>
      <c r="E63" s="6">
        <v>1775929.62</v>
      </c>
      <c r="F63" s="6">
        <v>1775929.62</v>
      </c>
      <c r="G63" s="6">
        <v>1586367.76</v>
      </c>
      <c r="H63" s="6">
        <v>1586367.76</v>
      </c>
      <c r="I63" s="6">
        <v>1586367.76</v>
      </c>
      <c r="J63" s="6">
        <v>1483671.45</v>
      </c>
      <c r="K63" s="6">
        <v>1483671.45</v>
      </c>
      <c r="L63" s="6">
        <v>1483671.45</v>
      </c>
      <c r="M63" s="6">
        <v>3097410.82</v>
      </c>
      <c r="N63" s="6">
        <f t="shared" si="0"/>
        <v>21175251.7</v>
      </c>
    </row>
    <row r="64" spans="1:14" ht="12.75">
      <c r="A64" t="s">
        <v>63</v>
      </c>
      <c r="B64" s="6">
        <v>589048.18</v>
      </c>
      <c r="C64" s="6">
        <v>589048.18</v>
      </c>
      <c r="D64" s="6">
        <v>589048.18</v>
      </c>
      <c r="E64" s="6">
        <v>589048.18</v>
      </c>
      <c r="F64" s="6">
        <v>589048.18</v>
      </c>
      <c r="G64" s="6">
        <v>567711.36</v>
      </c>
      <c r="H64" s="6">
        <v>567711.36</v>
      </c>
      <c r="I64" s="6">
        <v>567711.36</v>
      </c>
      <c r="J64" s="6">
        <v>548467.87</v>
      </c>
      <c r="K64" s="6">
        <v>548467.87</v>
      </c>
      <c r="L64" s="6">
        <v>548467.87</v>
      </c>
      <c r="M64" s="6">
        <v>733555.08</v>
      </c>
      <c r="N64" s="6">
        <f t="shared" si="0"/>
        <v>7027333.670000001</v>
      </c>
    </row>
    <row r="65" spans="1:14" ht="12.75">
      <c r="A65" t="s">
        <v>64</v>
      </c>
      <c r="B65" s="6">
        <v>46087.97</v>
      </c>
      <c r="C65" s="6">
        <v>46087.97</v>
      </c>
      <c r="D65" s="6">
        <v>46087.97</v>
      </c>
      <c r="E65" s="6">
        <v>46880.33</v>
      </c>
      <c r="F65" s="6">
        <v>46880.33</v>
      </c>
      <c r="G65" s="6">
        <v>46880.33</v>
      </c>
      <c r="H65" s="6">
        <v>46880.33</v>
      </c>
      <c r="I65" s="6">
        <v>46880.33</v>
      </c>
      <c r="J65" s="6">
        <v>46004.46</v>
      </c>
      <c r="K65" s="6">
        <v>46004.46</v>
      </c>
      <c r="L65" s="6">
        <v>46004.46</v>
      </c>
      <c r="M65" s="6">
        <v>48740.29</v>
      </c>
      <c r="N65" s="6">
        <f t="shared" si="0"/>
        <v>559419.2300000001</v>
      </c>
    </row>
    <row r="66" spans="1:14" ht="12.75">
      <c r="A66" t="s">
        <v>65</v>
      </c>
      <c r="B66" s="6">
        <v>61018.22</v>
      </c>
      <c r="C66" s="6">
        <v>61018.22</v>
      </c>
      <c r="D66" s="6">
        <v>61018.22</v>
      </c>
      <c r="E66" s="6">
        <v>61018.22</v>
      </c>
      <c r="F66" s="6">
        <v>61018.22</v>
      </c>
      <c r="G66" s="6">
        <v>61018.22</v>
      </c>
      <c r="H66" s="6">
        <v>61018.22</v>
      </c>
      <c r="I66" s="6">
        <v>61018.22</v>
      </c>
      <c r="J66" s="6">
        <v>58875.68</v>
      </c>
      <c r="K66" s="6">
        <v>58875.68</v>
      </c>
      <c r="L66" s="6">
        <v>58875.68</v>
      </c>
      <c r="M66" s="6">
        <v>65568.03</v>
      </c>
      <c r="N66" s="6">
        <f t="shared" si="0"/>
        <v>730340.8300000001</v>
      </c>
    </row>
    <row r="67" spans="1:14" ht="12.75">
      <c r="A67" t="s">
        <v>66</v>
      </c>
      <c r="B67" s="6">
        <v>326386.19</v>
      </c>
      <c r="C67" s="6">
        <v>326386.19</v>
      </c>
      <c r="D67" s="6">
        <v>326386.19</v>
      </c>
      <c r="E67" s="6">
        <v>326386.19</v>
      </c>
      <c r="F67" s="6">
        <v>326386.19</v>
      </c>
      <c r="G67" s="6">
        <v>319696.8</v>
      </c>
      <c r="H67" s="6">
        <v>319696.8</v>
      </c>
      <c r="I67" s="6">
        <v>319696.8</v>
      </c>
      <c r="J67" s="6">
        <v>308176.67</v>
      </c>
      <c r="K67" s="6">
        <v>308176.67</v>
      </c>
      <c r="L67" s="6">
        <v>308176.67</v>
      </c>
      <c r="M67" s="6">
        <v>375678.72</v>
      </c>
      <c r="N67" s="6">
        <f t="shared" si="0"/>
        <v>3891230.079999999</v>
      </c>
    </row>
    <row r="68" spans="1:14" ht="12.75">
      <c r="A68" t="s">
        <v>67</v>
      </c>
      <c r="B68" s="6">
        <v>42158.36</v>
      </c>
      <c r="C68" s="6">
        <v>42158.36</v>
      </c>
      <c r="D68" s="6">
        <v>42158.36</v>
      </c>
      <c r="E68" s="6">
        <v>42158.36</v>
      </c>
      <c r="F68" s="6">
        <v>42158.36</v>
      </c>
      <c r="G68" s="6">
        <v>42158.36</v>
      </c>
      <c r="H68" s="6">
        <v>42158.36</v>
      </c>
      <c r="I68" s="6">
        <v>42158.36</v>
      </c>
      <c r="J68" s="6">
        <v>41394.02</v>
      </c>
      <c r="K68" s="6">
        <v>41394.02</v>
      </c>
      <c r="L68" s="6">
        <v>41394.02</v>
      </c>
      <c r="M68" s="6">
        <v>43781.52</v>
      </c>
      <c r="N68" s="6">
        <f t="shared" si="0"/>
        <v>505230.46</v>
      </c>
    </row>
    <row r="69" spans="1:14" ht="12.75">
      <c r="A69" t="s">
        <v>68</v>
      </c>
      <c r="B69" s="6">
        <v>298926.85</v>
      </c>
      <c r="C69" s="6">
        <v>298926.85</v>
      </c>
      <c r="D69" s="6">
        <v>298926.85</v>
      </c>
      <c r="E69" s="6">
        <v>298926.85</v>
      </c>
      <c r="F69" s="6">
        <v>298926.85</v>
      </c>
      <c r="G69" s="6">
        <v>296496.48</v>
      </c>
      <c r="H69" s="6">
        <v>296496.48</v>
      </c>
      <c r="I69" s="6">
        <v>296496.48</v>
      </c>
      <c r="J69" s="6">
        <v>287791.83</v>
      </c>
      <c r="K69" s="6">
        <v>287791.83</v>
      </c>
      <c r="L69" s="6">
        <v>287791.83</v>
      </c>
      <c r="M69" s="6">
        <v>321465.97</v>
      </c>
      <c r="N69" s="6">
        <f t="shared" si="0"/>
        <v>3568965.1500000004</v>
      </c>
    </row>
    <row r="70" spans="1:14" ht="12.75">
      <c r="A70" t="s">
        <v>69</v>
      </c>
      <c r="B70" s="6">
        <v>540659.72</v>
      </c>
      <c r="C70" s="6">
        <v>540659.72</v>
      </c>
      <c r="D70" s="6">
        <v>540659.72</v>
      </c>
      <c r="E70" s="6">
        <v>540659.72</v>
      </c>
      <c r="F70" s="6">
        <v>540659.72</v>
      </c>
      <c r="G70" s="6">
        <v>503725.13</v>
      </c>
      <c r="H70" s="6">
        <v>503725.13</v>
      </c>
      <c r="I70" s="6">
        <v>503725.13</v>
      </c>
      <c r="J70" s="6">
        <v>480814.2</v>
      </c>
      <c r="K70" s="6">
        <v>480814.2</v>
      </c>
      <c r="L70" s="6">
        <v>480814.2</v>
      </c>
      <c r="M70" s="6">
        <v>782809.57</v>
      </c>
      <c r="N70" s="6">
        <f t="shared" si="0"/>
        <v>6439726.16</v>
      </c>
    </row>
    <row r="71" spans="1:14" ht="12.75">
      <c r="A71" t="s">
        <v>27</v>
      </c>
      <c r="B71" s="6">
        <v>31171.88</v>
      </c>
      <c r="C71" s="6">
        <v>31171.88</v>
      </c>
      <c r="D71" s="6">
        <v>31171.88</v>
      </c>
      <c r="E71" s="6">
        <v>31171.88</v>
      </c>
      <c r="F71" s="6">
        <v>31171.88</v>
      </c>
      <c r="G71" s="6">
        <v>31084.04</v>
      </c>
      <c r="H71" s="6">
        <v>31084.04</v>
      </c>
      <c r="I71" s="6">
        <v>31084.04</v>
      </c>
      <c r="J71" s="6">
        <v>30312.87</v>
      </c>
      <c r="K71" s="6">
        <v>30312.87</v>
      </c>
      <c r="L71" s="6">
        <v>30312.87</v>
      </c>
      <c r="M71" s="6">
        <v>33133.76</v>
      </c>
      <c r="N71" s="6">
        <f t="shared" si="0"/>
        <v>373183.89</v>
      </c>
    </row>
    <row r="72" spans="1:14" ht="12.75">
      <c r="A72" t="s">
        <v>70</v>
      </c>
      <c r="B72" s="6">
        <v>26677.43</v>
      </c>
      <c r="C72" s="6">
        <v>26677.43</v>
      </c>
      <c r="D72" s="6">
        <v>26677.43</v>
      </c>
      <c r="E72" s="6">
        <v>26677.43</v>
      </c>
      <c r="F72" s="6">
        <v>26677.43</v>
      </c>
      <c r="G72" s="6">
        <v>26677.43</v>
      </c>
      <c r="H72" s="6">
        <v>26677.43</v>
      </c>
      <c r="I72" s="6">
        <v>26677.43</v>
      </c>
      <c r="J72" s="6">
        <v>26272.25</v>
      </c>
      <c r="K72" s="6">
        <v>26272.25</v>
      </c>
      <c r="L72" s="6">
        <v>26272.25</v>
      </c>
      <c r="M72" s="6">
        <v>27537.86</v>
      </c>
      <c r="N72" s="6">
        <f t="shared" si="0"/>
        <v>319774.04999999993</v>
      </c>
    </row>
    <row r="73" spans="1:14" ht="12.75">
      <c r="A73" t="s">
        <v>28</v>
      </c>
      <c r="B73" s="6">
        <v>22148.84</v>
      </c>
      <c r="C73" s="6">
        <v>22148.84</v>
      </c>
      <c r="D73" s="6">
        <v>22148.84</v>
      </c>
      <c r="E73" s="6">
        <v>22148.84</v>
      </c>
      <c r="F73" s="6">
        <v>22148.84</v>
      </c>
      <c r="G73" s="6">
        <v>22148.84</v>
      </c>
      <c r="H73" s="6">
        <v>22148.84</v>
      </c>
      <c r="I73" s="6">
        <v>22148.84</v>
      </c>
      <c r="J73" s="6">
        <v>21690.23</v>
      </c>
      <c r="K73" s="6">
        <v>21690.23</v>
      </c>
      <c r="L73" s="6">
        <v>21690.23</v>
      </c>
      <c r="M73" s="6">
        <v>23122.7</v>
      </c>
      <c r="N73" s="6">
        <f t="shared" si="0"/>
        <v>265384.11000000004</v>
      </c>
    </row>
    <row r="74" spans="1:14" ht="12.75">
      <c r="A74" t="s">
        <v>29</v>
      </c>
      <c r="B74" s="6">
        <v>10245.91</v>
      </c>
      <c r="C74" s="6">
        <v>10245.91</v>
      </c>
      <c r="D74" s="6">
        <v>10245.91</v>
      </c>
      <c r="E74" s="6">
        <v>10245.91</v>
      </c>
      <c r="F74" s="6">
        <v>10245.91</v>
      </c>
      <c r="G74" s="6">
        <v>9958.28</v>
      </c>
      <c r="H74" s="6">
        <v>9958.28</v>
      </c>
      <c r="I74" s="6">
        <v>9958.28</v>
      </c>
      <c r="J74" s="6">
        <v>9784.17</v>
      </c>
      <c r="K74" s="6">
        <v>9784.17</v>
      </c>
      <c r="L74" s="6">
        <v>9784.17</v>
      </c>
      <c r="M74" s="6">
        <v>11675.99</v>
      </c>
      <c r="N74" s="6">
        <f t="shared" si="0"/>
        <v>122132.89</v>
      </c>
    </row>
    <row r="75" spans="1:14" ht="12.75">
      <c r="A75" t="s">
        <v>71</v>
      </c>
      <c r="B75" s="6">
        <v>903272.46</v>
      </c>
      <c r="C75" s="6">
        <v>903272.46</v>
      </c>
      <c r="D75" s="6">
        <v>903272.46</v>
      </c>
      <c r="E75" s="6">
        <v>903272.46</v>
      </c>
      <c r="F75" s="6">
        <v>903272.46</v>
      </c>
      <c r="G75" s="6">
        <v>885640.82</v>
      </c>
      <c r="H75" s="6">
        <v>885640.82</v>
      </c>
      <c r="I75" s="6">
        <v>885640.82</v>
      </c>
      <c r="J75" s="6">
        <v>852002.6</v>
      </c>
      <c r="K75" s="6">
        <v>852002.6</v>
      </c>
      <c r="L75" s="6">
        <v>852002.6</v>
      </c>
      <c r="M75" s="6">
        <v>1042742.82</v>
      </c>
      <c r="N75" s="6">
        <f t="shared" si="0"/>
        <v>10772035.38</v>
      </c>
    </row>
    <row r="76" spans="1:14" ht="12.75">
      <c r="A76" t="s">
        <v>72</v>
      </c>
      <c r="B76" s="6">
        <v>5008.72</v>
      </c>
      <c r="C76" s="6">
        <v>5008.72</v>
      </c>
      <c r="D76" s="6">
        <v>5008.72</v>
      </c>
      <c r="E76" s="6">
        <v>5008.72</v>
      </c>
      <c r="F76" s="6">
        <v>5008.719999999994</v>
      </c>
      <c r="G76" s="6">
        <v>5008.719999999994</v>
      </c>
      <c r="H76" s="6">
        <v>5008.719999999994</v>
      </c>
      <c r="I76" s="6">
        <v>5008.719999999994</v>
      </c>
      <c r="J76" s="6">
        <v>4973.66</v>
      </c>
      <c r="K76" s="6">
        <v>4973.66</v>
      </c>
      <c r="L76" s="6">
        <v>4973.66</v>
      </c>
      <c r="M76" s="6">
        <v>5083.21</v>
      </c>
      <c r="N76" s="6">
        <f t="shared" si="0"/>
        <v>60073.949999999975</v>
      </c>
    </row>
    <row r="77" spans="1:14" ht="12.75">
      <c r="A77" t="s">
        <v>73</v>
      </c>
      <c r="B77" s="6">
        <v>29864.05</v>
      </c>
      <c r="C77" s="6">
        <v>29864.05</v>
      </c>
      <c r="D77" s="6">
        <v>29864.05</v>
      </c>
      <c r="E77" s="6">
        <v>29864.05</v>
      </c>
      <c r="F77" s="6">
        <v>29864.05</v>
      </c>
      <c r="G77" s="6">
        <v>29773.64</v>
      </c>
      <c r="H77" s="6">
        <v>29773.64</v>
      </c>
      <c r="I77" s="6">
        <v>29773.64</v>
      </c>
      <c r="J77" s="6">
        <v>28596.76</v>
      </c>
      <c r="K77" s="6">
        <v>28596.76</v>
      </c>
      <c r="L77" s="6">
        <v>28596.76</v>
      </c>
      <c r="M77" s="6">
        <v>32697.27</v>
      </c>
      <c r="N77" s="6">
        <f>SUM(B77:M77)</f>
        <v>357128.7200000001</v>
      </c>
    </row>
    <row r="78" spans="1:14" ht="12.75">
      <c r="A78" t="s">
        <v>30</v>
      </c>
      <c r="B78" s="6">
        <v>18442.32</v>
      </c>
      <c r="C78" s="6">
        <v>18442.32</v>
      </c>
      <c r="D78" s="6">
        <v>18442.32</v>
      </c>
      <c r="E78" s="6">
        <v>18442.32</v>
      </c>
      <c r="F78" s="6">
        <v>18442.32</v>
      </c>
      <c r="G78" s="6">
        <v>18326.24</v>
      </c>
      <c r="H78" s="6">
        <v>18326.24</v>
      </c>
      <c r="I78" s="6">
        <v>18326.24</v>
      </c>
      <c r="J78" s="6">
        <v>18058.6</v>
      </c>
      <c r="K78" s="6">
        <v>18058.6</v>
      </c>
      <c r="L78" s="6">
        <v>18058.6</v>
      </c>
      <c r="M78" s="6">
        <v>19438.61</v>
      </c>
      <c r="N78" s="6">
        <f>SUM(B78:M78)</f>
        <v>220804.73000000004</v>
      </c>
    </row>
    <row r="79" ht="12.75">
      <c r="A79" t="s">
        <v>1</v>
      </c>
    </row>
    <row r="80" spans="1:14" ht="12.75">
      <c r="A80" t="s">
        <v>31</v>
      </c>
      <c r="B80" s="6">
        <f aca="true" t="shared" si="1" ref="B80:M80">SUM(B12:B78)</f>
        <v>27802884.95999999</v>
      </c>
      <c r="C80" s="6">
        <f t="shared" si="1"/>
        <v>27802884.95999999</v>
      </c>
      <c r="D80" s="6">
        <f t="shared" si="1"/>
        <v>27802884.95999999</v>
      </c>
      <c r="E80" s="6">
        <f t="shared" si="1"/>
        <v>27809999.989999987</v>
      </c>
      <c r="F80" s="6">
        <f t="shared" si="1"/>
        <v>27815182.89999999</v>
      </c>
      <c r="G80" s="6">
        <f t="shared" si="1"/>
        <v>27106825.66999999</v>
      </c>
      <c r="H80" s="6">
        <f t="shared" si="1"/>
        <v>27106825.66999999</v>
      </c>
      <c r="I80" s="6">
        <f t="shared" si="1"/>
        <v>27105864.86999999</v>
      </c>
      <c r="J80" s="6">
        <f t="shared" si="1"/>
        <v>25997423.79000001</v>
      </c>
      <c r="K80" s="6">
        <f t="shared" si="1"/>
        <v>25997423.79000001</v>
      </c>
      <c r="L80" s="6">
        <f t="shared" si="1"/>
        <v>25997423.79000001</v>
      </c>
      <c r="M80" s="6">
        <f t="shared" si="1"/>
        <v>33469308.618074786</v>
      </c>
      <c r="N80" s="6">
        <f>SUM(B80:M80)</f>
        <v>331814933.96807474</v>
      </c>
    </row>
  </sheetData>
  <mergeCells count="5">
    <mergeCell ref="A7:N7"/>
    <mergeCell ref="A2:N2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dcterms:created xsi:type="dcterms:W3CDTF">2005-12-06T18:39:52Z</dcterms:created>
  <dcterms:modified xsi:type="dcterms:W3CDTF">2008-09-15T19:34:53Z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State Revenue Sharing (Form 6)</vt:lpwstr>
  </property>
  <property fmtid="{D5CDD505-2E9C-101B-9397-08002B2CF9AE}" pid="5" name="p2">
    <vt:lpwstr>Fiscal Year Data with Monthlies</vt:lpwstr>
  </property>
  <property fmtid="{D5CDD505-2E9C-101B-9397-08002B2CF9AE}" pid="6" name="xl">
    <vt:lpwstr>2008</vt:lpwstr>
  </property>
  <property fmtid="{D5CDD505-2E9C-101B-9397-08002B2CF9AE}" pid="7" name="my">
    <vt:lpwstr>Tax Distributions From July 2003 to Current</vt:lpwstr>
  </property>
</Properties>
</file>