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5521" windowWidth="9300" windowHeight="12375" tabRatio="873" activeTab="0"/>
  </bookViews>
  <sheets>
    <sheet name="SFY 04-05" sheetId="1" r:id="rId1"/>
    <sheet name="Half-Cent to County Govs" sheetId="2" r:id="rId2"/>
    <sheet name="Half-Cent to City Govs" sheetId="3" r:id="rId3"/>
    <sheet name="Emergency Distribution" sheetId="4" r:id="rId4"/>
    <sheet name="Supplemental Distribution" sheetId="5" r:id="rId5"/>
  </sheets>
  <definedNames/>
  <calcPr fullCalcOnLoad="1"/>
</workbook>
</file>

<file path=xl/sharedStrings.xml><?xml version="1.0" encoding="utf-8"?>
<sst xmlns="http://schemas.openxmlformats.org/spreadsheetml/2006/main" count="456" uniqueCount="103">
  <si>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</si>
  <si>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</si>
  <si>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</si>
  <si>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</si>
  <si>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</si>
  <si>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</si>
  <si>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</si>
  <si>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</si>
  <si>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</si>
  <si>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</si>
  <si>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</si>
  <si>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</si>
  <si>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</si>
  <si>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</si>
  <si>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</si>
  <si>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</si>
  <si>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</si>
  <si>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</si>
  <si>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</si>
  <si>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</si>
  <si>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</si>
  <si>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</si>
  <si>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</si>
  <si>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</si>
  <si>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</si>
  <si>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</si>
  <si>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</si>
  <si>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</si>
  <si>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</si>
  <si>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</si>
  <si>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</si>
  <si>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</si>
  <si>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</si>
  <si>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</si>
  <si>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</si>
  <si>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</si>
  <si>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</si>
  <si>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</si>
  <si>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</si>
  <si>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</si>
  <si>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</si>
  <si>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</si>
  <si>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</si>
  <si>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</si>
  <si>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</si>
  <si>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</si>
  <si>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</si>
  <si>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</si>
  <si>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</si>
  <si>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</si>
  <si>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</si>
  <si>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</si>
  <si>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</si>
  <si>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</si>
  <si>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</si>
  <si>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</si>
  <si>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</si>
  <si>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</si>
  <si>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</si>
  <si>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</si>
  <si>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</si>
  <si>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</si>
  <si>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</si>
  <si>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</si>
  <si>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</si>
  <si>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</si>
  <si>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</si>
  <si>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</si>
  <si>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</si>
  <si>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</si>
  <si>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</si>
  <si>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</si>
  <si>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</si>
  <si>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</si>
  <si>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</si>
  <si>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</si>
  <si>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</si>
  <si>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</si>
  <si>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</si>
  <si>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</si>
  <si>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Tax Sharing</t>
  </si>
  <si>
    <t>Distributions</t>
  </si>
  <si>
    <t>Additional</t>
  </si>
  <si>
    <t>Chapter 218</t>
  </si>
  <si>
    <t>-----------</t>
  </si>
  <si>
    <t>----------</t>
  </si>
  <si>
    <t>Total</t>
  </si>
  <si>
    <t>Emergency</t>
  </si>
  <si>
    <t>Supplemental</t>
  </si>
  <si>
    <t>Distrib.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</si>
  <si>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</si>
  <si>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</si>
  <si>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</si>
  <si>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</si>
  <si>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</si>
  <si>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</si>
  <si>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</si>
  <si>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</si>
  <si>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</si>
  <si>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</si>
  <si>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</si>
  <si>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>VALIDATED TAX RECEIPTS DATA FOR: JULY, 2004 thru JUNE, 2005</t>
  </si>
  <si>
    <t>SFY04-05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</si>
</sst>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8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  <col min="9" max="9" width="12.66015625" style="0" bestFit="1" customWidth="1"/>
  </cols>
  <sheetData>
    <row r="1" spans="1:9" ht="12.75">
      <c r="A1" t="s">
        <v>101</v>
      </c>
      <c r="I1" t="s">
        <v>75</v>
      </c>
    </row>
    <row r="3" spans="4:7" ht="12.75">
      <c r="D3" s="6"/>
      <c r="E3" s="6"/>
      <c r="F3" s="6"/>
      <c r="G3" s="6"/>
    </row>
    <row r="4" spans="4:7" ht="12.75">
      <c r="D4" s="6"/>
      <c r="E4" s="6"/>
      <c r="F4" s="6"/>
      <c r="G4" s="6"/>
    </row>
    <row r="5" spans="1:10" ht="12.75">
      <c r="A5" s="8" t="s">
        <v>76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 t="s">
        <v>77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 t="s">
        <v>35</v>
      </c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 t="s">
        <v>36</v>
      </c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8" t="s">
        <v>78</v>
      </c>
      <c r="B9" s="8"/>
      <c r="C9" s="8"/>
      <c r="D9" s="8"/>
      <c r="E9" s="8"/>
      <c r="F9" s="8"/>
      <c r="G9" s="8"/>
      <c r="H9" s="8"/>
      <c r="I9" s="8"/>
      <c r="J9" s="8"/>
    </row>
    <row r="11" spans="2:9" ht="12.75">
      <c r="B11" s="2"/>
      <c r="C11" s="2"/>
      <c r="D11" s="2"/>
      <c r="E11" s="2"/>
      <c r="F11" s="2"/>
      <c r="G11" s="8" t="s">
        <v>99</v>
      </c>
      <c r="H11" s="8"/>
      <c r="I11" s="8"/>
    </row>
    <row r="12" spans="2:9" ht="12.75"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81</v>
      </c>
      <c r="G12" s="2"/>
      <c r="H12" s="2" t="s">
        <v>83</v>
      </c>
      <c r="I12" s="2"/>
    </row>
    <row r="13" spans="1:9" ht="12.75">
      <c r="A13" t="s">
        <v>84</v>
      </c>
      <c r="B13" s="2" t="s">
        <v>34</v>
      </c>
      <c r="C13" s="2" t="s">
        <v>37</v>
      </c>
      <c r="D13" s="2" t="s">
        <v>32</v>
      </c>
      <c r="E13" s="2" t="s">
        <v>85</v>
      </c>
      <c r="F13" s="2" t="s">
        <v>34</v>
      </c>
      <c r="G13" s="2" t="s">
        <v>84</v>
      </c>
      <c r="H13" s="2" t="s">
        <v>37</v>
      </c>
      <c r="I13" s="2" t="s">
        <v>32</v>
      </c>
    </row>
    <row r="14" spans="2:9" ht="12.75">
      <c r="B14" s="2" t="s">
        <v>79</v>
      </c>
      <c r="C14" s="2" t="s">
        <v>79</v>
      </c>
      <c r="D14" s="2" t="s">
        <v>86</v>
      </c>
      <c r="E14" s="2" t="s">
        <v>87</v>
      </c>
      <c r="F14" s="2" t="s">
        <v>88</v>
      </c>
      <c r="G14" s="2" t="s">
        <v>86</v>
      </c>
      <c r="H14" s="2" t="s">
        <v>86</v>
      </c>
      <c r="I14" s="2" t="s">
        <v>86</v>
      </c>
    </row>
    <row r="15" spans="1:9" ht="12.75">
      <c r="A15" t="s">
        <v>0</v>
      </c>
      <c r="B15" s="2" t="s">
        <v>89</v>
      </c>
      <c r="C15" s="2" t="s">
        <v>89</v>
      </c>
      <c r="D15" s="2" t="s">
        <v>79</v>
      </c>
      <c r="E15" s="2" t="s">
        <v>89</v>
      </c>
      <c r="F15" s="2" t="s">
        <v>89</v>
      </c>
      <c r="G15" s="2" t="s">
        <v>89</v>
      </c>
      <c r="H15" s="2" t="s">
        <v>89</v>
      </c>
      <c r="I15" s="2" t="s">
        <v>89</v>
      </c>
    </row>
    <row r="16" spans="2:9" ht="12.75">
      <c r="B16" s="2" t="s">
        <v>90</v>
      </c>
      <c r="C16" s="2" t="s">
        <v>91</v>
      </c>
      <c r="D16" s="2" t="s">
        <v>89</v>
      </c>
      <c r="E16" s="2" t="s">
        <v>92</v>
      </c>
      <c r="F16" s="2" t="s">
        <v>92</v>
      </c>
      <c r="G16" s="2" t="s">
        <v>90</v>
      </c>
      <c r="H16" s="2" t="s">
        <v>93</v>
      </c>
      <c r="I16" s="2" t="s">
        <v>94</v>
      </c>
    </row>
    <row r="17" spans="2:9" ht="12.75">
      <c r="B17" s="2" t="s">
        <v>95</v>
      </c>
      <c r="C17" s="2" t="s">
        <v>95</v>
      </c>
      <c r="D17" s="2"/>
      <c r="E17" s="2" t="s">
        <v>96</v>
      </c>
      <c r="F17" s="2" t="s">
        <v>97</v>
      </c>
      <c r="G17" s="2" t="s">
        <v>95</v>
      </c>
      <c r="H17" s="2" t="s">
        <v>95</v>
      </c>
      <c r="I17" s="2" t="s">
        <v>98</v>
      </c>
    </row>
    <row r="18" spans="1:8" ht="12.75">
      <c r="A18" t="s">
        <v>1</v>
      </c>
      <c r="B18" s="2" t="s">
        <v>32</v>
      </c>
      <c r="C18" s="2" t="s">
        <v>37</v>
      </c>
      <c r="D18" s="2" t="s">
        <v>37</v>
      </c>
      <c r="E18" s="2" t="s">
        <v>34</v>
      </c>
      <c r="F18" s="2" t="s">
        <v>34</v>
      </c>
      <c r="G18" s="2" t="s">
        <v>33</v>
      </c>
      <c r="H18" s="2" t="s">
        <v>37</v>
      </c>
    </row>
    <row r="19" spans="1:9" ht="12.75">
      <c r="A19" t="s">
        <v>38</v>
      </c>
      <c r="B19" s="4">
        <f>SUM('Half-Cent to County Govs'!B22:M22)</f>
        <v>10400816.370000001</v>
      </c>
      <c r="C19" s="4">
        <f>SUM('Half-Cent to City Govs'!B19:M19)</f>
        <v>7582449.5200000005</v>
      </c>
      <c r="D19" s="4">
        <f>SUM(B19:C19)</f>
        <v>17983265.89</v>
      </c>
      <c r="E19" s="4">
        <f>SUM('Emergency Distribution'!B19:M19)</f>
        <v>0</v>
      </c>
      <c r="F19" s="4">
        <f>SUM('Supplemental Distribution'!B19:M19)</f>
        <v>0</v>
      </c>
      <c r="G19" s="4">
        <f>SUM(B19+E19+F19)</f>
        <v>10400816.370000001</v>
      </c>
      <c r="H19" s="5">
        <f>C19</f>
        <v>7582449.5200000005</v>
      </c>
      <c r="I19" s="5">
        <f>SUM(G19:H19)</f>
        <v>17983265.89</v>
      </c>
    </row>
    <row r="20" spans="1:9" ht="12.75">
      <c r="A20" t="s">
        <v>39</v>
      </c>
      <c r="B20" s="4">
        <f>SUM('Half-Cent to County Govs'!B23:M23)</f>
        <v>587092.02</v>
      </c>
      <c r="C20" s="4">
        <f>SUM('Half-Cent to City Govs'!B20:M20)</f>
        <v>158949.12</v>
      </c>
      <c r="D20" s="4">
        <f aca="true" t="shared" si="0" ref="D20:D83">SUM(B20:C20)</f>
        <v>746041.14</v>
      </c>
      <c r="E20" s="4">
        <f>SUM('Emergency Distribution'!B20:M20)</f>
        <v>586568.2200000001</v>
      </c>
      <c r="F20" s="4">
        <f>SUM('Supplemental Distribution'!B20:M20)</f>
        <v>30030.829999999998</v>
      </c>
      <c r="G20" s="4">
        <f aca="true" t="shared" si="1" ref="G20:G83">SUM(B20+E20+F20)</f>
        <v>1203691.0700000003</v>
      </c>
      <c r="H20" s="5">
        <f aca="true" t="shared" si="2" ref="H20:H83">C20</f>
        <v>158949.12</v>
      </c>
      <c r="I20" s="5">
        <f aca="true" t="shared" si="3" ref="I20:I83">SUM(G20:H20)</f>
        <v>1362640.1900000004</v>
      </c>
    </row>
    <row r="21" spans="1:9" ht="12.75">
      <c r="A21" t="s">
        <v>40</v>
      </c>
      <c r="B21" s="4">
        <f>SUM('Half-Cent to County Govs'!B24:M24)</f>
        <v>9283884.400000002</v>
      </c>
      <c r="C21" s="4">
        <f>SUM('Half-Cent to City Govs'!B21:M21)</f>
        <v>7072809.01</v>
      </c>
      <c r="D21" s="4">
        <f t="shared" si="0"/>
        <v>16356693.410000002</v>
      </c>
      <c r="E21" s="4">
        <f>SUM('Emergency Distribution'!B21:M21)</f>
        <v>0</v>
      </c>
      <c r="F21" s="4">
        <f>SUM('Supplemental Distribution'!B21:M21)</f>
        <v>0</v>
      </c>
      <c r="G21" s="4">
        <f t="shared" si="1"/>
        <v>9283884.400000002</v>
      </c>
      <c r="H21" s="5">
        <f t="shared" si="2"/>
        <v>7072809.01</v>
      </c>
      <c r="I21" s="5">
        <f t="shared" si="3"/>
        <v>16356693.410000002</v>
      </c>
    </row>
    <row r="22" spans="1:9" ht="12.75">
      <c r="A22" t="s">
        <v>2</v>
      </c>
      <c r="B22" s="4">
        <f>SUM('Half-Cent to County Govs'!B25:M25)</f>
        <v>836506.8999999999</v>
      </c>
      <c r="C22" s="4">
        <f>SUM('Half-Cent to City Govs'!B22:M22)</f>
        <v>282612.86000000004</v>
      </c>
      <c r="D22" s="4">
        <f t="shared" si="0"/>
        <v>1119119.76</v>
      </c>
      <c r="E22" s="4">
        <f>SUM('Emergency Distribution'!B22:M22)</f>
        <v>450414.13</v>
      </c>
      <c r="F22" s="4">
        <f>SUM('Supplemental Distribution'!B22:M22)</f>
        <v>60974.30999999999</v>
      </c>
      <c r="G22" s="4">
        <f t="shared" si="1"/>
        <v>1347895.3399999999</v>
      </c>
      <c r="H22" s="5">
        <f t="shared" si="2"/>
        <v>282612.86000000004</v>
      </c>
      <c r="I22" s="5">
        <f t="shared" si="3"/>
        <v>1630508.2</v>
      </c>
    </row>
    <row r="23" spans="1:9" ht="12.75">
      <c r="A23" t="s">
        <v>41</v>
      </c>
      <c r="B23" s="4">
        <f>SUM('Half-Cent to County Govs'!B26:M26)</f>
        <v>22678482.369999997</v>
      </c>
      <c r="C23" s="4">
        <f>SUM('Half-Cent to City Govs'!B23:M23)</f>
        <v>17076227.1</v>
      </c>
      <c r="D23" s="4">
        <f t="shared" si="0"/>
        <v>39754709.47</v>
      </c>
      <c r="E23" s="4">
        <f>SUM('Emergency Distribution'!B23:M23)</f>
        <v>0</v>
      </c>
      <c r="F23" s="4">
        <f>SUM('Supplemental Distribution'!B23:M23)</f>
        <v>0</v>
      </c>
      <c r="G23" s="4">
        <f t="shared" si="1"/>
        <v>22678482.369999997</v>
      </c>
      <c r="H23" s="5">
        <f t="shared" si="2"/>
        <v>17076227.1</v>
      </c>
      <c r="I23" s="5">
        <f t="shared" si="3"/>
        <v>39754709.47</v>
      </c>
    </row>
    <row r="24" spans="1:9" ht="12.75">
      <c r="A24" t="s">
        <v>42</v>
      </c>
      <c r="B24" s="4">
        <f>SUM('Half-Cent to County Govs'!B27:M27)</f>
        <v>66863194.629999995</v>
      </c>
      <c r="C24" s="4">
        <f>SUM('Half-Cent to City Govs'!B24:M24)</f>
        <v>93512758.66</v>
      </c>
      <c r="D24" s="4">
        <f t="shared" si="0"/>
        <v>160375953.29</v>
      </c>
      <c r="E24" s="4">
        <f>SUM('Emergency Distribution'!B24:M24)</f>
        <v>0</v>
      </c>
      <c r="F24" s="4">
        <f>SUM('Supplemental Distribution'!B24:M24)</f>
        <v>0</v>
      </c>
      <c r="G24" s="4">
        <f t="shared" si="1"/>
        <v>66863194.629999995</v>
      </c>
      <c r="H24" s="5">
        <f t="shared" si="2"/>
        <v>93512758.66</v>
      </c>
      <c r="I24" s="5">
        <f t="shared" si="3"/>
        <v>160375953.29</v>
      </c>
    </row>
    <row r="25" spans="1:9" ht="12.75">
      <c r="A25" t="s">
        <v>3</v>
      </c>
      <c r="B25" s="4">
        <f>SUM('Half-Cent to County Govs'!B28:M28)</f>
        <v>270638.56</v>
      </c>
      <c r="C25" s="4">
        <f>SUM('Half-Cent to City Govs'!B25:M25)</f>
        <v>75905.21999999999</v>
      </c>
      <c r="D25" s="4">
        <f t="shared" si="0"/>
        <v>346543.77999999997</v>
      </c>
      <c r="E25" s="4">
        <f>SUM('Emergency Distribution'!B25:M25)</f>
        <v>405866.99000000005</v>
      </c>
      <c r="F25" s="4">
        <f>SUM('Supplemental Distribution'!B25:M25)</f>
        <v>21000.99</v>
      </c>
      <c r="G25" s="4">
        <f t="shared" si="1"/>
        <v>697506.54</v>
      </c>
      <c r="H25" s="5">
        <f t="shared" si="2"/>
        <v>75905.21999999999</v>
      </c>
      <c r="I25" s="5">
        <f t="shared" si="3"/>
        <v>773411.76</v>
      </c>
    </row>
    <row r="26" spans="1:9" ht="12.75">
      <c r="A26" t="s">
        <v>43</v>
      </c>
      <c r="B26" s="4">
        <f>SUM('Half-Cent to County Govs'!B29:M29)</f>
        <v>11894239.31</v>
      </c>
      <c r="C26" s="4">
        <f>SUM('Half-Cent to City Govs'!B26:M26)</f>
        <v>1353331.46</v>
      </c>
      <c r="D26" s="4">
        <f t="shared" si="0"/>
        <v>13247570.77</v>
      </c>
      <c r="E26" s="4">
        <f>SUM('Emergency Distribution'!B26:M26)</f>
        <v>0</v>
      </c>
      <c r="F26" s="4">
        <f>SUM('Supplemental Distribution'!B26:M26)</f>
        <v>0</v>
      </c>
      <c r="G26" s="4">
        <f t="shared" si="1"/>
        <v>11894239.31</v>
      </c>
      <c r="H26" s="5">
        <f t="shared" si="2"/>
        <v>1353331.46</v>
      </c>
      <c r="I26" s="5">
        <f t="shared" si="3"/>
        <v>13247570.77</v>
      </c>
    </row>
    <row r="27" spans="1:9" ht="12.75">
      <c r="A27" t="s">
        <v>44</v>
      </c>
      <c r="B27" s="4">
        <f>SUM('Half-Cent to County Govs'!B30:M30)</f>
        <v>7022398.3</v>
      </c>
      <c r="C27" s="4">
        <f>SUM('Half-Cent to City Govs'!B27:M27)</f>
        <v>613047.67</v>
      </c>
      <c r="D27" s="4">
        <f t="shared" si="0"/>
        <v>7635445.97</v>
      </c>
      <c r="E27" s="4">
        <f>SUM('Emergency Distribution'!B27:M27)</f>
        <v>0</v>
      </c>
      <c r="F27" s="4">
        <f>SUM('Supplemental Distribution'!B27:M27)</f>
        <v>0</v>
      </c>
      <c r="G27" s="4">
        <f t="shared" si="1"/>
        <v>7022398.3</v>
      </c>
      <c r="H27" s="5">
        <f t="shared" si="2"/>
        <v>613047.67</v>
      </c>
      <c r="I27" s="5">
        <f t="shared" si="3"/>
        <v>7635445.97</v>
      </c>
    </row>
    <row r="28" spans="1:9" ht="12.75">
      <c r="A28" t="s">
        <v>45</v>
      </c>
      <c r="B28" s="4">
        <f>SUM('Half-Cent to County Govs'!B31:M31)</f>
        <v>8872944.15</v>
      </c>
      <c r="C28" s="4">
        <f>SUM('Half-Cent to City Govs'!B28:M28)</f>
        <v>997208.9799999999</v>
      </c>
      <c r="D28" s="4">
        <f t="shared" si="0"/>
        <v>9870153.13</v>
      </c>
      <c r="E28" s="4">
        <f>SUM('Emergency Distribution'!B28:M28)</f>
        <v>0</v>
      </c>
      <c r="F28" s="4">
        <f>SUM('Supplemental Distribution'!B28:M28)</f>
        <v>0</v>
      </c>
      <c r="G28" s="4">
        <f t="shared" si="1"/>
        <v>8872944.15</v>
      </c>
      <c r="H28" s="5">
        <f t="shared" si="2"/>
        <v>997208.9799999999</v>
      </c>
      <c r="I28" s="5">
        <f t="shared" si="3"/>
        <v>9870153.13</v>
      </c>
    </row>
    <row r="29" spans="1:9" ht="12.75">
      <c r="A29" t="s">
        <v>46</v>
      </c>
      <c r="B29" s="4">
        <f>SUM('Half-Cent to County Govs'!B32:M32)</f>
        <v>32115020.52</v>
      </c>
      <c r="C29" s="4">
        <f>SUM('Half-Cent to City Govs'!B29:M29)</f>
        <v>4419325.93</v>
      </c>
      <c r="D29" s="4">
        <f t="shared" si="0"/>
        <v>36534346.45</v>
      </c>
      <c r="E29" s="4">
        <f>SUM('Emergency Distribution'!B29:M29)</f>
        <v>0</v>
      </c>
      <c r="F29" s="4">
        <f>SUM('Supplemental Distribution'!B29:M29)</f>
        <v>0</v>
      </c>
      <c r="G29" s="4">
        <f t="shared" si="1"/>
        <v>32115020.52</v>
      </c>
      <c r="H29" s="5">
        <f t="shared" si="2"/>
        <v>4419325.93</v>
      </c>
      <c r="I29" s="5">
        <f t="shared" si="3"/>
        <v>36534346.45</v>
      </c>
    </row>
    <row r="30" spans="1:9" ht="12.75">
      <c r="A30" t="s">
        <v>4</v>
      </c>
      <c r="B30" s="4">
        <f>SUM('Half-Cent to County Govs'!B33:M33)</f>
        <v>3802444.48</v>
      </c>
      <c r="C30" s="4">
        <f>SUM('Half-Cent to City Govs'!B30:M30)</f>
        <v>760712.71</v>
      </c>
      <c r="D30" s="4">
        <f t="shared" si="0"/>
        <v>4563157.1899999995</v>
      </c>
      <c r="E30" s="4">
        <f>SUM('Emergency Distribution'!B30:M30)</f>
        <v>0</v>
      </c>
      <c r="F30" s="4">
        <f>SUM('Supplemental Distribution'!B30:M30)</f>
        <v>0</v>
      </c>
      <c r="G30" s="4">
        <f t="shared" si="1"/>
        <v>3802444.48</v>
      </c>
      <c r="H30" s="5">
        <f t="shared" si="2"/>
        <v>760712.71</v>
      </c>
      <c r="I30" s="5">
        <f t="shared" si="3"/>
        <v>4563157.1899999995</v>
      </c>
    </row>
    <row r="31" spans="1:9" ht="12.75">
      <c r="A31" t="s">
        <v>100</v>
      </c>
      <c r="B31" s="4">
        <f>SUM('Half-Cent to County Govs'!B34:M34)</f>
        <v>114648670.42000002</v>
      </c>
      <c r="C31" s="4">
        <f>SUM('Half-Cent to City Govs'!B31:M31)</f>
        <v>75559798.75999999</v>
      </c>
      <c r="D31" s="4">
        <f t="shared" si="0"/>
        <v>190208469.18</v>
      </c>
      <c r="E31" s="4">
        <f>SUM('Emergency Distribution'!B31:M31)</f>
        <v>0</v>
      </c>
      <c r="F31" s="4">
        <f>SUM('Supplemental Distribution'!B31:M31)</f>
        <v>0</v>
      </c>
      <c r="G31" s="4">
        <f t="shared" si="1"/>
        <v>114648670.42000002</v>
      </c>
      <c r="H31" s="5">
        <f t="shared" si="2"/>
        <v>75559798.75999999</v>
      </c>
      <c r="I31" s="5">
        <f t="shared" si="3"/>
        <v>190208469.18</v>
      </c>
    </row>
    <row r="32" spans="1:9" ht="12.75">
      <c r="A32" t="s">
        <v>5</v>
      </c>
      <c r="B32" s="4">
        <f>SUM('Half-Cent to County Govs'!B35:M35)</f>
        <v>1230811.6300000001</v>
      </c>
      <c r="C32" s="4">
        <f>SUM('Half-Cent to City Govs'!B32:M32)</f>
        <v>286956.37</v>
      </c>
      <c r="D32" s="4">
        <f t="shared" si="0"/>
        <v>1517768</v>
      </c>
      <c r="E32" s="4">
        <f>SUM('Emergency Distribution'!B32:M32)</f>
        <v>643378.9</v>
      </c>
      <c r="F32" s="4">
        <f>SUM('Supplemental Distribution'!B32:M32)</f>
        <v>0</v>
      </c>
      <c r="G32" s="4">
        <f t="shared" si="1"/>
        <v>1874190.5300000003</v>
      </c>
      <c r="H32" s="5">
        <f t="shared" si="2"/>
        <v>286956.37</v>
      </c>
      <c r="I32" s="5">
        <f t="shared" si="3"/>
        <v>2161146.9000000004</v>
      </c>
    </row>
    <row r="33" spans="1:9" ht="12.75">
      <c r="A33" t="s">
        <v>6</v>
      </c>
      <c r="B33" s="4">
        <f>SUM('Half-Cent to County Govs'!B36:M36)</f>
        <v>392185.24999999994</v>
      </c>
      <c r="C33" s="4">
        <f>SUM('Half-Cent to City Govs'!B33:M33)</f>
        <v>62551.28</v>
      </c>
      <c r="D33" s="4">
        <f t="shared" si="0"/>
        <v>454736.5299999999</v>
      </c>
      <c r="E33" s="4">
        <f>SUM('Emergency Distribution'!B33:M33)</f>
        <v>431632.05999999994</v>
      </c>
      <c r="F33" s="4">
        <f>SUM('Supplemental Distribution'!B33:M33)</f>
        <v>16339.710000000001</v>
      </c>
      <c r="G33" s="4">
        <f t="shared" si="1"/>
        <v>840157.0199999998</v>
      </c>
      <c r="H33" s="5">
        <f t="shared" si="2"/>
        <v>62551.28</v>
      </c>
      <c r="I33" s="5">
        <f t="shared" si="3"/>
        <v>902708.2999999998</v>
      </c>
    </row>
    <row r="34" spans="1:9" ht="12.75">
      <c r="A34" t="s">
        <v>47</v>
      </c>
      <c r="B34" s="4">
        <f>SUM('Half-Cent to County Govs'!B37:M37)</f>
        <v>77113000.08</v>
      </c>
      <c r="C34" s="4">
        <f>SUM('Half-Cent to City Govs'!B34:M34)</f>
        <v>4186584.0900000012</v>
      </c>
      <c r="D34" s="4">
        <f t="shared" si="0"/>
        <v>81299584.17</v>
      </c>
      <c r="E34" s="4">
        <f>SUM('Emergency Distribution'!B34:M34)</f>
        <v>0</v>
      </c>
      <c r="F34" s="4">
        <f>SUM('Supplemental Distribution'!B34:M34)</f>
        <v>0</v>
      </c>
      <c r="G34" s="4">
        <f t="shared" si="1"/>
        <v>77113000.08</v>
      </c>
      <c r="H34" s="5">
        <f t="shared" si="2"/>
        <v>4186584.0900000012</v>
      </c>
      <c r="I34" s="5">
        <f t="shared" si="3"/>
        <v>81299584.17</v>
      </c>
    </row>
    <row r="35" spans="1:9" ht="12.75">
      <c r="A35" t="s">
        <v>48</v>
      </c>
      <c r="B35" s="4">
        <f>SUM('Half-Cent to County Govs'!B38:M38)</f>
        <v>20987051.93</v>
      </c>
      <c r="C35" s="4">
        <f>SUM('Half-Cent to City Govs'!B35:M35)</f>
        <v>4332923.64</v>
      </c>
      <c r="D35" s="4">
        <f t="shared" si="0"/>
        <v>25319975.57</v>
      </c>
      <c r="E35" s="4">
        <f>SUM('Emergency Distribution'!B35:M35)</f>
        <v>0</v>
      </c>
      <c r="F35" s="4">
        <f>SUM('Supplemental Distribution'!B35:M35)</f>
        <v>0</v>
      </c>
      <c r="G35" s="4">
        <f t="shared" si="1"/>
        <v>20987051.93</v>
      </c>
      <c r="H35" s="5">
        <f t="shared" si="2"/>
        <v>4332923.64</v>
      </c>
      <c r="I35" s="5">
        <f t="shared" si="3"/>
        <v>25319975.57</v>
      </c>
    </row>
    <row r="36" spans="1:9" ht="12.75">
      <c r="A36" t="s">
        <v>7</v>
      </c>
      <c r="B36" s="4">
        <f>SUM('Half-Cent to County Govs'!B39:M39)</f>
        <v>1888966.39</v>
      </c>
      <c r="C36" s="4">
        <f>SUM('Half-Cent to City Govs'!B36:M36)</f>
        <v>2150038.44</v>
      </c>
      <c r="D36" s="4">
        <f t="shared" si="0"/>
        <v>4039004.83</v>
      </c>
      <c r="E36" s="4">
        <f>SUM('Emergency Distribution'!B36:M36)</f>
        <v>1986091.7900000003</v>
      </c>
      <c r="F36" s="4">
        <f>SUM('Supplemental Distribution'!B36:M36)</f>
        <v>0</v>
      </c>
      <c r="G36" s="4">
        <f t="shared" si="1"/>
        <v>3875058.18</v>
      </c>
      <c r="H36" s="5">
        <f t="shared" si="2"/>
        <v>2150038.44</v>
      </c>
      <c r="I36" s="5">
        <f t="shared" si="3"/>
        <v>6025096.62</v>
      </c>
    </row>
    <row r="37" spans="1:9" ht="12.75">
      <c r="A37" t="s">
        <v>8</v>
      </c>
      <c r="B37" s="4">
        <f>SUM('Half-Cent to County Govs'!B40:M40)</f>
        <v>610148.92</v>
      </c>
      <c r="C37" s="4">
        <f>SUM('Half-Cent to City Govs'!B37:M37)</f>
        <v>252582.34000000003</v>
      </c>
      <c r="D37" s="4">
        <f t="shared" si="0"/>
        <v>862731.26</v>
      </c>
      <c r="E37" s="4">
        <f>SUM('Emergency Distribution'!B37:M37)</f>
        <v>0</v>
      </c>
      <c r="F37" s="4">
        <f>SUM('Supplemental Distribution'!B37:M37)</f>
        <v>0</v>
      </c>
      <c r="G37" s="4">
        <f t="shared" si="1"/>
        <v>610148.92</v>
      </c>
      <c r="H37" s="5">
        <f t="shared" si="2"/>
        <v>252582.34000000003</v>
      </c>
      <c r="I37" s="5">
        <f t="shared" si="3"/>
        <v>862731.26</v>
      </c>
    </row>
    <row r="38" spans="1:9" ht="12.75">
      <c r="A38" t="s">
        <v>9</v>
      </c>
      <c r="B38" s="4">
        <f>SUM('Half-Cent to County Govs'!B41:M41)</f>
        <v>1178730.35</v>
      </c>
      <c r="C38" s="4">
        <f>SUM('Half-Cent to City Govs'!B38:M38)</f>
        <v>456867.27</v>
      </c>
      <c r="D38" s="4">
        <f t="shared" si="0"/>
        <v>1635597.62</v>
      </c>
      <c r="E38" s="4">
        <f>SUM('Emergency Distribution'!B38:M38)</f>
        <v>1307071.6500000001</v>
      </c>
      <c r="F38" s="4">
        <f>SUM('Supplemental Distribution'!B38:M38)</f>
        <v>0</v>
      </c>
      <c r="G38" s="4">
        <f t="shared" si="1"/>
        <v>2485802</v>
      </c>
      <c r="H38" s="5">
        <f t="shared" si="2"/>
        <v>456867.27</v>
      </c>
      <c r="I38" s="5">
        <f t="shared" si="3"/>
        <v>2942669.27</v>
      </c>
    </row>
    <row r="39" spans="1:9" ht="12.75">
      <c r="A39" t="s">
        <v>10</v>
      </c>
      <c r="B39" s="4">
        <f>SUM('Half-Cent to County Govs'!B42:M42)</f>
        <v>267759.4</v>
      </c>
      <c r="C39" s="4">
        <f>SUM('Half-Cent to City Govs'!B39:M39)</f>
        <v>44592.21</v>
      </c>
      <c r="D39" s="4">
        <f t="shared" si="0"/>
        <v>312351.61000000004</v>
      </c>
      <c r="E39" s="4">
        <f>SUM('Emergency Distribution'!B39:M39)</f>
        <v>545357.4800000001</v>
      </c>
      <c r="F39" s="4">
        <f>SUM('Supplemental Distribution'!B39:M39)</f>
        <v>0</v>
      </c>
      <c r="G39" s="4">
        <f t="shared" si="1"/>
        <v>813116.8800000001</v>
      </c>
      <c r="H39" s="5">
        <f t="shared" si="2"/>
        <v>44592.21</v>
      </c>
      <c r="I39" s="5">
        <f t="shared" si="3"/>
        <v>857709.0900000001</v>
      </c>
    </row>
    <row r="40" spans="1:9" ht="12.75">
      <c r="A40" t="s">
        <v>11</v>
      </c>
      <c r="B40" s="4">
        <f>SUM('Half-Cent to County Govs'!B43:M43)</f>
        <v>161132.52000000002</v>
      </c>
      <c r="C40" s="4">
        <f>SUM('Half-Cent to City Govs'!B40:M40)</f>
        <v>28624.55</v>
      </c>
      <c r="D40" s="4">
        <f t="shared" si="0"/>
        <v>189757.07</v>
      </c>
      <c r="E40" s="4">
        <f>SUM('Emergency Distribution'!B40:M40)</f>
        <v>405224.36999999994</v>
      </c>
      <c r="F40" s="4">
        <f>SUM('Supplemental Distribution'!B40:M40)</f>
        <v>0</v>
      </c>
      <c r="G40" s="4">
        <f t="shared" si="1"/>
        <v>566356.8899999999</v>
      </c>
      <c r="H40" s="5">
        <f t="shared" si="2"/>
        <v>28624.55</v>
      </c>
      <c r="I40" s="5">
        <f t="shared" si="3"/>
        <v>594981.44</v>
      </c>
    </row>
    <row r="41" spans="1:9" ht="12.75">
      <c r="A41" t="s">
        <v>49</v>
      </c>
      <c r="B41" s="4">
        <f>SUM('Half-Cent to County Govs'!B44:M44)</f>
        <v>378127.67999999993</v>
      </c>
      <c r="C41" s="4">
        <f>SUM('Half-Cent to City Govs'!B41:M41)</f>
        <v>185809.78999999998</v>
      </c>
      <c r="D41" s="4">
        <f t="shared" si="0"/>
        <v>563937.47</v>
      </c>
      <c r="E41" s="4">
        <f>SUM('Emergency Distribution'!B41:M41)</f>
        <v>367450.27</v>
      </c>
      <c r="F41" s="4">
        <f>SUM('Supplemental Distribution'!B41:M41)</f>
        <v>44279.01000000001</v>
      </c>
      <c r="G41" s="4">
        <f t="shared" si="1"/>
        <v>789856.96</v>
      </c>
      <c r="H41" s="5">
        <f t="shared" si="2"/>
        <v>185809.78999999998</v>
      </c>
      <c r="I41" s="5">
        <f t="shared" si="3"/>
        <v>975666.75</v>
      </c>
    </row>
    <row r="42" spans="1:9" ht="12.75">
      <c r="A42" t="s">
        <v>12</v>
      </c>
      <c r="B42" s="4">
        <f>SUM('Half-Cent to County Govs'!B45:M45)</f>
        <v>274284.54</v>
      </c>
      <c r="C42" s="4">
        <f>SUM('Half-Cent to City Govs'!B42:M42)</f>
        <v>92359.55</v>
      </c>
      <c r="D42" s="4">
        <f t="shared" si="0"/>
        <v>366644.08999999997</v>
      </c>
      <c r="E42" s="4">
        <f>SUM('Emergency Distribution'!B42:M42)</f>
        <v>352232.47</v>
      </c>
      <c r="F42" s="4">
        <f>SUM('Supplemental Distribution'!B42:M42)</f>
        <v>43380.55</v>
      </c>
      <c r="G42" s="4">
        <f t="shared" si="1"/>
        <v>669897.56</v>
      </c>
      <c r="H42" s="5">
        <f t="shared" si="2"/>
        <v>92359.55</v>
      </c>
      <c r="I42" s="5">
        <f t="shared" si="3"/>
        <v>762257.1100000001</v>
      </c>
    </row>
    <row r="43" spans="1:9" ht="12.75">
      <c r="A43" t="s">
        <v>13</v>
      </c>
      <c r="B43" s="4">
        <f>SUM('Half-Cent to County Govs'!B46:M46)</f>
        <v>664468.88</v>
      </c>
      <c r="C43" s="4">
        <f>SUM('Half-Cent to City Govs'!B43:M43)</f>
        <v>261033.74000000002</v>
      </c>
      <c r="D43" s="4">
        <f t="shared" si="0"/>
        <v>925502.62</v>
      </c>
      <c r="E43" s="4">
        <f>SUM('Emergency Distribution'!B43:M43)</f>
        <v>783828.3300000001</v>
      </c>
      <c r="F43" s="4">
        <f>SUM('Supplemental Distribution'!B43:M43)</f>
        <v>0</v>
      </c>
      <c r="G43" s="4">
        <f t="shared" si="1"/>
        <v>1448297.21</v>
      </c>
      <c r="H43" s="5">
        <f t="shared" si="2"/>
        <v>261033.74000000002</v>
      </c>
      <c r="I43" s="5">
        <f t="shared" si="3"/>
        <v>1709330.95</v>
      </c>
    </row>
    <row r="44" spans="1:9" ht="12.75">
      <c r="A44" t="s">
        <v>14</v>
      </c>
      <c r="B44" s="4">
        <f>SUM('Half-Cent to County Govs'!B47:M47)</f>
        <v>1452337.54</v>
      </c>
      <c r="C44" s="4">
        <f>SUM('Half-Cent to City Govs'!B44:M44)</f>
        <v>487464.57999999996</v>
      </c>
      <c r="D44" s="4">
        <f t="shared" si="0"/>
        <v>1939802.12</v>
      </c>
      <c r="E44" s="4">
        <f>SUM('Emergency Distribution'!B44:M44)</f>
        <v>0</v>
      </c>
      <c r="F44" s="4">
        <f>SUM('Supplemental Distribution'!B44:M44)</f>
        <v>0</v>
      </c>
      <c r="G44" s="4">
        <f t="shared" si="1"/>
        <v>1452337.54</v>
      </c>
      <c r="H44" s="5">
        <f t="shared" si="2"/>
        <v>487464.57999999996</v>
      </c>
      <c r="I44" s="5">
        <f t="shared" si="3"/>
        <v>1939802.12</v>
      </c>
    </row>
    <row r="45" spans="1:9" ht="12.75">
      <c r="A45" t="s">
        <v>50</v>
      </c>
      <c r="B45" s="4">
        <f>SUM('Half-Cent to County Govs'!B48:M48)</f>
        <v>7476215.430000001</v>
      </c>
      <c r="C45" s="4">
        <f>SUM('Half-Cent to City Govs'!B45:M45)</f>
        <v>398479.8899999999</v>
      </c>
      <c r="D45" s="4">
        <f t="shared" si="0"/>
        <v>7874695.32</v>
      </c>
      <c r="E45" s="4">
        <f>SUM('Emergency Distribution'!B45:M45)</f>
        <v>0</v>
      </c>
      <c r="F45" s="4">
        <f>SUM('Supplemental Distribution'!B45:M45)</f>
        <v>0</v>
      </c>
      <c r="G45" s="4">
        <f t="shared" si="1"/>
        <v>7476215.430000001</v>
      </c>
      <c r="H45" s="5">
        <f t="shared" si="2"/>
        <v>398479.8899999999</v>
      </c>
      <c r="I45" s="5">
        <f t="shared" si="3"/>
        <v>7874695.32</v>
      </c>
    </row>
    <row r="46" spans="1:9" ht="12.75">
      <c r="A46" t="s">
        <v>15</v>
      </c>
      <c r="B46" s="4">
        <f>SUM('Half-Cent to County Govs'!B49:M49)</f>
        <v>4777372.58</v>
      </c>
      <c r="C46" s="4">
        <f>SUM('Half-Cent to City Govs'!B46:M46)</f>
        <v>1152649.43</v>
      </c>
      <c r="D46" s="4">
        <f t="shared" si="0"/>
        <v>5930022.01</v>
      </c>
      <c r="E46" s="4">
        <f>SUM('Emergency Distribution'!B46:M46)</f>
        <v>0</v>
      </c>
      <c r="F46" s="4">
        <f>SUM('Supplemental Distribution'!B46:M46)</f>
        <v>0</v>
      </c>
      <c r="G46" s="4">
        <f t="shared" si="1"/>
        <v>4777372.58</v>
      </c>
      <c r="H46" s="5">
        <f t="shared" si="2"/>
        <v>1152649.43</v>
      </c>
      <c r="I46" s="5">
        <f t="shared" si="3"/>
        <v>5930022.01</v>
      </c>
    </row>
    <row r="47" spans="1:9" ht="12.75">
      <c r="A47" t="s">
        <v>51</v>
      </c>
      <c r="B47" s="4">
        <f>SUM('Half-Cent to County Govs'!B50:M50)</f>
        <v>85020857.63999999</v>
      </c>
      <c r="C47" s="4">
        <f>SUM('Half-Cent to City Govs'!B47:M47)</f>
        <v>33102012.47</v>
      </c>
      <c r="D47" s="4">
        <f t="shared" si="0"/>
        <v>118122870.10999998</v>
      </c>
      <c r="E47" s="4">
        <f>SUM('Emergency Distribution'!B47:M47)</f>
        <v>0</v>
      </c>
      <c r="F47" s="4">
        <f>SUM('Supplemental Distribution'!B47:M47)</f>
        <v>0</v>
      </c>
      <c r="G47" s="4">
        <f t="shared" si="1"/>
        <v>85020857.63999999</v>
      </c>
      <c r="H47" s="5">
        <f t="shared" si="2"/>
        <v>33102012.47</v>
      </c>
      <c r="I47" s="5">
        <f t="shared" si="3"/>
        <v>118122870.10999998</v>
      </c>
    </row>
    <row r="48" spans="1:9" ht="12.75">
      <c r="A48" t="s">
        <v>16</v>
      </c>
      <c r="B48" s="4">
        <f>SUM('Half-Cent to County Govs'!B51:M51)</f>
        <v>377703.9000000001</v>
      </c>
      <c r="C48" s="4">
        <f>SUM('Half-Cent to City Govs'!B48:M48)</f>
        <v>93545.43</v>
      </c>
      <c r="D48" s="4">
        <f t="shared" si="0"/>
        <v>471249.3300000001</v>
      </c>
      <c r="E48" s="4">
        <f>SUM('Emergency Distribution'!B48:M48)</f>
        <v>617555.3200000001</v>
      </c>
      <c r="F48" s="4">
        <f>SUM('Supplemental Distribution'!B48:M48)</f>
        <v>22812.99</v>
      </c>
      <c r="G48" s="4">
        <f t="shared" si="1"/>
        <v>1018072.2100000002</v>
      </c>
      <c r="H48" s="5">
        <f t="shared" si="2"/>
        <v>93545.43</v>
      </c>
      <c r="I48" s="5">
        <f t="shared" si="3"/>
        <v>1111617.6400000001</v>
      </c>
    </row>
    <row r="49" spans="1:9" ht="12.75">
      <c r="A49" t="s">
        <v>52</v>
      </c>
      <c r="B49" s="4">
        <f>SUM('Half-Cent to County Govs'!B52:M52)</f>
        <v>8200008.97</v>
      </c>
      <c r="C49" s="4">
        <f>SUM('Half-Cent to City Govs'!B49:M49)</f>
        <v>3420297.5999999996</v>
      </c>
      <c r="D49" s="4">
        <f t="shared" si="0"/>
        <v>11620306.57</v>
      </c>
      <c r="E49" s="4">
        <f>SUM('Emergency Distribution'!B49:M49)</f>
        <v>0</v>
      </c>
      <c r="F49" s="4">
        <f>SUM('Supplemental Distribution'!B49:M49)</f>
        <v>0</v>
      </c>
      <c r="G49" s="4">
        <f t="shared" si="1"/>
        <v>8200008.97</v>
      </c>
      <c r="H49" s="5">
        <f t="shared" si="2"/>
        <v>3420297.5999999996</v>
      </c>
      <c r="I49" s="5">
        <f t="shared" si="3"/>
        <v>11620306.57</v>
      </c>
    </row>
    <row r="50" spans="1:9" ht="12.75">
      <c r="A50" t="s">
        <v>17</v>
      </c>
      <c r="B50" s="4">
        <f>SUM('Half-Cent to County Govs'!B53:M53)</f>
        <v>1592484.0199999998</v>
      </c>
      <c r="C50" s="4">
        <f>SUM('Half-Cent to City Govs'!B50:M50)</f>
        <v>616919.54</v>
      </c>
      <c r="D50" s="4">
        <f t="shared" si="0"/>
        <v>2209403.5599999996</v>
      </c>
      <c r="E50" s="4">
        <f>SUM('Emergency Distribution'!B50:M50)</f>
        <v>823596.42</v>
      </c>
      <c r="F50" s="4">
        <f>SUM('Supplemental Distribution'!B50:M50)</f>
        <v>85924.86</v>
      </c>
      <c r="G50" s="4">
        <f t="shared" si="1"/>
        <v>2502005.3</v>
      </c>
      <c r="H50" s="5">
        <f t="shared" si="2"/>
        <v>616919.54</v>
      </c>
      <c r="I50" s="5">
        <f t="shared" si="3"/>
        <v>3118924.84</v>
      </c>
    </row>
    <row r="51" spans="1:9" ht="12.75">
      <c r="A51" t="s">
        <v>18</v>
      </c>
      <c r="B51" s="4">
        <f>SUM('Half-Cent to County Govs'!B54:M54)</f>
        <v>378544.88</v>
      </c>
      <c r="C51" s="4">
        <f>SUM('Half-Cent to City Govs'!B51:M51)</f>
        <v>81532.09</v>
      </c>
      <c r="D51" s="4">
        <f t="shared" si="0"/>
        <v>460076.97</v>
      </c>
      <c r="E51" s="4">
        <f>SUM('Emergency Distribution'!B51:M51)</f>
        <v>236376.82</v>
      </c>
      <c r="F51" s="4">
        <f>SUM('Supplemental Distribution'!B51:M51)</f>
        <v>0</v>
      </c>
      <c r="G51" s="4">
        <f t="shared" si="1"/>
        <v>614921.7</v>
      </c>
      <c r="H51" s="5">
        <f t="shared" si="2"/>
        <v>81532.09</v>
      </c>
      <c r="I51" s="5">
        <f t="shared" si="3"/>
        <v>696453.7899999999</v>
      </c>
    </row>
    <row r="52" spans="1:9" ht="12.75">
      <c r="A52" t="s">
        <v>19</v>
      </c>
      <c r="B52" s="4">
        <f>SUM('Half-Cent to County Govs'!B55:M55)</f>
        <v>112461.64</v>
      </c>
      <c r="C52" s="4">
        <f>SUM('Half-Cent to City Govs'!B52:M52)</f>
        <v>19772.51</v>
      </c>
      <c r="D52" s="4">
        <f t="shared" si="0"/>
        <v>132234.15</v>
      </c>
      <c r="E52" s="4">
        <f>SUM('Emergency Distribution'!B52:M52)</f>
        <v>229863.6</v>
      </c>
      <c r="F52" s="4">
        <f>SUM('Supplemental Distribution'!B52:M52)</f>
        <v>19312.51</v>
      </c>
      <c r="G52" s="4">
        <f t="shared" si="1"/>
        <v>361637.75</v>
      </c>
      <c r="H52" s="5">
        <f t="shared" si="2"/>
        <v>19772.51</v>
      </c>
      <c r="I52" s="5">
        <f t="shared" si="3"/>
        <v>381410.26</v>
      </c>
    </row>
    <row r="53" spans="1:9" ht="12.75">
      <c r="A53" t="s">
        <v>53</v>
      </c>
      <c r="B53" s="4">
        <f>SUM('Half-Cent to County Govs'!B56:M56)</f>
        <v>12155895.81</v>
      </c>
      <c r="C53" s="4">
        <f>SUM('Half-Cent to City Govs'!B53:M53)</f>
        <v>6246381.83</v>
      </c>
      <c r="D53" s="4">
        <f t="shared" si="0"/>
        <v>18402277.64</v>
      </c>
      <c r="E53" s="4">
        <f>SUM('Emergency Distribution'!B53:M53)</f>
        <v>0</v>
      </c>
      <c r="F53" s="4">
        <f>SUM('Supplemental Distribution'!B53:M53)</f>
        <v>0</v>
      </c>
      <c r="G53" s="4">
        <f t="shared" si="1"/>
        <v>12155895.81</v>
      </c>
      <c r="H53" s="5">
        <f t="shared" si="2"/>
        <v>6246381.83</v>
      </c>
      <c r="I53" s="5">
        <f t="shared" si="3"/>
        <v>18402277.64</v>
      </c>
    </row>
    <row r="54" spans="1:9" ht="12.75">
      <c r="A54" t="s">
        <v>54</v>
      </c>
      <c r="B54" s="4">
        <f>SUM('Half-Cent to County Govs'!B57:M57)</f>
        <v>39423023.19</v>
      </c>
      <c r="C54" s="4">
        <f>SUM('Half-Cent to City Govs'!B54:M54)</f>
        <v>21491424.229999997</v>
      </c>
      <c r="D54" s="4">
        <f t="shared" si="0"/>
        <v>60914447.419999994</v>
      </c>
      <c r="E54" s="4">
        <f>SUM('Emergency Distribution'!B54:M54)</f>
        <v>0</v>
      </c>
      <c r="F54" s="4">
        <f>SUM('Supplemental Distribution'!B54:M54)</f>
        <v>0</v>
      </c>
      <c r="G54" s="4">
        <f t="shared" si="1"/>
        <v>39423023.19</v>
      </c>
      <c r="H54" s="5">
        <f t="shared" si="2"/>
        <v>21491424.229999997</v>
      </c>
      <c r="I54" s="5">
        <f t="shared" si="3"/>
        <v>60914447.419999994</v>
      </c>
    </row>
    <row r="55" spans="1:9" ht="12.75">
      <c r="A55" t="s">
        <v>55</v>
      </c>
      <c r="B55" s="4">
        <f>SUM('Half-Cent to County Govs'!B58:M58)</f>
        <v>11696688.77</v>
      </c>
      <c r="C55" s="4">
        <f>SUM('Half-Cent to City Govs'!B55:M55)</f>
        <v>9407406.209999999</v>
      </c>
      <c r="D55" s="4">
        <f t="shared" si="0"/>
        <v>21104094.979999997</v>
      </c>
      <c r="E55" s="4">
        <f>SUM('Emergency Distribution'!B55:M55)</f>
        <v>0</v>
      </c>
      <c r="F55" s="4">
        <f>SUM('Supplemental Distribution'!B55:M55)</f>
        <v>0</v>
      </c>
      <c r="G55" s="4">
        <f t="shared" si="1"/>
        <v>11696688.77</v>
      </c>
      <c r="H55" s="5">
        <f t="shared" si="2"/>
        <v>9407406.209999999</v>
      </c>
      <c r="I55" s="5">
        <f t="shared" si="3"/>
        <v>21104094.979999997</v>
      </c>
    </row>
    <row r="56" spans="1:9" ht="12.75">
      <c r="A56" t="s">
        <v>20</v>
      </c>
      <c r="B56" s="4">
        <f>SUM('Half-Cent to County Govs'!B59:M59)</f>
        <v>1383103.9699999997</v>
      </c>
      <c r="C56" s="4">
        <f>SUM('Half-Cent to City Govs'!B56:M56)</f>
        <v>389638.94</v>
      </c>
      <c r="D56" s="4">
        <f t="shared" si="0"/>
        <v>1772742.9099999997</v>
      </c>
      <c r="E56" s="4">
        <f>SUM('Emergency Distribution'!B56:M56)</f>
        <v>747864.6399999999</v>
      </c>
      <c r="F56" s="4">
        <f>SUM('Supplemental Distribution'!B56:M56)</f>
        <v>0</v>
      </c>
      <c r="G56" s="4">
        <f t="shared" si="1"/>
        <v>2130968.6099999994</v>
      </c>
      <c r="H56" s="5">
        <f t="shared" si="2"/>
        <v>389638.94</v>
      </c>
      <c r="I56" s="5">
        <f t="shared" si="3"/>
        <v>2520607.5499999993</v>
      </c>
    </row>
    <row r="57" spans="1:9" ht="12.75">
      <c r="A57" t="s">
        <v>21</v>
      </c>
      <c r="B57" s="4">
        <f>SUM('Half-Cent to County Govs'!B60:M60)</f>
        <v>125255.75</v>
      </c>
      <c r="C57" s="4">
        <f>SUM('Half-Cent to City Govs'!B57:M57)</f>
        <v>20193.85</v>
      </c>
      <c r="D57" s="4">
        <f t="shared" si="0"/>
        <v>145449.6</v>
      </c>
      <c r="E57" s="4">
        <f>SUM('Emergency Distribution'!B57:M57)</f>
        <v>200155.21</v>
      </c>
      <c r="F57" s="4">
        <f>SUM('Supplemental Distribution'!B57:M57)</f>
        <v>22736.039999999997</v>
      </c>
      <c r="G57" s="4">
        <f t="shared" si="1"/>
        <v>348146.99999999994</v>
      </c>
      <c r="H57" s="5">
        <f t="shared" si="2"/>
        <v>20193.85</v>
      </c>
      <c r="I57" s="5">
        <f t="shared" si="3"/>
        <v>368340.8499999999</v>
      </c>
    </row>
    <row r="58" spans="1:9" ht="12.75">
      <c r="A58" t="s">
        <v>22</v>
      </c>
      <c r="B58" s="4">
        <f>SUM('Half-Cent to County Govs'!B61:M61)</f>
        <v>410573.17999999993</v>
      </c>
      <c r="C58" s="4">
        <f>SUM('Half-Cent to City Govs'!B58:M58)</f>
        <v>108291.5</v>
      </c>
      <c r="D58" s="4">
        <f t="shared" si="0"/>
        <v>518864.67999999993</v>
      </c>
      <c r="E58" s="4">
        <f>SUM('Emergency Distribution'!B58:M58)</f>
        <v>581679.04</v>
      </c>
      <c r="F58" s="4">
        <f>SUM('Supplemental Distribution'!B58:M58)</f>
        <v>24393.140000000003</v>
      </c>
      <c r="G58" s="4">
        <f t="shared" si="1"/>
        <v>1016645.36</v>
      </c>
      <c r="H58" s="5">
        <f t="shared" si="2"/>
        <v>108291.5</v>
      </c>
      <c r="I58" s="5">
        <f t="shared" si="3"/>
        <v>1124936.8599999999</v>
      </c>
    </row>
    <row r="59" spans="1:9" ht="12.75">
      <c r="A59" t="s">
        <v>56</v>
      </c>
      <c r="B59" s="4">
        <f>SUM('Half-Cent to County Govs'!B62:M62)</f>
        <v>18174572.78</v>
      </c>
      <c r="C59" s="4">
        <f>SUM('Half-Cent to City Govs'!B59:M59)</f>
        <v>5282994.899999999</v>
      </c>
      <c r="D59" s="4">
        <f t="shared" si="0"/>
        <v>23457567.68</v>
      </c>
      <c r="E59" s="4">
        <f>SUM('Emergency Distribution'!B59:M59)</f>
        <v>0</v>
      </c>
      <c r="F59" s="4">
        <f>SUM('Supplemental Distribution'!B59:M59)</f>
        <v>0</v>
      </c>
      <c r="G59" s="4">
        <f t="shared" si="1"/>
        <v>18174572.78</v>
      </c>
      <c r="H59" s="5">
        <f t="shared" si="2"/>
        <v>5282994.899999999</v>
      </c>
      <c r="I59" s="5">
        <f t="shared" si="3"/>
        <v>23457567.68</v>
      </c>
    </row>
    <row r="60" spans="1:9" ht="12.75">
      <c r="A60" t="s">
        <v>23</v>
      </c>
      <c r="B60" s="4">
        <f>SUM('Half-Cent to County Govs'!B63:M63)</f>
        <v>19010030.640000004</v>
      </c>
      <c r="C60" s="4">
        <f>SUM('Half-Cent to City Govs'!B60:M60)</f>
        <v>3928822.4299999997</v>
      </c>
      <c r="D60" s="4">
        <f t="shared" si="0"/>
        <v>22938853.070000004</v>
      </c>
      <c r="E60" s="4">
        <f>SUM('Emergency Distribution'!B60:M60)</f>
        <v>0</v>
      </c>
      <c r="F60" s="4">
        <f>SUM('Supplemental Distribution'!B60:M60)</f>
        <v>0</v>
      </c>
      <c r="G60" s="4">
        <f t="shared" si="1"/>
        <v>19010030.640000004</v>
      </c>
      <c r="H60" s="5">
        <f t="shared" si="2"/>
        <v>3928822.4299999997</v>
      </c>
      <c r="I60" s="5">
        <f t="shared" si="3"/>
        <v>22938853.070000004</v>
      </c>
    </row>
    <row r="61" spans="1:9" ht="12.75">
      <c r="A61" t="s">
        <v>24</v>
      </c>
      <c r="B61" s="4">
        <f>SUM('Half-Cent to County Govs'!B64:M64)</f>
        <v>14349086.98</v>
      </c>
      <c r="C61" s="4">
        <f>SUM('Half-Cent to City Govs'!B61:M61)</f>
        <v>2063913.6700000004</v>
      </c>
      <c r="D61" s="4">
        <f t="shared" si="0"/>
        <v>16413000.65</v>
      </c>
      <c r="E61" s="4">
        <f>SUM('Emergency Distribution'!B61:M61)</f>
        <v>0</v>
      </c>
      <c r="F61" s="4">
        <f>SUM('Supplemental Distribution'!B61:M61)</f>
        <v>0</v>
      </c>
      <c r="G61" s="4">
        <f t="shared" si="1"/>
        <v>14349086.98</v>
      </c>
      <c r="H61" s="5">
        <f t="shared" si="2"/>
        <v>2063913.6700000004</v>
      </c>
      <c r="I61" s="5">
        <f t="shared" si="3"/>
        <v>16413000.65</v>
      </c>
    </row>
    <row r="62" spans="1:9" ht="12.75">
      <c r="A62" t="s">
        <v>57</v>
      </c>
      <c r="B62" s="4">
        <f>SUM('Half-Cent to County Govs'!B65:M65)</f>
        <v>8124983.08</v>
      </c>
      <c r="C62" s="4">
        <f>SUM('Half-Cent to City Govs'!B62:M62)</f>
        <v>5449357.930000001</v>
      </c>
      <c r="D62" s="4">
        <f t="shared" si="0"/>
        <v>13574341.010000002</v>
      </c>
      <c r="E62" s="4">
        <f>SUM('Emergency Distribution'!B62:M62)</f>
        <v>0</v>
      </c>
      <c r="F62" s="4">
        <f>SUM('Supplemental Distribution'!B62:M62)</f>
        <v>0</v>
      </c>
      <c r="G62" s="4">
        <f t="shared" si="1"/>
        <v>8124983.08</v>
      </c>
      <c r="H62" s="5">
        <f t="shared" si="2"/>
        <v>5449357.930000001</v>
      </c>
      <c r="I62" s="5">
        <f t="shared" si="3"/>
        <v>13574341.010000002</v>
      </c>
    </row>
    <row r="63" spans="1:9" ht="12.75">
      <c r="A63" t="s">
        <v>58</v>
      </c>
      <c r="B63" s="4">
        <f>SUM('Half-Cent to County Govs'!B66:M66)</f>
        <v>3298700.29</v>
      </c>
      <c r="C63" s="4">
        <f>SUM('Half-Cent to City Govs'!B63:M63)</f>
        <v>860522.86</v>
      </c>
      <c r="D63" s="4">
        <f t="shared" si="0"/>
        <v>4159223.15</v>
      </c>
      <c r="E63" s="4">
        <f>SUM('Emergency Distribution'!B63:M63)</f>
        <v>0</v>
      </c>
      <c r="F63" s="4">
        <f>SUM('Supplemental Distribution'!B63:M63)</f>
        <v>0</v>
      </c>
      <c r="G63" s="4">
        <f t="shared" si="1"/>
        <v>3298700.29</v>
      </c>
      <c r="H63" s="5">
        <f t="shared" si="2"/>
        <v>860522.86</v>
      </c>
      <c r="I63" s="5">
        <f t="shared" si="3"/>
        <v>4159223.15</v>
      </c>
    </row>
    <row r="64" spans="1:9" ht="12.75">
      <c r="A64" t="s">
        <v>59</v>
      </c>
      <c r="B64" s="4">
        <f>SUM('Half-Cent to County Govs'!B67:M67)</f>
        <v>13470194.879999997</v>
      </c>
      <c r="C64" s="4">
        <f>SUM('Half-Cent to City Govs'!B64:M64)</f>
        <v>6369818.379999998</v>
      </c>
      <c r="D64" s="4">
        <f t="shared" si="0"/>
        <v>19840013.259999994</v>
      </c>
      <c r="E64" s="4">
        <f>SUM('Emergency Distribution'!B64:M64)</f>
        <v>0</v>
      </c>
      <c r="F64" s="4">
        <f>SUM('Supplemental Distribution'!B64:M64)</f>
        <v>0</v>
      </c>
      <c r="G64" s="4">
        <f t="shared" si="1"/>
        <v>13470194.879999997</v>
      </c>
      <c r="H64" s="5">
        <f t="shared" si="2"/>
        <v>6369818.379999998</v>
      </c>
      <c r="I64" s="5">
        <f t="shared" si="3"/>
        <v>19840013.259999994</v>
      </c>
    </row>
    <row r="65" spans="1:9" ht="12.75">
      <c r="A65" t="s">
        <v>25</v>
      </c>
      <c r="B65" s="4">
        <f>SUM('Half-Cent to County Govs'!B68:M68)</f>
        <v>2170921.38</v>
      </c>
      <c r="C65" s="4">
        <f>SUM('Half-Cent to City Govs'!B65:M65)</f>
        <v>351457.69000000006</v>
      </c>
      <c r="D65" s="4">
        <f t="shared" si="0"/>
        <v>2522379.07</v>
      </c>
      <c r="E65" s="4">
        <f>SUM('Emergency Distribution'!B65:M65)</f>
        <v>0</v>
      </c>
      <c r="F65" s="4">
        <f>SUM('Supplemental Distribution'!B65:M65)</f>
        <v>0</v>
      </c>
      <c r="G65" s="4">
        <f t="shared" si="1"/>
        <v>2170921.38</v>
      </c>
      <c r="H65" s="5">
        <f t="shared" si="2"/>
        <v>351457.69000000006</v>
      </c>
      <c r="I65" s="5">
        <f t="shared" si="3"/>
        <v>2522379.07</v>
      </c>
    </row>
    <row r="66" spans="1:9" ht="12.75">
      <c r="A66" t="s">
        <v>60</v>
      </c>
      <c r="B66" s="4">
        <f>SUM('Half-Cent to County Govs'!B69:M69)</f>
        <v>118369091.78000002</v>
      </c>
      <c r="C66" s="4">
        <f>SUM('Half-Cent to City Govs'!B66:M66)</f>
        <v>46181863.02</v>
      </c>
      <c r="D66" s="4">
        <f t="shared" si="0"/>
        <v>164550954.8</v>
      </c>
      <c r="E66" s="4">
        <f>SUM('Emergency Distribution'!B66:M66)</f>
        <v>0</v>
      </c>
      <c r="F66" s="4">
        <f>SUM('Supplemental Distribution'!B66:M66)</f>
        <v>0</v>
      </c>
      <c r="G66" s="4">
        <f t="shared" si="1"/>
        <v>118369091.78000002</v>
      </c>
      <c r="H66" s="5">
        <f t="shared" si="2"/>
        <v>46181863.02</v>
      </c>
      <c r="I66" s="5">
        <f t="shared" si="3"/>
        <v>164550954.8</v>
      </c>
    </row>
    <row r="67" spans="1:9" ht="12.75">
      <c r="A67" t="s">
        <v>61</v>
      </c>
      <c r="B67" s="4">
        <f>SUM('Half-Cent to County Govs'!B70:M70)</f>
        <v>13759691.17</v>
      </c>
      <c r="C67" s="4">
        <f>SUM('Half-Cent to City Govs'!B67:M67)</f>
        <v>5734591.83</v>
      </c>
      <c r="D67" s="4">
        <f t="shared" si="0"/>
        <v>19494283</v>
      </c>
      <c r="E67" s="4">
        <f>SUM('Emergency Distribution'!B67:M67)</f>
        <v>0</v>
      </c>
      <c r="F67" s="4">
        <f>SUM('Supplemental Distribution'!B67:M67)</f>
        <v>0</v>
      </c>
      <c r="G67" s="4">
        <f t="shared" si="1"/>
        <v>13759691.17</v>
      </c>
      <c r="H67" s="5">
        <f t="shared" si="2"/>
        <v>5734591.83</v>
      </c>
      <c r="I67" s="5">
        <f t="shared" si="3"/>
        <v>19494283</v>
      </c>
    </row>
    <row r="68" spans="1:9" ht="12.75">
      <c r="A68" t="s">
        <v>62</v>
      </c>
      <c r="B68" s="4">
        <f>SUM('Half-Cent to County Govs'!B71:M71)</f>
        <v>75420357.25</v>
      </c>
      <c r="C68" s="4">
        <f>SUM('Half-Cent to City Govs'!B68:M68)</f>
        <v>50164819.57</v>
      </c>
      <c r="D68" s="4">
        <f t="shared" si="0"/>
        <v>125585176.82</v>
      </c>
      <c r="E68" s="4">
        <f>SUM('Emergency Distribution'!B68:M68)</f>
        <v>0</v>
      </c>
      <c r="F68" s="4">
        <f>SUM('Supplemental Distribution'!B68:M68)</f>
        <v>0</v>
      </c>
      <c r="G68" s="4">
        <f t="shared" si="1"/>
        <v>75420357.25</v>
      </c>
      <c r="H68" s="5">
        <f t="shared" si="2"/>
        <v>50164819.57</v>
      </c>
      <c r="I68" s="5">
        <f t="shared" si="3"/>
        <v>125585176.82</v>
      </c>
    </row>
    <row r="69" spans="1:9" ht="12.75">
      <c r="A69" t="s">
        <v>26</v>
      </c>
      <c r="B69" s="4">
        <f>SUM('Half-Cent to County Govs'!B72:M72)</f>
        <v>21428668.56</v>
      </c>
      <c r="C69" s="4">
        <f>SUM('Half-Cent to City Govs'!B69:M69)</f>
        <v>2314764.04</v>
      </c>
      <c r="D69" s="4">
        <f t="shared" si="0"/>
        <v>23743432.599999998</v>
      </c>
      <c r="E69" s="4">
        <f>SUM('Emergency Distribution'!B69:M69)</f>
        <v>0</v>
      </c>
      <c r="F69" s="4">
        <f>SUM('Supplemental Distribution'!B69:M69)</f>
        <v>0</v>
      </c>
      <c r="G69" s="4">
        <f t="shared" si="1"/>
        <v>21428668.56</v>
      </c>
      <c r="H69" s="5">
        <f t="shared" si="2"/>
        <v>2314764.04</v>
      </c>
      <c r="I69" s="5">
        <f t="shared" si="3"/>
        <v>23743432.599999998</v>
      </c>
    </row>
    <row r="70" spans="1:9" ht="12.75">
      <c r="A70" t="s">
        <v>63</v>
      </c>
      <c r="B70" s="4">
        <f>SUM('Half-Cent to County Govs'!B73:M73)</f>
        <v>40023368.46000001</v>
      </c>
      <c r="C70" s="4">
        <f>SUM('Half-Cent to City Govs'!B70:M70)</f>
        <v>36407989.089999996</v>
      </c>
      <c r="D70" s="4">
        <f t="shared" si="0"/>
        <v>76431357.55000001</v>
      </c>
      <c r="E70" s="4">
        <f>SUM('Emergency Distribution'!B70:M70)</f>
        <v>0</v>
      </c>
      <c r="F70" s="4">
        <f>SUM('Supplemental Distribution'!B70:M70)</f>
        <v>0</v>
      </c>
      <c r="G70" s="4">
        <f t="shared" si="1"/>
        <v>40023368.46000001</v>
      </c>
      <c r="H70" s="5">
        <f t="shared" si="2"/>
        <v>36407989.089999996</v>
      </c>
      <c r="I70" s="5">
        <f t="shared" si="3"/>
        <v>76431357.55000001</v>
      </c>
    </row>
    <row r="71" spans="1:9" ht="12.75">
      <c r="A71" t="s">
        <v>64</v>
      </c>
      <c r="B71" s="4">
        <f>SUM('Half-Cent to County Govs'!B74:M74)</f>
        <v>27225297.599999998</v>
      </c>
      <c r="C71" s="4">
        <f>SUM('Half-Cent to City Govs'!B71:M71)</f>
        <v>11999848.770000001</v>
      </c>
      <c r="D71" s="4">
        <f t="shared" si="0"/>
        <v>39225146.37</v>
      </c>
      <c r="E71" s="4">
        <f>SUM('Emergency Distribution'!B71:M71)</f>
        <v>0</v>
      </c>
      <c r="F71" s="4">
        <f>SUM('Supplemental Distribution'!B71:M71)</f>
        <v>0</v>
      </c>
      <c r="G71" s="4">
        <f t="shared" si="1"/>
        <v>27225297.599999998</v>
      </c>
      <c r="H71" s="5">
        <f t="shared" si="2"/>
        <v>11999848.770000001</v>
      </c>
      <c r="I71" s="5">
        <f t="shared" si="3"/>
        <v>39225146.37</v>
      </c>
    </row>
    <row r="72" spans="1:9" ht="12.75">
      <c r="A72" t="s">
        <v>65</v>
      </c>
      <c r="B72" s="4">
        <f>SUM('Half-Cent to County Govs'!B75:M75)</f>
        <v>2644036.32</v>
      </c>
      <c r="C72" s="4">
        <f>SUM('Half-Cent to City Govs'!B72:M72)</f>
        <v>602864.6699999999</v>
      </c>
      <c r="D72" s="4">
        <f t="shared" si="0"/>
        <v>3246900.9899999998</v>
      </c>
      <c r="E72" s="4">
        <f>SUM('Emergency Distribution'!B72:M72)</f>
        <v>0</v>
      </c>
      <c r="F72" s="4">
        <f>SUM('Supplemental Distribution'!B72:M72)</f>
        <v>0</v>
      </c>
      <c r="G72" s="4">
        <f t="shared" si="1"/>
        <v>2644036.32</v>
      </c>
      <c r="H72" s="5">
        <f t="shared" si="2"/>
        <v>602864.6699999999</v>
      </c>
      <c r="I72" s="5">
        <f t="shared" si="3"/>
        <v>3246900.9899999998</v>
      </c>
    </row>
    <row r="73" spans="1:9" ht="12.75">
      <c r="A73" t="s">
        <v>66</v>
      </c>
      <c r="B73" s="4">
        <f>SUM('Half-Cent to County Govs'!B76:M76)</f>
        <v>10721402.899999999</v>
      </c>
      <c r="C73" s="4">
        <f>SUM('Half-Cent to City Govs'!B73:M73)</f>
        <v>1541302.5100000002</v>
      </c>
      <c r="D73" s="4">
        <f t="shared" si="0"/>
        <v>12262705.409999998</v>
      </c>
      <c r="E73" s="4">
        <f>SUM('Emergency Distribution'!B73:M73)</f>
        <v>0</v>
      </c>
      <c r="F73" s="4">
        <f>SUM('Supplemental Distribution'!B73:M73)</f>
        <v>0</v>
      </c>
      <c r="G73" s="4">
        <f t="shared" si="1"/>
        <v>10721402.899999999</v>
      </c>
      <c r="H73" s="5">
        <f t="shared" si="2"/>
        <v>1541302.5100000002</v>
      </c>
      <c r="I73" s="5">
        <f t="shared" si="3"/>
        <v>12262705.409999998</v>
      </c>
    </row>
    <row r="74" spans="1:9" ht="12.75">
      <c r="A74" t="s">
        <v>67</v>
      </c>
      <c r="B74" s="4">
        <f>SUM('Half-Cent to County Govs'!B77:M77)</f>
        <v>8537051.8</v>
      </c>
      <c r="C74" s="4">
        <f>SUM('Half-Cent to City Govs'!B74:M74)</f>
        <v>7385573.9399999995</v>
      </c>
      <c r="D74" s="4">
        <f t="shared" si="0"/>
        <v>15922625.74</v>
      </c>
      <c r="E74" s="4">
        <f>SUM('Emergency Distribution'!B74:M74)</f>
        <v>0</v>
      </c>
      <c r="F74" s="4">
        <f>SUM('Supplemental Distribution'!B74:M74)</f>
        <v>0</v>
      </c>
      <c r="G74" s="4">
        <f t="shared" si="1"/>
        <v>8537051.8</v>
      </c>
      <c r="H74" s="5">
        <f t="shared" si="2"/>
        <v>7385573.9399999995</v>
      </c>
      <c r="I74" s="5">
        <f t="shared" si="3"/>
        <v>15922625.74</v>
      </c>
    </row>
    <row r="75" spans="1:9" ht="12.75">
      <c r="A75" t="s">
        <v>68</v>
      </c>
      <c r="B75" s="4">
        <f>SUM('Half-Cent to County Govs'!B78:M78)</f>
        <v>5803564.21</v>
      </c>
      <c r="C75" s="4">
        <f>SUM('Half-Cent to City Govs'!B75:M75)</f>
        <v>642814.7399999999</v>
      </c>
      <c r="D75" s="4">
        <f t="shared" si="0"/>
        <v>6446378.95</v>
      </c>
      <c r="E75" s="4">
        <f>SUM('Emergency Distribution'!B75:M75)</f>
        <v>0</v>
      </c>
      <c r="F75" s="4">
        <f>SUM('Supplemental Distribution'!B75:M75)</f>
        <v>0</v>
      </c>
      <c r="G75" s="4">
        <f t="shared" si="1"/>
        <v>5803564.21</v>
      </c>
      <c r="H75" s="5">
        <f t="shared" si="2"/>
        <v>642814.7399999999</v>
      </c>
      <c r="I75" s="5">
        <f t="shared" si="3"/>
        <v>6446378.95</v>
      </c>
    </row>
    <row r="76" spans="1:9" ht="12.75">
      <c r="A76" t="s">
        <v>69</v>
      </c>
      <c r="B76" s="4">
        <f>SUM('Half-Cent to County Govs'!B79:M79)</f>
        <v>28041158.14</v>
      </c>
      <c r="C76" s="4">
        <f>SUM('Half-Cent to City Govs'!B76:M76)</f>
        <v>9845616.71</v>
      </c>
      <c r="D76" s="4">
        <f t="shared" si="0"/>
        <v>37886774.85</v>
      </c>
      <c r="E76" s="4">
        <f>SUM('Emergency Distribution'!B76:M76)</f>
        <v>0</v>
      </c>
      <c r="F76" s="4">
        <f>SUM('Supplemental Distribution'!B76:M76)</f>
        <v>0</v>
      </c>
      <c r="G76" s="4">
        <f t="shared" si="1"/>
        <v>28041158.14</v>
      </c>
      <c r="H76" s="5">
        <f t="shared" si="2"/>
        <v>9845616.71</v>
      </c>
      <c r="I76" s="5">
        <f t="shared" si="3"/>
        <v>37886774.85</v>
      </c>
    </row>
    <row r="77" spans="1:9" ht="12.75">
      <c r="A77" t="s">
        <v>70</v>
      </c>
      <c r="B77" s="4">
        <f>SUM('Half-Cent to County Govs'!B80:M80)</f>
        <v>23739774.9</v>
      </c>
      <c r="C77" s="4">
        <f>SUM('Half-Cent to City Govs'!B77:M77)</f>
        <v>14474815.330000004</v>
      </c>
      <c r="D77" s="4">
        <f t="shared" si="0"/>
        <v>38214590.230000004</v>
      </c>
      <c r="E77" s="4">
        <f>SUM('Emergency Distribution'!B77:M77)</f>
        <v>0</v>
      </c>
      <c r="F77" s="4">
        <f>SUM('Supplemental Distribution'!B77:M77)</f>
        <v>0</v>
      </c>
      <c r="G77" s="4">
        <f t="shared" si="1"/>
        <v>23739774.9</v>
      </c>
      <c r="H77" s="5">
        <f t="shared" si="2"/>
        <v>14474815.330000004</v>
      </c>
      <c r="I77" s="5">
        <f t="shared" si="3"/>
        <v>38214590.230000004</v>
      </c>
    </row>
    <row r="78" spans="1:9" ht="12.75">
      <c r="A78" t="s">
        <v>27</v>
      </c>
      <c r="B78" s="4">
        <f>SUM('Half-Cent to County Govs'!B81:M81)</f>
        <v>2977150.95</v>
      </c>
      <c r="C78" s="4">
        <f>SUM('Half-Cent to City Govs'!B78:M78)</f>
        <v>479715.12</v>
      </c>
      <c r="D78" s="4">
        <f t="shared" si="0"/>
        <v>3456866.0700000003</v>
      </c>
      <c r="E78" s="4">
        <f>SUM('Emergency Distribution'!B78:M78)</f>
        <v>1099195.1700000002</v>
      </c>
      <c r="F78" s="4">
        <f>SUM('Supplemental Distribution'!B78:M78)</f>
        <v>116544</v>
      </c>
      <c r="G78" s="4">
        <f t="shared" si="1"/>
        <v>4192890.12</v>
      </c>
      <c r="H78" s="5">
        <f t="shared" si="2"/>
        <v>479715.12</v>
      </c>
      <c r="I78" s="5">
        <f t="shared" si="3"/>
        <v>4672605.24</v>
      </c>
    </row>
    <row r="79" spans="1:9" ht="12.75">
      <c r="A79" t="s">
        <v>71</v>
      </c>
      <c r="B79" s="4">
        <f>SUM('Half-Cent to County Govs'!B82:M82)</f>
        <v>1372361.8599999999</v>
      </c>
      <c r="C79" s="4">
        <f>SUM('Half-Cent to City Govs'!B79:M79)</f>
        <v>287650.59</v>
      </c>
      <c r="D79" s="4">
        <f t="shared" si="0"/>
        <v>1660012.45</v>
      </c>
      <c r="E79" s="4">
        <f>SUM('Emergency Distribution'!B79:M79)</f>
        <v>773621.2799999998</v>
      </c>
      <c r="F79" s="4">
        <f>SUM('Supplemental Distribution'!B79:M79)</f>
        <v>0</v>
      </c>
      <c r="G79" s="4">
        <f t="shared" si="1"/>
        <v>2145983.1399999997</v>
      </c>
      <c r="H79" s="5">
        <f t="shared" si="2"/>
        <v>287650.59</v>
      </c>
      <c r="I79" s="5">
        <f t="shared" si="3"/>
        <v>2433633.7299999995</v>
      </c>
    </row>
    <row r="80" spans="1:9" ht="12.75">
      <c r="A80" t="s">
        <v>28</v>
      </c>
      <c r="B80" s="4">
        <f>SUM('Half-Cent to County Govs'!B83:M83)</f>
        <v>873489.72</v>
      </c>
      <c r="C80" s="4">
        <f>SUM('Half-Cent to City Govs'!B80:M80)</f>
        <v>358335.38999999996</v>
      </c>
      <c r="D80" s="4">
        <f t="shared" si="0"/>
        <v>1231825.1099999999</v>
      </c>
      <c r="E80" s="4">
        <f>SUM('Emergency Distribution'!B80:M80)</f>
        <v>332851.08999999997</v>
      </c>
      <c r="F80" s="4">
        <f>SUM('Supplemental Distribution'!B80:M80)</f>
        <v>25508.26</v>
      </c>
      <c r="G80" s="4">
        <f t="shared" si="1"/>
        <v>1231849.07</v>
      </c>
      <c r="H80" s="5">
        <f t="shared" si="2"/>
        <v>358335.38999999996</v>
      </c>
      <c r="I80" s="5">
        <f t="shared" si="3"/>
        <v>1590184.46</v>
      </c>
    </row>
    <row r="81" spans="1:9" ht="12.75">
      <c r="A81" t="s">
        <v>29</v>
      </c>
      <c r="B81" s="4">
        <f>SUM('Half-Cent to County Govs'!B84:M84)</f>
        <v>248649.74</v>
      </c>
      <c r="C81" s="4">
        <f>SUM('Half-Cent to City Govs'!B81:M81)</f>
        <v>71519.68000000001</v>
      </c>
      <c r="D81" s="4">
        <f t="shared" si="0"/>
        <v>320169.42</v>
      </c>
      <c r="E81" s="4">
        <f>SUM('Emergency Distribution'!B81:M81)</f>
        <v>298860.08999999997</v>
      </c>
      <c r="F81" s="4">
        <f>SUM('Supplemental Distribution'!B81:M81)</f>
        <v>59720.36999999999</v>
      </c>
      <c r="G81" s="4">
        <f t="shared" si="1"/>
        <v>607230.2</v>
      </c>
      <c r="H81" s="5">
        <f t="shared" si="2"/>
        <v>71519.68000000001</v>
      </c>
      <c r="I81" s="5">
        <f t="shared" si="3"/>
        <v>678749.88</v>
      </c>
    </row>
    <row r="82" spans="1:9" ht="12.75">
      <c r="A82" t="s">
        <v>72</v>
      </c>
      <c r="B82" s="4">
        <f>SUM('Half-Cent to County Govs'!B85:M85)</f>
        <v>18144227.229999997</v>
      </c>
      <c r="C82" s="4">
        <f>SUM('Half-Cent to City Govs'!B82:M82)</f>
        <v>18699221.54</v>
      </c>
      <c r="D82" s="4">
        <f t="shared" si="0"/>
        <v>36843448.769999996</v>
      </c>
      <c r="E82" s="4">
        <f>SUM('Emergency Distribution'!B82:M82)</f>
        <v>0</v>
      </c>
      <c r="F82" s="4">
        <f>SUM('Supplemental Distribution'!B82:M82)</f>
        <v>0</v>
      </c>
      <c r="G82" s="4">
        <f t="shared" si="1"/>
        <v>18144227.229999997</v>
      </c>
      <c r="H82" s="5">
        <f t="shared" si="2"/>
        <v>18699221.54</v>
      </c>
      <c r="I82" s="5">
        <f t="shared" si="3"/>
        <v>36843448.769999996</v>
      </c>
    </row>
    <row r="83" spans="1:9" ht="12.75">
      <c r="A83" t="s">
        <v>73</v>
      </c>
      <c r="B83" s="4">
        <f>SUM('Half-Cent to County Govs'!B86:M86)</f>
        <v>733846.39</v>
      </c>
      <c r="C83" s="4">
        <f>SUM('Half-Cent to City Govs'!B83:M83)</f>
        <v>21582.53</v>
      </c>
      <c r="D83" s="4">
        <f t="shared" si="0"/>
        <v>755428.92</v>
      </c>
      <c r="E83" s="4">
        <f>SUM('Emergency Distribution'!B83:M83)</f>
        <v>683074.6900000001</v>
      </c>
      <c r="F83" s="4">
        <f>SUM('Supplemental Distribution'!B83:M83)</f>
        <v>0</v>
      </c>
      <c r="G83" s="4">
        <f t="shared" si="1"/>
        <v>1416921.08</v>
      </c>
      <c r="H83" s="5">
        <f t="shared" si="2"/>
        <v>21582.53</v>
      </c>
      <c r="I83" s="5">
        <f t="shared" si="3"/>
        <v>1438503.61</v>
      </c>
    </row>
    <row r="84" spans="1:9" ht="12.75">
      <c r="A84" t="s">
        <v>74</v>
      </c>
      <c r="B84" s="4">
        <f>SUM('Half-Cent to County Govs'!B87:M87)</f>
        <v>5472221.36</v>
      </c>
      <c r="C84" s="4">
        <f>SUM('Half-Cent to City Govs'!B84:M84)</f>
        <v>897395.5599999999</v>
      </c>
      <c r="D84" s="4">
        <f>SUM(B84:C84)</f>
        <v>6369616.92</v>
      </c>
      <c r="E84" s="4">
        <f>SUM('Emergency Distribution'!B84:M84)</f>
        <v>0</v>
      </c>
      <c r="F84" s="4">
        <f>SUM('Supplemental Distribution'!B84:M84)</f>
        <v>0</v>
      </c>
      <c r="G84" s="4">
        <f>SUM(B84+E84+F84)</f>
        <v>5472221.36</v>
      </c>
      <c r="H84" s="5">
        <f>C84</f>
        <v>897395.5599999999</v>
      </c>
      <c r="I84" s="5">
        <f>SUM(G84:H84)</f>
        <v>6369616.92</v>
      </c>
    </row>
    <row r="85" spans="1:9" ht="12.75">
      <c r="A85" t="s">
        <v>30</v>
      </c>
      <c r="B85" s="4">
        <f>SUM('Half-Cent to County Govs'!B88:M88)</f>
        <v>607793.03</v>
      </c>
      <c r="C85" s="4">
        <f>SUM('Half-Cent to City Govs'!B85:M85)</f>
        <v>165502.22999999998</v>
      </c>
      <c r="D85" s="4">
        <f>SUM(B85:C85)</f>
        <v>773295.26</v>
      </c>
      <c r="E85" s="4">
        <f>SUM('Emergency Distribution'!B85:M85)</f>
        <v>552672.1500000001</v>
      </c>
      <c r="F85" s="4">
        <f>SUM('Supplemental Distribution'!B85:M85)</f>
        <v>0</v>
      </c>
      <c r="G85" s="4">
        <f>SUM(B85+E85+F85)</f>
        <v>1160465.1800000002</v>
      </c>
      <c r="H85" s="5">
        <f>C85</f>
        <v>165502.22999999998</v>
      </c>
      <c r="I85" s="5">
        <f>SUM(G85:H85)</f>
        <v>1325967.4100000001</v>
      </c>
    </row>
    <row r="86" spans="1:9" ht="12.75">
      <c r="A86" t="s">
        <v>1</v>
      </c>
      <c r="B86" s="4" t="s">
        <v>32</v>
      </c>
      <c r="C86" s="4" t="s">
        <v>33</v>
      </c>
      <c r="D86" s="4" t="s">
        <v>33</v>
      </c>
      <c r="E86" s="4" t="s">
        <v>33</v>
      </c>
      <c r="F86" s="4" t="s">
        <v>33</v>
      </c>
      <c r="G86" s="4" t="s">
        <v>34</v>
      </c>
      <c r="H86" s="4" t="s">
        <v>34</v>
      </c>
      <c r="I86" s="4" t="s">
        <v>34</v>
      </c>
    </row>
    <row r="87" spans="1:9" ht="12.75">
      <c r="A87" t="s">
        <v>31</v>
      </c>
      <c r="B87" s="4">
        <f aca="true" t="shared" si="4" ref="B87:I87">SUM(B19:B85)</f>
        <v>1053747220.6699998</v>
      </c>
      <c r="C87" s="4">
        <f t="shared" si="4"/>
        <v>531426745.09</v>
      </c>
      <c r="D87" s="4">
        <f t="shared" si="4"/>
        <v>1585173965.76</v>
      </c>
      <c r="E87" s="4">
        <f t="shared" si="4"/>
        <v>15442482.18</v>
      </c>
      <c r="F87" s="4">
        <f t="shared" si="4"/>
        <v>592957.57</v>
      </c>
      <c r="G87" s="4">
        <f t="shared" si="4"/>
        <v>1069782660.4199998</v>
      </c>
      <c r="H87" s="4">
        <f t="shared" si="4"/>
        <v>531426745.09</v>
      </c>
      <c r="I87" s="4">
        <f t="shared" si="4"/>
        <v>1601209405.5100002</v>
      </c>
    </row>
    <row r="89" ht="12.75">
      <c r="A89" s="3"/>
    </row>
  </sheetData>
  <mergeCells count="6">
    <mergeCell ref="A5:J5"/>
    <mergeCell ref="A8:J8"/>
    <mergeCell ref="A9:J9"/>
    <mergeCell ref="G11:I11"/>
    <mergeCell ref="A7:J7"/>
    <mergeCell ref="A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4:N236"/>
  <sheetViews>
    <sheetView workbookViewId="0" topLeftCell="A4">
      <pane xSplit="1" ySplit="18" topLeftCell="B22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A4" sqref="A4"/>
    </sheetView>
  </sheetViews>
  <sheetFormatPr defaultColWidth="9.33203125" defaultRowHeight="12.75"/>
  <cols>
    <col min="1" max="1" width="16.16015625" style="0" bestFit="1" customWidth="1"/>
    <col min="2" max="7" width="10.16015625" style="0" bestFit="1" customWidth="1"/>
    <col min="8" max="9" width="11.16015625" style="0" bestFit="1" customWidth="1"/>
    <col min="10" max="10" width="10.16015625" style="0" bestFit="1" customWidth="1"/>
    <col min="11" max="12" width="11.16015625" style="0" bestFit="1" customWidth="1"/>
    <col min="13" max="13" width="10.16015625" style="0" bestFit="1" customWidth="1"/>
    <col min="14" max="14" width="12.66015625" style="0" bestFit="1" customWidth="1"/>
  </cols>
  <sheetData>
    <row r="4" spans="1:14" ht="12.75">
      <c r="A4" t="s">
        <v>101</v>
      </c>
      <c r="N4" t="s">
        <v>75</v>
      </c>
    </row>
    <row r="9" spans="4:8" ht="12.75">
      <c r="D9" s="6"/>
      <c r="E9" s="6"/>
      <c r="F9" s="6"/>
      <c r="G9" s="6"/>
      <c r="H9" s="6"/>
    </row>
    <row r="10" spans="4:8" ht="12.75">
      <c r="D10" s="6"/>
      <c r="E10" s="6"/>
      <c r="F10" s="6"/>
      <c r="G10" s="6"/>
      <c r="H10" s="6"/>
    </row>
    <row r="11" spans="1:14" ht="12.75">
      <c r="A11" s="8" t="s">
        <v>76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 t="s">
        <v>77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8" t="s">
        <v>35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8" t="s">
        <v>36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8" t="s">
        <v>78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9" spans="2:14" ht="12.75">
      <c r="B19" s="1">
        <v>38169</v>
      </c>
      <c r="C19" s="1">
        <v>38200</v>
      </c>
      <c r="D19" s="1">
        <v>38231</v>
      </c>
      <c r="E19" s="1">
        <v>38261</v>
      </c>
      <c r="F19" s="1">
        <v>38292</v>
      </c>
      <c r="G19" s="1">
        <v>38322</v>
      </c>
      <c r="H19" s="1">
        <v>38353</v>
      </c>
      <c r="I19" s="1">
        <v>38384</v>
      </c>
      <c r="J19" s="1">
        <v>38412</v>
      </c>
      <c r="K19" s="1">
        <v>38443</v>
      </c>
      <c r="L19" s="1">
        <v>38473</v>
      </c>
      <c r="M19" s="1">
        <v>38504</v>
      </c>
      <c r="N19" s="2" t="s">
        <v>102</v>
      </c>
    </row>
    <row r="20" ht="12.75">
      <c r="A20" t="s">
        <v>0</v>
      </c>
    </row>
    <row r="21" ht="12.75">
      <c r="A21" t="s">
        <v>1</v>
      </c>
    </row>
    <row r="22" spans="1:14" ht="12.75">
      <c r="A22" t="s">
        <v>38</v>
      </c>
      <c r="B22" s="4">
        <v>863387</v>
      </c>
      <c r="C22" s="4">
        <v>871195.22</v>
      </c>
      <c r="D22" s="4">
        <v>614431.35</v>
      </c>
      <c r="E22" s="4">
        <v>827641.75</v>
      </c>
      <c r="F22" s="5">
        <v>848399.84</v>
      </c>
      <c r="G22" s="5">
        <v>828630.17</v>
      </c>
      <c r="H22" s="5">
        <v>864706.09</v>
      </c>
      <c r="I22" s="5">
        <v>1265830.91</v>
      </c>
      <c r="J22" s="5">
        <v>846171.78</v>
      </c>
      <c r="K22" s="5">
        <v>954796.7</v>
      </c>
      <c r="L22" s="5">
        <v>797136.43</v>
      </c>
      <c r="M22" s="5">
        <v>818489.13</v>
      </c>
      <c r="N22" s="5">
        <f>SUM(B22:M22)</f>
        <v>10400816.370000001</v>
      </c>
    </row>
    <row r="23" spans="1:14" ht="12.75">
      <c r="A23" t="s">
        <v>39</v>
      </c>
      <c r="B23" s="4">
        <v>38705</v>
      </c>
      <c r="C23" s="4">
        <v>45498.83</v>
      </c>
      <c r="D23" s="4">
        <v>40928.7</v>
      </c>
      <c r="E23" s="4">
        <v>45486.06</v>
      </c>
      <c r="F23" s="5">
        <v>50302.65</v>
      </c>
      <c r="G23" s="5">
        <v>46825.21</v>
      </c>
      <c r="H23" s="5">
        <v>51564.52</v>
      </c>
      <c r="I23" s="5">
        <v>58736.5</v>
      </c>
      <c r="J23" s="5">
        <v>46509.85</v>
      </c>
      <c r="K23" s="5">
        <v>51678.16</v>
      </c>
      <c r="L23" s="5">
        <v>57354.4</v>
      </c>
      <c r="M23" s="5">
        <v>53502.14</v>
      </c>
      <c r="N23" s="5">
        <f aca="true" t="shared" si="0" ref="N23:N86">SUM(B23:M23)</f>
        <v>587092.02</v>
      </c>
    </row>
    <row r="24" spans="1:14" ht="12.75">
      <c r="A24" t="s">
        <v>40</v>
      </c>
      <c r="B24" s="4">
        <v>917559</v>
      </c>
      <c r="C24" s="4">
        <v>861151.69</v>
      </c>
      <c r="D24" s="4">
        <v>951356.35</v>
      </c>
      <c r="E24" s="4">
        <v>624027.61</v>
      </c>
      <c r="F24" s="5">
        <v>663517.84</v>
      </c>
      <c r="G24" s="5">
        <v>705620.25</v>
      </c>
      <c r="H24" s="5">
        <v>686801.53</v>
      </c>
      <c r="I24" s="5">
        <v>731806.12</v>
      </c>
      <c r="J24" s="5">
        <v>670593.66</v>
      </c>
      <c r="K24" s="5">
        <v>735146.73</v>
      </c>
      <c r="L24" s="5">
        <v>914001.82</v>
      </c>
      <c r="M24" s="5">
        <v>822301.8</v>
      </c>
      <c r="N24" s="5">
        <f t="shared" si="0"/>
        <v>9283884.400000002</v>
      </c>
    </row>
    <row r="25" spans="1:14" ht="12.75">
      <c r="A25" t="s">
        <v>2</v>
      </c>
      <c r="B25" s="4">
        <v>75040</v>
      </c>
      <c r="C25" s="4">
        <v>56731.79</v>
      </c>
      <c r="D25" s="4">
        <v>53054.62</v>
      </c>
      <c r="E25" s="4">
        <v>66439.8</v>
      </c>
      <c r="F25" s="5">
        <v>60541.85</v>
      </c>
      <c r="G25" s="5">
        <v>83206.44</v>
      </c>
      <c r="H25" s="5">
        <v>67458.05</v>
      </c>
      <c r="I25" s="5">
        <v>83128.17</v>
      </c>
      <c r="J25" s="5">
        <v>82856.33</v>
      </c>
      <c r="K25" s="5">
        <v>66018.84</v>
      </c>
      <c r="L25" s="5">
        <v>79722.65</v>
      </c>
      <c r="M25" s="5">
        <v>62308.36</v>
      </c>
      <c r="N25" s="5">
        <f t="shared" si="0"/>
        <v>836506.8999999999</v>
      </c>
    </row>
    <row r="26" spans="1:14" ht="12.75">
      <c r="A26" t="s">
        <v>41</v>
      </c>
      <c r="B26" s="4">
        <v>1598658</v>
      </c>
      <c r="C26" s="4">
        <v>1827539.3</v>
      </c>
      <c r="D26" s="4">
        <v>1793401.6</v>
      </c>
      <c r="E26" s="4">
        <v>1534161.56</v>
      </c>
      <c r="F26" s="5">
        <v>1569957.79</v>
      </c>
      <c r="G26" s="5">
        <v>1917856.62</v>
      </c>
      <c r="H26" s="5">
        <v>1911104.13</v>
      </c>
      <c r="I26" s="5">
        <v>2339889.28</v>
      </c>
      <c r="J26" s="5">
        <v>1905240.85</v>
      </c>
      <c r="K26" s="5">
        <v>1952109.22</v>
      </c>
      <c r="L26" s="5">
        <v>2267569.54</v>
      </c>
      <c r="M26" s="5">
        <v>2060994.48</v>
      </c>
      <c r="N26" s="5">
        <f t="shared" si="0"/>
        <v>22678482.369999997</v>
      </c>
    </row>
    <row r="27" spans="1:14" ht="12.75">
      <c r="A27" t="s">
        <v>42</v>
      </c>
      <c r="B27" s="4">
        <v>4395667</v>
      </c>
      <c r="C27" s="4">
        <v>5684241.28</v>
      </c>
      <c r="D27" s="4">
        <v>4950668.21</v>
      </c>
      <c r="E27" s="4">
        <v>5027693.83</v>
      </c>
      <c r="F27" s="5">
        <v>4899036.36</v>
      </c>
      <c r="G27" s="5">
        <v>5392763.75</v>
      </c>
      <c r="H27" s="5">
        <v>5967593.33</v>
      </c>
      <c r="I27" s="5">
        <v>6883926.09</v>
      </c>
      <c r="J27" s="5">
        <v>5636718.45</v>
      </c>
      <c r="K27" s="5">
        <v>5745631.87</v>
      </c>
      <c r="L27" s="5">
        <v>6551513.19</v>
      </c>
      <c r="M27" s="5">
        <v>5727741.27</v>
      </c>
      <c r="N27" s="5">
        <f t="shared" si="0"/>
        <v>66863194.629999995</v>
      </c>
    </row>
    <row r="28" spans="1:14" ht="12.75">
      <c r="A28" t="s">
        <v>3</v>
      </c>
      <c r="B28" s="4">
        <v>22670</v>
      </c>
      <c r="C28" s="4">
        <v>24576.07</v>
      </c>
      <c r="D28" s="4">
        <v>19395.05</v>
      </c>
      <c r="E28" s="4">
        <v>17863.95</v>
      </c>
      <c r="F28" s="5">
        <v>20924.53</v>
      </c>
      <c r="G28" s="5">
        <v>19393.81</v>
      </c>
      <c r="H28" s="5">
        <v>24324.54</v>
      </c>
      <c r="I28" s="5">
        <v>27752.38</v>
      </c>
      <c r="J28" s="5">
        <v>20580.32</v>
      </c>
      <c r="K28" s="5">
        <v>25647.26</v>
      </c>
      <c r="L28" s="5">
        <v>22422.94</v>
      </c>
      <c r="M28" s="5">
        <v>25087.71</v>
      </c>
      <c r="N28" s="5">
        <f t="shared" si="0"/>
        <v>270638.56</v>
      </c>
    </row>
    <row r="29" spans="1:14" ht="12.75">
      <c r="A29" t="s">
        <v>43</v>
      </c>
      <c r="B29" s="4">
        <v>964858</v>
      </c>
      <c r="C29" s="4">
        <v>828180.76</v>
      </c>
      <c r="D29" s="4">
        <v>771755.77</v>
      </c>
      <c r="E29" s="4">
        <v>731545.63</v>
      </c>
      <c r="F29" s="5">
        <v>854835.03</v>
      </c>
      <c r="G29" s="5">
        <v>1084525.91</v>
      </c>
      <c r="H29" s="5">
        <v>1045516.87</v>
      </c>
      <c r="I29" s="5">
        <v>1203017.07</v>
      </c>
      <c r="J29" s="5">
        <v>1039130.77</v>
      </c>
      <c r="K29" s="5">
        <v>1094625.84</v>
      </c>
      <c r="L29" s="5">
        <v>1201835.99</v>
      </c>
      <c r="M29" s="5">
        <v>1074411.67</v>
      </c>
      <c r="N29" s="5">
        <f t="shared" si="0"/>
        <v>11894239.31</v>
      </c>
    </row>
    <row r="30" spans="1:14" ht="12.75">
      <c r="A30" t="s">
        <v>44</v>
      </c>
      <c r="B30" s="4">
        <v>636764</v>
      </c>
      <c r="C30" s="4">
        <v>563785.78</v>
      </c>
      <c r="D30" s="4">
        <v>528356.71</v>
      </c>
      <c r="E30" s="4">
        <v>500439.64</v>
      </c>
      <c r="F30" s="5">
        <v>502388.44</v>
      </c>
      <c r="G30" s="5">
        <v>625364.64</v>
      </c>
      <c r="H30" s="5">
        <v>595999.78</v>
      </c>
      <c r="I30" s="5">
        <v>652065.46</v>
      </c>
      <c r="J30" s="5">
        <v>552547.01</v>
      </c>
      <c r="K30" s="5">
        <v>579052.7</v>
      </c>
      <c r="L30" s="5">
        <v>677766.77</v>
      </c>
      <c r="M30" s="5">
        <v>607867.37</v>
      </c>
      <c r="N30" s="5">
        <f t="shared" si="0"/>
        <v>7022398.3</v>
      </c>
    </row>
    <row r="31" spans="1:14" ht="12.75">
      <c r="A31" t="s">
        <v>45</v>
      </c>
      <c r="B31" s="4">
        <v>728360</v>
      </c>
      <c r="C31" s="4">
        <v>738853.76</v>
      </c>
      <c r="D31" s="4">
        <v>671522.6</v>
      </c>
      <c r="E31" s="4">
        <v>651219.33</v>
      </c>
      <c r="F31" s="5">
        <v>701192.23</v>
      </c>
      <c r="G31" s="5">
        <v>643216.19</v>
      </c>
      <c r="H31" s="5">
        <v>773759.56</v>
      </c>
      <c r="I31" s="5">
        <v>901321.9</v>
      </c>
      <c r="J31" s="5">
        <v>720720.8</v>
      </c>
      <c r="K31" s="5">
        <v>711274.3</v>
      </c>
      <c r="L31" s="5">
        <v>847623.78</v>
      </c>
      <c r="M31" s="5">
        <v>783879.7</v>
      </c>
      <c r="N31" s="5">
        <f t="shared" si="0"/>
        <v>8872944.15</v>
      </c>
    </row>
    <row r="32" spans="1:14" ht="12.75">
      <c r="A32" t="s">
        <v>46</v>
      </c>
      <c r="B32" s="4">
        <v>2567811</v>
      </c>
      <c r="C32" s="4">
        <v>2240969.24</v>
      </c>
      <c r="D32" s="4">
        <v>2117497</v>
      </c>
      <c r="E32" s="4">
        <v>2056219.71</v>
      </c>
      <c r="F32" s="5">
        <v>2201625.68</v>
      </c>
      <c r="G32" s="5">
        <v>2498482.48</v>
      </c>
      <c r="H32" s="5">
        <v>2895965.89</v>
      </c>
      <c r="I32" s="5">
        <v>3307215.16</v>
      </c>
      <c r="J32" s="5">
        <v>2676631.77</v>
      </c>
      <c r="K32" s="5">
        <v>3198913.36</v>
      </c>
      <c r="L32" s="5">
        <v>3624933.64</v>
      </c>
      <c r="M32" s="5">
        <v>2728755.59</v>
      </c>
      <c r="N32" s="5">
        <f t="shared" si="0"/>
        <v>32115020.52</v>
      </c>
    </row>
    <row r="33" spans="1:14" ht="12.75">
      <c r="A33" t="s">
        <v>4</v>
      </c>
      <c r="B33" s="4">
        <v>303675</v>
      </c>
      <c r="C33" s="4">
        <v>315099.79</v>
      </c>
      <c r="D33" s="4">
        <v>304037.12</v>
      </c>
      <c r="E33" s="4">
        <v>323197.15</v>
      </c>
      <c r="F33" s="5">
        <v>286859.41</v>
      </c>
      <c r="G33" s="5">
        <v>306278.76</v>
      </c>
      <c r="H33" s="5">
        <v>326265.03</v>
      </c>
      <c r="I33" s="5">
        <v>359684.67</v>
      </c>
      <c r="J33" s="5">
        <v>279614.68</v>
      </c>
      <c r="K33" s="5">
        <v>323534.8</v>
      </c>
      <c r="L33" s="5">
        <v>340406.26</v>
      </c>
      <c r="M33" s="5">
        <v>333791.81</v>
      </c>
      <c r="N33" s="5">
        <f t="shared" si="0"/>
        <v>3802444.48</v>
      </c>
    </row>
    <row r="34" spans="1:14" ht="12.75">
      <c r="A34" t="s">
        <v>100</v>
      </c>
      <c r="B34" s="4">
        <v>9070854</v>
      </c>
      <c r="C34" s="4">
        <v>9433338.98</v>
      </c>
      <c r="D34" s="4">
        <v>8625477.17</v>
      </c>
      <c r="E34" s="4">
        <v>8744362.1</v>
      </c>
      <c r="F34" s="5">
        <v>8382184.12</v>
      </c>
      <c r="G34" s="5">
        <v>8884092.78</v>
      </c>
      <c r="H34" s="5">
        <v>9818842.35</v>
      </c>
      <c r="I34" s="5">
        <v>11452915.51</v>
      </c>
      <c r="J34" s="5">
        <v>9482272.44</v>
      </c>
      <c r="K34" s="5">
        <v>9833785.04</v>
      </c>
      <c r="L34" s="5">
        <v>10900178.09</v>
      </c>
      <c r="M34" s="5">
        <v>10020367.84</v>
      </c>
      <c r="N34" s="5">
        <f t="shared" si="0"/>
        <v>114648670.42000002</v>
      </c>
    </row>
    <row r="35" spans="1:14" ht="12.75">
      <c r="A35" t="s">
        <v>5</v>
      </c>
      <c r="B35" s="4">
        <v>111463</v>
      </c>
      <c r="C35" s="4">
        <v>81624.63</v>
      </c>
      <c r="D35" s="4">
        <v>73000.21</v>
      </c>
      <c r="E35" s="4">
        <v>80837.27</v>
      </c>
      <c r="F35" s="5">
        <v>91174.02</v>
      </c>
      <c r="G35" s="5">
        <v>110264.29</v>
      </c>
      <c r="H35" s="5">
        <v>109811.6</v>
      </c>
      <c r="I35" s="5">
        <v>124731.81</v>
      </c>
      <c r="J35" s="5">
        <v>117508.27</v>
      </c>
      <c r="K35" s="5">
        <v>112138.02</v>
      </c>
      <c r="L35" s="5">
        <v>116179.07</v>
      </c>
      <c r="M35" s="5">
        <v>102079.44</v>
      </c>
      <c r="N35" s="5">
        <f t="shared" si="0"/>
        <v>1230811.6300000001</v>
      </c>
    </row>
    <row r="36" spans="1:14" ht="12.75">
      <c r="A36" t="s">
        <v>6</v>
      </c>
      <c r="B36" s="4">
        <v>35937</v>
      </c>
      <c r="C36" s="4">
        <v>31971.89</v>
      </c>
      <c r="D36" s="4">
        <v>29366.91</v>
      </c>
      <c r="E36" s="4">
        <v>38497.2</v>
      </c>
      <c r="F36" s="5">
        <v>25521.09</v>
      </c>
      <c r="G36" s="5">
        <v>29149.31</v>
      </c>
      <c r="H36" s="5">
        <v>36444.2</v>
      </c>
      <c r="I36" s="5">
        <v>34571.52</v>
      </c>
      <c r="J36" s="5">
        <v>30360.24</v>
      </c>
      <c r="K36" s="5">
        <v>33210.55</v>
      </c>
      <c r="L36" s="5">
        <v>34010.99</v>
      </c>
      <c r="M36" s="5">
        <v>33144.35</v>
      </c>
      <c r="N36" s="5">
        <f t="shared" si="0"/>
        <v>392185.24999999994</v>
      </c>
    </row>
    <row r="37" spans="1:14" ht="12.75">
      <c r="A37" t="s">
        <v>47</v>
      </c>
      <c r="B37" s="4">
        <v>6304613</v>
      </c>
      <c r="C37" s="4">
        <v>6398248.43</v>
      </c>
      <c r="D37" s="4">
        <v>5760525.5</v>
      </c>
      <c r="E37" s="4">
        <v>5892379.97</v>
      </c>
      <c r="F37" s="5">
        <v>6079588.92</v>
      </c>
      <c r="G37" s="5">
        <v>5657420.46</v>
      </c>
      <c r="H37" s="5">
        <v>6510342.08</v>
      </c>
      <c r="I37" s="5">
        <v>7769635.6</v>
      </c>
      <c r="J37" s="5">
        <v>6140916.07</v>
      </c>
      <c r="K37" s="5">
        <v>6861937.78</v>
      </c>
      <c r="L37" s="5">
        <v>7150796.33</v>
      </c>
      <c r="M37" s="5">
        <v>6586595.94</v>
      </c>
      <c r="N37" s="5">
        <f t="shared" si="0"/>
        <v>77113000.08</v>
      </c>
    </row>
    <row r="38" spans="1:14" ht="12.75">
      <c r="A38" t="s">
        <v>48</v>
      </c>
      <c r="B38" s="4">
        <v>1627482</v>
      </c>
      <c r="C38" s="4">
        <v>1755205.9</v>
      </c>
      <c r="D38" s="4">
        <v>1568804.29</v>
      </c>
      <c r="E38" s="4">
        <v>1417060.45</v>
      </c>
      <c r="F38" s="5">
        <v>1505961.26</v>
      </c>
      <c r="G38" s="5">
        <v>1654449.07</v>
      </c>
      <c r="H38" s="5">
        <v>1897824.73</v>
      </c>
      <c r="I38" s="5">
        <v>2146742.5</v>
      </c>
      <c r="J38" s="5">
        <v>1720589.74</v>
      </c>
      <c r="K38" s="5">
        <v>1799851.62</v>
      </c>
      <c r="L38" s="5">
        <v>1996145.57</v>
      </c>
      <c r="M38" s="5">
        <v>1896934.8</v>
      </c>
      <c r="N38" s="5">
        <f t="shared" si="0"/>
        <v>20987051.93</v>
      </c>
    </row>
    <row r="39" spans="1:14" ht="12.75">
      <c r="A39" t="s">
        <v>7</v>
      </c>
      <c r="B39" s="4">
        <v>161482</v>
      </c>
      <c r="C39" s="4">
        <v>141034.21</v>
      </c>
      <c r="D39" s="4">
        <v>143566.86</v>
      </c>
      <c r="E39" s="4">
        <v>142980.03</v>
      </c>
      <c r="F39" s="5">
        <v>130406.04</v>
      </c>
      <c r="G39" s="5">
        <v>175728.51</v>
      </c>
      <c r="H39" s="5">
        <v>148646.03</v>
      </c>
      <c r="I39" s="5">
        <v>179690.28</v>
      </c>
      <c r="J39" s="5">
        <v>155440.69</v>
      </c>
      <c r="K39" s="5">
        <v>161681.54</v>
      </c>
      <c r="L39" s="5">
        <v>184668.63</v>
      </c>
      <c r="M39" s="5">
        <v>163641.57</v>
      </c>
      <c r="N39" s="5">
        <f t="shared" si="0"/>
        <v>1888966.39</v>
      </c>
    </row>
    <row r="40" spans="1:14" ht="12.75">
      <c r="A40" t="s">
        <v>8</v>
      </c>
      <c r="B40" s="4">
        <v>67095</v>
      </c>
      <c r="C40" s="4">
        <v>77994.45</v>
      </c>
      <c r="D40" s="4">
        <v>68585.73</v>
      </c>
      <c r="E40" s="4">
        <v>44584.67</v>
      </c>
      <c r="F40" s="5">
        <v>40770.31</v>
      </c>
      <c r="G40" s="5">
        <v>46910.93</v>
      </c>
      <c r="H40" s="5">
        <v>39089.39</v>
      </c>
      <c r="I40" s="5">
        <v>41123.2</v>
      </c>
      <c r="J40" s="5">
        <v>38964.39</v>
      </c>
      <c r="K40" s="5">
        <v>36661.09</v>
      </c>
      <c r="L40" s="5">
        <v>55727.03</v>
      </c>
      <c r="M40" s="5">
        <v>52642.73</v>
      </c>
      <c r="N40" s="5">
        <f t="shared" si="0"/>
        <v>610148.92</v>
      </c>
    </row>
    <row r="41" spans="1:14" ht="12.75">
      <c r="A41" t="s">
        <v>9</v>
      </c>
      <c r="B41" s="4">
        <v>92769</v>
      </c>
      <c r="C41" s="4">
        <v>101349.68</v>
      </c>
      <c r="D41" s="4">
        <v>93159.76</v>
      </c>
      <c r="E41" s="4">
        <v>102747.14</v>
      </c>
      <c r="F41" s="5">
        <v>91884.19</v>
      </c>
      <c r="G41" s="5">
        <v>79158.99</v>
      </c>
      <c r="H41" s="5">
        <v>97989.7</v>
      </c>
      <c r="I41" s="5">
        <v>116500.12</v>
      </c>
      <c r="J41" s="5">
        <v>88886.32</v>
      </c>
      <c r="K41" s="5">
        <v>94606.54</v>
      </c>
      <c r="L41" s="5">
        <v>102921.57</v>
      </c>
      <c r="M41" s="5">
        <v>116757.34</v>
      </c>
      <c r="N41" s="5">
        <f t="shared" si="0"/>
        <v>1178730.35</v>
      </c>
    </row>
    <row r="42" spans="1:14" ht="12.75">
      <c r="A42" t="s">
        <v>10</v>
      </c>
      <c r="B42" s="4">
        <v>22873</v>
      </c>
      <c r="C42" s="4">
        <v>25047.32</v>
      </c>
      <c r="D42" s="4">
        <v>20873.99</v>
      </c>
      <c r="E42" s="4">
        <v>19875.85</v>
      </c>
      <c r="F42" s="5">
        <v>19657.7</v>
      </c>
      <c r="G42" s="5">
        <v>14627.69</v>
      </c>
      <c r="H42" s="5">
        <v>24232.67</v>
      </c>
      <c r="I42" s="5">
        <v>27713.86</v>
      </c>
      <c r="J42" s="5">
        <v>20206.2</v>
      </c>
      <c r="K42" s="5">
        <v>23936.91</v>
      </c>
      <c r="L42" s="5">
        <v>23899.12</v>
      </c>
      <c r="M42" s="5">
        <v>24815.09</v>
      </c>
      <c r="N42" s="5">
        <f t="shared" si="0"/>
        <v>267759.4</v>
      </c>
    </row>
    <row r="43" spans="1:14" ht="12.75">
      <c r="A43" t="s">
        <v>11</v>
      </c>
      <c r="B43" s="4">
        <v>15439</v>
      </c>
      <c r="C43" s="4">
        <v>12666.33</v>
      </c>
      <c r="D43" s="4">
        <v>10119.99</v>
      </c>
      <c r="E43" s="4">
        <v>12808.06</v>
      </c>
      <c r="F43" s="5">
        <v>9446.79</v>
      </c>
      <c r="G43" s="5">
        <v>9226.92</v>
      </c>
      <c r="H43" s="5">
        <v>13476.03</v>
      </c>
      <c r="I43" s="5">
        <v>16075.49</v>
      </c>
      <c r="J43" s="5">
        <v>14258.1</v>
      </c>
      <c r="K43" s="5">
        <v>15325.46</v>
      </c>
      <c r="L43" s="5">
        <v>19389.19</v>
      </c>
      <c r="M43" s="5">
        <v>12901.16</v>
      </c>
      <c r="N43" s="5">
        <f t="shared" si="0"/>
        <v>161132.52000000002</v>
      </c>
    </row>
    <row r="44" spans="1:14" ht="12.75">
      <c r="A44" t="s">
        <v>49</v>
      </c>
      <c r="B44" s="4">
        <v>33284</v>
      </c>
      <c r="C44" s="4">
        <v>36507.23</v>
      </c>
      <c r="D44" s="4">
        <v>41492.97</v>
      </c>
      <c r="E44" s="4">
        <v>33825.54</v>
      </c>
      <c r="F44" s="5">
        <v>27019.93</v>
      </c>
      <c r="G44" s="5">
        <v>26761.5</v>
      </c>
      <c r="H44" s="5">
        <v>28870.38</v>
      </c>
      <c r="I44" s="5">
        <v>33352.15</v>
      </c>
      <c r="J44" s="5">
        <v>28596.54</v>
      </c>
      <c r="K44" s="5">
        <v>27159.85</v>
      </c>
      <c r="L44" s="5">
        <v>34715.61</v>
      </c>
      <c r="M44" s="5">
        <v>26541.98</v>
      </c>
      <c r="N44" s="5">
        <f t="shared" si="0"/>
        <v>378127.67999999993</v>
      </c>
    </row>
    <row r="45" spans="1:14" ht="12.75">
      <c r="A45" t="s">
        <v>12</v>
      </c>
      <c r="B45" s="4">
        <v>36588</v>
      </c>
      <c r="C45" s="4">
        <v>25150.64</v>
      </c>
      <c r="D45" s="4">
        <v>19803.59</v>
      </c>
      <c r="E45" s="4">
        <v>19200.54</v>
      </c>
      <c r="F45" s="5">
        <v>23198.46</v>
      </c>
      <c r="G45" s="5">
        <v>14912.64</v>
      </c>
      <c r="H45" s="5">
        <v>14558.9</v>
      </c>
      <c r="I45" s="5">
        <v>24975.65</v>
      </c>
      <c r="J45" s="5">
        <v>22915.28</v>
      </c>
      <c r="K45" s="5">
        <v>22245.19</v>
      </c>
      <c r="L45" s="5">
        <v>25323.99</v>
      </c>
      <c r="M45" s="5">
        <v>25411.66</v>
      </c>
      <c r="N45" s="5">
        <f t="shared" si="0"/>
        <v>274284.54</v>
      </c>
    </row>
    <row r="46" spans="1:14" ht="12.75">
      <c r="A46" t="s">
        <v>13</v>
      </c>
      <c r="B46" s="4">
        <v>56789</v>
      </c>
      <c r="C46" s="4">
        <v>55055.1</v>
      </c>
      <c r="D46" s="4">
        <v>41266.25</v>
      </c>
      <c r="E46" s="4">
        <v>39014.47</v>
      </c>
      <c r="F46" s="5">
        <v>48607.77</v>
      </c>
      <c r="G46" s="5">
        <v>49014.88</v>
      </c>
      <c r="H46" s="5">
        <v>59073.85</v>
      </c>
      <c r="I46" s="5">
        <v>67164.16</v>
      </c>
      <c r="J46" s="5">
        <v>57636.81</v>
      </c>
      <c r="K46" s="5">
        <v>57831.19</v>
      </c>
      <c r="L46" s="5">
        <v>67812.6</v>
      </c>
      <c r="M46" s="5">
        <v>65202.8</v>
      </c>
      <c r="N46" s="5">
        <f t="shared" si="0"/>
        <v>664468.88</v>
      </c>
    </row>
    <row r="47" spans="1:14" ht="12.75">
      <c r="A47" t="s">
        <v>14</v>
      </c>
      <c r="B47" s="4">
        <v>92717</v>
      </c>
      <c r="C47" s="4">
        <v>106298.97</v>
      </c>
      <c r="D47" s="4">
        <v>104630.47</v>
      </c>
      <c r="E47" s="4">
        <v>109455.35</v>
      </c>
      <c r="F47" s="5">
        <v>103664.8</v>
      </c>
      <c r="G47" s="5">
        <v>121495.82</v>
      </c>
      <c r="H47" s="5">
        <v>113061.57</v>
      </c>
      <c r="I47" s="5">
        <v>160903.26</v>
      </c>
      <c r="J47" s="5">
        <v>132364.4</v>
      </c>
      <c r="K47" s="5">
        <v>136776.63</v>
      </c>
      <c r="L47" s="5">
        <v>145054.02</v>
      </c>
      <c r="M47" s="5">
        <v>125915.25</v>
      </c>
      <c r="N47" s="5">
        <f t="shared" si="0"/>
        <v>1452337.54</v>
      </c>
    </row>
    <row r="48" spans="1:14" ht="12.75">
      <c r="A48" t="s">
        <v>50</v>
      </c>
      <c r="B48" s="4">
        <v>629067</v>
      </c>
      <c r="C48" s="4">
        <v>615144.75</v>
      </c>
      <c r="D48" s="4">
        <v>540444.71</v>
      </c>
      <c r="E48" s="4">
        <v>543622.73</v>
      </c>
      <c r="F48" s="5">
        <v>555205.52</v>
      </c>
      <c r="G48" s="5">
        <v>644223.56</v>
      </c>
      <c r="H48" s="5">
        <v>643819.22</v>
      </c>
      <c r="I48" s="5">
        <v>743229.31</v>
      </c>
      <c r="J48" s="5">
        <v>595837.43</v>
      </c>
      <c r="K48" s="5">
        <v>635468.7</v>
      </c>
      <c r="L48" s="5">
        <v>691278.55</v>
      </c>
      <c r="M48" s="5">
        <v>638873.95</v>
      </c>
      <c r="N48" s="5">
        <f t="shared" si="0"/>
        <v>7476215.430000001</v>
      </c>
    </row>
    <row r="49" spans="1:14" ht="12.75">
      <c r="A49" t="s">
        <v>15</v>
      </c>
      <c r="B49" s="4">
        <v>421948</v>
      </c>
      <c r="C49" s="4">
        <v>371110.64</v>
      </c>
      <c r="D49" s="4">
        <v>311880.26</v>
      </c>
      <c r="E49" s="4">
        <v>346185.52</v>
      </c>
      <c r="F49" s="5">
        <v>340868.67</v>
      </c>
      <c r="G49" s="5">
        <v>339828.04</v>
      </c>
      <c r="H49" s="5">
        <v>418224.55</v>
      </c>
      <c r="I49" s="5">
        <v>486288.58</v>
      </c>
      <c r="J49" s="5">
        <v>413320.12</v>
      </c>
      <c r="K49" s="5">
        <v>429469.62</v>
      </c>
      <c r="L49" s="5">
        <v>454520.18</v>
      </c>
      <c r="M49" s="5">
        <v>443728.4</v>
      </c>
      <c r="N49" s="5">
        <f t="shared" si="0"/>
        <v>4777372.58</v>
      </c>
    </row>
    <row r="50" spans="1:14" ht="12.75">
      <c r="A50" t="s">
        <v>51</v>
      </c>
      <c r="B50" s="4">
        <v>6944950</v>
      </c>
      <c r="C50" s="4">
        <v>7045089.52</v>
      </c>
      <c r="D50" s="4">
        <v>6258180.93</v>
      </c>
      <c r="E50" s="4">
        <v>6269866.22</v>
      </c>
      <c r="F50" s="5">
        <v>6487662.38</v>
      </c>
      <c r="G50" s="5">
        <v>6928438.92</v>
      </c>
      <c r="H50" s="5">
        <v>7203558.04</v>
      </c>
      <c r="I50" s="5">
        <v>8585764.45</v>
      </c>
      <c r="J50" s="5">
        <v>6749356.51</v>
      </c>
      <c r="K50" s="5">
        <v>7194856.16</v>
      </c>
      <c r="L50" s="5">
        <v>8039979.49</v>
      </c>
      <c r="M50" s="5">
        <v>7313155.02</v>
      </c>
      <c r="N50" s="5">
        <f t="shared" si="0"/>
        <v>85020857.63999999</v>
      </c>
    </row>
    <row r="51" spans="1:14" ht="12.75">
      <c r="A51" t="s">
        <v>16</v>
      </c>
      <c r="B51" s="4">
        <v>28260</v>
      </c>
      <c r="C51" s="4">
        <v>32117.29</v>
      </c>
      <c r="D51" s="4">
        <v>19984.12</v>
      </c>
      <c r="E51" s="4">
        <v>40063.34</v>
      </c>
      <c r="F51" s="5">
        <v>27614.65</v>
      </c>
      <c r="G51" s="5">
        <v>29533.91</v>
      </c>
      <c r="H51" s="5">
        <v>29123.33</v>
      </c>
      <c r="I51" s="5">
        <v>33962.82</v>
      </c>
      <c r="J51" s="5">
        <v>33475.47</v>
      </c>
      <c r="K51" s="5">
        <v>35816.81</v>
      </c>
      <c r="L51" s="5">
        <v>32642.47</v>
      </c>
      <c r="M51" s="5">
        <v>35109.69</v>
      </c>
      <c r="N51" s="5">
        <f t="shared" si="0"/>
        <v>377703.9000000001</v>
      </c>
    </row>
    <row r="52" spans="1:14" ht="12.75">
      <c r="A52" t="s">
        <v>52</v>
      </c>
      <c r="B52" s="4">
        <v>607861</v>
      </c>
      <c r="C52" s="4">
        <v>608457.84</v>
      </c>
      <c r="D52" s="4">
        <v>547023.59</v>
      </c>
      <c r="E52" s="4">
        <v>382584.97</v>
      </c>
      <c r="F52" s="5">
        <v>467216.26</v>
      </c>
      <c r="G52" s="5">
        <v>688192.92</v>
      </c>
      <c r="H52" s="5">
        <v>787683.6</v>
      </c>
      <c r="I52" s="5">
        <v>896348.48</v>
      </c>
      <c r="J52" s="5">
        <v>714107.74</v>
      </c>
      <c r="K52" s="5">
        <v>878630.65</v>
      </c>
      <c r="L52" s="5">
        <v>890301.99</v>
      </c>
      <c r="M52" s="5">
        <v>731599.93</v>
      </c>
      <c r="N52" s="5">
        <f t="shared" si="0"/>
        <v>8200008.97</v>
      </c>
    </row>
    <row r="53" spans="1:14" ht="12.75">
      <c r="A53" t="s">
        <v>17</v>
      </c>
      <c r="B53" s="4">
        <v>124800</v>
      </c>
      <c r="C53" s="4">
        <v>130450.65</v>
      </c>
      <c r="D53" s="4">
        <v>141828.98</v>
      </c>
      <c r="E53" s="4">
        <v>116288.74</v>
      </c>
      <c r="F53" s="5">
        <v>121814.73</v>
      </c>
      <c r="G53" s="5">
        <v>98427.62</v>
      </c>
      <c r="H53" s="5">
        <v>133474.11</v>
      </c>
      <c r="I53" s="5">
        <v>160665.08</v>
      </c>
      <c r="J53" s="5">
        <v>116238.72</v>
      </c>
      <c r="K53" s="5">
        <v>139871.17</v>
      </c>
      <c r="L53" s="5">
        <v>158505.98</v>
      </c>
      <c r="M53" s="5">
        <v>150118.24</v>
      </c>
      <c r="N53" s="5">
        <f t="shared" si="0"/>
        <v>1592484.0199999998</v>
      </c>
    </row>
    <row r="54" spans="1:14" ht="12.75">
      <c r="A54" t="s">
        <v>18</v>
      </c>
      <c r="B54" s="4">
        <v>43817</v>
      </c>
      <c r="C54" s="4">
        <v>36586.03</v>
      </c>
      <c r="D54" s="4">
        <v>41874.37</v>
      </c>
      <c r="E54" s="4">
        <v>45720.19</v>
      </c>
      <c r="F54" s="5">
        <v>21108.91</v>
      </c>
      <c r="G54" s="5">
        <v>33844.07</v>
      </c>
      <c r="H54" s="5">
        <v>12867.08</v>
      </c>
      <c r="I54" s="5">
        <v>31143.54</v>
      </c>
      <c r="J54" s="5">
        <v>26187.83</v>
      </c>
      <c r="K54" s="5">
        <v>25603.98</v>
      </c>
      <c r="L54" s="5">
        <v>31527.32</v>
      </c>
      <c r="M54" s="5">
        <v>28264.56</v>
      </c>
      <c r="N54" s="5">
        <f t="shared" si="0"/>
        <v>378544.88</v>
      </c>
    </row>
    <row r="55" spans="1:14" ht="12.75">
      <c r="A55" t="s">
        <v>19</v>
      </c>
      <c r="B55" s="4">
        <v>10624</v>
      </c>
      <c r="C55" s="4">
        <v>11829.53</v>
      </c>
      <c r="D55" s="4">
        <v>8070.75</v>
      </c>
      <c r="E55" s="4">
        <v>9660.75</v>
      </c>
      <c r="F55" s="5">
        <v>11555.01</v>
      </c>
      <c r="G55" s="5">
        <v>12057.51</v>
      </c>
      <c r="H55" s="5">
        <v>12084.82</v>
      </c>
      <c r="I55" s="5">
        <v>5032.08</v>
      </c>
      <c r="J55" s="5">
        <v>9187.66</v>
      </c>
      <c r="K55" s="5">
        <v>8745.5</v>
      </c>
      <c r="L55" s="5">
        <v>6914.81</v>
      </c>
      <c r="M55" s="5">
        <v>6699.22</v>
      </c>
      <c r="N55" s="5">
        <f t="shared" si="0"/>
        <v>112461.64</v>
      </c>
    </row>
    <row r="56" spans="1:14" ht="12.75">
      <c r="A56" t="s">
        <v>53</v>
      </c>
      <c r="B56" s="4">
        <v>1118364</v>
      </c>
      <c r="C56" s="4">
        <v>927743.65</v>
      </c>
      <c r="D56" s="4">
        <v>915466.02</v>
      </c>
      <c r="E56" s="4">
        <v>867963.87</v>
      </c>
      <c r="F56" s="5">
        <v>853592.56</v>
      </c>
      <c r="G56" s="5">
        <v>1089772.75</v>
      </c>
      <c r="H56" s="5">
        <v>1035685.04</v>
      </c>
      <c r="I56" s="5">
        <v>1140069.5</v>
      </c>
      <c r="J56" s="5">
        <v>989998.44</v>
      </c>
      <c r="K56" s="5">
        <v>1012729.32</v>
      </c>
      <c r="L56" s="5">
        <v>1153009.48</v>
      </c>
      <c r="M56" s="5">
        <v>1051501.18</v>
      </c>
      <c r="N56" s="5">
        <f t="shared" si="0"/>
        <v>12155895.81</v>
      </c>
    </row>
    <row r="57" spans="1:14" ht="12.75">
      <c r="A57" t="s">
        <v>54</v>
      </c>
      <c r="B57" s="4">
        <v>3391392</v>
      </c>
      <c r="C57" s="4">
        <v>2906219.76</v>
      </c>
      <c r="D57" s="4">
        <v>2681595.22</v>
      </c>
      <c r="E57" s="4">
        <v>2483563.34</v>
      </c>
      <c r="F57" s="5">
        <v>2767517.2</v>
      </c>
      <c r="G57" s="5">
        <v>3141776.61</v>
      </c>
      <c r="H57" s="5">
        <v>3381489.35</v>
      </c>
      <c r="I57" s="5">
        <v>3876868.3</v>
      </c>
      <c r="J57" s="5">
        <v>3479194.37</v>
      </c>
      <c r="K57" s="5">
        <v>3683877.81</v>
      </c>
      <c r="L57" s="5">
        <v>4112634.23</v>
      </c>
      <c r="M57" s="5">
        <v>3516895</v>
      </c>
      <c r="N57" s="5">
        <f t="shared" si="0"/>
        <v>39423023.19</v>
      </c>
    </row>
    <row r="58" spans="1:14" ht="12.75">
      <c r="A58" t="s">
        <v>55</v>
      </c>
      <c r="B58" s="4">
        <v>965528</v>
      </c>
      <c r="C58" s="4">
        <v>965208.16</v>
      </c>
      <c r="D58" s="4">
        <v>950523.69</v>
      </c>
      <c r="E58" s="4">
        <v>950664.43</v>
      </c>
      <c r="F58" s="5">
        <v>994707.92</v>
      </c>
      <c r="G58" s="5">
        <v>857827</v>
      </c>
      <c r="H58" s="5">
        <v>984810.73</v>
      </c>
      <c r="I58" s="5">
        <v>1156237.54</v>
      </c>
      <c r="J58" s="5">
        <v>923653.36</v>
      </c>
      <c r="K58" s="5">
        <v>943167.87</v>
      </c>
      <c r="L58" s="5">
        <v>1032139.55</v>
      </c>
      <c r="M58" s="5">
        <v>972220.52</v>
      </c>
      <c r="N58" s="5">
        <f t="shared" si="0"/>
        <v>11696688.77</v>
      </c>
    </row>
    <row r="59" spans="1:14" ht="12.75">
      <c r="A59" t="s">
        <v>20</v>
      </c>
      <c r="B59" s="4">
        <v>141650</v>
      </c>
      <c r="C59" s="4">
        <v>120535.89</v>
      </c>
      <c r="D59" s="4">
        <v>112167.7</v>
      </c>
      <c r="E59" s="4">
        <v>99594.55</v>
      </c>
      <c r="F59" s="5">
        <v>98268.81</v>
      </c>
      <c r="G59" s="5">
        <v>106220.5</v>
      </c>
      <c r="H59" s="5">
        <v>117402.46</v>
      </c>
      <c r="I59" s="5">
        <v>128616.72</v>
      </c>
      <c r="J59" s="5">
        <v>94628.71</v>
      </c>
      <c r="K59" s="5">
        <v>111066.84</v>
      </c>
      <c r="L59" s="5">
        <v>138711.62</v>
      </c>
      <c r="M59" s="5">
        <v>114240.17</v>
      </c>
      <c r="N59" s="5">
        <f t="shared" si="0"/>
        <v>1383103.9699999997</v>
      </c>
    </row>
    <row r="60" spans="1:14" ht="12.75">
      <c r="A60" t="s">
        <v>21</v>
      </c>
      <c r="B60" s="4">
        <v>12156</v>
      </c>
      <c r="C60" s="4">
        <v>10752.07</v>
      </c>
      <c r="D60" s="4">
        <v>9009.71</v>
      </c>
      <c r="E60" s="4">
        <v>8392.82</v>
      </c>
      <c r="F60" s="5">
        <v>9456.39</v>
      </c>
      <c r="G60" s="5">
        <v>12436.96</v>
      </c>
      <c r="H60" s="5">
        <v>5045.75</v>
      </c>
      <c r="I60" s="5">
        <v>13007.17</v>
      </c>
      <c r="J60" s="5">
        <v>10920.41</v>
      </c>
      <c r="K60" s="5">
        <v>11342.7</v>
      </c>
      <c r="L60" s="5">
        <v>11629.05</v>
      </c>
      <c r="M60" s="5">
        <v>11106.72</v>
      </c>
      <c r="N60" s="5">
        <f t="shared" si="0"/>
        <v>125255.75</v>
      </c>
    </row>
    <row r="61" spans="1:14" ht="12.75">
      <c r="A61" t="s">
        <v>22</v>
      </c>
      <c r="B61" s="4">
        <v>35757</v>
      </c>
      <c r="C61" s="4">
        <v>34924.34</v>
      </c>
      <c r="D61" s="4">
        <v>27678.34</v>
      </c>
      <c r="E61" s="4">
        <v>31780.13</v>
      </c>
      <c r="F61" s="5">
        <v>30144.73</v>
      </c>
      <c r="G61" s="5">
        <v>30782.71</v>
      </c>
      <c r="H61" s="5">
        <v>43382.45</v>
      </c>
      <c r="I61" s="5">
        <v>37241.82</v>
      </c>
      <c r="J61" s="5">
        <v>34829.55</v>
      </c>
      <c r="K61" s="5">
        <v>29589.28</v>
      </c>
      <c r="L61" s="5">
        <v>39067.23</v>
      </c>
      <c r="M61" s="5">
        <v>35395.6</v>
      </c>
      <c r="N61" s="5">
        <f t="shared" si="0"/>
        <v>410573.17999999993</v>
      </c>
    </row>
    <row r="62" spans="1:14" ht="12.75">
      <c r="A62" t="s">
        <v>56</v>
      </c>
      <c r="B62" s="4">
        <v>1506216</v>
      </c>
      <c r="C62" s="4">
        <v>1449701.44</v>
      </c>
      <c r="D62" s="4">
        <v>1259867.64</v>
      </c>
      <c r="E62" s="4">
        <v>1209245.32</v>
      </c>
      <c r="F62" s="5">
        <v>1317959.17</v>
      </c>
      <c r="G62" s="5">
        <v>1458669.56</v>
      </c>
      <c r="H62" s="5">
        <v>1602431.03</v>
      </c>
      <c r="I62" s="5">
        <v>1734564.14</v>
      </c>
      <c r="J62" s="5">
        <v>1559198.79</v>
      </c>
      <c r="K62" s="5">
        <v>1673500.73</v>
      </c>
      <c r="L62" s="5">
        <v>1819280.04</v>
      </c>
      <c r="M62" s="5">
        <v>1583938.92</v>
      </c>
      <c r="N62" s="5">
        <f t="shared" si="0"/>
        <v>18174572.78</v>
      </c>
    </row>
    <row r="63" spans="1:14" ht="12.75">
      <c r="A63" t="s">
        <v>23</v>
      </c>
      <c r="B63" s="4">
        <v>1608539</v>
      </c>
      <c r="C63" s="4">
        <v>1463388.59</v>
      </c>
      <c r="D63" s="4">
        <v>1494147.15</v>
      </c>
      <c r="E63" s="4">
        <v>1397017.56</v>
      </c>
      <c r="F63" s="5">
        <v>1289711.21</v>
      </c>
      <c r="G63" s="5">
        <v>1623589.26</v>
      </c>
      <c r="H63" s="5">
        <v>1615375.17</v>
      </c>
      <c r="I63" s="5">
        <v>1838100.18</v>
      </c>
      <c r="J63" s="5">
        <v>1556193.15</v>
      </c>
      <c r="K63" s="5">
        <v>1634568.39</v>
      </c>
      <c r="L63" s="5">
        <v>1855275.75</v>
      </c>
      <c r="M63" s="5">
        <v>1634125.23</v>
      </c>
      <c r="N63" s="5">
        <f t="shared" si="0"/>
        <v>19010030.640000004</v>
      </c>
    </row>
    <row r="64" spans="1:14" ht="12.75">
      <c r="A64" t="s">
        <v>24</v>
      </c>
      <c r="B64" s="4">
        <v>1169595</v>
      </c>
      <c r="C64" s="4">
        <v>1124059.2</v>
      </c>
      <c r="D64" s="4">
        <v>1031899.04</v>
      </c>
      <c r="E64" s="4">
        <v>1001532.47</v>
      </c>
      <c r="F64" s="5">
        <v>813636.25</v>
      </c>
      <c r="G64" s="5">
        <v>1200844.43</v>
      </c>
      <c r="H64" s="5">
        <v>1263786.21</v>
      </c>
      <c r="I64" s="5">
        <v>1496062.77</v>
      </c>
      <c r="J64" s="5">
        <v>1192595.55</v>
      </c>
      <c r="K64" s="5">
        <v>1251609.67</v>
      </c>
      <c r="L64" s="5">
        <v>1459557.01</v>
      </c>
      <c r="M64" s="5">
        <v>1343909.38</v>
      </c>
      <c r="N64" s="5">
        <f t="shared" si="0"/>
        <v>14349086.98</v>
      </c>
    </row>
    <row r="65" spans="1:14" ht="12.75">
      <c r="A65" t="s">
        <v>57</v>
      </c>
      <c r="B65" s="4">
        <v>778194</v>
      </c>
      <c r="C65" s="4">
        <v>672168.33</v>
      </c>
      <c r="D65" s="4">
        <v>713207.68</v>
      </c>
      <c r="E65" s="4">
        <v>447974.82</v>
      </c>
      <c r="F65" s="5">
        <v>378584.69</v>
      </c>
      <c r="G65" s="5">
        <v>629948.12</v>
      </c>
      <c r="H65" s="5">
        <v>625299.53</v>
      </c>
      <c r="I65" s="5">
        <v>724595.05</v>
      </c>
      <c r="J65" s="5">
        <v>698110.88</v>
      </c>
      <c r="K65" s="5">
        <v>789942.75</v>
      </c>
      <c r="L65" s="5">
        <v>924309.06</v>
      </c>
      <c r="M65" s="5">
        <v>742648.17</v>
      </c>
      <c r="N65" s="5">
        <f t="shared" si="0"/>
        <v>8124983.08</v>
      </c>
    </row>
    <row r="66" spans="1:14" ht="12.75">
      <c r="A66" t="s">
        <v>58</v>
      </c>
      <c r="B66" s="4">
        <v>294556</v>
      </c>
      <c r="C66" s="4">
        <v>294736.15</v>
      </c>
      <c r="D66" s="4">
        <v>281023.92</v>
      </c>
      <c r="E66" s="4">
        <v>260372.73</v>
      </c>
      <c r="F66" s="5">
        <v>218138.15</v>
      </c>
      <c r="G66" s="5">
        <v>291287.3</v>
      </c>
      <c r="H66" s="5">
        <v>249103.29</v>
      </c>
      <c r="I66" s="5">
        <v>265103.57</v>
      </c>
      <c r="J66" s="5">
        <v>226860.6</v>
      </c>
      <c r="K66" s="5">
        <v>280822.52</v>
      </c>
      <c r="L66" s="5">
        <v>310838.6</v>
      </c>
      <c r="M66" s="5">
        <v>325857.46</v>
      </c>
      <c r="N66" s="5">
        <f t="shared" si="0"/>
        <v>3298700.29</v>
      </c>
    </row>
    <row r="67" spans="1:14" ht="12.75">
      <c r="A67" t="s">
        <v>59</v>
      </c>
      <c r="B67" s="4">
        <v>1312348</v>
      </c>
      <c r="C67" s="4">
        <v>1274957.71</v>
      </c>
      <c r="D67" s="4">
        <v>1270340.6</v>
      </c>
      <c r="E67" s="4">
        <v>964283.82</v>
      </c>
      <c r="F67" s="5">
        <v>911498.91</v>
      </c>
      <c r="G67" s="5">
        <v>1063964.78</v>
      </c>
      <c r="H67" s="5">
        <v>1044416.35</v>
      </c>
      <c r="I67" s="5">
        <v>1230179.02</v>
      </c>
      <c r="J67" s="5">
        <v>937573.52</v>
      </c>
      <c r="K67" s="5">
        <v>1015759.21</v>
      </c>
      <c r="L67" s="5">
        <v>1242353.63</v>
      </c>
      <c r="M67" s="5">
        <v>1202519.33</v>
      </c>
      <c r="N67" s="5">
        <f t="shared" si="0"/>
        <v>13470194.879999997</v>
      </c>
    </row>
    <row r="68" spans="1:14" ht="12.75">
      <c r="A68" t="s">
        <v>25</v>
      </c>
      <c r="B68" s="4">
        <v>164915</v>
      </c>
      <c r="C68" s="4">
        <v>149304.06</v>
      </c>
      <c r="D68" s="4">
        <v>133366.63</v>
      </c>
      <c r="E68" s="4">
        <v>154394.73</v>
      </c>
      <c r="F68" s="5">
        <v>142509.95</v>
      </c>
      <c r="G68" s="5">
        <v>225993.11</v>
      </c>
      <c r="H68" s="5">
        <v>191112.3</v>
      </c>
      <c r="I68" s="5">
        <v>217182.16</v>
      </c>
      <c r="J68" s="5">
        <v>193395.43</v>
      </c>
      <c r="K68" s="5">
        <v>194225.15</v>
      </c>
      <c r="L68" s="5">
        <v>216061.68</v>
      </c>
      <c r="M68" s="5">
        <v>188461.18</v>
      </c>
      <c r="N68" s="5">
        <f t="shared" si="0"/>
        <v>2170921.38</v>
      </c>
    </row>
    <row r="69" spans="1:14" ht="12.75">
      <c r="A69" t="s">
        <v>60</v>
      </c>
      <c r="B69" s="4">
        <v>9137596</v>
      </c>
      <c r="C69" s="4">
        <v>10089693.14</v>
      </c>
      <c r="D69" s="4">
        <v>9144694.82</v>
      </c>
      <c r="E69" s="4">
        <v>8167991.4</v>
      </c>
      <c r="F69" s="5">
        <v>8601954.95</v>
      </c>
      <c r="G69" s="5">
        <v>9772091.64</v>
      </c>
      <c r="H69" s="5">
        <v>9787548.96</v>
      </c>
      <c r="I69" s="5">
        <v>11310328.88</v>
      </c>
      <c r="J69" s="5">
        <v>9601060.98</v>
      </c>
      <c r="K69" s="5">
        <v>10681639.15</v>
      </c>
      <c r="L69" s="5">
        <v>11847959.87</v>
      </c>
      <c r="M69" s="5">
        <v>10226531.99</v>
      </c>
      <c r="N69" s="5">
        <f t="shared" si="0"/>
        <v>118369091.78000002</v>
      </c>
    </row>
    <row r="70" spans="1:14" ht="12.75">
      <c r="A70" t="s">
        <v>61</v>
      </c>
      <c r="B70" s="4">
        <v>1246327</v>
      </c>
      <c r="C70" s="4">
        <v>1102762.42</v>
      </c>
      <c r="D70" s="4">
        <v>1092698.07</v>
      </c>
      <c r="E70" s="4">
        <v>885160.57</v>
      </c>
      <c r="F70" s="5">
        <v>926602</v>
      </c>
      <c r="G70" s="5">
        <v>1149111.77</v>
      </c>
      <c r="H70" s="5">
        <v>1120223.6</v>
      </c>
      <c r="I70" s="5">
        <v>1250544.94</v>
      </c>
      <c r="J70" s="5">
        <v>1104920.24</v>
      </c>
      <c r="K70" s="5">
        <v>1216172.82</v>
      </c>
      <c r="L70" s="5">
        <v>1441269.01</v>
      </c>
      <c r="M70" s="5">
        <v>1223898.73</v>
      </c>
      <c r="N70" s="5">
        <f t="shared" si="0"/>
        <v>13759691.17</v>
      </c>
    </row>
    <row r="71" spans="1:14" ht="12.75">
      <c r="A71" t="s">
        <v>62</v>
      </c>
      <c r="B71" s="4">
        <v>6240526</v>
      </c>
      <c r="C71" s="4">
        <v>5891845.8</v>
      </c>
      <c r="D71" s="4">
        <v>5283176.44</v>
      </c>
      <c r="E71" s="4">
        <v>5504222.34</v>
      </c>
      <c r="F71" s="5">
        <v>5040880.88</v>
      </c>
      <c r="G71" s="5">
        <v>6396340.8</v>
      </c>
      <c r="H71" s="5">
        <v>6813490.03</v>
      </c>
      <c r="I71" s="5">
        <v>7858763.15</v>
      </c>
      <c r="J71" s="5">
        <v>6341121.04</v>
      </c>
      <c r="K71" s="5">
        <v>6439787.07</v>
      </c>
      <c r="L71" s="5">
        <v>7232206.61</v>
      </c>
      <c r="M71" s="5">
        <v>6377997.09</v>
      </c>
      <c r="N71" s="5">
        <f t="shared" si="0"/>
        <v>75420357.25</v>
      </c>
    </row>
    <row r="72" spans="1:14" ht="12.75">
      <c r="A72" t="s">
        <v>26</v>
      </c>
      <c r="B72" s="4">
        <v>1975357</v>
      </c>
      <c r="C72" s="4">
        <v>1680328.68</v>
      </c>
      <c r="D72" s="4">
        <v>1550093.27</v>
      </c>
      <c r="E72" s="4">
        <v>1582473.99</v>
      </c>
      <c r="F72" s="5">
        <v>1550903.72</v>
      </c>
      <c r="G72" s="5">
        <v>1801483.34</v>
      </c>
      <c r="H72" s="5">
        <v>1835097.33</v>
      </c>
      <c r="I72" s="5">
        <v>2081799.05</v>
      </c>
      <c r="J72" s="5">
        <v>1763516.74</v>
      </c>
      <c r="K72" s="5">
        <v>1770267.41</v>
      </c>
      <c r="L72" s="5">
        <v>1996254.47</v>
      </c>
      <c r="M72" s="5">
        <v>1841093.56</v>
      </c>
      <c r="N72" s="5">
        <f t="shared" si="0"/>
        <v>21428668.56</v>
      </c>
    </row>
    <row r="73" spans="1:14" ht="12.75">
      <c r="A73" t="s">
        <v>63</v>
      </c>
      <c r="B73" s="4">
        <v>3614508</v>
      </c>
      <c r="C73" s="4">
        <v>3298014.03</v>
      </c>
      <c r="D73" s="4">
        <v>3050391.34</v>
      </c>
      <c r="E73" s="4">
        <v>2640912.98</v>
      </c>
      <c r="F73" s="5">
        <v>2934001.58</v>
      </c>
      <c r="G73" s="5">
        <v>3164589.8</v>
      </c>
      <c r="H73" s="5">
        <v>3353499.34</v>
      </c>
      <c r="I73" s="5">
        <v>3838082.49</v>
      </c>
      <c r="J73" s="5">
        <v>3298655.37</v>
      </c>
      <c r="K73" s="5">
        <v>3400922.28</v>
      </c>
      <c r="L73" s="5">
        <v>3861889.75</v>
      </c>
      <c r="M73" s="5">
        <v>3567901.5</v>
      </c>
      <c r="N73" s="5">
        <f t="shared" si="0"/>
        <v>40023368.46000001</v>
      </c>
    </row>
    <row r="74" spans="1:14" ht="12.75">
      <c r="A74" t="s">
        <v>64</v>
      </c>
      <c r="B74" s="4">
        <v>2238209</v>
      </c>
      <c r="C74" s="4">
        <v>2122578.99</v>
      </c>
      <c r="D74" s="4">
        <v>1873933.64</v>
      </c>
      <c r="E74" s="4">
        <v>1933151</v>
      </c>
      <c r="F74" s="5">
        <v>2000307.21</v>
      </c>
      <c r="G74" s="5">
        <v>2295369.99</v>
      </c>
      <c r="H74" s="5">
        <v>2335435.36</v>
      </c>
      <c r="I74" s="5">
        <v>2764942.71</v>
      </c>
      <c r="J74" s="5">
        <v>2249430.16</v>
      </c>
      <c r="K74" s="5">
        <v>2346171.63</v>
      </c>
      <c r="L74" s="5">
        <v>2617557.73</v>
      </c>
      <c r="M74" s="5">
        <v>2448210.18</v>
      </c>
      <c r="N74" s="5">
        <f t="shared" si="0"/>
        <v>27225297.599999998</v>
      </c>
    </row>
    <row r="75" spans="1:14" ht="12.75">
      <c r="A75" t="s">
        <v>65</v>
      </c>
      <c r="B75" s="4">
        <v>207726</v>
      </c>
      <c r="C75" s="4">
        <v>214159.56</v>
      </c>
      <c r="D75" s="4">
        <v>216554.27</v>
      </c>
      <c r="E75" s="4">
        <v>175912.05</v>
      </c>
      <c r="F75" s="5">
        <v>204191.34</v>
      </c>
      <c r="G75" s="5">
        <v>232039.36</v>
      </c>
      <c r="H75" s="5">
        <v>222115.97</v>
      </c>
      <c r="I75" s="5">
        <v>244833.63</v>
      </c>
      <c r="J75" s="5">
        <v>228237.92</v>
      </c>
      <c r="K75" s="5">
        <v>231675.12</v>
      </c>
      <c r="L75" s="5">
        <v>252784.39</v>
      </c>
      <c r="M75" s="5">
        <v>213806.71</v>
      </c>
      <c r="N75" s="5">
        <f t="shared" si="0"/>
        <v>2644036.32</v>
      </c>
    </row>
    <row r="76" spans="1:14" ht="12.75">
      <c r="A76" t="s">
        <v>66</v>
      </c>
      <c r="B76" s="4">
        <v>1031299</v>
      </c>
      <c r="C76" s="4">
        <v>958034.52</v>
      </c>
      <c r="D76" s="4">
        <v>897938.54</v>
      </c>
      <c r="E76" s="4">
        <v>782012.89</v>
      </c>
      <c r="F76" s="5">
        <v>705494.35</v>
      </c>
      <c r="G76" s="5">
        <v>878282.35</v>
      </c>
      <c r="H76" s="5">
        <v>859977.7</v>
      </c>
      <c r="I76" s="5">
        <v>973918.63</v>
      </c>
      <c r="J76" s="5">
        <v>839136.16</v>
      </c>
      <c r="K76" s="5">
        <v>782572.64</v>
      </c>
      <c r="L76" s="5">
        <v>1081382.94</v>
      </c>
      <c r="M76" s="5">
        <v>931353.18</v>
      </c>
      <c r="N76" s="5">
        <f t="shared" si="0"/>
        <v>10721402.899999999</v>
      </c>
    </row>
    <row r="77" spans="1:14" ht="12.75">
      <c r="A77" t="s">
        <v>67</v>
      </c>
      <c r="B77" s="4">
        <v>781835</v>
      </c>
      <c r="C77" s="4">
        <v>632023.55</v>
      </c>
      <c r="D77" s="4">
        <v>632654.39</v>
      </c>
      <c r="E77" s="4">
        <v>628355.65</v>
      </c>
      <c r="F77" s="5">
        <v>493988.41</v>
      </c>
      <c r="G77" s="5">
        <v>812067.47</v>
      </c>
      <c r="H77" s="5">
        <v>690050.94</v>
      </c>
      <c r="I77" s="5">
        <v>811068.76</v>
      </c>
      <c r="J77" s="5">
        <v>764588.9</v>
      </c>
      <c r="K77" s="5">
        <v>711967.06</v>
      </c>
      <c r="L77" s="5">
        <v>826362.75</v>
      </c>
      <c r="M77" s="5">
        <v>752088.92</v>
      </c>
      <c r="N77" s="5">
        <f t="shared" si="0"/>
        <v>8537051.8</v>
      </c>
    </row>
    <row r="78" spans="1:14" ht="12.75">
      <c r="A78" t="s">
        <v>68</v>
      </c>
      <c r="B78" s="4">
        <v>486112</v>
      </c>
      <c r="C78" s="4">
        <v>509280.71</v>
      </c>
      <c r="D78" s="4">
        <v>499511.72</v>
      </c>
      <c r="E78" s="4">
        <v>388968.86</v>
      </c>
      <c r="F78" s="5">
        <v>414812.81</v>
      </c>
      <c r="G78" s="5">
        <v>501448.21</v>
      </c>
      <c r="H78" s="5">
        <v>502138.12</v>
      </c>
      <c r="I78" s="5">
        <v>534200.27</v>
      </c>
      <c r="J78" s="5">
        <v>444102.21</v>
      </c>
      <c r="K78" s="5">
        <v>469196.15</v>
      </c>
      <c r="L78" s="5">
        <v>526159.6</v>
      </c>
      <c r="M78" s="5">
        <v>527633.55</v>
      </c>
      <c r="N78" s="5">
        <f t="shared" si="0"/>
        <v>5803564.21</v>
      </c>
    </row>
    <row r="79" spans="1:14" ht="12.75">
      <c r="A79" t="s">
        <v>69</v>
      </c>
      <c r="B79" s="4">
        <v>2340410</v>
      </c>
      <c r="C79" s="4">
        <v>2121677.34</v>
      </c>
      <c r="D79" s="4">
        <v>1955054.14</v>
      </c>
      <c r="E79" s="4">
        <v>2025482.08</v>
      </c>
      <c r="F79" s="5">
        <v>1941287.16</v>
      </c>
      <c r="G79" s="5">
        <v>2318427.71</v>
      </c>
      <c r="H79" s="5">
        <v>2393645.72</v>
      </c>
      <c r="I79" s="5">
        <v>2764345.12</v>
      </c>
      <c r="J79" s="5">
        <v>2451630.83</v>
      </c>
      <c r="K79" s="5">
        <v>2444683.96</v>
      </c>
      <c r="L79" s="5">
        <v>2838247.18</v>
      </c>
      <c r="M79" s="5">
        <v>2446266.9</v>
      </c>
      <c r="N79" s="5">
        <f t="shared" si="0"/>
        <v>28041158.14</v>
      </c>
    </row>
    <row r="80" spans="1:14" ht="12.75">
      <c r="A80" t="s">
        <v>70</v>
      </c>
      <c r="B80" s="4">
        <v>1941529</v>
      </c>
      <c r="C80" s="4">
        <v>1950457.02</v>
      </c>
      <c r="D80" s="4">
        <v>1696142.79</v>
      </c>
      <c r="E80" s="4">
        <v>1698976.44</v>
      </c>
      <c r="F80" s="5">
        <v>1864042.54</v>
      </c>
      <c r="G80" s="5">
        <v>2005464.09</v>
      </c>
      <c r="H80" s="5">
        <v>2076059.35</v>
      </c>
      <c r="I80" s="5">
        <v>2412960.87</v>
      </c>
      <c r="J80" s="5">
        <v>1922314.09</v>
      </c>
      <c r="K80" s="5">
        <v>1944865.98</v>
      </c>
      <c r="L80" s="5">
        <v>2162974.55</v>
      </c>
      <c r="M80" s="5">
        <v>2063988.18</v>
      </c>
      <c r="N80" s="5">
        <f t="shared" si="0"/>
        <v>23739774.9</v>
      </c>
    </row>
    <row r="81" spans="1:14" ht="12.75">
      <c r="A81" t="s">
        <v>27</v>
      </c>
      <c r="B81" s="4">
        <v>249917</v>
      </c>
      <c r="C81" s="4">
        <v>213410.32</v>
      </c>
      <c r="D81" s="4">
        <v>226502.32</v>
      </c>
      <c r="E81" s="4">
        <v>251042.54</v>
      </c>
      <c r="F81" s="5">
        <v>220019.08</v>
      </c>
      <c r="G81" s="5">
        <v>289687.77</v>
      </c>
      <c r="H81" s="5">
        <v>242673.68</v>
      </c>
      <c r="I81" s="5">
        <v>266137.06</v>
      </c>
      <c r="J81" s="5">
        <v>234993.35</v>
      </c>
      <c r="K81" s="5">
        <v>267867.29</v>
      </c>
      <c r="L81" s="5">
        <v>275726.63</v>
      </c>
      <c r="M81" s="5">
        <v>239173.91</v>
      </c>
      <c r="N81" s="5">
        <f t="shared" si="0"/>
        <v>2977150.95</v>
      </c>
    </row>
    <row r="82" spans="1:14" ht="12.75">
      <c r="A82" t="s">
        <v>71</v>
      </c>
      <c r="B82" s="4">
        <v>115229</v>
      </c>
      <c r="C82" s="4">
        <v>109959.3</v>
      </c>
      <c r="D82" s="4">
        <v>108635.26</v>
      </c>
      <c r="E82" s="4">
        <v>122153.26</v>
      </c>
      <c r="F82" s="5">
        <v>103647.25</v>
      </c>
      <c r="G82" s="5">
        <v>104091.52</v>
      </c>
      <c r="H82" s="5">
        <v>116911.59</v>
      </c>
      <c r="I82" s="5">
        <v>128258</v>
      </c>
      <c r="J82" s="5">
        <v>102136.87</v>
      </c>
      <c r="K82" s="5">
        <v>114505.52</v>
      </c>
      <c r="L82" s="5">
        <v>124834.37</v>
      </c>
      <c r="M82" s="5">
        <v>121999.92</v>
      </c>
      <c r="N82" s="5">
        <f t="shared" si="0"/>
        <v>1372361.8599999999</v>
      </c>
    </row>
    <row r="83" spans="1:14" ht="12.75">
      <c r="A83" t="s">
        <v>28</v>
      </c>
      <c r="B83" s="4">
        <v>77812</v>
      </c>
      <c r="C83" s="4">
        <v>69689.68</v>
      </c>
      <c r="D83" s="4">
        <v>67699.89</v>
      </c>
      <c r="E83" s="4">
        <v>89214.91</v>
      </c>
      <c r="F83" s="5">
        <v>64785.3</v>
      </c>
      <c r="G83" s="5">
        <v>80533.32</v>
      </c>
      <c r="H83" s="5">
        <v>52205.54</v>
      </c>
      <c r="I83" s="5">
        <v>86541.17</v>
      </c>
      <c r="J83" s="5">
        <v>61778.64</v>
      </c>
      <c r="K83" s="5">
        <v>67046.62</v>
      </c>
      <c r="L83" s="5">
        <v>83923.98</v>
      </c>
      <c r="M83" s="5">
        <v>72258.67</v>
      </c>
      <c r="N83" s="5">
        <f t="shared" si="0"/>
        <v>873489.72</v>
      </c>
    </row>
    <row r="84" spans="1:14" ht="12.75">
      <c r="A84" t="s">
        <v>29</v>
      </c>
      <c r="B84" s="4">
        <v>28221</v>
      </c>
      <c r="C84" s="4">
        <v>20430.16</v>
      </c>
      <c r="D84" s="4">
        <v>17960.82</v>
      </c>
      <c r="E84" s="4">
        <v>20064.31</v>
      </c>
      <c r="F84" s="5">
        <v>18771.53</v>
      </c>
      <c r="G84" s="5">
        <v>20484.06</v>
      </c>
      <c r="H84" s="5">
        <v>20066.55</v>
      </c>
      <c r="I84" s="5">
        <v>22192.99</v>
      </c>
      <c r="J84" s="5">
        <v>21055.47</v>
      </c>
      <c r="K84" s="5">
        <v>18521.97</v>
      </c>
      <c r="L84" s="5">
        <v>20665.35</v>
      </c>
      <c r="M84" s="5">
        <v>20215.53</v>
      </c>
      <c r="N84" s="5">
        <f t="shared" si="0"/>
        <v>248649.74</v>
      </c>
    </row>
    <row r="85" spans="1:14" ht="12.75">
      <c r="A85" t="s">
        <v>72</v>
      </c>
      <c r="B85" s="4">
        <v>803936</v>
      </c>
      <c r="C85" s="4">
        <v>1582929.14</v>
      </c>
      <c r="D85" s="4">
        <v>1478529.43</v>
      </c>
      <c r="E85" s="4">
        <v>1323158.92</v>
      </c>
      <c r="F85" s="5">
        <v>1353230.55</v>
      </c>
      <c r="G85" s="5">
        <v>1665941.44</v>
      </c>
      <c r="H85" s="5">
        <v>1553631.28</v>
      </c>
      <c r="I85" s="5">
        <v>1796703.82</v>
      </c>
      <c r="J85" s="5">
        <v>1449975.07</v>
      </c>
      <c r="K85" s="5">
        <v>1734701.78</v>
      </c>
      <c r="L85" s="5">
        <v>1810110.27</v>
      </c>
      <c r="M85" s="5">
        <v>1591379.53</v>
      </c>
      <c r="N85" s="5">
        <f t="shared" si="0"/>
        <v>18144227.229999997</v>
      </c>
    </row>
    <row r="86" spans="1:14" ht="12.75">
      <c r="A86" t="s">
        <v>73</v>
      </c>
      <c r="B86" s="4">
        <v>59469</v>
      </c>
      <c r="C86" s="4">
        <v>64383.3</v>
      </c>
      <c r="D86" s="4">
        <v>57988.92</v>
      </c>
      <c r="E86" s="4">
        <v>60842.75</v>
      </c>
      <c r="F86" s="5">
        <v>61544.14</v>
      </c>
      <c r="G86" s="5">
        <v>67475.07</v>
      </c>
      <c r="H86" s="5">
        <v>51751.4</v>
      </c>
      <c r="I86" s="5">
        <v>62844.46</v>
      </c>
      <c r="J86" s="5">
        <v>54737.14</v>
      </c>
      <c r="K86" s="5">
        <v>54885.68</v>
      </c>
      <c r="L86" s="5">
        <v>74920.95</v>
      </c>
      <c r="M86" s="5">
        <v>63003.58</v>
      </c>
      <c r="N86" s="5">
        <f t="shared" si="0"/>
        <v>733846.39</v>
      </c>
    </row>
    <row r="87" spans="1:14" ht="12.75">
      <c r="A87" t="s">
        <v>74</v>
      </c>
      <c r="B87" s="4">
        <v>566833</v>
      </c>
      <c r="C87" s="4">
        <v>635759.65</v>
      </c>
      <c r="D87" s="4">
        <v>652609.12</v>
      </c>
      <c r="E87" s="4">
        <v>400787.23</v>
      </c>
      <c r="F87" s="5">
        <v>334932.21</v>
      </c>
      <c r="G87" s="5">
        <v>362370.24</v>
      </c>
      <c r="H87" s="5">
        <v>352235.59</v>
      </c>
      <c r="I87" s="5">
        <v>376236.55</v>
      </c>
      <c r="J87" s="5">
        <v>353791</v>
      </c>
      <c r="K87" s="5">
        <v>406921.26</v>
      </c>
      <c r="L87" s="5">
        <v>511806.23</v>
      </c>
      <c r="M87" s="5">
        <v>517939.28</v>
      </c>
      <c r="N87" s="5">
        <f>SUM(B87:M87)</f>
        <v>5472221.36</v>
      </c>
    </row>
    <row r="88" spans="1:14" ht="12.75">
      <c r="A88" t="s">
        <v>30</v>
      </c>
      <c r="B88" s="4">
        <v>45472</v>
      </c>
      <c r="C88" s="4">
        <v>75026.29</v>
      </c>
      <c r="D88" s="4">
        <v>22037.12</v>
      </c>
      <c r="E88" s="4">
        <v>51110.97</v>
      </c>
      <c r="F88" s="5">
        <v>49318.8</v>
      </c>
      <c r="G88" s="5">
        <v>42926.27</v>
      </c>
      <c r="H88" s="5">
        <v>54971.55</v>
      </c>
      <c r="I88" s="5">
        <v>56384.43</v>
      </c>
      <c r="J88" s="5">
        <v>48510.5</v>
      </c>
      <c r="K88" s="5">
        <v>51654.59</v>
      </c>
      <c r="L88" s="5">
        <v>54602.65</v>
      </c>
      <c r="M88" s="5">
        <v>55777.86</v>
      </c>
      <c r="N88" s="5">
        <f>SUM(B88:M88)</f>
        <v>607793.03</v>
      </c>
    </row>
    <row r="89" ht="12.75">
      <c r="A89" t="s">
        <v>1</v>
      </c>
    </row>
    <row r="90" spans="1:14" ht="12.75">
      <c r="A90" t="s">
        <v>31</v>
      </c>
      <c r="B90" s="5">
        <f>SUM(B22:B88)</f>
        <v>85341399</v>
      </c>
      <c r="C90" s="5">
        <f aca="true" t="shared" si="1" ref="C90:M90">SUM(C22:C88)</f>
        <v>85926246.47</v>
      </c>
      <c r="D90" s="5">
        <f t="shared" si="1"/>
        <v>78691466.13000003</v>
      </c>
      <c r="E90" s="5">
        <f t="shared" si="1"/>
        <v>75466332.85000001</v>
      </c>
      <c r="F90" s="5">
        <f t="shared" si="1"/>
        <v>75982154.92999998</v>
      </c>
      <c r="G90" s="5">
        <f t="shared" si="1"/>
        <v>85493263.87999994</v>
      </c>
      <c r="H90" s="5">
        <f t="shared" si="1"/>
        <v>89957226.81000002</v>
      </c>
      <c r="I90" s="5">
        <f t="shared" si="1"/>
        <v>104451818.07999997</v>
      </c>
      <c r="J90" s="5">
        <f t="shared" si="1"/>
        <v>86418788.67999998</v>
      </c>
      <c r="K90" s="5">
        <f t="shared" si="1"/>
        <v>91792268.00000003</v>
      </c>
      <c r="L90" s="5">
        <f t="shared" si="1"/>
        <v>102501286.22</v>
      </c>
      <c r="M90" s="5">
        <f t="shared" si="1"/>
        <v>91724969.62000003</v>
      </c>
      <c r="N90" s="5">
        <f>SUM(B90:M90)</f>
        <v>1053747220.6699998</v>
      </c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2:13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2:13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2:13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2:13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2:13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2:1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70" spans="2:1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2:13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2:13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2:13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2:13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2:13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2:13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2:13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2:13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2:13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2:13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2:13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</sheetData>
  <mergeCells count="5">
    <mergeCell ref="A15:N15"/>
    <mergeCell ref="A11:N11"/>
    <mergeCell ref="A12:N12"/>
    <mergeCell ref="A13:N13"/>
    <mergeCell ref="A14:N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">
        <v>101</v>
      </c>
      <c r="N1" t="s">
        <v>75</v>
      </c>
    </row>
    <row r="6" spans="4:8" ht="12.75">
      <c r="D6" s="6"/>
      <c r="E6" s="6"/>
      <c r="F6" s="6"/>
      <c r="G6" s="6"/>
      <c r="H6" s="6"/>
    </row>
    <row r="7" spans="4:8" ht="12.75">
      <c r="D7" s="6"/>
      <c r="E7" s="6"/>
      <c r="F7" s="6"/>
      <c r="G7" s="6"/>
      <c r="H7" s="6"/>
    </row>
    <row r="8" spans="1:14" ht="12.75">
      <c r="A8" s="8" t="s">
        <v>76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8" t="s">
        <v>77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8" t="s">
        <v>35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8" t="s">
        <v>36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 t="s">
        <v>78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6" spans="2:14" ht="12.75">
      <c r="B16" s="1">
        <v>38169</v>
      </c>
      <c r="C16" s="1">
        <v>38200</v>
      </c>
      <c r="D16" s="1">
        <v>38231</v>
      </c>
      <c r="E16" s="1">
        <v>38261</v>
      </c>
      <c r="F16" s="1">
        <v>38292</v>
      </c>
      <c r="G16" s="1">
        <v>38322</v>
      </c>
      <c r="H16" s="1">
        <v>38353</v>
      </c>
      <c r="I16" s="1">
        <v>38384</v>
      </c>
      <c r="J16" s="1">
        <v>38412</v>
      </c>
      <c r="K16" s="1">
        <v>38443</v>
      </c>
      <c r="L16" s="1">
        <v>38473</v>
      </c>
      <c r="M16" s="1">
        <v>38504</v>
      </c>
      <c r="N16" s="2" t="s">
        <v>102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4">
        <v>623877</v>
      </c>
      <c r="C19" s="4">
        <v>629518.35</v>
      </c>
      <c r="D19" s="4">
        <v>443982.94</v>
      </c>
      <c r="E19" s="4">
        <v>604924.24</v>
      </c>
      <c r="F19" s="5">
        <v>620096.34</v>
      </c>
      <c r="G19" s="5">
        <v>605646.68</v>
      </c>
      <c r="H19" s="5">
        <v>632014.6</v>
      </c>
      <c r="I19" s="5">
        <v>925197.16</v>
      </c>
      <c r="J19" s="5">
        <v>618467.85</v>
      </c>
      <c r="K19" s="5">
        <v>697861.93</v>
      </c>
      <c r="L19" s="5">
        <v>582627.86</v>
      </c>
      <c r="M19" s="5">
        <v>598234.57</v>
      </c>
      <c r="N19" s="5">
        <f>SUM(B19:M19)</f>
        <v>7582449.5200000005</v>
      </c>
    </row>
    <row r="20" spans="1:14" ht="12.75">
      <c r="A20" t="s">
        <v>39</v>
      </c>
      <c r="B20" s="4">
        <v>10298</v>
      </c>
      <c r="C20" s="4">
        <v>12105.67</v>
      </c>
      <c r="D20" s="4">
        <v>10889.72</v>
      </c>
      <c r="E20" s="4">
        <v>12372.47</v>
      </c>
      <c r="F20" s="5">
        <v>13682.62</v>
      </c>
      <c r="G20" s="5">
        <v>12736.73</v>
      </c>
      <c r="H20" s="5">
        <v>14025.86</v>
      </c>
      <c r="I20" s="5">
        <v>15976.68</v>
      </c>
      <c r="J20" s="5">
        <v>12650.96</v>
      </c>
      <c r="K20" s="5">
        <v>14056.77</v>
      </c>
      <c r="L20" s="5">
        <v>15600.74</v>
      </c>
      <c r="M20" s="5">
        <v>14552.9</v>
      </c>
      <c r="N20" s="5">
        <f aca="true" t="shared" si="0" ref="N20:N83">SUM(B20:M20)</f>
        <v>158949.12</v>
      </c>
    </row>
    <row r="21" spans="1:14" ht="12.75">
      <c r="A21" t="s">
        <v>40</v>
      </c>
      <c r="B21" s="4">
        <v>698909</v>
      </c>
      <c r="C21" s="4">
        <v>655943.24</v>
      </c>
      <c r="D21" s="4">
        <v>724652.55</v>
      </c>
      <c r="E21" s="4">
        <v>475441.96</v>
      </c>
      <c r="F21" s="5">
        <v>505529.27</v>
      </c>
      <c r="G21" s="5">
        <v>537606.77</v>
      </c>
      <c r="H21" s="5">
        <v>523268.92</v>
      </c>
      <c r="I21" s="5">
        <v>557557.58</v>
      </c>
      <c r="J21" s="5">
        <v>510920.27</v>
      </c>
      <c r="K21" s="5">
        <v>560102.77</v>
      </c>
      <c r="L21" s="5">
        <v>696371.12</v>
      </c>
      <c r="M21" s="5">
        <v>626505.56</v>
      </c>
      <c r="N21" s="5">
        <f t="shared" si="0"/>
        <v>7072809.01</v>
      </c>
    </row>
    <row r="22" spans="1:14" ht="12.75">
      <c r="A22" t="s">
        <v>2</v>
      </c>
      <c r="B22" s="4">
        <v>25830</v>
      </c>
      <c r="C22" s="4">
        <v>19528.27</v>
      </c>
      <c r="D22" s="4">
        <v>18262.5</v>
      </c>
      <c r="E22" s="4">
        <v>22326.57</v>
      </c>
      <c r="F22" s="5">
        <v>20344.61</v>
      </c>
      <c r="G22" s="5">
        <v>27960.87</v>
      </c>
      <c r="H22" s="5">
        <v>22668.74</v>
      </c>
      <c r="I22" s="5">
        <v>27934.57</v>
      </c>
      <c r="J22" s="5">
        <v>27843.22</v>
      </c>
      <c r="K22" s="5">
        <v>22185.11</v>
      </c>
      <c r="L22" s="5">
        <v>26790.16</v>
      </c>
      <c r="M22" s="5">
        <v>20938.24</v>
      </c>
      <c r="N22" s="5">
        <f t="shared" si="0"/>
        <v>282612.86000000004</v>
      </c>
    </row>
    <row r="23" spans="1:14" ht="12.75">
      <c r="A23" t="s">
        <v>41</v>
      </c>
      <c r="B23" s="4">
        <v>1201004</v>
      </c>
      <c r="C23" s="4">
        <v>1372952.07</v>
      </c>
      <c r="D23" s="4">
        <v>1347305.87</v>
      </c>
      <c r="E23" s="4">
        <v>1155964.06</v>
      </c>
      <c r="F23" s="5">
        <v>1182935.9</v>
      </c>
      <c r="G23" s="5">
        <v>1445071.63</v>
      </c>
      <c r="H23" s="5">
        <v>1439983.74</v>
      </c>
      <c r="I23" s="5">
        <v>1763065.89</v>
      </c>
      <c r="J23" s="5">
        <v>1435565.86</v>
      </c>
      <c r="K23" s="5">
        <v>1470880.36</v>
      </c>
      <c r="L23" s="5">
        <v>1708574.22</v>
      </c>
      <c r="M23" s="5">
        <v>1552923.5</v>
      </c>
      <c r="N23" s="5">
        <f t="shared" si="0"/>
        <v>17076227.1</v>
      </c>
    </row>
    <row r="24" spans="1:14" ht="12.75">
      <c r="A24" t="s">
        <v>42</v>
      </c>
      <c r="B24" s="4">
        <v>6119654</v>
      </c>
      <c r="C24" s="4">
        <v>7913608.16</v>
      </c>
      <c r="D24" s="4">
        <v>6892326.77</v>
      </c>
      <c r="E24" s="4">
        <v>7021562.33</v>
      </c>
      <c r="F24" s="5">
        <v>6841882.250000001</v>
      </c>
      <c r="G24" s="5">
        <v>7531410.640000001</v>
      </c>
      <c r="H24" s="5">
        <v>8334204.500000001</v>
      </c>
      <c r="I24" s="5">
        <v>9613933.899999997</v>
      </c>
      <c r="J24" s="5">
        <v>7872112.190000001</v>
      </c>
      <c r="K24" s="5">
        <v>8024218.2</v>
      </c>
      <c r="L24" s="5">
        <v>9255825.78</v>
      </c>
      <c r="M24" s="5">
        <v>8092019.940000003</v>
      </c>
      <c r="N24" s="5">
        <f t="shared" si="0"/>
        <v>93512758.66</v>
      </c>
    </row>
    <row r="25" spans="1:14" ht="12.75">
      <c r="A25" t="s">
        <v>3</v>
      </c>
      <c r="B25" s="4">
        <v>6221</v>
      </c>
      <c r="C25" s="4">
        <v>6744.23</v>
      </c>
      <c r="D25" s="4">
        <v>8322.44</v>
      </c>
      <c r="E25" s="4">
        <v>4782.83</v>
      </c>
      <c r="F25" s="5">
        <v>5602.26</v>
      </c>
      <c r="G25" s="5">
        <v>5192.43</v>
      </c>
      <c r="H25" s="5">
        <v>6512.57</v>
      </c>
      <c r="I25" s="5">
        <v>7430.32</v>
      </c>
      <c r="J25" s="5">
        <v>5510.1</v>
      </c>
      <c r="K25" s="5">
        <v>6866.7</v>
      </c>
      <c r="L25" s="5">
        <v>6003.44</v>
      </c>
      <c r="M25" s="5">
        <v>6716.9</v>
      </c>
      <c r="N25" s="5">
        <f t="shared" si="0"/>
        <v>75905.21999999999</v>
      </c>
    </row>
    <row r="26" spans="1:14" ht="12.75">
      <c r="A26" t="s">
        <v>43</v>
      </c>
      <c r="B26" s="4">
        <v>109275</v>
      </c>
      <c r="C26" s="4">
        <v>93795.7</v>
      </c>
      <c r="D26" s="4">
        <v>87405.28</v>
      </c>
      <c r="E26" s="4">
        <v>83341.21</v>
      </c>
      <c r="F26" s="5">
        <v>97386.95</v>
      </c>
      <c r="G26" s="5">
        <v>123554.44</v>
      </c>
      <c r="H26" s="5">
        <v>119110.34</v>
      </c>
      <c r="I26" s="5">
        <v>137053.52</v>
      </c>
      <c r="J26" s="5">
        <v>118382.8</v>
      </c>
      <c r="K26" s="5">
        <v>124705.07</v>
      </c>
      <c r="L26" s="5">
        <v>136918.97</v>
      </c>
      <c r="M26" s="5">
        <v>122402.18</v>
      </c>
      <c r="N26" s="5">
        <f t="shared" si="0"/>
        <v>1353331.46</v>
      </c>
    </row>
    <row r="27" spans="1:14" ht="12.75">
      <c r="A27" t="s">
        <v>44</v>
      </c>
      <c r="B27" s="4">
        <v>55341</v>
      </c>
      <c r="C27" s="4">
        <v>48998.51</v>
      </c>
      <c r="D27" s="4">
        <v>45910.38</v>
      </c>
      <c r="E27" s="4">
        <v>43752.29</v>
      </c>
      <c r="F27" s="5">
        <v>43922.66</v>
      </c>
      <c r="G27" s="5">
        <v>54674.19</v>
      </c>
      <c r="H27" s="5">
        <v>52106.88</v>
      </c>
      <c r="I27" s="5">
        <v>57008.580000000075</v>
      </c>
      <c r="J27" s="5">
        <v>48307.91</v>
      </c>
      <c r="K27" s="5">
        <v>50625.24</v>
      </c>
      <c r="L27" s="5">
        <v>59255.59</v>
      </c>
      <c r="M27" s="5">
        <v>53144.439999999944</v>
      </c>
      <c r="N27" s="5">
        <f t="shared" si="0"/>
        <v>613047.67</v>
      </c>
    </row>
    <row r="28" spans="1:14" ht="12.75">
      <c r="A28" t="s">
        <v>45</v>
      </c>
      <c r="B28" s="4">
        <v>83734</v>
      </c>
      <c r="C28" s="4">
        <v>84940.57</v>
      </c>
      <c r="D28" s="4">
        <v>77200</v>
      </c>
      <c r="E28" s="4">
        <v>72656.43</v>
      </c>
      <c r="F28" s="5">
        <v>78231.9</v>
      </c>
      <c r="G28" s="5">
        <v>71763.52</v>
      </c>
      <c r="H28" s="5">
        <v>86328.22</v>
      </c>
      <c r="I28" s="5">
        <v>100560.33</v>
      </c>
      <c r="J28" s="5">
        <v>80410.7</v>
      </c>
      <c r="K28" s="5">
        <v>79356.75</v>
      </c>
      <c r="L28" s="5">
        <v>94569.24</v>
      </c>
      <c r="M28" s="5">
        <v>87457.31999999995</v>
      </c>
      <c r="N28" s="5">
        <f t="shared" si="0"/>
        <v>997208.9799999999</v>
      </c>
    </row>
    <row r="29" spans="1:14" ht="12.75">
      <c r="A29" t="s">
        <v>46</v>
      </c>
      <c r="B29" s="4">
        <v>362282</v>
      </c>
      <c r="C29" s="4">
        <v>316169.44</v>
      </c>
      <c r="D29" s="4">
        <v>298749.23</v>
      </c>
      <c r="E29" s="4">
        <v>280989.24</v>
      </c>
      <c r="F29" s="5">
        <v>300859.44</v>
      </c>
      <c r="G29" s="5">
        <v>341425.91</v>
      </c>
      <c r="H29" s="5">
        <v>395743.34</v>
      </c>
      <c r="I29" s="5">
        <v>451941.91</v>
      </c>
      <c r="J29" s="5">
        <v>365770.6</v>
      </c>
      <c r="K29" s="5">
        <v>437142.12</v>
      </c>
      <c r="L29" s="5">
        <v>495359.2</v>
      </c>
      <c r="M29" s="5">
        <v>372893.5</v>
      </c>
      <c r="N29" s="5">
        <f t="shared" si="0"/>
        <v>4419325.93</v>
      </c>
    </row>
    <row r="30" spans="1:14" ht="12.75">
      <c r="A30" t="s">
        <v>4</v>
      </c>
      <c r="B30" s="4">
        <v>59146</v>
      </c>
      <c r="C30" s="4">
        <v>61371.27</v>
      </c>
      <c r="D30" s="4">
        <v>59216.62</v>
      </c>
      <c r="E30" s="4">
        <v>65206.48</v>
      </c>
      <c r="F30" s="5">
        <v>57875.18000000005</v>
      </c>
      <c r="G30" s="5">
        <v>61793.12</v>
      </c>
      <c r="H30" s="5">
        <v>65825.43</v>
      </c>
      <c r="I30" s="5">
        <v>72568.01</v>
      </c>
      <c r="J30" s="5">
        <v>56413.52</v>
      </c>
      <c r="K30" s="5">
        <v>65274.6</v>
      </c>
      <c r="L30" s="5">
        <v>68678.49</v>
      </c>
      <c r="M30" s="5">
        <v>67343.99</v>
      </c>
      <c r="N30" s="5">
        <f t="shared" si="0"/>
        <v>760712.71</v>
      </c>
    </row>
    <row r="31" spans="1:14" ht="12.75">
      <c r="A31" t="s">
        <v>100</v>
      </c>
      <c r="B31" s="4">
        <v>5959301</v>
      </c>
      <c r="C31" s="4">
        <v>6197443.46</v>
      </c>
      <c r="D31" s="4">
        <v>5666700.53</v>
      </c>
      <c r="E31" s="4">
        <v>5768662.59</v>
      </c>
      <c r="F31" s="5">
        <v>5529733.500000003</v>
      </c>
      <c r="G31" s="5">
        <v>5860843.040000001</v>
      </c>
      <c r="H31" s="5">
        <v>6477498.08</v>
      </c>
      <c r="I31" s="5">
        <v>7555497.429999994</v>
      </c>
      <c r="J31" s="5">
        <v>6255462.640000001</v>
      </c>
      <c r="K31" s="5">
        <v>6487355.769999998</v>
      </c>
      <c r="L31" s="5">
        <v>7190856.119999999</v>
      </c>
      <c r="M31" s="5">
        <v>6610444.599999998</v>
      </c>
      <c r="N31" s="5">
        <f t="shared" si="0"/>
        <v>75559798.75999999</v>
      </c>
    </row>
    <row r="32" spans="1:14" ht="12.75">
      <c r="A32" t="s">
        <v>5</v>
      </c>
      <c r="B32" s="4">
        <v>26179</v>
      </c>
      <c r="C32" s="4">
        <v>19176.4</v>
      </c>
      <c r="D32" s="4">
        <v>17150.22</v>
      </c>
      <c r="E32" s="4">
        <v>18807.44</v>
      </c>
      <c r="F32" s="5">
        <v>21212.37</v>
      </c>
      <c r="G32" s="5">
        <v>25653.88</v>
      </c>
      <c r="H32" s="5">
        <v>25548.55</v>
      </c>
      <c r="I32" s="5">
        <v>29019.85</v>
      </c>
      <c r="J32" s="5">
        <v>27339.25</v>
      </c>
      <c r="K32" s="5">
        <v>26089.81</v>
      </c>
      <c r="L32" s="5">
        <v>27029.99</v>
      </c>
      <c r="M32" s="5">
        <v>23749.61</v>
      </c>
      <c r="N32" s="5">
        <f t="shared" si="0"/>
        <v>286956.37</v>
      </c>
    </row>
    <row r="33" spans="1:14" ht="12.75">
      <c r="A33" t="s">
        <v>6</v>
      </c>
      <c r="B33" s="4">
        <v>5808</v>
      </c>
      <c r="C33" s="4">
        <v>5167.36</v>
      </c>
      <c r="D33" s="4">
        <v>4746.35</v>
      </c>
      <c r="E33" s="4">
        <v>6113.09</v>
      </c>
      <c r="F33" s="5">
        <v>4052.57</v>
      </c>
      <c r="G33" s="5">
        <v>4628.71</v>
      </c>
      <c r="H33" s="5">
        <v>5787.09</v>
      </c>
      <c r="I33" s="5">
        <v>5489.710000000006</v>
      </c>
      <c r="J33" s="5">
        <v>4821</v>
      </c>
      <c r="K33" s="5">
        <v>5273.6</v>
      </c>
      <c r="L33" s="5">
        <v>5400.71</v>
      </c>
      <c r="M33" s="5">
        <v>5263.09</v>
      </c>
      <c r="N33" s="5">
        <f t="shared" si="0"/>
        <v>62551.28</v>
      </c>
    </row>
    <row r="34" spans="1:14" ht="12.75">
      <c r="A34" t="s">
        <v>47</v>
      </c>
      <c r="B34" s="4">
        <v>345772</v>
      </c>
      <c r="C34" s="4">
        <v>350907.02</v>
      </c>
      <c r="D34" s="4">
        <v>315931.59</v>
      </c>
      <c r="E34" s="4">
        <v>318881.18</v>
      </c>
      <c r="F34" s="5">
        <v>329012.4600000009</v>
      </c>
      <c r="G34" s="5">
        <v>306165.75</v>
      </c>
      <c r="H34" s="5">
        <v>352323.78</v>
      </c>
      <c r="I34" s="5">
        <v>420473.66</v>
      </c>
      <c r="J34" s="5">
        <v>332331.34</v>
      </c>
      <c r="K34" s="5">
        <v>371351.27</v>
      </c>
      <c r="L34" s="5">
        <v>386983.59</v>
      </c>
      <c r="M34" s="5">
        <v>356450.45</v>
      </c>
      <c r="N34" s="5">
        <f t="shared" si="0"/>
        <v>4186584.0900000012</v>
      </c>
    </row>
    <row r="35" spans="1:14" ht="12.75">
      <c r="A35" t="s">
        <v>48</v>
      </c>
      <c r="B35" s="4">
        <v>339292</v>
      </c>
      <c r="C35" s="4">
        <v>365919.87</v>
      </c>
      <c r="D35" s="4">
        <v>327059.43</v>
      </c>
      <c r="E35" s="4">
        <v>291678.24</v>
      </c>
      <c r="F35" s="5">
        <v>309976.99</v>
      </c>
      <c r="G35" s="5">
        <v>340540.73</v>
      </c>
      <c r="H35" s="5">
        <v>390635.54</v>
      </c>
      <c r="I35" s="5">
        <v>441871.11</v>
      </c>
      <c r="J35" s="5">
        <v>354154.68</v>
      </c>
      <c r="K35" s="5">
        <v>370469.42</v>
      </c>
      <c r="L35" s="5">
        <v>410873.26</v>
      </c>
      <c r="M35" s="5">
        <v>390452.37</v>
      </c>
      <c r="N35" s="5">
        <f t="shared" si="0"/>
        <v>4332923.64</v>
      </c>
    </row>
    <row r="36" spans="1:14" ht="12.75">
      <c r="A36" t="s">
        <v>7</v>
      </c>
      <c r="B36" s="4">
        <v>181348</v>
      </c>
      <c r="C36" s="4">
        <v>158384.43</v>
      </c>
      <c r="D36" s="4">
        <v>161228.66</v>
      </c>
      <c r="E36" s="4">
        <v>163412.47</v>
      </c>
      <c r="F36" s="5">
        <v>149041.6</v>
      </c>
      <c r="G36" s="5">
        <v>200840.85</v>
      </c>
      <c r="H36" s="5">
        <v>169888.15</v>
      </c>
      <c r="I36" s="5">
        <v>205368.78</v>
      </c>
      <c r="J36" s="5">
        <v>177653.81</v>
      </c>
      <c r="K36" s="5">
        <v>184786.51</v>
      </c>
      <c r="L36" s="5">
        <v>211058.54</v>
      </c>
      <c r="M36" s="5">
        <v>187026.64</v>
      </c>
      <c r="N36" s="5">
        <f t="shared" si="0"/>
        <v>2150038.44</v>
      </c>
    </row>
    <row r="37" spans="1:14" ht="12.75">
      <c r="A37" t="s">
        <v>8</v>
      </c>
      <c r="B37" s="4">
        <v>27892</v>
      </c>
      <c r="C37" s="4">
        <v>32423.28</v>
      </c>
      <c r="D37" s="4">
        <v>28511.95</v>
      </c>
      <c r="E37" s="4">
        <v>18414.76</v>
      </c>
      <c r="F37" s="5">
        <v>16839.32</v>
      </c>
      <c r="G37" s="5">
        <v>19375.57</v>
      </c>
      <c r="H37" s="5">
        <v>16145.04</v>
      </c>
      <c r="I37" s="5">
        <v>16985.07</v>
      </c>
      <c r="J37" s="5">
        <v>16093.42</v>
      </c>
      <c r="K37" s="5">
        <v>15142.09</v>
      </c>
      <c r="L37" s="5">
        <v>23016.87</v>
      </c>
      <c r="M37" s="5">
        <v>21742.97</v>
      </c>
      <c r="N37" s="5">
        <f t="shared" si="0"/>
        <v>252582.34000000003</v>
      </c>
    </row>
    <row r="38" spans="1:14" ht="12.75">
      <c r="A38" t="s">
        <v>9</v>
      </c>
      <c r="B38" s="4">
        <v>35833</v>
      </c>
      <c r="C38" s="4">
        <v>39146.74</v>
      </c>
      <c r="D38" s="4">
        <v>35983.35</v>
      </c>
      <c r="E38" s="4">
        <v>39868.29</v>
      </c>
      <c r="F38" s="5">
        <v>35653.21</v>
      </c>
      <c r="G38" s="5">
        <v>30715.54</v>
      </c>
      <c r="H38" s="5">
        <v>38022.3</v>
      </c>
      <c r="I38" s="5">
        <v>45204.77</v>
      </c>
      <c r="J38" s="5">
        <v>34489.97</v>
      </c>
      <c r="K38" s="5">
        <v>36709.54</v>
      </c>
      <c r="L38" s="5">
        <v>39935.98</v>
      </c>
      <c r="M38" s="5">
        <v>45304.58</v>
      </c>
      <c r="N38" s="5">
        <f t="shared" si="0"/>
        <v>456867.27</v>
      </c>
    </row>
    <row r="39" spans="1:14" ht="12.75">
      <c r="A39" t="s">
        <v>10</v>
      </c>
      <c r="B39" s="4">
        <v>3882</v>
      </c>
      <c r="C39" s="4">
        <v>4250.69</v>
      </c>
      <c r="D39" s="4">
        <v>3542.45</v>
      </c>
      <c r="E39" s="4">
        <v>3288.29</v>
      </c>
      <c r="F39" s="5">
        <v>3252.2</v>
      </c>
      <c r="G39" s="5">
        <v>2420.02</v>
      </c>
      <c r="H39" s="5">
        <v>4009.09</v>
      </c>
      <c r="I39" s="5">
        <v>4585.02</v>
      </c>
      <c r="J39" s="5">
        <v>3342.94</v>
      </c>
      <c r="K39" s="5">
        <v>3960.16</v>
      </c>
      <c r="L39" s="5">
        <v>3953.9</v>
      </c>
      <c r="M39" s="5">
        <v>4105.45</v>
      </c>
      <c r="N39" s="5">
        <f t="shared" si="0"/>
        <v>44592.21</v>
      </c>
    </row>
    <row r="40" spans="1:14" ht="12.75">
      <c r="A40" t="s">
        <v>11</v>
      </c>
      <c r="B40" s="4">
        <v>2731</v>
      </c>
      <c r="C40" s="4">
        <v>2240.95</v>
      </c>
      <c r="D40" s="4">
        <v>1790.44</v>
      </c>
      <c r="E40" s="4">
        <v>2278.24</v>
      </c>
      <c r="F40" s="5">
        <v>1680.35</v>
      </c>
      <c r="G40" s="5">
        <v>1641.24</v>
      </c>
      <c r="H40" s="5">
        <v>2397.06</v>
      </c>
      <c r="I40" s="5">
        <v>2859.43</v>
      </c>
      <c r="J40" s="5">
        <v>2536.16</v>
      </c>
      <c r="K40" s="5">
        <v>2726.02</v>
      </c>
      <c r="L40" s="5">
        <v>3448.86</v>
      </c>
      <c r="M40" s="5">
        <v>2294.8</v>
      </c>
      <c r="N40" s="5">
        <f t="shared" si="0"/>
        <v>28624.55</v>
      </c>
    </row>
    <row r="41" spans="1:14" ht="12.75">
      <c r="A41" t="s">
        <v>49</v>
      </c>
      <c r="B41" s="4">
        <v>16593</v>
      </c>
      <c r="C41" s="4">
        <v>18199.42</v>
      </c>
      <c r="D41" s="4">
        <v>20684.89</v>
      </c>
      <c r="E41" s="4">
        <v>16521.17</v>
      </c>
      <c r="F41" s="5">
        <v>13197.15</v>
      </c>
      <c r="G41" s="5">
        <v>13070.93</v>
      </c>
      <c r="H41" s="5">
        <v>14100.96</v>
      </c>
      <c r="I41" s="5">
        <v>16289.95</v>
      </c>
      <c r="J41" s="5">
        <v>13967.21</v>
      </c>
      <c r="K41" s="5">
        <v>13265.49</v>
      </c>
      <c r="L41" s="5">
        <v>16955.91</v>
      </c>
      <c r="M41" s="5">
        <v>12963.71</v>
      </c>
      <c r="N41" s="5">
        <f t="shared" si="0"/>
        <v>185809.78999999998</v>
      </c>
    </row>
    <row r="42" spans="1:14" ht="12.75">
      <c r="A42" t="s">
        <v>12</v>
      </c>
      <c r="B42" s="4">
        <v>12397</v>
      </c>
      <c r="C42" s="4">
        <v>8521.55</v>
      </c>
      <c r="D42" s="4">
        <v>6709.86</v>
      </c>
      <c r="E42" s="4">
        <v>6448.36</v>
      </c>
      <c r="F42" s="5">
        <v>7791.04</v>
      </c>
      <c r="G42" s="5">
        <v>5008.3</v>
      </c>
      <c r="H42" s="5">
        <v>4889.5</v>
      </c>
      <c r="I42" s="5">
        <v>8387.9</v>
      </c>
      <c r="J42" s="5">
        <v>7695.93</v>
      </c>
      <c r="K42" s="5">
        <v>7470.89</v>
      </c>
      <c r="L42" s="5">
        <v>8504.89</v>
      </c>
      <c r="M42" s="5">
        <v>8534.33</v>
      </c>
      <c r="N42" s="5">
        <f t="shared" si="0"/>
        <v>92359.55</v>
      </c>
    </row>
    <row r="43" spans="1:14" ht="12.75">
      <c r="A43" t="s">
        <v>13</v>
      </c>
      <c r="B43" s="4">
        <v>22294</v>
      </c>
      <c r="C43" s="4">
        <v>21613.27</v>
      </c>
      <c r="D43" s="4">
        <v>16200.1</v>
      </c>
      <c r="E43" s="4">
        <v>15329.82</v>
      </c>
      <c r="F43" s="5">
        <v>19099.29</v>
      </c>
      <c r="G43" s="5">
        <v>19259.25</v>
      </c>
      <c r="H43" s="5">
        <v>23211.69</v>
      </c>
      <c r="I43" s="5">
        <v>26390.59</v>
      </c>
      <c r="J43" s="5">
        <v>22647.03</v>
      </c>
      <c r="K43" s="5">
        <v>22723.41</v>
      </c>
      <c r="L43" s="5">
        <v>26645.38</v>
      </c>
      <c r="M43" s="5">
        <v>25619.91</v>
      </c>
      <c r="N43" s="5">
        <f t="shared" si="0"/>
        <v>261033.74000000002</v>
      </c>
    </row>
    <row r="44" spans="1:14" ht="12.75">
      <c r="A44" t="s">
        <v>14</v>
      </c>
      <c r="B44" s="4">
        <v>31312</v>
      </c>
      <c r="C44" s="4">
        <v>35898.2</v>
      </c>
      <c r="D44" s="4">
        <v>35334.74</v>
      </c>
      <c r="E44" s="4">
        <v>36677.84</v>
      </c>
      <c r="F44" s="5">
        <v>34737.46</v>
      </c>
      <c r="G44" s="5">
        <v>40712.54</v>
      </c>
      <c r="H44" s="5">
        <v>37886.27</v>
      </c>
      <c r="I44" s="5">
        <v>53917.74</v>
      </c>
      <c r="J44" s="5">
        <v>44354.53</v>
      </c>
      <c r="K44" s="5">
        <v>45833.05</v>
      </c>
      <c r="L44" s="5">
        <v>48606.75</v>
      </c>
      <c r="M44" s="5">
        <v>42193.46</v>
      </c>
      <c r="N44" s="5">
        <f t="shared" si="0"/>
        <v>487464.57999999996</v>
      </c>
    </row>
    <row r="45" spans="1:14" ht="12.75">
      <c r="A45" t="s">
        <v>50</v>
      </c>
      <c r="B45" s="4">
        <v>34191</v>
      </c>
      <c r="C45" s="4">
        <v>33434.4</v>
      </c>
      <c r="D45" s="4">
        <v>29374.3</v>
      </c>
      <c r="E45" s="4">
        <v>28795.54</v>
      </c>
      <c r="F45" s="5">
        <v>29409.06999999995</v>
      </c>
      <c r="G45" s="5">
        <v>34124.33</v>
      </c>
      <c r="H45" s="5">
        <v>34102.92</v>
      </c>
      <c r="I45" s="5">
        <v>39368.62999999989</v>
      </c>
      <c r="J45" s="5">
        <v>31561.33</v>
      </c>
      <c r="K45" s="5">
        <v>33660.59</v>
      </c>
      <c r="L45" s="5">
        <v>36616.82</v>
      </c>
      <c r="M45" s="5">
        <v>33840.96</v>
      </c>
      <c r="N45" s="5">
        <f t="shared" si="0"/>
        <v>398479.8899999999</v>
      </c>
    </row>
    <row r="46" spans="1:14" ht="12.75">
      <c r="A46" t="s">
        <v>15</v>
      </c>
      <c r="B46" s="4">
        <v>102630</v>
      </c>
      <c r="C46" s="4">
        <v>90264.55</v>
      </c>
      <c r="D46" s="4">
        <v>75858.05</v>
      </c>
      <c r="E46" s="4">
        <v>83321.39</v>
      </c>
      <c r="F46" s="5">
        <v>82041.7</v>
      </c>
      <c r="G46" s="5">
        <v>81791.25</v>
      </c>
      <c r="H46" s="5">
        <v>100660.04</v>
      </c>
      <c r="I46" s="5">
        <v>117041.99</v>
      </c>
      <c r="J46" s="5">
        <v>99479.63</v>
      </c>
      <c r="K46" s="5">
        <v>103366.56</v>
      </c>
      <c r="L46" s="5">
        <v>109395.84</v>
      </c>
      <c r="M46" s="5">
        <v>106798.43</v>
      </c>
      <c r="N46" s="5">
        <f t="shared" si="0"/>
        <v>1152649.43</v>
      </c>
    </row>
    <row r="47" spans="1:14" ht="12.75">
      <c r="A47" t="s">
        <v>51</v>
      </c>
      <c r="B47" s="4">
        <v>2713255</v>
      </c>
      <c r="C47" s="4">
        <v>2752377.67</v>
      </c>
      <c r="D47" s="4">
        <v>2444947.98</v>
      </c>
      <c r="E47" s="4">
        <v>2438481.97</v>
      </c>
      <c r="F47" s="5">
        <v>2523187.43</v>
      </c>
      <c r="G47" s="5">
        <v>2694614.64</v>
      </c>
      <c r="H47" s="5">
        <v>2801614.21</v>
      </c>
      <c r="I47" s="5">
        <v>3339183.17</v>
      </c>
      <c r="J47" s="5">
        <v>2624965.76</v>
      </c>
      <c r="K47" s="5">
        <v>2798229.87</v>
      </c>
      <c r="L47" s="5">
        <v>3126916</v>
      </c>
      <c r="M47" s="5">
        <v>2844238.77</v>
      </c>
      <c r="N47" s="5">
        <f t="shared" si="0"/>
        <v>33102012.47</v>
      </c>
    </row>
    <row r="48" spans="1:14" ht="12.75">
      <c r="A48" t="s">
        <v>16</v>
      </c>
      <c r="B48" s="4">
        <v>7154</v>
      </c>
      <c r="C48" s="4">
        <v>8130.91</v>
      </c>
      <c r="D48" s="4">
        <v>5059.25</v>
      </c>
      <c r="E48" s="4">
        <v>9862.99</v>
      </c>
      <c r="F48" s="5">
        <v>6798.32</v>
      </c>
      <c r="G48" s="5">
        <v>7270.81</v>
      </c>
      <c r="H48" s="5">
        <v>7169.73</v>
      </c>
      <c r="I48" s="5">
        <v>8361.14</v>
      </c>
      <c r="J48" s="5">
        <v>8241.15</v>
      </c>
      <c r="K48" s="5">
        <v>8817.56</v>
      </c>
      <c r="L48" s="5">
        <v>8036.09</v>
      </c>
      <c r="M48" s="5">
        <v>8643.48000000001</v>
      </c>
      <c r="N48" s="5">
        <f t="shared" si="0"/>
        <v>93545.43</v>
      </c>
    </row>
    <row r="49" spans="1:14" ht="12.75">
      <c r="A49" t="s">
        <v>52</v>
      </c>
      <c r="B49" s="4">
        <v>253186</v>
      </c>
      <c r="C49" s="4">
        <v>253434.61</v>
      </c>
      <c r="D49" s="4">
        <v>227846.05</v>
      </c>
      <c r="E49" s="4">
        <v>159641.41</v>
      </c>
      <c r="F49" s="5">
        <v>194955.55</v>
      </c>
      <c r="G49" s="5">
        <v>287162.59</v>
      </c>
      <c r="H49" s="5">
        <v>328677.11</v>
      </c>
      <c r="I49" s="5">
        <v>374019.77</v>
      </c>
      <c r="J49" s="5">
        <v>297976.08</v>
      </c>
      <c r="K49" s="5">
        <v>366626.64</v>
      </c>
      <c r="L49" s="5">
        <v>371496.74</v>
      </c>
      <c r="M49" s="5">
        <v>305275.05</v>
      </c>
      <c r="N49" s="5">
        <f t="shared" si="0"/>
        <v>3420297.5999999996</v>
      </c>
    </row>
    <row r="50" spans="1:14" ht="12.75">
      <c r="A50" t="s">
        <v>17</v>
      </c>
      <c r="B50" s="4">
        <v>48753</v>
      </c>
      <c r="C50" s="4">
        <v>50961.07</v>
      </c>
      <c r="D50" s="4">
        <v>55406.06</v>
      </c>
      <c r="E50" s="4">
        <v>44923.77</v>
      </c>
      <c r="F50" s="5">
        <v>47058.53</v>
      </c>
      <c r="G50" s="5">
        <v>38023.8</v>
      </c>
      <c r="H50" s="5">
        <v>51562.68</v>
      </c>
      <c r="I50" s="5">
        <v>62066.9</v>
      </c>
      <c r="J50" s="5">
        <v>44904.45</v>
      </c>
      <c r="K50" s="5">
        <v>54033.95</v>
      </c>
      <c r="L50" s="5">
        <v>61232.81</v>
      </c>
      <c r="M50" s="5">
        <v>57992.52</v>
      </c>
      <c r="N50" s="5">
        <f t="shared" si="0"/>
        <v>616919.54</v>
      </c>
    </row>
    <row r="51" spans="1:14" ht="12.75">
      <c r="A51" t="s">
        <v>18</v>
      </c>
      <c r="B51" s="4">
        <v>9573</v>
      </c>
      <c r="C51" s="4">
        <v>7993.31</v>
      </c>
      <c r="D51" s="4">
        <v>9148.71</v>
      </c>
      <c r="E51" s="4">
        <v>9779.81</v>
      </c>
      <c r="F51" s="5">
        <v>4515.32</v>
      </c>
      <c r="G51" s="5">
        <v>7239.44</v>
      </c>
      <c r="H51" s="5">
        <v>2752.34</v>
      </c>
      <c r="I51" s="5">
        <v>6661.77</v>
      </c>
      <c r="J51" s="5">
        <v>5601.73</v>
      </c>
      <c r="K51" s="5">
        <v>5476.84</v>
      </c>
      <c r="L51" s="5">
        <v>6743.87</v>
      </c>
      <c r="M51" s="5">
        <v>6045.95</v>
      </c>
      <c r="N51" s="5">
        <f t="shared" si="0"/>
        <v>81532.09</v>
      </c>
    </row>
    <row r="52" spans="1:14" ht="12.75">
      <c r="A52" t="s">
        <v>19</v>
      </c>
      <c r="B52" s="4">
        <v>1879</v>
      </c>
      <c r="C52" s="4">
        <v>2091.95</v>
      </c>
      <c r="D52" s="4">
        <v>1427.24</v>
      </c>
      <c r="E52" s="4">
        <v>1694.79</v>
      </c>
      <c r="F52" s="5">
        <v>2027.1</v>
      </c>
      <c r="G52" s="5">
        <v>2115.26</v>
      </c>
      <c r="H52" s="5">
        <v>2120.05</v>
      </c>
      <c r="I52" s="5">
        <v>882.78</v>
      </c>
      <c r="J52" s="5">
        <v>1611.79</v>
      </c>
      <c r="K52" s="5">
        <v>1534.23</v>
      </c>
      <c r="L52" s="5">
        <v>1213.07</v>
      </c>
      <c r="M52" s="5">
        <v>1175.25</v>
      </c>
      <c r="N52" s="5">
        <f t="shared" si="0"/>
        <v>19772.51</v>
      </c>
    </row>
    <row r="53" spans="1:14" ht="12.75">
      <c r="A53" t="s">
        <v>53</v>
      </c>
      <c r="B53" s="4">
        <v>572445</v>
      </c>
      <c r="C53" s="4">
        <v>474874.09</v>
      </c>
      <c r="D53" s="4">
        <v>468589.68</v>
      </c>
      <c r="E53" s="4">
        <v>446566.87</v>
      </c>
      <c r="F53" s="5">
        <v>439172.85</v>
      </c>
      <c r="G53" s="5">
        <v>560687.4</v>
      </c>
      <c r="H53" s="5">
        <v>532859.32</v>
      </c>
      <c r="I53" s="5">
        <v>586565.05</v>
      </c>
      <c r="J53" s="5">
        <v>509353.58</v>
      </c>
      <c r="K53" s="5">
        <v>521048.61</v>
      </c>
      <c r="L53" s="5">
        <v>593222.67</v>
      </c>
      <c r="M53" s="5">
        <v>540996.71</v>
      </c>
      <c r="N53" s="5">
        <f t="shared" si="0"/>
        <v>6246381.83</v>
      </c>
    </row>
    <row r="54" spans="1:14" ht="12.75">
      <c r="A54" t="s">
        <v>54</v>
      </c>
      <c r="B54" s="4">
        <v>1824976</v>
      </c>
      <c r="C54" s="4">
        <v>1563895.26</v>
      </c>
      <c r="D54" s="4">
        <v>1443020.29</v>
      </c>
      <c r="E54" s="4">
        <v>1359061.05</v>
      </c>
      <c r="F54" s="5">
        <v>1514446.91</v>
      </c>
      <c r="G54" s="5">
        <v>1719249.97</v>
      </c>
      <c r="H54" s="5">
        <v>1850426.1</v>
      </c>
      <c r="I54" s="5">
        <v>2121508.47</v>
      </c>
      <c r="J54" s="5">
        <v>1903892.47</v>
      </c>
      <c r="K54" s="5">
        <v>2015899.8</v>
      </c>
      <c r="L54" s="5">
        <v>2250524.83</v>
      </c>
      <c r="M54" s="5">
        <v>1924523.08</v>
      </c>
      <c r="N54" s="5">
        <f t="shared" si="0"/>
        <v>21491424.229999997</v>
      </c>
    </row>
    <row r="55" spans="1:14" ht="12.75">
      <c r="A55" t="s">
        <v>55</v>
      </c>
      <c r="B55" s="4">
        <v>773824</v>
      </c>
      <c r="C55" s="4">
        <v>773568.07</v>
      </c>
      <c r="D55" s="4">
        <v>761799.17</v>
      </c>
      <c r="E55" s="4">
        <v>765478.42</v>
      </c>
      <c r="F55" s="5">
        <v>800942.38</v>
      </c>
      <c r="G55" s="5">
        <v>690725.38</v>
      </c>
      <c r="H55" s="5">
        <v>792973.13</v>
      </c>
      <c r="I55" s="5">
        <v>931006.62</v>
      </c>
      <c r="J55" s="5">
        <v>743728.99</v>
      </c>
      <c r="K55" s="5">
        <v>759442.15</v>
      </c>
      <c r="L55" s="5">
        <v>831082.46</v>
      </c>
      <c r="M55" s="5">
        <v>782835.44</v>
      </c>
      <c r="N55" s="5">
        <f t="shared" si="0"/>
        <v>9407406.209999999</v>
      </c>
    </row>
    <row r="56" spans="1:14" ht="12.75">
      <c r="A56" t="s">
        <v>20</v>
      </c>
      <c r="B56" s="4">
        <v>38948</v>
      </c>
      <c r="C56" s="4">
        <v>33142.89</v>
      </c>
      <c r="D56" s="4">
        <v>30841.95</v>
      </c>
      <c r="E56" s="4">
        <v>27057.19</v>
      </c>
      <c r="F56" s="5">
        <v>26697.01</v>
      </c>
      <c r="G56" s="5">
        <v>28857.28</v>
      </c>
      <c r="H56" s="5">
        <v>31895.11</v>
      </c>
      <c r="I56" s="5">
        <v>34941.74</v>
      </c>
      <c r="J56" s="5">
        <v>38363.61</v>
      </c>
      <c r="K56" s="5">
        <v>30173.9</v>
      </c>
      <c r="L56" s="5">
        <v>37684.25</v>
      </c>
      <c r="M56" s="5">
        <v>31036.01</v>
      </c>
      <c r="N56" s="5">
        <f t="shared" si="0"/>
        <v>389638.94</v>
      </c>
    </row>
    <row r="57" spans="1:14" ht="12.75">
      <c r="A57" t="s">
        <v>21</v>
      </c>
      <c r="B57" s="4">
        <v>2043</v>
      </c>
      <c r="C57" s="4">
        <v>1806.78</v>
      </c>
      <c r="D57" s="4">
        <v>1514</v>
      </c>
      <c r="E57" s="4">
        <v>1333.5</v>
      </c>
      <c r="F57" s="5">
        <v>1502.49</v>
      </c>
      <c r="G57" s="5">
        <v>1976.05</v>
      </c>
      <c r="H57" s="5">
        <v>801.69</v>
      </c>
      <c r="I57" s="5">
        <v>2066.65</v>
      </c>
      <c r="J57" s="5">
        <v>1735.1</v>
      </c>
      <c r="K57" s="5">
        <v>1802.2</v>
      </c>
      <c r="L57" s="5">
        <v>1847.69</v>
      </c>
      <c r="M57" s="5">
        <v>1764.7</v>
      </c>
      <c r="N57" s="5">
        <f t="shared" si="0"/>
        <v>20193.85</v>
      </c>
    </row>
    <row r="58" spans="1:14" ht="12.75">
      <c r="A58" t="s">
        <v>22</v>
      </c>
      <c r="B58" s="4">
        <v>9456</v>
      </c>
      <c r="C58" s="4">
        <v>9235.76</v>
      </c>
      <c r="D58" s="4">
        <v>7319.56</v>
      </c>
      <c r="E58" s="4">
        <v>8375.28</v>
      </c>
      <c r="F58" s="5">
        <v>7944.29</v>
      </c>
      <c r="G58" s="5">
        <v>8112.42</v>
      </c>
      <c r="H58" s="5">
        <v>11432.93</v>
      </c>
      <c r="I58" s="5">
        <v>9814.64</v>
      </c>
      <c r="J58" s="5">
        <v>9178.92</v>
      </c>
      <c r="K58" s="5">
        <v>7797.9</v>
      </c>
      <c r="L58" s="5">
        <v>10295.7</v>
      </c>
      <c r="M58" s="5">
        <v>9328.1</v>
      </c>
      <c r="N58" s="5">
        <f t="shared" si="0"/>
        <v>108291.5</v>
      </c>
    </row>
    <row r="59" spans="1:14" ht="12.75">
      <c r="A59" t="s">
        <v>56</v>
      </c>
      <c r="B59" s="4">
        <v>439016</v>
      </c>
      <c r="C59" s="4">
        <v>422544.12</v>
      </c>
      <c r="D59" s="4">
        <v>367213.31</v>
      </c>
      <c r="E59" s="4">
        <v>351215.92</v>
      </c>
      <c r="F59" s="5">
        <v>382791.01</v>
      </c>
      <c r="G59" s="5">
        <v>423659.25</v>
      </c>
      <c r="H59" s="5">
        <v>465413.65</v>
      </c>
      <c r="I59" s="5">
        <v>503790.69</v>
      </c>
      <c r="J59" s="5">
        <v>452857.14</v>
      </c>
      <c r="K59" s="5">
        <v>486055.29</v>
      </c>
      <c r="L59" s="5">
        <v>528395.76</v>
      </c>
      <c r="M59" s="5">
        <v>460042.76</v>
      </c>
      <c r="N59" s="5">
        <f t="shared" si="0"/>
        <v>5282994.899999999</v>
      </c>
    </row>
    <row r="60" spans="1:14" ht="12.75">
      <c r="A60" t="s">
        <v>23</v>
      </c>
      <c r="B60" s="4">
        <v>338509</v>
      </c>
      <c r="C60" s="4">
        <v>307962.39</v>
      </c>
      <c r="D60" s="4">
        <v>314435.37</v>
      </c>
      <c r="E60" s="4">
        <v>287056.42</v>
      </c>
      <c r="F60" s="5">
        <v>265007.32</v>
      </c>
      <c r="G60" s="5">
        <v>333611.93</v>
      </c>
      <c r="H60" s="5">
        <v>331924.12</v>
      </c>
      <c r="I60" s="5">
        <v>377689.21</v>
      </c>
      <c r="J60" s="5">
        <v>319763.5</v>
      </c>
      <c r="K60" s="5">
        <v>335867.91</v>
      </c>
      <c r="L60" s="5">
        <v>381218.42</v>
      </c>
      <c r="M60" s="5">
        <v>335776.84</v>
      </c>
      <c r="N60" s="5">
        <f t="shared" si="0"/>
        <v>3928822.4299999997</v>
      </c>
    </row>
    <row r="61" spans="1:14" ht="12.75">
      <c r="A61" t="s">
        <v>24</v>
      </c>
      <c r="B61" s="4">
        <v>169445</v>
      </c>
      <c r="C61" s="4">
        <v>162848.2</v>
      </c>
      <c r="D61" s="4">
        <v>149496.48</v>
      </c>
      <c r="E61" s="4">
        <v>143742.34</v>
      </c>
      <c r="F61" s="5">
        <v>116775.02</v>
      </c>
      <c r="G61" s="5">
        <v>172348.07</v>
      </c>
      <c r="H61" s="5">
        <v>181381.63</v>
      </c>
      <c r="I61" s="5">
        <v>214718.5</v>
      </c>
      <c r="J61" s="5">
        <v>171164.18</v>
      </c>
      <c r="K61" s="5">
        <v>179634.02</v>
      </c>
      <c r="L61" s="5">
        <v>209479.13</v>
      </c>
      <c r="M61" s="5">
        <v>192881.1</v>
      </c>
      <c r="N61" s="5">
        <f t="shared" si="0"/>
        <v>2063913.6700000004</v>
      </c>
    </row>
    <row r="62" spans="1:14" ht="12.75">
      <c r="A62" t="s">
        <v>57</v>
      </c>
      <c r="B62" s="4">
        <v>520849</v>
      </c>
      <c r="C62" s="4">
        <v>449885.59</v>
      </c>
      <c r="D62" s="4">
        <v>477353.42</v>
      </c>
      <c r="E62" s="4">
        <v>300678.4</v>
      </c>
      <c r="F62" s="5">
        <v>254104.11</v>
      </c>
      <c r="G62" s="5">
        <v>422817.95</v>
      </c>
      <c r="H62" s="5">
        <v>419697.84</v>
      </c>
      <c r="I62" s="5">
        <v>486344.48</v>
      </c>
      <c r="J62" s="5">
        <v>468568.45</v>
      </c>
      <c r="K62" s="5">
        <v>530205.53</v>
      </c>
      <c r="L62" s="5">
        <v>620391.51</v>
      </c>
      <c r="M62" s="5">
        <v>498461.65</v>
      </c>
      <c r="N62" s="5">
        <f t="shared" si="0"/>
        <v>5449357.930000001</v>
      </c>
    </row>
    <row r="63" spans="1:14" ht="12.75">
      <c r="A63" t="s">
        <v>58</v>
      </c>
      <c r="B63" s="4">
        <v>77093</v>
      </c>
      <c r="C63" s="4">
        <v>77140.52</v>
      </c>
      <c r="D63" s="4">
        <v>73551.65</v>
      </c>
      <c r="E63" s="4">
        <v>67842.49</v>
      </c>
      <c r="F63" s="5">
        <v>56837.89</v>
      </c>
      <c r="G63" s="5">
        <v>75897.56</v>
      </c>
      <c r="H63" s="5">
        <v>64906.13</v>
      </c>
      <c r="I63" s="5">
        <v>69075.16</v>
      </c>
      <c r="J63" s="5">
        <v>59110.61</v>
      </c>
      <c r="K63" s="5">
        <v>73170.87</v>
      </c>
      <c r="L63" s="5">
        <v>80991.84</v>
      </c>
      <c r="M63" s="5">
        <v>84905.14</v>
      </c>
      <c r="N63" s="5">
        <f t="shared" si="0"/>
        <v>860522.86</v>
      </c>
    </row>
    <row r="64" spans="1:14" ht="12.75">
      <c r="A64" t="s">
        <v>59</v>
      </c>
      <c r="B64" s="4">
        <v>623224</v>
      </c>
      <c r="C64" s="4">
        <v>605467.35</v>
      </c>
      <c r="D64" s="4">
        <v>603274.72</v>
      </c>
      <c r="E64" s="4">
        <v>455215.12</v>
      </c>
      <c r="F64" s="5">
        <v>430296.65</v>
      </c>
      <c r="G64" s="5">
        <v>502272.11</v>
      </c>
      <c r="H64" s="5">
        <v>493043.77</v>
      </c>
      <c r="I64" s="5">
        <v>580737.85</v>
      </c>
      <c r="J64" s="5">
        <v>442605.85</v>
      </c>
      <c r="K64" s="5">
        <v>479515.42</v>
      </c>
      <c r="L64" s="5">
        <v>586485.17</v>
      </c>
      <c r="M64" s="5">
        <v>567680.3699999994</v>
      </c>
      <c r="N64" s="5">
        <f t="shared" si="0"/>
        <v>6369818.379999998</v>
      </c>
    </row>
    <row r="65" spans="1:14" ht="12.75">
      <c r="A65" t="s">
        <v>25</v>
      </c>
      <c r="B65" s="4">
        <v>26821</v>
      </c>
      <c r="C65" s="4">
        <v>24282.26</v>
      </c>
      <c r="D65" s="4">
        <v>21690.25</v>
      </c>
      <c r="E65" s="4">
        <v>24965.7</v>
      </c>
      <c r="F65" s="5">
        <v>23043.92</v>
      </c>
      <c r="G65" s="5">
        <v>36543.19</v>
      </c>
      <c r="H65" s="5">
        <v>30902.95</v>
      </c>
      <c r="I65" s="5">
        <v>35118.46</v>
      </c>
      <c r="J65" s="5">
        <v>31272.13</v>
      </c>
      <c r="K65" s="5">
        <v>31406.3</v>
      </c>
      <c r="L65" s="5">
        <v>34937.27</v>
      </c>
      <c r="M65" s="5">
        <v>30474.26</v>
      </c>
      <c r="N65" s="5">
        <f t="shared" si="0"/>
        <v>351457.69000000006</v>
      </c>
    </row>
    <row r="66" spans="1:14" ht="12.75">
      <c r="A66" t="s">
        <v>60</v>
      </c>
      <c r="B66" s="4">
        <v>3547515</v>
      </c>
      <c r="C66" s="4">
        <v>3917150.16</v>
      </c>
      <c r="D66" s="4">
        <v>3550270.77</v>
      </c>
      <c r="E66" s="4">
        <v>3191693.22</v>
      </c>
      <c r="F66" s="5">
        <v>3361267.15</v>
      </c>
      <c r="G66" s="5">
        <v>3818505.31</v>
      </c>
      <c r="H66" s="5">
        <v>3824545.35</v>
      </c>
      <c r="I66" s="5">
        <v>4419581.03</v>
      </c>
      <c r="J66" s="5">
        <v>3751674.02</v>
      </c>
      <c r="K66" s="5">
        <v>4173916.63</v>
      </c>
      <c r="L66" s="5">
        <v>4629663.68</v>
      </c>
      <c r="M66" s="5">
        <v>3996080.7</v>
      </c>
      <c r="N66" s="5">
        <f t="shared" si="0"/>
        <v>46181863.02</v>
      </c>
    </row>
    <row r="67" spans="1:14" ht="12.75">
      <c r="A67" t="s">
        <v>61</v>
      </c>
      <c r="B67" s="4">
        <v>537043</v>
      </c>
      <c r="C67" s="4">
        <v>475181.04</v>
      </c>
      <c r="D67" s="4">
        <v>470844.3</v>
      </c>
      <c r="E67" s="4">
        <v>364733.1</v>
      </c>
      <c r="F67" s="5">
        <v>381809.16</v>
      </c>
      <c r="G67" s="5">
        <v>473494.99</v>
      </c>
      <c r="H67" s="5">
        <v>461591.53</v>
      </c>
      <c r="I67" s="5">
        <v>515290.83</v>
      </c>
      <c r="J67" s="5">
        <v>455285.73</v>
      </c>
      <c r="K67" s="5">
        <v>501127.7</v>
      </c>
      <c r="L67" s="5">
        <v>593879.26</v>
      </c>
      <c r="M67" s="5">
        <v>504311.19</v>
      </c>
      <c r="N67" s="5">
        <f t="shared" si="0"/>
        <v>5734591.83</v>
      </c>
    </row>
    <row r="68" spans="1:14" ht="12.75">
      <c r="A68" t="s">
        <v>62</v>
      </c>
      <c r="B68" s="4">
        <v>4104995</v>
      </c>
      <c r="C68" s="4">
        <v>3875634.03</v>
      </c>
      <c r="D68" s="4">
        <v>3475253.61</v>
      </c>
      <c r="E68" s="4">
        <v>3673188.47</v>
      </c>
      <c r="F68" s="5">
        <v>3363982.11</v>
      </c>
      <c r="G68" s="5">
        <v>4268534.92</v>
      </c>
      <c r="H68" s="5">
        <v>4546915.34</v>
      </c>
      <c r="I68" s="5">
        <v>5244468.04</v>
      </c>
      <c r="J68" s="5">
        <v>4231684.55</v>
      </c>
      <c r="K68" s="5">
        <v>4297528.35</v>
      </c>
      <c r="L68" s="5">
        <v>4826341.72</v>
      </c>
      <c r="M68" s="5">
        <v>4256293.43</v>
      </c>
      <c r="N68" s="5">
        <f t="shared" si="0"/>
        <v>50164819.57</v>
      </c>
    </row>
    <row r="69" spans="1:14" ht="12.75">
      <c r="A69" t="s">
        <v>26</v>
      </c>
      <c r="B69" s="4">
        <v>216740</v>
      </c>
      <c r="C69" s="4">
        <v>184369.14</v>
      </c>
      <c r="D69" s="4">
        <v>170408.61</v>
      </c>
      <c r="E69" s="4">
        <v>170046.27</v>
      </c>
      <c r="F69" s="5">
        <v>166653.86</v>
      </c>
      <c r="G69" s="5">
        <v>193580.13</v>
      </c>
      <c r="H69" s="5">
        <v>197192.15</v>
      </c>
      <c r="I69" s="5">
        <v>223701.73</v>
      </c>
      <c r="J69" s="5">
        <v>189500.4</v>
      </c>
      <c r="K69" s="5">
        <v>190225.8</v>
      </c>
      <c r="L69" s="5">
        <v>214509.46</v>
      </c>
      <c r="M69" s="5">
        <v>197836.49</v>
      </c>
      <c r="N69" s="5">
        <f t="shared" si="0"/>
        <v>2314764.04</v>
      </c>
    </row>
    <row r="70" spans="1:14" ht="12.75">
      <c r="A70" t="s">
        <v>63</v>
      </c>
      <c r="B70" s="4">
        <v>3287795</v>
      </c>
      <c r="C70" s="4">
        <v>2999909.01</v>
      </c>
      <c r="D70" s="4">
        <v>2774668.75</v>
      </c>
      <c r="E70" s="4">
        <v>2402405.18</v>
      </c>
      <c r="F70" s="5">
        <v>2669024.18</v>
      </c>
      <c r="G70" s="5">
        <v>2878787.37</v>
      </c>
      <c r="H70" s="5">
        <v>3050635.99</v>
      </c>
      <c r="I70" s="5">
        <v>3491455.17</v>
      </c>
      <c r="J70" s="5">
        <v>3000745.13</v>
      </c>
      <c r="K70" s="5">
        <v>3093776.05</v>
      </c>
      <c r="L70" s="5">
        <v>3513112.32</v>
      </c>
      <c r="M70" s="5">
        <v>3245674.94</v>
      </c>
      <c r="N70" s="5">
        <f t="shared" si="0"/>
        <v>36407989.089999996</v>
      </c>
    </row>
    <row r="71" spans="1:14" ht="12.75">
      <c r="A71" t="s">
        <v>64</v>
      </c>
      <c r="B71" s="4">
        <v>987650</v>
      </c>
      <c r="C71" s="4">
        <v>936626.52</v>
      </c>
      <c r="D71" s="4">
        <v>826907.24</v>
      </c>
      <c r="E71" s="4">
        <v>851772.14</v>
      </c>
      <c r="F71" s="5">
        <v>881362.06</v>
      </c>
      <c r="G71" s="5">
        <v>1011370.67</v>
      </c>
      <c r="H71" s="5">
        <v>1029023.99</v>
      </c>
      <c r="I71" s="5">
        <v>1218270.66</v>
      </c>
      <c r="J71" s="5">
        <v>991065.96</v>
      </c>
      <c r="K71" s="5">
        <v>1033754.54</v>
      </c>
      <c r="L71" s="5">
        <v>1153330.89</v>
      </c>
      <c r="M71" s="5">
        <v>1078714.1</v>
      </c>
      <c r="N71" s="5">
        <f t="shared" si="0"/>
        <v>11999848.770000001</v>
      </c>
    </row>
    <row r="72" spans="1:14" ht="12.75">
      <c r="A72" t="s">
        <v>65</v>
      </c>
      <c r="B72" s="4">
        <v>47004</v>
      </c>
      <c r="C72" s="4">
        <v>48459.73</v>
      </c>
      <c r="D72" s="4">
        <v>49001.6</v>
      </c>
      <c r="E72" s="4">
        <v>40206.47</v>
      </c>
      <c r="F72" s="5">
        <v>46669.99</v>
      </c>
      <c r="G72" s="5">
        <v>53034.94</v>
      </c>
      <c r="H72" s="5">
        <v>50766.85</v>
      </c>
      <c r="I72" s="5">
        <v>55959.2</v>
      </c>
      <c r="J72" s="5">
        <v>52166.09</v>
      </c>
      <c r="K72" s="5">
        <v>52951.68</v>
      </c>
      <c r="L72" s="5">
        <v>57776.43</v>
      </c>
      <c r="M72" s="5">
        <v>48867.69</v>
      </c>
      <c r="N72" s="5">
        <f t="shared" si="0"/>
        <v>602864.6699999999</v>
      </c>
    </row>
    <row r="73" spans="1:14" ht="12.75">
      <c r="A73" t="s">
        <v>66</v>
      </c>
      <c r="B73" s="4">
        <v>150045</v>
      </c>
      <c r="C73" s="4">
        <v>139385.48</v>
      </c>
      <c r="D73" s="4">
        <v>130642.05</v>
      </c>
      <c r="E73" s="4">
        <v>111922.6</v>
      </c>
      <c r="F73" s="5">
        <v>100971.17</v>
      </c>
      <c r="G73" s="5">
        <v>125700.8</v>
      </c>
      <c r="H73" s="5">
        <v>123081.02</v>
      </c>
      <c r="I73" s="5">
        <v>139388.37</v>
      </c>
      <c r="J73" s="5">
        <v>120098.15</v>
      </c>
      <c r="K73" s="5">
        <v>112002.72</v>
      </c>
      <c r="L73" s="5">
        <v>154768.79</v>
      </c>
      <c r="M73" s="5">
        <v>133296.36</v>
      </c>
      <c r="N73" s="5">
        <f t="shared" si="0"/>
        <v>1541302.5100000002</v>
      </c>
    </row>
    <row r="74" spans="1:14" ht="12.75">
      <c r="A74" t="s">
        <v>67</v>
      </c>
      <c r="B74" s="4">
        <v>671150</v>
      </c>
      <c r="C74" s="4">
        <v>542547.17</v>
      </c>
      <c r="D74" s="4">
        <v>543088.7</v>
      </c>
      <c r="E74" s="4">
        <v>544928.67</v>
      </c>
      <c r="F74" s="5">
        <v>428401.42</v>
      </c>
      <c r="G74" s="5">
        <v>704249.03</v>
      </c>
      <c r="H74" s="5">
        <v>598432.68</v>
      </c>
      <c r="I74" s="5">
        <v>703382.91</v>
      </c>
      <c r="J74" s="5">
        <v>663074.2</v>
      </c>
      <c r="K74" s="5">
        <v>617438.98</v>
      </c>
      <c r="L74" s="5">
        <v>716646.33</v>
      </c>
      <c r="M74" s="5">
        <v>652233.85</v>
      </c>
      <c r="N74" s="5">
        <f t="shared" si="0"/>
        <v>7385573.9399999995</v>
      </c>
    </row>
    <row r="75" spans="1:14" ht="12.75">
      <c r="A75" t="s">
        <v>68</v>
      </c>
      <c r="B75" s="4">
        <v>55000</v>
      </c>
      <c r="C75" s="4">
        <v>57621.53</v>
      </c>
      <c r="D75" s="4">
        <v>56516.25</v>
      </c>
      <c r="E75" s="4">
        <v>42761.69</v>
      </c>
      <c r="F75" s="5">
        <v>45602.88</v>
      </c>
      <c r="G75" s="5">
        <v>55127.22</v>
      </c>
      <c r="H75" s="5">
        <v>55203.07</v>
      </c>
      <c r="I75" s="5">
        <v>58727.86</v>
      </c>
      <c r="J75" s="5">
        <v>48822.84</v>
      </c>
      <c r="K75" s="5">
        <v>51581.56</v>
      </c>
      <c r="L75" s="5">
        <v>57843.9</v>
      </c>
      <c r="M75" s="5">
        <v>58005.939999999944</v>
      </c>
      <c r="N75" s="5">
        <f t="shared" si="0"/>
        <v>642814.7399999999</v>
      </c>
    </row>
    <row r="76" spans="1:14" ht="12.75">
      <c r="A76" t="s">
        <v>69</v>
      </c>
      <c r="B76" s="4">
        <v>807267</v>
      </c>
      <c r="C76" s="4">
        <v>731820.65</v>
      </c>
      <c r="D76" s="4">
        <v>674348.05</v>
      </c>
      <c r="E76" s="4">
        <v>714892.43</v>
      </c>
      <c r="F76" s="5">
        <v>685175.89</v>
      </c>
      <c r="G76" s="5">
        <v>818287.39</v>
      </c>
      <c r="H76" s="5">
        <v>844835.52</v>
      </c>
      <c r="I76" s="5">
        <v>975673.61</v>
      </c>
      <c r="J76" s="5">
        <v>865301.32</v>
      </c>
      <c r="K76" s="5">
        <v>862849.43</v>
      </c>
      <c r="L76" s="5">
        <v>1001757.28</v>
      </c>
      <c r="M76" s="5">
        <v>863408.14</v>
      </c>
      <c r="N76" s="5">
        <f t="shared" si="0"/>
        <v>9845616.71</v>
      </c>
    </row>
    <row r="77" spans="1:14" ht="12.75">
      <c r="A77" t="s">
        <v>70</v>
      </c>
      <c r="B77" s="4">
        <v>1184767</v>
      </c>
      <c r="C77" s="4">
        <v>1190214.52</v>
      </c>
      <c r="D77" s="4">
        <v>1035026.02</v>
      </c>
      <c r="E77" s="4">
        <v>1035655.27</v>
      </c>
      <c r="F77" s="5">
        <v>1136275.59</v>
      </c>
      <c r="G77" s="5">
        <v>1222482.78</v>
      </c>
      <c r="H77" s="5">
        <v>1265515.95</v>
      </c>
      <c r="I77" s="5">
        <v>1470883.02</v>
      </c>
      <c r="J77" s="5">
        <v>1171796.54</v>
      </c>
      <c r="K77" s="5">
        <v>1185543.62</v>
      </c>
      <c r="L77" s="5">
        <v>1318497.37</v>
      </c>
      <c r="M77" s="5">
        <v>1258157.65</v>
      </c>
      <c r="N77" s="5">
        <f t="shared" si="0"/>
        <v>14474815.330000004</v>
      </c>
    </row>
    <row r="78" spans="1:14" ht="12.75">
      <c r="A78" t="s">
        <v>27</v>
      </c>
      <c r="B78" s="4">
        <v>40474</v>
      </c>
      <c r="C78" s="4">
        <v>34561.95</v>
      </c>
      <c r="D78" s="4">
        <v>36682.21</v>
      </c>
      <c r="E78" s="4">
        <v>40389.11</v>
      </c>
      <c r="F78" s="5">
        <v>35397.89</v>
      </c>
      <c r="G78" s="5">
        <v>46606.58</v>
      </c>
      <c r="H78" s="5">
        <v>39042.69</v>
      </c>
      <c r="I78" s="5">
        <v>42817.61</v>
      </c>
      <c r="J78" s="5">
        <v>37807.04</v>
      </c>
      <c r="K78" s="5">
        <v>43095.98</v>
      </c>
      <c r="L78" s="5">
        <v>44360.43</v>
      </c>
      <c r="M78" s="5">
        <v>38479.63</v>
      </c>
      <c r="N78" s="5">
        <f t="shared" si="0"/>
        <v>479715.12</v>
      </c>
    </row>
    <row r="79" spans="1:14" ht="12.75">
      <c r="A79" t="s">
        <v>71</v>
      </c>
      <c r="B79" s="4">
        <v>24876</v>
      </c>
      <c r="C79" s="4">
        <v>23738.04</v>
      </c>
      <c r="D79" s="4">
        <v>23452.21</v>
      </c>
      <c r="E79" s="4">
        <v>25357.11</v>
      </c>
      <c r="F79" s="5">
        <v>21515.56</v>
      </c>
      <c r="G79" s="5">
        <v>21607.77</v>
      </c>
      <c r="H79" s="5">
        <v>24269.02</v>
      </c>
      <c r="I79" s="5">
        <v>26624.36</v>
      </c>
      <c r="J79" s="5">
        <v>21202.02</v>
      </c>
      <c r="K79" s="5">
        <v>23769.56</v>
      </c>
      <c r="L79" s="5">
        <v>25913.67</v>
      </c>
      <c r="M79" s="5">
        <v>25325.27</v>
      </c>
      <c r="N79" s="5">
        <f t="shared" si="0"/>
        <v>287650.59</v>
      </c>
    </row>
    <row r="80" spans="1:14" ht="12.75">
      <c r="A80" t="s">
        <v>28</v>
      </c>
      <c r="B80" s="4">
        <v>32446</v>
      </c>
      <c r="C80" s="4">
        <v>29059.48</v>
      </c>
      <c r="D80" s="4">
        <v>28229.77</v>
      </c>
      <c r="E80" s="4">
        <v>36402.2</v>
      </c>
      <c r="F80" s="5">
        <v>26434.24</v>
      </c>
      <c r="G80" s="5">
        <v>32859.87</v>
      </c>
      <c r="H80" s="5">
        <v>21301.33</v>
      </c>
      <c r="I80" s="5">
        <v>35311.24</v>
      </c>
      <c r="J80" s="5">
        <v>25207.42</v>
      </c>
      <c r="K80" s="5">
        <v>27356.92</v>
      </c>
      <c r="L80" s="5">
        <v>34243.35</v>
      </c>
      <c r="M80" s="5">
        <v>29483.57</v>
      </c>
      <c r="N80" s="5">
        <f t="shared" si="0"/>
        <v>358335.38999999996</v>
      </c>
    </row>
    <row r="81" spans="1:14" ht="12.75">
      <c r="A81" t="s">
        <v>29</v>
      </c>
      <c r="B81" s="4">
        <v>7445</v>
      </c>
      <c r="C81" s="4">
        <v>5389.75</v>
      </c>
      <c r="D81" s="4">
        <v>4738.3</v>
      </c>
      <c r="E81" s="4">
        <v>5946.03</v>
      </c>
      <c r="F81" s="5">
        <v>5562.91</v>
      </c>
      <c r="G81" s="5">
        <v>6070.42</v>
      </c>
      <c r="H81" s="5">
        <v>5946.69</v>
      </c>
      <c r="I81" s="5">
        <v>6576.87</v>
      </c>
      <c r="J81" s="5">
        <v>6239.75</v>
      </c>
      <c r="K81" s="5">
        <v>5488.96</v>
      </c>
      <c r="L81" s="5">
        <v>6124.15</v>
      </c>
      <c r="M81" s="5">
        <v>5990.85</v>
      </c>
      <c r="N81" s="5">
        <f t="shared" si="0"/>
        <v>71519.68000000001</v>
      </c>
    </row>
    <row r="82" spans="1:14" ht="12.75">
      <c r="A82" t="s">
        <v>72</v>
      </c>
      <c r="B82" s="4">
        <v>828945</v>
      </c>
      <c r="C82" s="4">
        <v>1632170.65</v>
      </c>
      <c r="D82" s="4">
        <v>1524523.28</v>
      </c>
      <c r="E82" s="4">
        <v>1363445.35</v>
      </c>
      <c r="F82" s="5">
        <v>1394432.59</v>
      </c>
      <c r="G82" s="5">
        <v>1716664.63</v>
      </c>
      <c r="H82" s="5">
        <v>1600934.95</v>
      </c>
      <c r="I82" s="5">
        <v>1851408.36</v>
      </c>
      <c r="J82" s="5">
        <v>1494122.69</v>
      </c>
      <c r="K82" s="5">
        <v>1787518.53</v>
      </c>
      <c r="L82" s="5">
        <v>1865223</v>
      </c>
      <c r="M82" s="5">
        <v>1639832.51</v>
      </c>
      <c r="N82" s="5">
        <f t="shared" si="0"/>
        <v>18699221.54</v>
      </c>
    </row>
    <row r="83" spans="1:14" ht="12.75">
      <c r="A83" t="s">
        <v>73</v>
      </c>
      <c r="B83" s="4">
        <v>1793</v>
      </c>
      <c r="C83" s="4">
        <v>1941.37</v>
      </c>
      <c r="D83" s="4">
        <v>1748.57</v>
      </c>
      <c r="E83" s="4">
        <v>1774.52</v>
      </c>
      <c r="F83" s="5">
        <v>1794.97</v>
      </c>
      <c r="G83" s="5">
        <v>1967.96</v>
      </c>
      <c r="H83" s="5">
        <v>1509.36</v>
      </c>
      <c r="I83" s="5">
        <v>1832.9</v>
      </c>
      <c r="J83" s="5">
        <v>1596.44</v>
      </c>
      <c r="K83" s="5">
        <v>1600.78</v>
      </c>
      <c r="L83" s="5">
        <v>2185.12</v>
      </c>
      <c r="M83" s="5">
        <v>1837.54</v>
      </c>
      <c r="N83" s="5">
        <f t="shared" si="0"/>
        <v>21582.53</v>
      </c>
    </row>
    <row r="84" spans="1:14" ht="12.75">
      <c r="A84" t="s">
        <v>74</v>
      </c>
      <c r="B84" s="4">
        <v>94964</v>
      </c>
      <c r="C84" s="4">
        <v>106512.16</v>
      </c>
      <c r="D84" s="4">
        <v>109335.04</v>
      </c>
      <c r="E84" s="4">
        <v>64997.03</v>
      </c>
      <c r="F84" s="5">
        <v>54317.1</v>
      </c>
      <c r="G84" s="5">
        <v>58766.82</v>
      </c>
      <c r="H84" s="5">
        <v>57123.24</v>
      </c>
      <c r="I84" s="5">
        <v>61015.55</v>
      </c>
      <c r="J84" s="5">
        <v>57375.49</v>
      </c>
      <c r="K84" s="5">
        <v>65991.81</v>
      </c>
      <c r="L84" s="5">
        <v>83001.35</v>
      </c>
      <c r="M84" s="5">
        <v>83995.97</v>
      </c>
      <c r="N84" s="5">
        <f>SUM(B84:M84)</f>
        <v>897395.5599999999</v>
      </c>
    </row>
    <row r="85" spans="1:14" ht="12.75">
      <c r="A85" t="s">
        <v>30</v>
      </c>
      <c r="B85" s="4">
        <v>12604</v>
      </c>
      <c r="C85" s="4">
        <v>20795.47</v>
      </c>
      <c r="D85" s="4">
        <v>6108.15</v>
      </c>
      <c r="E85" s="4">
        <v>13841.16</v>
      </c>
      <c r="F85" s="5">
        <v>13355.83</v>
      </c>
      <c r="G85" s="5">
        <v>11624.69</v>
      </c>
      <c r="H85" s="5">
        <v>14886.63</v>
      </c>
      <c r="I85" s="5">
        <v>15269.25</v>
      </c>
      <c r="J85" s="5">
        <v>13136.94</v>
      </c>
      <c r="K85" s="5">
        <v>13988.38</v>
      </c>
      <c r="L85" s="5">
        <v>14786.74</v>
      </c>
      <c r="M85" s="5">
        <v>15104.99</v>
      </c>
      <c r="N85" s="5">
        <f>SUM(B85:M85)</f>
        <v>165502.22999999998</v>
      </c>
    </row>
    <row r="86" ht="12.75">
      <c r="A86" t="s">
        <v>1</v>
      </c>
    </row>
    <row r="87" spans="1:14" ht="12.75">
      <c r="A87" t="s">
        <v>31</v>
      </c>
      <c r="B87" s="5">
        <f>SUM(B19:B85)</f>
        <v>41593993</v>
      </c>
      <c r="C87" s="5">
        <f aca="true" t="shared" si="1" ref="C87:M87">SUM(C19:C85)</f>
        <v>43533397.71999999</v>
      </c>
      <c r="D87" s="5">
        <f t="shared" si="1"/>
        <v>39716759.83</v>
      </c>
      <c r="E87" s="5">
        <f t="shared" si="1"/>
        <v>38261150.28</v>
      </c>
      <c r="F87" s="5">
        <f t="shared" si="1"/>
        <v>38273190.310000025</v>
      </c>
      <c r="G87" s="5">
        <f t="shared" si="1"/>
        <v>43338138.25</v>
      </c>
      <c r="H87" s="5">
        <f t="shared" si="1"/>
        <v>45603207.04000002</v>
      </c>
      <c r="I87" s="5">
        <f t="shared" si="1"/>
        <v>53021171.69999997</v>
      </c>
      <c r="J87" s="5">
        <f t="shared" si="1"/>
        <v>43913085.06</v>
      </c>
      <c r="K87" s="5">
        <f t="shared" si="1"/>
        <v>46111706.76999999</v>
      </c>
      <c r="L87" s="5">
        <f t="shared" si="1"/>
        <v>51752018.74</v>
      </c>
      <c r="M87" s="5">
        <f t="shared" si="1"/>
        <v>46308926.39000001</v>
      </c>
      <c r="N87" s="5">
        <f>SUM(B87:M87)</f>
        <v>531426745.09000003</v>
      </c>
    </row>
    <row r="95" spans="2:13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2:13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2:13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2:13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2:13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2:13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2:1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7" spans="2:1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2:13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2:13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2:13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2:13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2:13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2:13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2:13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2:13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</sheetData>
  <mergeCells count="5">
    <mergeCell ref="A8:N8"/>
    <mergeCell ref="A9:N9"/>
    <mergeCell ref="A10:N10"/>
    <mergeCell ref="A11:N11"/>
    <mergeCell ref="A12:N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2" width="9.83203125" style="0" bestFit="1" customWidth="1"/>
    <col min="3" max="13" width="9.16015625" style="0" bestFit="1" customWidth="1"/>
    <col min="14" max="14" width="10.16015625" style="5" bestFit="1" customWidth="1"/>
  </cols>
  <sheetData>
    <row r="1" spans="1:14" ht="12.75">
      <c r="A1" t="s">
        <v>101</v>
      </c>
      <c r="N1" t="s">
        <v>75</v>
      </c>
    </row>
    <row r="2" ht="12.75">
      <c r="N2"/>
    </row>
    <row r="3" ht="12.75">
      <c r="N3"/>
    </row>
    <row r="4" ht="12.75">
      <c r="N4"/>
    </row>
    <row r="5" ht="12.75">
      <c r="N5"/>
    </row>
    <row r="6" spans="4:14" ht="12.75">
      <c r="D6" s="6"/>
      <c r="E6" s="6"/>
      <c r="F6" s="6"/>
      <c r="G6" s="6"/>
      <c r="H6" s="6"/>
      <c r="N6"/>
    </row>
    <row r="7" spans="4:14" ht="12.75">
      <c r="D7" s="6"/>
      <c r="E7" s="6"/>
      <c r="F7" s="6"/>
      <c r="G7" s="6"/>
      <c r="H7" s="6"/>
      <c r="N7"/>
    </row>
    <row r="8" spans="1:14" ht="12.75">
      <c r="A8" s="8" t="s">
        <v>76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8" t="s">
        <v>77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8" t="s">
        <v>35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8" t="s">
        <v>36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 t="s">
        <v>78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12.75">
      <c r="N13"/>
    </row>
    <row r="14" ht="12.75">
      <c r="N14"/>
    </row>
    <row r="15" ht="12.75">
      <c r="N15"/>
    </row>
    <row r="16" spans="2:14" ht="12.75">
      <c r="B16" s="1">
        <v>38169</v>
      </c>
      <c r="C16" s="1">
        <v>38200</v>
      </c>
      <c r="D16" s="1">
        <v>38231</v>
      </c>
      <c r="E16" s="1">
        <v>38261</v>
      </c>
      <c r="F16" s="1">
        <v>38292</v>
      </c>
      <c r="G16" s="1">
        <v>38322</v>
      </c>
      <c r="H16" s="1">
        <v>38353</v>
      </c>
      <c r="I16" s="1">
        <v>38384</v>
      </c>
      <c r="J16" s="1">
        <v>38412</v>
      </c>
      <c r="K16" s="1">
        <v>38443</v>
      </c>
      <c r="L16" s="1">
        <v>38473</v>
      </c>
      <c r="M16" s="1">
        <v>38504</v>
      </c>
      <c r="N16" s="2" t="s">
        <v>102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2">
        <v>0</v>
      </c>
      <c r="C19" s="2">
        <v>0</v>
      </c>
      <c r="D19" s="2">
        <v>0</v>
      </c>
      <c r="E19" s="2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4">
        <v>30042</v>
      </c>
      <c r="C20" s="4">
        <v>48773.91</v>
      </c>
      <c r="D20" s="4">
        <v>45567.3</v>
      </c>
      <c r="E20" s="4">
        <v>42931.42</v>
      </c>
      <c r="F20" s="5">
        <v>43596.15</v>
      </c>
      <c r="G20" s="5">
        <v>49209.32</v>
      </c>
      <c r="H20" s="5">
        <v>50780.45</v>
      </c>
      <c r="I20" s="5">
        <v>58548</v>
      </c>
      <c r="J20" s="5">
        <v>50020.21</v>
      </c>
      <c r="K20" s="5">
        <v>54018.39</v>
      </c>
      <c r="L20" s="5">
        <v>58665.69</v>
      </c>
      <c r="M20" s="5">
        <v>54415.38</v>
      </c>
      <c r="N20" s="5">
        <f aca="true" t="shared" si="0" ref="N20:N83">SUM(B20:M20)</f>
        <v>586568.2200000001</v>
      </c>
    </row>
    <row r="21" spans="1:14" ht="12.75">
      <c r="A21" t="s">
        <v>40</v>
      </c>
      <c r="B21" s="2">
        <v>0</v>
      </c>
      <c r="C21" s="2">
        <v>0</v>
      </c>
      <c r="D21" s="2">
        <v>0</v>
      </c>
      <c r="E21" s="2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2</v>
      </c>
      <c r="B22" s="4">
        <v>17298</v>
      </c>
      <c r="C22" s="4">
        <v>37419.83</v>
      </c>
      <c r="D22" s="4">
        <v>33975.3</v>
      </c>
      <c r="E22" s="4">
        <v>31143.86</v>
      </c>
      <c r="F22" s="5">
        <v>31857.91</v>
      </c>
      <c r="G22" s="5">
        <v>37887.54</v>
      </c>
      <c r="H22" s="5">
        <v>39575.24</v>
      </c>
      <c r="I22" s="5">
        <v>47919.09</v>
      </c>
      <c r="J22" s="5">
        <v>38758.59</v>
      </c>
      <c r="K22" s="5">
        <v>43053.41</v>
      </c>
      <c r="L22" s="5">
        <v>48045.51</v>
      </c>
      <c r="M22" s="5">
        <v>43479.85</v>
      </c>
      <c r="N22" s="5">
        <f t="shared" si="0"/>
        <v>450414.13</v>
      </c>
    </row>
    <row r="23" spans="1:14" ht="12.75">
      <c r="A23" t="s">
        <v>41</v>
      </c>
      <c r="B23" s="2">
        <v>0</v>
      </c>
      <c r="C23" s="2">
        <v>0</v>
      </c>
      <c r="D23" s="2">
        <v>0</v>
      </c>
      <c r="E23" s="2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42</v>
      </c>
      <c r="B24" s="2">
        <v>0</v>
      </c>
      <c r="C24" s="2">
        <v>0</v>
      </c>
      <c r="D24" s="2">
        <v>0</v>
      </c>
      <c r="E24" s="2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4">
        <v>23207</v>
      </c>
      <c r="C25" s="4">
        <v>33762.11</v>
      </c>
      <c r="D25" s="4">
        <v>31955.28</v>
      </c>
      <c r="E25" s="4">
        <v>30470.05</v>
      </c>
      <c r="F25" s="5">
        <v>30844.61</v>
      </c>
      <c r="G25" s="5">
        <v>34007.45</v>
      </c>
      <c r="H25" s="5">
        <v>34892.73</v>
      </c>
      <c r="I25" s="5">
        <v>39269.49</v>
      </c>
      <c r="J25" s="5">
        <v>34464.36</v>
      </c>
      <c r="K25" s="5">
        <v>36717.21</v>
      </c>
      <c r="L25" s="5">
        <v>39335.81</v>
      </c>
      <c r="M25" s="5">
        <v>36940.89</v>
      </c>
      <c r="N25" s="5">
        <f t="shared" si="0"/>
        <v>405866.99000000005</v>
      </c>
    </row>
    <row r="26" spans="1:14" ht="12.75">
      <c r="A26" t="s">
        <v>43</v>
      </c>
      <c r="B26" s="2">
        <v>0</v>
      </c>
      <c r="C26" s="2">
        <v>0</v>
      </c>
      <c r="D26" s="2">
        <v>0</v>
      </c>
      <c r="E26" s="2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44</v>
      </c>
      <c r="B27" s="2">
        <v>0</v>
      </c>
      <c r="C27" s="2">
        <v>0</v>
      </c>
      <c r="D27" s="2">
        <v>0</v>
      </c>
      <c r="E27" s="2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45</v>
      </c>
      <c r="B28" s="2">
        <v>0</v>
      </c>
      <c r="C28" s="2">
        <v>0</v>
      </c>
      <c r="D28" s="2">
        <v>0</v>
      </c>
      <c r="E28" s="2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2">
        <v>0</v>
      </c>
      <c r="C29" s="2">
        <v>0</v>
      </c>
      <c r="D29" s="2">
        <v>0</v>
      </c>
      <c r="E29" s="2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</v>
      </c>
      <c r="B30" s="2">
        <v>0</v>
      </c>
      <c r="C30" s="2">
        <v>0</v>
      </c>
      <c r="D30" s="2">
        <v>0</v>
      </c>
      <c r="E30" s="2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100</v>
      </c>
      <c r="B31" s="2">
        <v>0</v>
      </c>
      <c r="C31" s="2">
        <v>0</v>
      </c>
      <c r="D31" s="2">
        <v>0</v>
      </c>
      <c r="E31" s="2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5</v>
      </c>
      <c r="B32" s="4">
        <v>25703</v>
      </c>
      <c r="C32" s="4">
        <v>53456.71</v>
      </c>
      <c r="D32" s="4">
        <v>48705.7</v>
      </c>
      <c r="E32" s="4">
        <v>44800.32</v>
      </c>
      <c r="F32" s="5">
        <v>45785.2</v>
      </c>
      <c r="G32" s="5">
        <v>54101.82</v>
      </c>
      <c r="H32" s="5">
        <v>56429.65</v>
      </c>
      <c r="I32" s="5">
        <v>67938.26</v>
      </c>
      <c r="J32" s="5">
        <v>55303.26</v>
      </c>
      <c r="K32" s="5">
        <v>61227.08</v>
      </c>
      <c r="L32" s="5">
        <v>68112.64</v>
      </c>
      <c r="M32" s="5">
        <v>61815.26</v>
      </c>
      <c r="N32" s="5">
        <f t="shared" si="0"/>
        <v>643378.9</v>
      </c>
    </row>
    <row r="33" spans="1:14" ht="12.75">
      <c r="A33" t="s">
        <v>6</v>
      </c>
      <c r="B33" s="4">
        <v>23993</v>
      </c>
      <c r="C33" s="4">
        <v>35901.43</v>
      </c>
      <c r="D33" s="4">
        <v>33862.82</v>
      </c>
      <c r="E33" s="4">
        <v>32187.07</v>
      </c>
      <c r="F33" s="5">
        <v>32609.67</v>
      </c>
      <c r="G33" s="5">
        <v>36178.24</v>
      </c>
      <c r="H33" s="5">
        <v>37177.08</v>
      </c>
      <c r="I33" s="5">
        <v>42115.29</v>
      </c>
      <c r="J33" s="5">
        <v>36693.76</v>
      </c>
      <c r="K33" s="5">
        <v>39235.6</v>
      </c>
      <c r="L33" s="5">
        <v>42190.12</v>
      </c>
      <c r="M33" s="5">
        <v>39487.98</v>
      </c>
      <c r="N33" s="5">
        <f t="shared" si="0"/>
        <v>431632.05999999994</v>
      </c>
    </row>
    <row r="34" spans="1:14" ht="12.75">
      <c r="A34" t="s">
        <v>47</v>
      </c>
      <c r="B34" s="2">
        <v>0</v>
      </c>
      <c r="C34" s="2">
        <v>0</v>
      </c>
      <c r="D34" s="2">
        <v>0</v>
      </c>
      <c r="E34" s="2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48</v>
      </c>
      <c r="B35" s="2">
        <v>0</v>
      </c>
      <c r="C35" s="2">
        <v>0</v>
      </c>
      <c r="D35" s="2">
        <v>0</v>
      </c>
      <c r="E35" s="2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7</v>
      </c>
      <c r="B36" s="4">
        <v>111444</v>
      </c>
      <c r="C36" s="4">
        <v>165201.18</v>
      </c>
      <c r="D36" s="4">
        <v>155998.68</v>
      </c>
      <c r="E36" s="4">
        <v>148434.12</v>
      </c>
      <c r="F36" s="5">
        <v>150341.8</v>
      </c>
      <c r="G36" s="5">
        <v>166450.74</v>
      </c>
      <c r="H36" s="5">
        <v>170959.64</v>
      </c>
      <c r="I36" s="5">
        <v>193251.32</v>
      </c>
      <c r="J36" s="5">
        <v>168777.87</v>
      </c>
      <c r="K36" s="5">
        <v>180252.04</v>
      </c>
      <c r="L36" s="5">
        <v>193589.08</v>
      </c>
      <c r="M36" s="5">
        <v>181391.32</v>
      </c>
      <c r="N36" s="5">
        <f t="shared" si="0"/>
        <v>1986091.7900000003</v>
      </c>
    </row>
    <row r="37" spans="1:14" ht="12.75">
      <c r="A37" t="s">
        <v>8</v>
      </c>
      <c r="B37" s="2">
        <v>0</v>
      </c>
      <c r="C37" s="2">
        <v>0</v>
      </c>
      <c r="D37" s="2">
        <v>0</v>
      </c>
      <c r="E37" s="2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</row>
    <row r="38" spans="1:14" ht="12.75">
      <c r="A38" t="s">
        <v>9</v>
      </c>
      <c r="B38" s="4">
        <v>70585</v>
      </c>
      <c r="C38" s="4">
        <v>108705.31</v>
      </c>
      <c r="D38" s="4">
        <v>102179.63</v>
      </c>
      <c r="E38" s="4">
        <v>96815.44</v>
      </c>
      <c r="F38" s="5">
        <v>98168.21</v>
      </c>
      <c r="G38" s="5">
        <v>109591.4</v>
      </c>
      <c r="H38" s="5">
        <v>112788.76</v>
      </c>
      <c r="I38" s="5">
        <v>128596.25</v>
      </c>
      <c r="J38" s="5">
        <v>111241.62</v>
      </c>
      <c r="K38" s="5">
        <v>119378.19</v>
      </c>
      <c r="L38" s="5">
        <v>128835.76</v>
      </c>
      <c r="M38" s="5">
        <v>120186.08</v>
      </c>
      <c r="N38" s="5">
        <f t="shared" si="0"/>
        <v>1307071.6500000001</v>
      </c>
    </row>
    <row r="39" spans="1:14" ht="12.75">
      <c r="A39" t="s">
        <v>10</v>
      </c>
      <c r="B39" s="4">
        <v>32543</v>
      </c>
      <c r="C39" s="4">
        <v>45373.32</v>
      </c>
      <c r="D39" s="4">
        <v>43176.96</v>
      </c>
      <c r="E39" s="4">
        <v>41371.52</v>
      </c>
      <c r="F39" s="5">
        <v>41826.83</v>
      </c>
      <c r="G39" s="5">
        <v>45671.55</v>
      </c>
      <c r="H39" s="5">
        <v>46747.69</v>
      </c>
      <c r="I39" s="5">
        <v>52068.05</v>
      </c>
      <c r="J39" s="5">
        <v>46226.97</v>
      </c>
      <c r="K39" s="5">
        <v>48965.51</v>
      </c>
      <c r="L39" s="5">
        <v>52148.66</v>
      </c>
      <c r="M39" s="5">
        <v>49237.42</v>
      </c>
      <c r="N39" s="5">
        <f t="shared" si="0"/>
        <v>545357.4800000001</v>
      </c>
    </row>
    <row r="40" spans="1:14" ht="12.75">
      <c r="A40" t="s">
        <v>11</v>
      </c>
      <c r="B40" s="4">
        <v>25000</v>
      </c>
      <c r="C40" s="4">
        <v>33719.03</v>
      </c>
      <c r="D40" s="4">
        <v>32226.53</v>
      </c>
      <c r="E40" s="4">
        <v>30999.67</v>
      </c>
      <c r="F40" s="5">
        <v>31309.07</v>
      </c>
      <c r="G40" s="5">
        <v>33921.69</v>
      </c>
      <c r="H40" s="5">
        <v>34652.96</v>
      </c>
      <c r="I40" s="5">
        <v>38268.33</v>
      </c>
      <c r="J40" s="5">
        <v>34299.11</v>
      </c>
      <c r="K40" s="5">
        <v>36160.05</v>
      </c>
      <c r="L40" s="5">
        <v>38323.11</v>
      </c>
      <c r="M40" s="5">
        <v>36344.82</v>
      </c>
      <c r="N40" s="5">
        <f t="shared" si="0"/>
        <v>405224.36999999994</v>
      </c>
    </row>
    <row r="41" spans="1:14" ht="12.75">
      <c r="A41" t="s">
        <v>49</v>
      </c>
      <c r="B41" s="4">
        <v>19415</v>
      </c>
      <c r="C41" s="4">
        <v>30557.31</v>
      </c>
      <c r="D41" s="4">
        <v>28649.85</v>
      </c>
      <c r="E41" s="4">
        <v>27081.89</v>
      </c>
      <c r="F41" s="5">
        <v>27477.31</v>
      </c>
      <c r="G41" s="5">
        <v>30816.31</v>
      </c>
      <c r="H41" s="5">
        <v>31750.9</v>
      </c>
      <c r="I41" s="5">
        <v>36371.44</v>
      </c>
      <c r="J41" s="5">
        <v>31298.67</v>
      </c>
      <c r="K41" s="5">
        <v>33677</v>
      </c>
      <c r="L41" s="5">
        <v>36441.45</v>
      </c>
      <c r="M41" s="5">
        <v>33913.14</v>
      </c>
      <c r="N41" s="5">
        <f t="shared" si="0"/>
        <v>367450.27</v>
      </c>
    </row>
    <row r="42" spans="1:14" ht="12.75">
      <c r="A42" t="s">
        <v>12</v>
      </c>
      <c r="B42" s="4">
        <v>19492</v>
      </c>
      <c r="C42" s="4">
        <v>29296.85</v>
      </c>
      <c r="D42" s="4">
        <v>27618.48</v>
      </c>
      <c r="E42" s="4">
        <v>26238.83</v>
      </c>
      <c r="F42" s="5">
        <v>26586.76</v>
      </c>
      <c r="G42" s="5">
        <v>29524.75</v>
      </c>
      <c r="H42" s="5">
        <v>30347.09</v>
      </c>
      <c r="I42" s="5">
        <v>34412.71</v>
      </c>
      <c r="J42" s="5">
        <v>29949.18</v>
      </c>
      <c r="K42" s="5">
        <v>32041.86</v>
      </c>
      <c r="L42" s="5">
        <v>34474.31</v>
      </c>
      <c r="M42" s="5">
        <v>32249.65</v>
      </c>
      <c r="N42" s="5">
        <f t="shared" si="0"/>
        <v>352232.47</v>
      </c>
    </row>
    <row r="43" spans="1:14" ht="12.75">
      <c r="A43" t="s">
        <v>13</v>
      </c>
      <c r="B43" s="4">
        <v>42685</v>
      </c>
      <c r="C43" s="4">
        <v>65190.76</v>
      </c>
      <c r="D43" s="4">
        <v>61338.16</v>
      </c>
      <c r="E43" s="4">
        <v>58171.27</v>
      </c>
      <c r="F43" s="5">
        <v>58969.91</v>
      </c>
      <c r="G43" s="5">
        <v>65713.89</v>
      </c>
      <c r="H43" s="5">
        <v>67601.53</v>
      </c>
      <c r="I43" s="5">
        <v>76933.89</v>
      </c>
      <c r="J43" s="5">
        <v>66688.13</v>
      </c>
      <c r="K43" s="5">
        <v>71491.77</v>
      </c>
      <c r="L43" s="5">
        <v>77075.29</v>
      </c>
      <c r="M43" s="5">
        <v>71968.73</v>
      </c>
      <c r="N43" s="5">
        <f t="shared" si="0"/>
        <v>783828.3300000001</v>
      </c>
    </row>
    <row r="44" spans="1:14" ht="12.75">
      <c r="A44" t="s">
        <v>14</v>
      </c>
      <c r="B44" s="2">
        <v>0</v>
      </c>
      <c r="C44" s="4">
        <v>0</v>
      </c>
      <c r="D44" s="4">
        <v>0</v>
      </c>
      <c r="E44" s="4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50</v>
      </c>
      <c r="B45" s="2">
        <v>0</v>
      </c>
      <c r="C45" s="2">
        <v>0</v>
      </c>
      <c r="D45" s="2">
        <v>0</v>
      </c>
      <c r="E45" s="2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15</v>
      </c>
      <c r="B46" s="2">
        <v>0</v>
      </c>
      <c r="C46" s="2">
        <v>0</v>
      </c>
      <c r="D46" s="2">
        <v>0</v>
      </c>
      <c r="E46" s="2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51</v>
      </c>
      <c r="B47" s="2">
        <v>0</v>
      </c>
      <c r="C47" s="2">
        <v>0</v>
      </c>
      <c r="D47" s="2">
        <v>0</v>
      </c>
      <c r="E47" s="2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16</v>
      </c>
      <c r="B48" s="4">
        <v>36118</v>
      </c>
      <c r="C48" s="4">
        <v>51375.98</v>
      </c>
      <c r="D48" s="4">
        <v>48764.06</v>
      </c>
      <c r="E48" s="4">
        <v>46617.03</v>
      </c>
      <c r="F48" s="5">
        <v>47158.48</v>
      </c>
      <c r="G48" s="5">
        <v>51730.64</v>
      </c>
      <c r="H48" s="5">
        <v>53010.39</v>
      </c>
      <c r="I48" s="5">
        <v>59337.37</v>
      </c>
      <c r="J48" s="5">
        <v>52391.14</v>
      </c>
      <c r="K48" s="5">
        <v>55647.82</v>
      </c>
      <c r="L48" s="5">
        <v>59433.23</v>
      </c>
      <c r="M48" s="5">
        <v>55971.18</v>
      </c>
      <c r="N48" s="5">
        <f t="shared" si="0"/>
        <v>617555.3200000001</v>
      </c>
    </row>
    <row r="49" spans="1:14" ht="12.75">
      <c r="A49" t="s">
        <v>52</v>
      </c>
      <c r="B49" s="2">
        <v>0</v>
      </c>
      <c r="C49" s="2">
        <v>0</v>
      </c>
      <c r="D49" s="2">
        <v>0</v>
      </c>
      <c r="E49" s="2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17</v>
      </c>
      <c r="B50" s="4">
        <v>30468</v>
      </c>
      <c r="C50" s="4">
        <v>68416.73</v>
      </c>
      <c r="D50" s="4">
        <v>61920.51</v>
      </c>
      <c r="E50" s="4">
        <v>56580.54</v>
      </c>
      <c r="F50" s="5">
        <v>57927.2</v>
      </c>
      <c r="G50" s="5">
        <v>69298.82</v>
      </c>
      <c r="H50" s="5">
        <v>72481.74</v>
      </c>
      <c r="I50" s="5">
        <v>88217.88</v>
      </c>
      <c r="J50" s="5">
        <v>70941.59</v>
      </c>
      <c r="K50" s="5">
        <v>79041.43</v>
      </c>
      <c r="L50" s="5">
        <v>88456.31</v>
      </c>
      <c r="M50" s="5">
        <v>79845.67</v>
      </c>
      <c r="N50" s="5">
        <f t="shared" si="0"/>
        <v>823596.42</v>
      </c>
    </row>
    <row r="51" spans="1:14" ht="12.75">
      <c r="A51" t="s">
        <v>18</v>
      </c>
      <c r="B51" s="4">
        <v>8553</v>
      </c>
      <c r="C51" s="4">
        <v>19634.93</v>
      </c>
      <c r="D51" s="4">
        <v>17737.94</v>
      </c>
      <c r="E51" s="4">
        <v>16178.59</v>
      </c>
      <c r="F51" s="5">
        <v>16571.83</v>
      </c>
      <c r="G51" s="5">
        <v>19892.52</v>
      </c>
      <c r="H51" s="5">
        <v>20821.98</v>
      </c>
      <c r="I51" s="5">
        <v>25417.16</v>
      </c>
      <c r="J51" s="5">
        <v>20372.23</v>
      </c>
      <c r="K51" s="5">
        <v>22737.5</v>
      </c>
      <c r="L51" s="5">
        <v>25486.79</v>
      </c>
      <c r="M51" s="5">
        <v>22972.35</v>
      </c>
      <c r="N51" s="5">
        <f t="shared" si="0"/>
        <v>236376.82</v>
      </c>
    </row>
    <row r="52" spans="1:14" ht="12.75">
      <c r="A52" t="s">
        <v>19</v>
      </c>
      <c r="B52" s="4">
        <v>13791</v>
      </c>
      <c r="C52" s="4">
        <v>19124.91</v>
      </c>
      <c r="D52" s="4">
        <v>18211.85</v>
      </c>
      <c r="E52" s="4">
        <v>17461.31</v>
      </c>
      <c r="F52" s="5">
        <v>17650.59</v>
      </c>
      <c r="G52" s="5">
        <v>19248.89</v>
      </c>
      <c r="H52" s="5">
        <v>19696.26</v>
      </c>
      <c r="I52" s="5">
        <v>21908</v>
      </c>
      <c r="J52" s="5">
        <v>19479.78</v>
      </c>
      <c r="K52" s="5">
        <v>20618.23</v>
      </c>
      <c r="L52" s="5">
        <v>21941.51</v>
      </c>
      <c r="M52" s="5">
        <v>20731.27</v>
      </c>
      <c r="N52" s="5">
        <f t="shared" si="0"/>
        <v>229863.6</v>
      </c>
    </row>
    <row r="53" spans="1:14" ht="12.75">
      <c r="A53" t="s">
        <v>53</v>
      </c>
      <c r="B53" s="2">
        <v>0</v>
      </c>
      <c r="C53" s="2">
        <v>0</v>
      </c>
      <c r="D53" s="2">
        <v>0</v>
      </c>
      <c r="E53" s="2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54</v>
      </c>
      <c r="B54" s="2">
        <v>0</v>
      </c>
      <c r="C54" s="2">
        <v>0</v>
      </c>
      <c r="D54" s="2">
        <v>0</v>
      </c>
      <c r="E54" s="2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ht="12.75">
      <c r="A55" t="s">
        <v>55</v>
      </c>
      <c r="B55" s="2">
        <v>0</v>
      </c>
      <c r="C55" s="2">
        <v>0</v>
      </c>
      <c r="D55" s="2">
        <v>0</v>
      </c>
      <c r="E55" s="2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4">
        <v>30340</v>
      </c>
      <c r="C56" s="4">
        <v>62140.79</v>
      </c>
      <c r="D56" s="4">
        <v>56696.99</v>
      </c>
      <c r="E56" s="4">
        <v>52222.12</v>
      </c>
      <c r="F56" s="5">
        <v>53350.62</v>
      </c>
      <c r="G56" s="5">
        <v>62879.97</v>
      </c>
      <c r="H56" s="5">
        <v>65547.25</v>
      </c>
      <c r="I56" s="5">
        <v>78734.04</v>
      </c>
      <c r="J56" s="5">
        <v>64256.6</v>
      </c>
      <c r="K56" s="5">
        <v>71044.23</v>
      </c>
      <c r="L56" s="5">
        <v>78933.85</v>
      </c>
      <c r="M56" s="5">
        <v>71718.18</v>
      </c>
      <c r="N56" s="5">
        <f t="shared" si="0"/>
        <v>747864.6399999999</v>
      </c>
    </row>
    <row r="57" spans="1:14" ht="12.75">
      <c r="A57" t="s">
        <v>21</v>
      </c>
      <c r="B57" s="4">
        <v>11620</v>
      </c>
      <c r="C57" s="4">
        <v>16650.95</v>
      </c>
      <c r="D57" s="4">
        <v>15789.78</v>
      </c>
      <c r="E57" s="4">
        <v>15081.89</v>
      </c>
      <c r="F57" s="5">
        <v>15260.41</v>
      </c>
      <c r="G57" s="5">
        <v>16767.89</v>
      </c>
      <c r="H57" s="5">
        <v>17189.83</v>
      </c>
      <c r="I57" s="5">
        <v>19275.88</v>
      </c>
      <c r="J57" s="5">
        <v>16985.66</v>
      </c>
      <c r="K57" s="5">
        <v>18059.41</v>
      </c>
      <c r="L57" s="5">
        <v>19307.49</v>
      </c>
      <c r="M57" s="5">
        <v>18166.02</v>
      </c>
      <c r="N57" s="5">
        <f t="shared" si="0"/>
        <v>200155.21</v>
      </c>
    </row>
    <row r="58" spans="1:14" ht="12.75">
      <c r="A58" t="s">
        <v>22</v>
      </c>
      <c r="B58" s="4">
        <v>33043</v>
      </c>
      <c r="C58" s="4">
        <v>48385.82</v>
      </c>
      <c r="D58" s="4">
        <v>45759.39</v>
      </c>
      <c r="E58" s="4">
        <v>43600.44</v>
      </c>
      <c r="F58" s="5">
        <v>44144.9</v>
      </c>
      <c r="G58" s="5">
        <v>48742.44</v>
      </c>
      <c r="H58" s="5">
        <v>50029.3</v>
      </c>
      <c r="I58" s="5">
        <v>56391.42</v>
      </c>
      <c r="J58" s="5">
        <v>49406.61</v>
      </c>
      <c r="K58" s="5">
        <v>52681.38</v>
      </c>
      <c r="L58" s="5">
        <v>56487.81</v>
      </c>
      <c r="M58" s="5">
        <v>53006.53</v>
      </c>
      <c r="N58" s="5">
        <f t="shared" si="0"/>
        <v>581679.04</v>
      </c>
    </row>
    <row r="59" spans="1:14" ht="12.75">
      <c r="A59" t="s">
        <v>56</v>
      </c>
      <c r="B59" s="2">
        <v>0</v>
      </c>
      <c r="C59" s="2">
        <v>0</v>
      </c>
      <c r="D59" s="2">
        <v>0</v>
      </c>
      <c r="E59" s="2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2">
        <v>0</v>
      </c>
      <c r="C60" s="2">
        <v>0</v>
      </c>
      <c r="D60" s="2">
        <v>0</v>
      </c>
      <c r="E60" s="2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2">
        <v>0</v>
      </c>
      <c r="C61" s="2">
        <v>0</v>
      </c>
      <c r="D61" s="2">
        <v>0</v>
      </c>
      <c r="E61" s="2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2">
        <v>0</v>
      </c>
      <c r="C62" s="2">
        <v>0</v>
      </c>
      <c r="D62" s="2">
        <v>0</v>
      </c>
      <c r="E62" s="2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2">
        <v>0</v>
      </c>
      <c r="C63" s="2">
        <v>0</v>
      </c>
      <c r="D63" s="2">
        <v>0</v>
      </c>
      <c r="E63" s="2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2">
        <v>0</v>
      </c>
      <c r="C64" s="2">
        <v>0</v>
      </c>
      <c r="D64" s="2">
        <v>0</v>
      </c>
      <c r="E64" s="2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2">
        <v>0</v>
      </c>
      <c r="C65" s="2">
        <v>0</v>
      </c>
      <c r="D65" s="2">
        <v>0</v>
      </c>
      <c r="E65" s="2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2">
        <v>0</v>
      </c>
      <c r="C66" s="2">
        <v>0</v>
      </c>
      <c r="D66" s="2">
        <v>0</v>
      </c>
      <c r="E66" s="2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2">
        <v>0</v>
      </c>
      <c r="C67" s="2">
        <v>0</v>
      </c>
      <c r="D67" s="2">
        <v>0</v>
      </c>
      <c r="E67" s="2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2">
        <v>0</v>
      </c>
      <c r="C68" s="2">
        <v>0</v>
      </c>
      <c r="D68" s="2">
        <v>0</v>
      </c>
      <c r="E68" s="2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2">
        <v>0</v>
      </c>
      <c r="C69" s="2">
        <v>0</v>
      </c>
      <c r="D69" s="2">
        <v>0</v>
      </c>
      <c r="E69" s="2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2">
        <v>0</v>
      </c>
      <c r="C70" s="2">
        <v>0</v>
      </c>
      <c r="D70" s="2">
        <v>0</v>
      </c>
      <c r="E70" s="2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2">
        <v>0</v>
      </c>
      <c r="C71" s="2">
        <v>0</v>
      </c>
      <c r="D71" s="2">
        <v>0</v>
      </c>
      <c r="E71" s="2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2">
        <v>0</v>
      </c>
      <c r="C72" s="2">
        <v>0</v>
      </c>
      <c r="D72" s="2">
        <v>0</v>
      </c>
      <c r="E72" s="2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2">
        <v>0</v>
      </c>
      <c r="C73" s="2">
        <v>0</v>
      </c>
      <c r="D73" s="2">
        <v>0</v>
      </c>
      <c r="E73" s="2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2">
        <v>0</v>
      </c>
      <c r="C74" s="2">
        <v>0</v>
      </c>
      <c r="D74" s="2">
        <v>0</v>
      </c>
      <c r="E74" s="2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2">
        <v>0</v>
      </c>
      <c r="C75" s="2">
        <v>0</v>
      </c>
      <c r="D75" s="2">
        <v>0</v>
      </c>
      <c r="E75" s="2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2">
        <v>0</v>
      </c>
      <c r="C76" s="2">
        <v>0</v>
      </c>
      <c r="D76" s="2">
        <v>0</v>
      </c>
      <c r="E76" s="2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2">
        <v>0</v>
      </c>
      <c r="C77" s="2">
        <v>0</v>
      </c>
      <c r="D77" s="2">
        <v>0</v>
      </c>
      <c r="E77" s="2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4">
        <v>42864</v>
      </c>
      <c r="C78" s="4">
        <v>91323.33</v>
      </c>
      <c r="D78" s="4">
        <v>83027.76</v>
      </c>
      <c r="E78" s="4">
        <v>76208.71</v>
      </c>
      <c r="F78" s="5">
        <v>77928.38</v>
      </c>
      <c r="G78" s="5">
        <v>92449.75</v>
      </c>
      <c r="H78" s="5">
        <v>96514.29</v>
      </c>
      <c r="I78" s="5">
        <v>116609.08</v>
      </c>
      <c r="J78" s="5">
        <v>94547.53</v>
      </c>
      <c r="K78" s="5">
        <v>104890.9</v>
      </c>
      <c r="L78" s="5">
        <v>116913.54</v>
      </c>
      <c r="M78" s="5">
        <v>105917.9</v>
      </c>
      <c r="N78" s="5">
        <f t="shared" si="0"/>
        <v>1099195.1700000002</v>
      </c>
    </row>
    <row r="79" spans="1:14" ht="12.75">
      <c r="A79" t="s">
        <v>71</v>
      </c>
      <c r="B79" s="4">
        <v>31790</v>
      </c>
      <c r="C79" s="4">
        <v>64283.2</v>
      </c>
      <c r="D79" s="4">
        <v>58720.82</v>
      </c>
      <c r="E79" s="4">
        <v>54148.48</v>
      </c>
      <c r="F79" s="5">
        <v>55301.56</v>
      </c>
      <c r="G79" s="5">
        <v>65038.49</v>
      </c>
      <c r="H79" s="5">
        <v>67763.86</v>
      </c>
      <c r="I79" s="5">
        <v>81237.9</v>
      </c>
      <c r="J79" s="5">
        <v>66445.11</v>
      </c>
      <c r="K79" s="5">
        <v>73380.59</v>
      </c>
      <c r="L79" s="5">
        <v>81442.06</v>
      </c>
      <c r="M79" s="5">
        <v>74069.21</v>
      </c>
      <c r="N79" s="5">
        <f t="shared" si="0"/>
        <v>773621.2799999998</v>
      </c>
    </row>
    <row r="80" spans="1:14" ht="12.75">
      <c r="A80" t="s">
        <v>28</v>
      </c>
      <c r="B80" s="4">
        <v>11047</v>
      </c>
      <c r="C80" s="4">
        <v>27642.98</v>
      </c>
      <c r="D80" s="4">
        <v>24801.97</v>
      </c>
      <c r="E80" s="4">
        <v>22466.63</v>
      </c>
      <c r="F80" s="5">
        <v>23055.57</v>
      </c>
      <c r="G80" s="5">
        <v>28028.74</v>
      </c>
      <c r="H80" s="5">
        <v>29420.74</v>
      </c>
      <c r="I80" s="5">
        <v>36302.65</v>
      </c>
      <c r="J80" s="5">
        <v>28747.18</v>
      </c>
      <c r="K80" s="5">
        <v>32289.5</v>
      </c>
      <c r="L80" s="5">
        <v>36406.92</v>
      </c>
      <c r="M80" s="5">
        <v>32641.21</v>
      </c>
      <c r="N80" s="5">
        <f t="shared" si="0"/>
        <v>332851.08999999997</v>
      </c>
    </row>
    <row r="81" spans="1:14" ht="12.75">
      <c r="A81" t="s">
        <v>29</v>
      </c>
      <c r="B81" s="4">
        <v>16234</v>
      </c>
      <c r="C81" s="4">
        <v>24855.88</v>
      </c>
      <c r="D81" s="4">
        <v>23379.97</v>
      </c>
      <c r="E81" s="4">
        <v>22166.76</v>
      </c>
      <c r="F81" s="5">
        <v>22472.72</v>
      </c>
      <c r="G81" s="5">
        <v>25056.28</v>
      </c>
      <c r="H81" s="5">
        <v>25779.42</v>
      </c>
      <c r="I81" s="5">
        <v>29354.58</v>
      </c>
      <c r="J81" s="5">
        <v>25429.51</v>
      </c>
      <c r="K81" s="5">
        <v>27269.75</v>
      </c>
      <c r="L81" s="5">
        <v>29408.75</v>
      </c>
      <c r="M81" s="5">
        <v>27452.47</v>
      </c>
      <c r="N81" s="5">
        <f t="shared" si="0"/>
        <v>298860.08999999997</v>
      </c>
    </row>
    <row r="82" spans="1:14" ht="12.75">
      <c r="A82" t="s">
        <v>72</v>
      </c>
      <c r="B82" s="2">
        <v>0</v>
      </c>
      <c r="C82" s="2">
        <v>0</v>
      </c>
      <c r="D82" s="2">
        <v>0</v>
      </c>
      <c r="E82" s="2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0"/>
        <v>0</v>
      </c>
    </row>
    <row r="83" spans="1:14" ht="12.75">
      <c r="A83" t="s">
        <v>73</v>
      </c>
      <c r="B83" s="4">
        <v>36181</v>
      </c>
      <c r="C83" s="4">
        <v>56805.28</v>
      </c>
      <c r="D83" s="4">
        <v>53274.62</v>
      </c>
      <c r="E83" s="4">
        <v>50372.38</v>
      </c>
      <c r="F83" s="5">
        <v>51104.29</v>
      </c>
      <c r="G83" s="5">
        <v>57284.69</v>
      </c>
      <c r="H83" s="5">
        <v>59014.59</v>
      </c>
      <c r="I83" s="5">
        <v>67567.08</v>
      </c>
      <c r="J83" s="5">
        <v>58177.52</v>
      </c>
      <c r="K83" s="5">
        <v>62579.74</v>
      </c>
      <c r="L83" s="5">
        <v>67696.66</v>
      </c>
      <c r="M83" s="5">
        <v>63016.84</v>
      </c>
      <c r="N83" s="5">
        <f t="shared" si="0"/>
        <v>683074.6900000001</v>
      </c>
    </row>
    <row r="84" spans="1:14" ht="12.75">
      <c r="A84" t="s">
        <v>74</v>
      </c>
      <c r="B84" s="2">
        <v>0</v>
      </c>
      <c r="C84" s="2">
        <v>0</v>
      </c>
      <c r="D84" s="2">
        <v>0</v>
      </c>
      <c r="E84" s="2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>SUM(B84:M84)</f>
        <v>0</v>
      </c>
    </row>
    <row r="85" spans="1:14" ht="12.75">
      <c r="A85" t="s">
        <v>30</v>
      </c>
      <c r="B85" s="4">
        <v>27972</v>
      </c>
      <c r="C85" s="4">
        <v>45953.51</v>
      </c>
      <c r="D85" s="4">
        <v>42875.35</v>
      </c>
      <c r="E85" s="4">
        <v>40345.06</v>
      </c>
      <c r="F85" s="5">
        <v>40983.16</v>
      </c>
      <c r="G85" s="5">
        <v>46371.48</v>
      </c>
      <c r="H85" s="5">
        <v>47879.68</v>
      </c>
      <c r="I85" s="5">
        <v>55336.08</v>
      </c>
      <c r="J85" s="5">
        <v>47149.89</v>
      </c>
      <c r="K85" s="5">
        <v>50987.91</v>
      </c>
      <c r="L85" s="5">
        <v>55449.05</v>
      </c>
      <c r="M85" s="5">
        <v>51368.98</v>
      </c>
      <c r="N85" s="5">
        <f>SUM(B85:M85)</f>
        <v>552672.1500000001</v>
      </c>
    </row>
    <row r="86" ht="12.75">
      <c r="A86" t="s">
        <v>1</v>
      </c>
    </row>
    <row r="87" spans="1:14" ht="12.75">
      <c r="A87" t="s">
        <v>31</v>
      </c>
      <c r="B87" s="5">
        <f>SUM(B19:B85)</f>
        <v>771428</v>
      </c>
      <c r="C87" s="5">
        <f aca="true" t="shared" si="1" ref="C87:M87">SUM(C19:C85)</f>
        <v>1283952.0399999998</v>
      </c>
      <c r="D87" s="5">
        <f t="shared" si="1"/>
        <v>1196215.7000000002</v>
      </c>
      <c r="E87" s="5">
        <f t="shared" si="1"/>
        <v>1124095.4000000001</v>
      </c>
      <c r="F87" s="5">
        <f t="shared" si="1"/>
        <v>1142283.14</v>
      </c>
      <c r="G87" s="5">
        <f t="shared" si="1"/>
        <v>1295865.3</v>
      </c>
      <c r="H87" s="5">
        <f t="shared" si="1"/>
        <v>1338853.05</v>
      </c>
      <c r="I87" s="5">
        <f t="shared" si="1"/>
        <v>1551381.24</v>
      </c>
      <c r="J87" s="5">
        <f t="shared" si="1"/>
        <v>1318052.08</v>
      </c>
      <c r="K87" s="5">
        <f t="shared" si="1"/>
        <v>1427446.5</v>
      </c>
      <c r="L87" s="5">
        <f t="shared" si="1"/>
        <v>1554601.4000000001</v>
      </c>
      <c r="M87" s="5">
        <f t="shared" si="1"/>
        <v>1438308.33</v>
      </c>
      <c r="N87" s="5">
        <f>SUM(B87:M87)</f>
        <v>15442482.18</v>
      </c>
    </row>
    <row r="95" spans="2:13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2:13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2:13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2:13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2:13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2:13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2:1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7" spans="2:1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2:13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2:13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2:13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2:13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2:13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2:13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2:13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2:13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</sheetData>
  <mergeCells count="5">
    <mergeCell ref="A12:N12"/>
    <mergeCell ref="A8:N8"/>
    <mergeCell ref="A9:N9"/>
    <mergeCell ref="A10:N10"/>
    <mergeCell ref="A11:N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N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2" width="6.66015625" style="0" bestFit="1" customWidth="1"/>
    <col min="3" max="3" width="7.83203125" style="0" bestFit="1" customWidth="1"/>
    <col min="4" max="4" width="7.16015625" style="0" bestFit="1" customWidth="1"/>
    <col min="5" max="5" width="7" style="0" bestFit="1" customWidth="1"/>
    <col min="6" max="6" width="7.66015625" style="0" bestFit="1" customWidth="1"/>
    <col min="7" max="7" width="7.33203125" style="0" bestFit="1" customWidth="1"/>
    <col min="8" max="8" width="6.83203125" style="0" bestFit="1" customWidth="1"/>
    <col min="9" max="9" width="7.16015625" style="0" bestFit="1" customWidth="1"/>
    <col min="10" max="10" width="7.5" style="0" bestFit="1" customWidth="1"/>
    <col min="11" max="11" width="7.33203125" style="0" bestFit="1" customWidth="1"/>
    <col min="12" max="12" width="8" style="0" bestFit="1" customWidth="1"/>
    <col min="13" max="13" width="7" style="0" bestFit="1" customWidth="1"/>
    <col min="14" max="14" width="8.33203125" style="0" bestFit="1" customWidth="1"/>
  </cols>
  <sheetData>
    <row r="1" spans="1:14" ht="12.75">
      <c r="A1" t="s">
        <v>101</v>
      </c>
      <c r="N1" t="s">
        <v>75</v>
      </c>
    </row>
    <row r="6" spans="4:8" ht="12.75">
      <c r="D6" s="6"/>
      <c r="E6" s="6"/>
      <c r="F6" s="6"/>
      <c r="G6" s="6"/>
      <c r="H6" s="6"/>
    </row>
    <row r="7" spans="4:8" ht="12.75">
      <c r="D7" s="6"/>
      <c r="E7" s="6"/>
      <c r="F7" s="6"/>
      <c r="G7" s="6"/>
      <c r="H7" s="6"/>
    </row>
    <row r="8" spans="1:14" ht="12.75">
      <c r="A8" s="8" t="s">
        <v>76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8" t="s">
        <v>77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8" t="s">
        <v>35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8" t="s">
        <v>36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 t="s">
        <v>78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6" spans="2:14" ht="12.75">
      <c r="B16" s="1">
        <v>38169</v>
      </c>
      <c r="C16" s="1">
        <v>38200</v>
      </c>
      <c r="D16" s="1">
        <v>38231</v>
      </c>
      <c r="E16" s="1">
        <v>38261</v>
      </c>
      <c r="F16" s="1">
        <v>38292</v>
      </c>
      <c r="G16" s="1">
        <v>38322</v>
      </c>
      <c r="H16" s="1">
        <v>38353</v>
      </c>
      <c r="I16" s="1">
        <v>38384</v>
      </c>
      <c r="J16" s="1">
        <v>38412</v>
      </c>
      <c r="K16" s="1">
        <v>38443</v>
      </c>
      <c r="L16" s="1">
        <v>38473</v>
      </c>
      <c r="M16" s="1">
        <v>38504</v>
      </c>
      <c r="N16" s="2" t="s">
        <v>102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2">
        <v>0</v>
      </c>
      <c r="C19" s="2">
        <v>0</v>
      </c>
      <c r="D19" s="2">
        <v>0</v>
      </c>
      <c r="E19" s="2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4">
        <v>2503</v>
      </c>
      <c r="C20" s="4">
        <v>2502.53</v>
      </c>
      <c r="D20" s="4">
        <v>2502.53</v>
      </c>
      <c r="E20" s="4">
        <v>2502.53</v>
      </c>
      <c r="F20" s="5">
        <v>2502.53</v>
      </c>
      <c r="G20" s="5">
        <v>2502.53</v>
      </c>
      <c r="H20" s="5">
        <v>2502.53</v>
      </c>
      <c r="I20" s="5">
        <v>2502.53</v>
      </c>
      <c r="J20" s="5">
        <v>2502.53</v>
      </c>
      <c r="K20" s="5">
        <v>2502.53</v>
      </c>
      <c r="L20" s="5">
        <v>2502.53</v>
      </c>
      <c r="M20" s="5">
        <v>2502.53</v>
      </c>
      <c r="N20" s="5">
        <f aca="true" t="shared" si="0" ref="N20:N83">SUM(B20:M20)</f>
        <v>30030.829999999998</v>
      </c>
    </row>
    <row r="21" spans="1:14" ht="12.75">
      <c r="A21" t="s">
        <v>40</v>
      </c>
      <c r="B21" s="2">
        <v>0</v>
      </c>
      <c r="C21" s="2">
        <v>0</v>
      </c>
      <c r="D21" s="2">
        <v>0</v>
      </c>
      <c r="E21" s="2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2</v>
      </c>
      <c r="B22" s="4">
        <v>5081</v>
      </c>
      <c r="C22" s="4">
        <v>5081.21</v>
      </c>
      <c r="D22" s="4">
        <v>5081.21</v>
      </c>
      <c r="E22" s="4">
        <v>5081.21</v>
      </c>
      <c r="F22" s="5">
        <v>5081.21</v>
      </c>
      <c r="G22" s="5">
        <v>5081.21</v>
      </c>
      <c r="H22" s="5">
        <v>5081.21</v>
      </c>
      <c r="I22" s="5">
        <v>5081.21</v>
      </c>
      <c r="J22" s="5">
        <v>5081.21</v>
      </c>
      <c r="K22" s="5">
        <v>5081.21</v>
      </c>
      <c r="L22" s="5">
        <v>5081.21</v>
      </c>
      <c r="M22" s="5">
        <v>5081.21</v>
      </c>
      <c r="N22" s="5">
        <f t="shared" si="0"/>
        <v>60974.30999999999</v>
      </c>
    </row>
    <row r="23" spans="1:14" ht="12.75">
      <c r="A23" t="s">
        <v>41</v>
      </c>
      <c r="B23" s="2">
        <v>0</v>
      </c>
      <c r="C23" s="2">
        <v>0</v>
      </c>
      <c r="D23" s="2">
        <v>0</v>
      </c>
      <c r="E23" s="2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42</v>
      </c>
      <c r="B24" s="2">
        <v>0</v>
      </c>
      <c r="C24" s="2">
        <v>0</v>
      </c>
      <c r="D24" s="2">
        <v>0</v>
      </c>
      <c r="E24" s="2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4">
        <v>1750</v>
      </c>
      <c r="C25" s="4">
        <v>1750.09</v>
      </c>
      <c r="D25" s="4">
        <v>1750.09</v>
      </c>
      <c r="E25" s="4">
        <v>1750.09</v>
      </c>
      <c r="F25" s="5">
        <v>1750.09</v>
      </c>
      <c r="G25" s="5">
        <v>1750.09</v>
      </c>
      <c r="H25" s="5">
        <v>1750.09</v>
      </c>
      <c r="I25" s="5">
        <v>1750.09</v>
      </c>
      <c r="J25" s="5">
        <v>1750.09</v>
      </c>
      <c r="K25" s="5">
        <v>1750.09</v>
      </c>
      <c r="L25" s="5">
        <v>1750.09</v>
      </c>
      <c r="M25" s="5">
        <v>1750.09</v>
      </c>
      <c r="N25" s="5">
        <f t="shared" si="0"/>
        <v>21000.99</v>
      </c>
    </row>
    <row r="26" spans="1:14" ht="12.75">
      <c r="A26" t="s">
        <v>43</v>
      </c>
      <c r="B26" s="2">
        <v>0</v>
      </c>
      <c r="C26" s="2">
        <v>0</v>
      </c>
      <c r="D26" s="2">
        <v>0</v>
      </c>
      <c r="E26" s="2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44</v>
      </c>
      <c r="B27" s="2">
        <v>0</v>
      </c>
      <c r="C27" s="2">
        <v>0</v>
      </c>
      <c r="D27" s="2">
        <v>0</v>
      </c>
      <c r="E27" s="2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45</v>
      </c>
      <c r="B28" s="2">
        <v>0</v>
      </c>
      <c r="C28" s="2">
        <v>0</v>
      </c>
      <c r="D28" s="2">
        <v>0</v>
      </c>
      <c r="E28" s="2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2">
        <v>0</v>
      </c>
      <c r="C29" s="2">
        <v>0</v>
      </c>
      <c r="D29" s="2">
        <v>0</v>
      </c>
      <c r="E29" s="2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</v>
      </c>
      <c r="B30" s="2">
        <v>0</v>
      </c>
      <c r="C30" s="2">
        <v>0</v>
      </c>
      <c r="D30" s="2">
        <v>0</v>
      </c>
      <c r="E30" s="2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100</v>
      </c>
      <c r="B31" s="2">
        <v>0</v>
      </c>
      <c r="C31" s="2">
        <v>0</v>
      </c>
      <c r="D31" s="2">
        <v>0</v>
      </c>
      <c r="E31" s="2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5</v>
      </c>
      <c r="B32" s="2">
        <v>0</v>
      </c>
      <c r="C32" s="2">
        <v>0</v>
      </c>
      <c r="D32" s="2">
        <v>0</v>
      </c>
      <c r="E32" s="2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6</v>
      </c>
      <c r="B33" s="4">
        <v>1362</v>
      </c>
      <c r="C33" s="4">
        <v>1361.61</v>
      </c>
      <c r="D33" s="4">
        <v>1361.61</v>
      </c>
      <c r="E33" s="4">
        <v>1361.61</v>
      </c>
      <c r="F33" s="5">
        <v>1361.61</v>
      </c>
      <c r="G33" s="5">
        <v>1361.61</v>
      </c>
      <c r="H33" s="5">
        <v>1361.61</v>
      </c>
      <c r="I33" s="5">
        <v>1361.61</v>
      </c>
      <c r="J33" s="5">
        <v>1361.61</v>
      </c>
      <c r="K33" s="5">
        <v>1361.61</v>
      </c>
      <c r="L33" s="5">
        <v>1361.61</v>
      </c>
      <c r="M33" s="5">
        <v>1361.61</v>
      </c>
      <c r="N33" s="5">
        <f t="shared" si="0"/>
        <v>16339.710000000001</v>
      </c>
    </row>
    <row r="34" spans="1:14" ht="12.75">
      <c r="A34" t="s">
        <v>47</v>
      </c>
      <c r="B34" s="2">
        <v>0</v>
      </c>
      <c r="C34" s="2">
        <v>0</v>
      </c>
      <c r="D34" s="2">
        <v>0</v>
      </c>
      <c r="E34" s="2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48</v>
      </c>
      <c r="B35" s="2">
        <v>0</v>
      </c>
      <c r="C35" s="2">
        <v>0</v>
      </c>
      <c r="D35" s="2">
        <v>0</v>
      </c>
      <c r="E35" s="2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7</v>
      </c>
      <c r="B36" s="2">
        <v>0</v>
      </c>
      <c r="C36" s="2">
        <v>0</v>
      </c>
      <c r="D36" s="2">
        <v>0</v>
      </c>
      <c r="E36" s="2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8</v>
      </c>
      <c r="B37" s="2">
        <v>0</v>
      </c>
      <c r="C37" s="2">
        <v>0</v>
      </c>
      <c r="D37" s="2">
        <v>0</v>
      </c>
      <c r="E37" s="2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</row>
    <row r="38" spans="1:14" ht="12.75">
      <c r="A38" t="s">
        <v>9</v>
      </c>
      <c r="B38" s="2">
        <v>0</v>
      </c>
      <c r="C38" s="2">
        <v>0</v>
      </c>
      <c r="D38" s="2">
        <v>0</v>
      </c>
      <c r="E38" s="2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</row>
    <row r="39" spans="1:14" ht="12.75">
      <c r="A39" t="s">
        <v>10</v>
      </c>
      <c r="B39" s="2">
        <v>0</v>
      </c>
      <c r="C39" s="2">
        <v>0</v>
      </c>
      <c r="D39" s="2">
        <v>0</v>
      </c>
      <c r="E39" s="2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11</v>
      </c>
      <c r="B40" s="2">
        <v>0</v>
      </c>
      <c r="C40" s="2">
        <v>0</v>
      </c>
      <c r="D40" s="2">
        <v>0</v>
      </c>
      <c r="E40" s="2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49</v>
      </c>
      <c r="B41" s="4">
        <v>3690</v>
      </c>
      <c r="C41" s="4">
        <v>3689.91</v>
      </c>
      <c r="D41" s="4">
        <v>3689.91</v>
      </c>
      <c r="E41" s="4">
        <v>3689.91</v>
      </c>
      <c r="F41" s="5">
        <v>3689.91</v>
      </c>
      <c r="G41" s="5">
        <v>3689.91</v>
      </c>
      <c r="H41" s="5">
        <v>3689.91</v>
      </c>
      <c r="I41" s="5">
        <v>3689.91</v>
      </c>
      <c r="J41" s="5">
        <v>3689.91</v>
      </c>
      <c r="K41" s="5">
        <v>3689.91</v>
      </c>
      <c r="L41" s="5">
        <v>3689.91</v>
      </c>
      <c r="M41" s="5">
        <v>3689.91</v>
      </c>
      <c r="N41" s="5">
        <f t="shared" si="0"/>
        <v>44279.01000000001</v>
      </c>
    </row>
    <row r="42" spans="1:14" ht="12.75">
      <c r="A42" t="s">
        <v>12</v>
      </c>
      <c r="B42" s="4">
        <v>3615</v>
      </c>
      <c r="C42" s="4">
        <v>3615.05</v>
      </c>
      <c r="D42" s="4">
        <v>3615.05</v>
      </c>
      <c r="E42" s="4">
        <v>3615.05</v>
      </c>
      <c r="F42" s="5">
        <v>3615.05</v>
      </c>
      <c r="G42" s="5">
        <v>3615.05</v>
      </c>
      <c r="H42" s="5">
        <v>3615.05</v>
      </c>
      <c r="I42" s="5">
        <v>3615.05</v>
      </c>
      <c r="J42" s="5">
        <v>3615.05</v>
      </c>
      <c r="K42" s="5">
        <v>3615.05</v>
      </c>
      <c r="L42" s="5">
        <v>3615.05</v>
      </c>
      <c r="M42" s="5">
        <v>3615.05</v>
      </c>
      <c r="N42" s="5">
        <f t="shared" si="0"/>
        <v>43380.55</v>
      </c>
    </row>
    <row r="43" spans="1:14" ht="12.75">
      <c r="A43" t="s">
        <v>13</v>
      </c>
      <c r="B43" s="2">
        <v>0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14</v>
      </c>
      <c r="B44" s="2">
        <v>0</v>
      </c>
      <c r="C44" s="2">
        <v>0</v>
      </c>
      <c r="D44" s="2">
        <v>0</v>
      </c>
      <c r="E44" s="2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50</v>
      </c>
      <c r="B45" s="2">
        <v>0</v>
      </c>
      <c r="C45" s="2">
        <v>0</v>
      </c>
      <c r="D45" s="2">
        <v>0</v>
      </c>
      <c r="E45" s="2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15</v>
      </c>
      <c r="B46" s="2">
        <v>0</v>
      </c>
      <c r="C46" s="2">
        <v>0</v>
      </c>
      <c r="D46" s="2">
        <v>0</v>
      </c>
      <c r="E46" s="2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51</v>
      </c>
      <c r="B47" s="2">
        <v>0</v>
      </c>
      <c r="C47" s="2">
        <v>0</v>
      </c>
      <c r="D47" s="2">
        <v>0</v>
      </c>
      <c r="E47" s="2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16</v>
      </c>
      <c r="B48" s="4">
        <v>1901</v>
      </c>
      <c r="C48" s="4">
        <v>1901.09</v>
      </c>
      <c r="D48" s="4">
        <v>1901.09</v>
      </c>
      <c r="E48" s="4">
        <v>1901.09</v>
      </c>
      <c r="F48" s="5">
        <v>1901.09</v>
      </c>
      <c r="G48" s="5">
        <v>1901.09</v>
      </c>
      <c r="H48" s="5">
        <v>1901.09</v>
      </c>
      <c r="I48" s="5">
        <v>1901.09</v>
      </c>
      <c r="J48" s="5">
        <v>1901.09</v>
      </c>
      <c r="K48" s="5">
        <v>1901.09</v>
      </c>
      <c r="L48" s="5">
        <v>1901.09</v>
      </c>
      <c r="M48" s="5">
        <v>1901.09</v>
      </c>
      <c r="N48" s="5">
        <f t="shared" si="0"/>
        <v>22812.99</v>
      </c>
    </row>
    <row r="49" spans="1:14" ht="12.75">
      <c r="A49" t="s">
        <v>52</v>
      </c>
      <c r="B49" s="2">
        <v>0</v>
      </c>
      <c r="C49" s="2">
        <v>0</v>
      </c>
      <c r="D49" s="2">
        <v>0</v>
      </c>
      <c r="E49" s="2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17</v>
      </c>
      <c r="B50" s="4">
        <v>7160</v>
      </c>
      <c r="C50" s="4">
        <v>7160.42</v>
      </c>
      <c r="D50" s="4">
        <v>7160.42</v>
      </c>
      <c r="E50" s="4">
        <v>7160.42</v>
      </c>
      <c r="F50" s="5">
        <v>7160.42</v>
      </c>
      <c r="G50" s="5">
        <v>7160.42</v>
      </c>
      <c r="H50" s="5">
        <v>7160.42</v>
      </c>
      <c r="I50" s="5">
        <v>7160.42</v>
      </c>
      <c r="J50" s="5">
        <v>7160.42</v>
      </c>
      <c r="K50" s="5">
        <v>7160.42</v>
      </c>
      <c r="L50" s="5">
        <v>7160.42</v>
      </c>
      <c r="M50" s="5">
        <v>7160.66</v>
      </c>
      <c r="N50" s="5">
        <f t="shared" si="0"/>
        <v>85924.86</v>
      </c>
    </row>
    <row r="51" spans="1:14" ht="12.75">
      <c r="A51" t="s">
        <v>18</v>
      </c>
      <c r="B51" s="2">
        <v>0</v>
      </c>
      <c r="C51" s="2">
        <v>0</v>
      </c>
      <c r="D51" s="2">
        <v>0</v>
      </c>
      <c r="E51" s="2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19</v>
      </c>
      <c r="B52" s="4">
        <v>1609</v>
      </c>
      <c r="C52" s="4">
        <v>1609.41</v>
      </c>
      <c r="D52" s="4">
        <v>1609.41</v>
      </c>
      <c r="E52" s="4">
        <v>1609.41</v>
      </c>
      <c r="F52" s="5">
        <v>1609.41</v>
      </c>
      <c r="G52" s="5">
        <v>1609.41</v>
      </c>
      <c r="H52" s="5">
        <v>1609.41</v>
      </c>
      <c r="I52" s="5">
        <v>1609.41</v>
      </c>
      <c r="J52" s="5">
        <v>1609.41</v>
      </c>
      <c r="K52" s="5">
        <v>1609.41</v>
      </c>
      <c r="L52" s="5">
        <v>1609.41</v>
      </c>
      <c r="M52" s="5">
        <v>1609.41</v>
      </c>
      <c r="N52" s="5">
        <f t="shared" si="0"/>
        <v>19312.51</v>
      </c>
    </row>
    <row r="53" spans="1:14" ht="12.75">
      <c r="A53" t="s">
        <v>53</v>
      </c>
      <c r="B53" s="2">
        <v>0</v>
      </c>
      <c r="C53" s="2">
        <v>0</v>
      </c>
      <c r="D53" s="2">
        <v>0</v>
      </c>
      <c r="E53" s="2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54</v>
      </c>
      <c r="B54" s="2">
        <v>0</v>
      </c>
      <c r="C54" s="2">
        <v>0</v>
      </c>
      <c r="D54" s="2">
        <v>0</v>
      </c>
      <c r="E54" s="2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ht="12.75">
      <c r="A55" t="s">
        <v>55</v>
      </c>
      <c r="B55" s="2">
        <v>0</v>
      </c>
      <c r="C55" s="2">
        <v>0</v>
      </c>
      <c r="D55" s="2">
        <v>0</v>
      </c>
      <c r="E55" s="2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2">
        <v>0</v>
      </c>
      <c r="C56" s="2">
        <v>0</v>
      </c>
      <c r="D56" s="2">
        <v>0</v>
      </c>
      <c r="E56" s="2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21</v>
      </c>
      <c r="B57" s="4">
        <v>1895</v>
      </c>
      <c r="C57" s="4">
        <v>1894.64</v>
      </c>
      <c r="D57" s="4">
        <v>1894.64</v>
      </c>
      <c r="E57" s="4">
        <v>1894.64</v>
      </c>
      <c r="F57" s="5">
        <v>1894.64</v>
      </c>
      <c r="G57" s="5">
        <v>1894.64</v>
      </c>
      <c r="H57" s="5">
        <v>1894.64</v>
      </c>
      <c r="I57" s="5">
        <v>1894.64</v>
      </c>
      <c r="J57" s="5">
        <v>1894.64</v>
      </c>
      <c r="K57" s="5">
        <v>1894.64</v>
      </c>
      <c r="L57" s="5">
        <v>1894.64</v>
      </c>
      <c r="M57" s="5">
        <v>1894.64</v>
      </c>
      <c r="N57" s="5">
        <f t="shared" si="0"/>
        <v>22736.039999999997</v>
      </c>
    </row>
    <row r="58" spans="1:14" ht="12.75">
      <c r="A58" t="s">
        <v>22</v>
      </c>
      <c r="B58" s="4">
        <v>2033</v>
      </c>
      <c r="C58" s="4">
        <v>2032.74</v>
      </c>
      <c r="D58" s="4">
        <v>2032.74</v>
      </c>
      <c r="E58" s="4">
        <v>2032.74</v>
      </c>
      <c r="F58" s="5">
        <v>2032.74</v>
      </c>
      <c r="G58" s="5">
        <v>2032.74</v>
      </c>
      <c r="H58" s="5">
        <v>2032.74</v>
      </c>
      <c r="I58" s="5">
        <v>2032.74</v>
      </c>
      <c r="J58" s="5">
        <v>2032.74</v>
      </c>
      <c r="K58" s="5">
        <v>2032.74</v>
      </c>
      <c r="L58" s="5">
        <v>2032.74</v>
      </c>
      <c r="M58" s="5">
        <v>2032.74</v>
      </c>
      <c r="N58" s="5">
        <f t="shared" si="0"/>
        <v>24393.140000000003</v>
      </c>
    </row>
    <row r="59" spans="1:14" ht="12.75">
      <c r="A59" t="s">
        <v>56</v>
      </c>
      <c r="B59" s="2">
        <v>0</v>
      </c>
      <c r="C59" s="2">
        <v>0</v>
      </c>
      <c r="D59" s="2">
        <v>0</v>
      </c>
      <c r="E59" s="2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2">
        <v>0</v>
      </c>
      <c r="C60" s="2">
        <v>0</v>
      </c>
      <c r="D60" s="2">
        <v>0</v>
      </c>
      <c r="E60" s="2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2">
        <v>0</v>
      </c>
      <c r="C61" s="2">
        <v>0</v>
      </c>
      <c r="D61" s="2">
        <v>0</v>
      </c>
      <c r="E61" s="2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2">
        <v>0</v>
      </c>
      <c r="C62" s="2">
        <v>0</v>
      </c>
      <c r="D62" s="2">
        <v>0</v>
      </c>
      <c r="E62" s="2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2">
        <v>0</v>
      </c>
      <c r="C63" s="2">
        <v>0</v>
      </c>
      <c r="D63" s="2">
        <v>0</v>
      </c>
      <c r="E63" s="2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2">
        <v>0</v>
      </c>
      <c r="C64" s="2">
        <v>0</v>
      </c>
      <c r="D64" s="2">
        <v>0</v>
      </c>
      <c r="E64" s="2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2">
        <v>0</v>
      </c>
      <c r="C65" s="2">
        <v>0</v>
      </c>
      <c r="D65" s="2">
        <v>0</v>
      </c>
      <c r="E65" s="2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2">
        <v>0</v>
      </c>
      <c r="C66" s="2">
        <v>0</v>
      </c>
      <c r="D66" s="2">
        <v>0</v>
      </c>
      <c r="E66" s="2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2">
        <v>0</v>
      </c>
      <c r="C67" s="2">
        <v>0</v>
      </c>
      <c r="D67" s="2">
        <v>0</v>
      </c>
      <c r="E67" s="2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2">
        <v>0</v>
      </c>
      <c r="C68" s="2">
        <v>0</v>
      </c>
      <c r="D68" s="2">
        <v>0</v>
      </c>
      <c r="E68" s="2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2">
        <v>0</v>
      </c>
      <c r="C69" s="2">
        <v>0</v>
      </c>
      <c r="D69" s="2">
        <v>0</v>
      </c>
      <c r="E69" s="2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2">
        <v>0</v>
      </c>
      <c r="C70" s="2">
        <v>0</v>
      </c>
      <c r="D70" s="2">
        <v>0</v>
      </c>
      <c r="E70" s="2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2">
        <v>0</v>
      </c>
      <c r="C71" s="2">
        <v>0</v>
      </c>
      <c r="D71" s="2">
        <v>0</v>
      </c>
      <c r="E71" s="2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2">
        <v>0</v>
      </c>
      <c r="C72" s="2">
        <v>0</v>
      </c>
      <c r="D72" s="2">
        <v>0</v>
      </c>
      <c r="E72" s="2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2">
        <v>0</v>
      </c>
      <c r="C73" s="2">
        <v>0</v>
      </c>
      <c r="D73" s="2">
        <v>0</v>
      </c>
      <c r="E73" s="2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2">
        <v>0</v>
      </c>
      <c r="C74" s="2">
        <v>0</v>
      </c>
      <c r="D74" s="2">
        <v>0</v>
      </c>
      <c r="E74" s="2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2">
        <v>0</v>
      </c>
      <c r="C75" s="2">
        <v>0</v>
      </c>
      <c r="D75" s="2">
        <v>0</v>
      </c>
      <c r="E75" s="2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2">
        <v>0</v>
      </c>
      <c r="C76" s="2">
        <v>0</v>
      </c>
      <c r="D76" s="2">
        <v>0</v>
      </c>
      <c r="E76" s="2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2">
        <v>0</v>
      </c>
      <c r="C77" s="2">
        <v>0</v>
      </c>
      <c r="D77" s="2">
        <v>0</v>
      </c>
      <c r="E77" s="2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4">
        <v>9712</v>
      </c>
      <c r="C78" s="4">
        <v>9712</v>
      </c>
      <c r="D78" s="4">
        <v>9712</v>
      </c>
      <c r="E78" s="4">
        <v>9712</v>
      </c>
      <c r="F78" s="5">
        <v>9712</v>
      </c>
      <c r="G78" s="5">
        <v>9712</v>
      </c>
      <c r="H78" s="5">
        <v>9712</v>
      </c>
      <c r="I78" s="5">
        <v>9712</v>
      </c>
      <c r="J78" s="5">
        <v>9712</v>
      </c>
      <c r="K78" s="5">
        <v>9712</v>
      </c>
      <c r="L78" s="5">
        <v>9712</v>
      </c>
      <c r="M78" s="5">
        <v>9712</v>
      </c>
      <c r="N78" s="5">
        <f t="shared" si="0"/>
        <v>116544</v>
      </c>
    </row>
    <row r="79" spans="1:14" ht="12.75">
      <c r="A79" t="s">
        <v>71</v>
      </c>
      <c r="B79" s="2">
        <v>0</v>
      </c>
      <c r="C79" s="2">
        <v>0</v>
      </c>
      <c r="D79" s="2">
        <v>0</v>
      </c>
      <c r="E79" s="2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 t="shared" si="0"/>
        <v>0</v>
      </c>
    </row>
    <row r="80" spans="1:14" ht="12.75">
      <c r="A80" t="s">
        <v>28</v>
      </c>
      <c r="B80" s="4">
        <v>2126</v>
      </c>
      <c r="C80" s="4">
        <v>2125.66</v>
      </c>
      <c r="D80" s="4">
        <v>2125.66</v>
      </c>
      <c r="E80" s="4">
        <v>2125.66</v>
      </c>
      <c r="F80" s="5">
        <v>2125.66</v>
      </c>
      <c r="G80" s="5">
        <v>2125.66</v>
      </c>
      <c r="H80" s="5">
        <v>2125.66</v>
      </c>
      <c r="I80" s="5">
        <v>2125.66</v>
      </c>
      <c r="J80" s="5">
        <v>2125.66</v>
      </c>
      <c r="K80" s="5">
        <v>2125.66</v>
      </c>
      <c r="L80" s="5">
        <v>2125.66</v>
      </c>
      <c r="M80" s="5">
        <v>2125.66</v>
      </c>
      <c r="N80" s="5">
        <f t="shared" si="0"/>
        <v>25508.26</v>
      </c>
    </row>
    <row r="81" spans="1:14" ht="12.75">
      <c r="A81" t="s">
        <v>29</v>
      </c>
      <c r="B81" s="4">
        <v>4977</v>
      </c>
      <c r="C81" s="4">
        <v>4976.67</v>
      </c>
      <c r="D81" s="4">
        <v>4976.67</v>
      </c>
      <c r="E81" s="4">
        <v>4976.67</v>
      </c>
      <c r="F81" s="5">
        <v>4976.67</v>
      </c>
      <c r="G81" s="5">
        <v>4976.67</v>
      </c>
      <c r="H81" s="5">
        <v>4976.67</v>
      </c>
      <c r="I81" s="5">
        <v>4976.67</v>
      </c>
      <c r="J81" s="5">
        <v>4976.67</v>
      </c>
      <c r="K81" s="5">
        <v>4976.67</v>
      </c>
      <c r="L81" s="5">
        <v>4976.67</v>
      </c>
      <c r="M81" s="5">
        <v>4976.67</v>
      </c>
      <c r="N81" s="5">
        <f t="shared" si="0"/>
        <v>59720.36999999999</v>
      </c>
    </row>
    <row r="82" spans="1:14" ht="12.75">
      <c r="A82" t="s">
        <v>72</v>
      </c>
      <c r="B82" s="2">
        <v>0</v>
      </c>
      <c r="C82" s="2">
        <v>0</v>
      </c>
      <c r="D82" s="2">
        <v>0</v>
      </c>
      <c r="E82" s="2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0"/>
        <v>0</v>
      </c>
    </row>
    <row r="83" spans="1:14" ht="12.75">
      <c r="A83" t="s">
        <v>73</v>
      </c>
      <c r="B83" s="2">
        <v>0</v>
      </c>
      <c r="C83" s="2">
        <v>0</v>
      </c>
      <c r="D83" s="2">
        <v>0</v>
      </c>
      <c r="E83" s="2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f t="shared" si="0"/>
        <v>0</v>
      </c>
    </row>
    <row r="84" spans="1:14" ht="12.75">
      <c r="A84" t="s">
        <v>74</v>
      </c>
      <c r="B84" s="2">
        <v>0</v>
      </c>
      <c r="C84" s="2">
        <v>0</v>
      </c>
      <c r="D84" s="2">
        <v>0</v>
      </c>
      <c r="E84" s="2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>SUM(B84:M84)</f>
        <v>0</v>
      </c>
    </row>
    <row r="85" spans="1:14" ht="12.75">
      <c r="A85" t="s">
        <v>30</v>
      </c>
      <c r="B85" s="2">
        <v>0</v>
      </c>
      <c r="C85" s="2">
        <v>0</v>
      </c>
      <c r="D85" s="2">
        <v>0</v>
      </c>
      <c r="E85" s="2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f>SUM(B85:M85)</f>
        <v>0</v>
      </c>
    </row>
    <row r="86" ht="12.75">
      <c r="A86" t="s">
        <v>1</v>
      </c>
    </row>
    <row r="87" spans="1:14" ht="12.75">
      <c r="A87" t="s">
        <v>31</v>
      </c>
      <c r="B87" s="5">
        <f>SUM(B19:B85)</f>
        <v>49414</v>
      </c>
      <c r="C87" s="5">
        <f aca="true" t="shared" si="1" ref="C87:M87">SUM(C19:C85)</f>
        <v>49413.03</v>
      </c>
      <c r="D87" s="5">
        <f t="shared" si="1"/>
        <v>49413.03</v>
      </c>
      <c r="E87" s="5">
        <f t="shared" si="1"/>
        <v>49413.03</v>
      </c>
      <c r="F87" s="5">
        <f t="shared" si="1"/>
        <v>49413.03</v>
      </c>
      <c r="G87" s="5">
        <f t="shared" si="1"/>
        <v>49413.03</v>
      </c>
      <c r="H87" s="5">
        <f t="shared" si="1"/>
        <v>49413.03</v>
      </c>
      <c r="I87" s="5">
        <f t="shared" si="1"/>
        <v>49413.03</v>
      </c>
      <c r="J87" s="5">
        <f t="shared" si="1"/>
        <v>49413.03</v>
      </c>
      <c r="K87" s="5">
        <f t="shared" si="1"/>
        <v>49413.03</v>
      </c>
      <c r="L87" s="5">
        <f t="shared" si="1"/>
        <v>49413.03</v>
      </c>
      <c r="M87" s="5">
        <f t="shared" si="1"/>
        <v>49413.270000000004</v>
      </c>
      <c r="N87" s="5">
        <f>SUM(B87:M87)</f>
        <v>592957.5700000002</v>
      </c>
    </row>
    <row r="93" ht="12.75">
      <c r="N93" s="5"/>
    </row>
    <row r="94" ht="12.75">
      <c r="N94" s="5"/>
    </row>
    <row r="95" spans="2:14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"/>
    </row>
    <row r="96" spans="2:14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</row>
    <row r="97" spans="2:14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5"/>
    </row>
    <row r="98" spans="2:14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5"/>
    </row>
    <row r="99" spans="2:14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5"/>
    </row>
    <row r="100" spans="2:14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5"/>
    </row>
    <row r="101" spans="2:14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5"/>
    </row>
    <row r="102" spans="2:14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5"/>
    </row>
    <row r="103" spans="2:14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5"/>
    </row>
    <row r="104" spans="2:14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5"/>
    </row>
    <row r="105" spans="2:14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5"/>
    </row>
    <row r="106" spans="2:14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5"/>
    </row>
    <row r="107" spans="2:14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5"/>
    </row>
    <row r="108" spans="2:14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5"/>
    </row>
    <row r="109" spans="2:14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5"/>
    </row>
    <row r="110" spans="2:14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5"/>
    </row>
    <row r="111" spans="2:14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5"/>
    </row>
    <row r="112" spans="2:14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5"/>
    </row>
    <row r="113" spans="2:14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5"/>
    </row>
    <row r="114" spans="2:14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5"/>
    </row>
    <row r="115" spans="2:14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5"/>
    </row>
    <row r="116" spans="2:14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5"/>
    </row>
    <row r="117" spans="2:14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5"/>
    </row>
    <row r="118" spans="2:14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5"/>
    </row>
    <row r="119" spans="2:14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5"/>
    </row>
    <row r="120" spans="2:14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5"/>
    </row>
    <row r="121" spans="2:14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5"/>
    </row>
    <row r="122" spans="2:14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5"/>
    </row>
    <row r="123" spans="2:14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5"/>
    </row>
    <row r="124" spans="2:14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5"/>
    </row>
    <row r="125" spans="2:14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5"/>
    </row>
    <row r="126" spans="2:14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5"/>
    </row>
    <row r="127" spans="2:14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5"/>
    </row>
    <row r="128" spans="2:14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5"/>
    </row>
    <row r="129" spans="2:14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5"/>
    </row>
    <row r="130" spans="2:14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5"/>
    </row>
    <row r="131" spans="2:14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5"/>
    </row>
    <row r="132" spans="2:14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5"/>
    </row>
    <row r="133" spans="2:14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5"/>
    </row>
    <row r="134" spans="2:14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5"/>
    </row>
    <row r="135" spans="2:14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5"/>
    </row>
    <row r="136" spans="2:14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5"/>
    </row>
    <row r="137" spans="2:14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5"/>
    </row>
    <row r="138" spans="2:14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5"/>
    </row>
    <row r="139" spans="2:14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5"/>
    </row>
    <row r="140" spans="2:14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5"/>
    </row>
    <row r="141" spans="2:14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5"/>
    </row>
    <row r="142" spans="2:14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5"/>
    </row>
    <row r="143" spans="2:14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5"/>
    </row>
    <row r="144" spans="2:14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5"/>
    </row>
    <row r="145" spans="2:14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5"/>
    </row>
    <row r="146" spans="2:14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5"/>
    </row>
    <row r="147" spans="2:14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5"/>
    </row>
    <row r="148" spans="2:14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5"/>
    </row>
    <row r="149" spans="2:14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5"/>
    </row>
    <row r="150" spans="2:14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5"/>
    </row>
    <row r="151" spans="2:14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5"/>
    </row>
    <row r="152" spans="2:14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5"/>
    </row>
    <row r="153" spans="2:14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5"/>
    </row>
    <row r="154" spans="2:14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5"/>
    </row>
    <row r="155" spans="2:14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5"/>
    </row>
    <row r="156" spans="2:14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5"/>
    </row>
    <row r="157" spans="2:14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5"/>
    </row>
    <row r="158" spans="2:14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5"/>
    </row>
    <row r="159" spans="2:14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5"/>
    </row>
    <row r="160" spans="2:14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5"/>
    </row>
    <row r="161" spans="2:14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5"/>
    </row>
    <row r="162" ht="12.75">
      <c r="N162" s="5"/>
    </row>
    <row r="163" ht="12.75">
      <c r="N163" s="5"/>
    </row>
    <row r="164" ht="12.75">
      <c r="N164" s="5"/>
    </row>
    <row r="165" ht="12.75">
      <c r="N165" s="5"/>
    </row>
    <row r="166" ht="12.75">
      <c r="N166" s="5"/>
    </row>
    <row r="167" spans="2:14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5"/>
    </row>
    <row r="168" spans="2:14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5"/>
    </row>
    <row r="169" spans="2:14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5"/>
    </row>
    <row r="170" spans="2:14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5"/>
    </row>
    <row r="171" spans="2:14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5"/>
    </row>
    <row r="172" spans="2:14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5"/>
    </row>
    <row r="173" spans="2:14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5"/>
    </row>
    <row r="174" spans="2:14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5"/>
    </row>
    <row r="175" spans="2:14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5"/>
    </row>
    <row r="176" spans="2:14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5"/>
    </row>
    <row r="177" spans="2:14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5"/>
    </row>
    <row r="178" spans="2:14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5"/>
    </row>
    <row r="179" spans="2:14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5"/>
    </row>
    <row r="180" spans="2:14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5"/>
    </row>
    <row r="181" spans="2:14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5"/>
    </row>
    <row r="182" spans="2:14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5"/>
    </row>
    <row r="183" spans="2:14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5"/>
    </row>
    <row r="184" spans="2:14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5"/>
    </row>
    <row r="185" spans="2:14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5"/>
    </row>
    <row r="186" spans="2:14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5"/>
    </row>
    <row r="187" spans="2:14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5"/>
    </row>
    <row r="188" spans="2:14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5"/>
    </row>
    <row r="189" spans="2:14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5"/>
    </row>
    <row r="190" spans="2:14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5"/>
    </row>
    <row r="191" spans="2:14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5"/>
    </row>
    <row r="192" spans="2:14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5"/>
    </row>
    <row r="193" spans="2:14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5"/>
    </row>
    <row r="194" spans="2:14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5"/>
    </row>
    <row r="195" spans="2:14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5"/>
    </row>
    <row r="196" spans="2:14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5"/>
    </row>
    <row r="197" spans="2:14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5"/>
    </row>
    <row r="198" spans="2:14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5"/>
    </row>
    <row r="199" spans="2:14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5"/>
    </row>
    <row r="200" spans="2:14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5"/>
    </row>
    <row r="201" spans="2:14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5"/>
    </row>
    <row r="202" spans="2:14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5"/>
    </row>
    <row r="203" spans="2:14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5"/>
    </row>
    <row r="204" spans="2:14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5"/>
    </row>
    <row r="205" spans="2:14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5"/>
    </row>
    <row r="206" spans="2:14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5"/>
    </row>
    <row r="207" spans="2:14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5"/>
    </row>
    <row r="208" spans="2:14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5"/>
    </row>
    <row r="209" spans="2:14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5"/>
    </row>
    <row r="210" spans="2:14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5"/>
    </row>
    <row r="211" spans="2:14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5"/>
    </row>
    <row r="212" spans="2:14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5"/>
    </row>
    <row r="213" spans="2:14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5"/>
    </row>
    <row r="214" spans="2:14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5"/>
    </row>
    <row r="215" spans="2:14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5"/>
    </row>
    <row r="216" spans="2:14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5"/>
    </row>
    <row r="217" spans="2:14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5"/>
    </row>
    <row r="218" spans="2:14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5"/>
    </row>
    <row r="219" spans="2:14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5"/>
    </row>
    <row r="220" spans="2:14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5"/>
    </row>
    <row r="221" spans="2:14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5"/>
    </row>
    <row r="222" spans="2:14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5"/>
    </row>
    <row r="223" spans="2:14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5"/>
    </row>
    <row r="224" spans="2:14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5"/>
    </row>
    <row r="225" spans="2:14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5"/>
    </row>
    <row r="226" spans="2:14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5"/>
    </row>
    <row r="227" spans="2:14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5"/>
    </row>
    <row r="228" spans="2:14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5"/>
    </row>
    <row r="229" spans="2:14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5"/>
    </row>
    <row r="230" spans="2:14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5"/>
    </row>
    <row r="231" spans="2:14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5"/>
    </row>
    <row r="232" spans="2:14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5"/>
    </row>
    <row r="233" spans="2:14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5"/>
    </row>
  </sheetData>
  <mergeCells count="5">
    <mergeCell ref="A12:N12"/>
    <mergeCell ref="A8:N8"/>
    <mergeCell ref="A9:N9"/>
    <mergeCell ref="A10:N10"/>
    <mergeCell ref="A11:N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2005-12-06T18:39:52Z</dcterms:created>
  <dcterms:modified xsi:type="dcterms:W3CDTF">2007-08-27T21:21:27Z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Half-Cent Sales Tax (Form 5)</vt:lpwstr>
  </property>
  <property fmtid="{D5CDD505-2E9C-101B-9397-08002B2CF9AE}" pid="5" name="p2">
    <vt:lpwstr>Fiscal Year Data with Monthlies</vt:lpwstr>
  </property>
  <property fmtid="{D5CDD505-2E9C-101B-9397-08002B2CF9AE}" pid="6" name="xl">
    <vt:lpwstr>2005</vt:lpwstr>
  </property>
  <property fmtid="{D5CDD505-2E9C-101B-9397-08002B2CF9AE}" pid="7" name="my">
    <vt:lpwstr>Tax Distributions From July 2003 to Current</vt:lpwstr>
  </property>
</Properties>
</file>