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873" firstSheet="1" activeTab="1"/>
  </bookViews>
  <sheets>
    <sheet name="SFY 10-11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<sst xmlns="http://schemas.openxmlformats.org/spreadsheetml/2006/main" count="648" uniqueCount="99">
  <si>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</si>
  <si>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</si>
  <si>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</si>
  <si>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</si>
  <si>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</si>
  <si>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</si>
  <si>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</si>
  <si>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</si>
  <si>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</si>
  <si>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</si>
  <si>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</si>
  <si>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</si>
  <si>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</si>
  <si>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</si>
  <si>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</si>
  <si>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</si>
  <si>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</si>
  <si>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</si>
  <si>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</si>
  <si>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</si>
  <si>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</si>
  <si>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</si>
  <si>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</si>
  <si>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</si>
  <si>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</si>
  <si>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</si>
  <si>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</si>
  <si>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</si>
  <si>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</si>
  <si>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</si>
  <si>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</si>
  <si>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</si>
  <si>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</si>
  <si>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</si>
  <si>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</si>
  <si>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</si>
  <si>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</si>
  <si>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</si>
  <si>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</si>
  <si>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</si>
  <si>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</si>
  <si>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</si>
  <si>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</si>
  <si>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</si>
  <si>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</si>
  <si>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</si>
  <si>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</si>
  <si>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</si>
  <si>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</si>
  <si>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</si>
  <si>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</si>
  <si>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</si>
  <si>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</si>
  <si>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</si>
  <si>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</si>
  <si>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</si>
  <si>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</si>
  <si>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</si>
  <si>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</si>
  <si>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</si>
  <si>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</si>
  <si>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</si>
  <si>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</si>
  <si>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</si>
  <si>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</si>
  <si>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</si>
  <si>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</si>
  <si>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</si>
  <si>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</si>
  <si>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</si>
  <si>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</si>
  <si>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</si>
  <si>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</si>
  <si>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</si>
  <si>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</si>
  <si>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</si>
  <si>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</si>
  <si>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</si>
  <si>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</si>
  <si>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</si>
  <si>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</si>
  <si>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</si>
  <si>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</si>
  <si>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</si>
  <si>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</si>
  <si>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</si>
  <si>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</si>
  <si>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</si>
  <si>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</si>
  <si>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</si>
  <si>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</si>
  <si>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</si>
  <si>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</si>
  <si>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</si>
  <si>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</si>
  <si>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</si>
  <si>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</si>
  <si>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>VALIDATED TAX RECEIPTS DATA FOR: JULY, 2011 thru June, 2012</t>
  </si>
  <si>
    <t>SFY11-12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</si>
</sst>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39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4" fillId="33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44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44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56" applyNumberFormat="1" applyFont="1" applyBorder="1" applyAlignment="1">
      <alignment horizontal="right" vertical="top" wrapText="1"/>
      <protection/>
    </xf>
    <xf numFmtId="3" fontId="2" fillId="0" borderId="0" xfId="56" applyNumberFormat="1" applyFont="1" applyFill="1" applyBorder="1" applyAlignment="1">
      <alignment horizontal="right" vertical="top" wrapText="1"/>
      <protection/>
    </xf>
    <xf numFmtId="41" fontId="0" fillId="0" borderId="0" xfId="42" applyNumberFormat="1" applyFill="1" applyBorder="1" applyAlignment="1">
      <alignment/>
    </xf>
    <xf numFmtId="37" fontId="0" fillId="0" borderId="0" xfId="42" applyNumberFormat="1" applyFill="1" applyBorder="1" applyAlignment="1">
      <alignment/>
    </xf>
    <xf numFmtId="41" fontId="0" fillId="0" borderId="0" xfId="42" applyNumberFormat="1" applyAlignment="1">
      <alignment/>
    </xf>
    <xf numFmtId="41" fontId="0" fillId="0" borderId="0" xfId="42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3" fontId="0" fillId="34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44" applyNumberFormat="1" applyFont="1" applyAlignment="1">
      <alignment horizontal="right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ourist Development Tax" xfId="56"/>
    <cellStyle name="Note" xfId="57"/>
    <cellStyle name="Output" xfId="58"/>
    <cellStyle name="Percent" xfId="59"/>
    <cellStyle name="SEM-BPS-dat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97</v>
      </c>
      <c r="H1" t="s">
        <v>90</v>
      </c>
    </row>
    <row r="2" ht="12.75">
      <c r="A2" t="s">
        <v>96</v>
      </c>
    </row>
    <row r="3" spans="4:7" ht="12.75">
      <c r="D3" s="46" t="s">
        <v>45</v>
      </c>
      <c r="E3" s="46"/>
      <c r="F3" s="46"/>
      <c r="G3" s="46"/>
    </row>
    <row r="4" spans="4:7" ht="12.75">
      <c r="D4" s="46" t="s">
        <v>46</v>
      </c>
      <c r="E4" s="46"/>
      <c r="F4" s="46"/>
      <c r="G4" s="46"/>
    </row>
    <row r="5" spans="4:7" ht="12.75">
      <c r="D5" s="46" t="s">
        <v>47</v>
      </c>
      <c r="E5" s="46"/>
      <c r="F5" s="46"/>
      <c r="G5" s="46"/>
    </row>
    <row r="6" spans="4:7" ht="12.75">
      <c r="D6" s="46" t="s">
        <v>48</v>
      </c>
      <c r="E6" s="46"/>
      <c r="F6" s="46"/>
      <c r="G6" s="46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6315567.840000001</v>
      </c>
      <c r="C12" s="4">
        <f>SUM('Tourist Development Tax'!B12:M12)</f>
        <v>0</v>
      </c>
      <c r="D12" s="4">
        <f>SUM('Addition L. O. Gas'!B12:M12)</f>
        <v>4819625.41</v>
      </c>
      <c r="E12" s="4">
        <f>SUM('Voted 1-Cent Local Option Fuel'!B12:M12)</f>
        <v>1174737.8200000003</v>
      </c>
      <c r="F12" s="4">
        <f>SUM('County Non-Voted L. O. Fuel '!B12:M12)</f>
        <v>3403511.51</v>
      </c>
      <c r="G12" s="4">
        <f>SUM('Municipal Non-Voted L. O. Fuel'!B12:M12)</f>
        <v>3122876.7899999996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1769289.56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182807.65000000002</v>
      </c>
      <c r="F13" s="4">
        <f>SUM('County Non-Voted L. O. Fuel '!B13:M13)</f>
        <v>872465.33</v>
      </c>
      <c r="G13" s="4">
        <f>SUM('Municipal Non-Voted L. O. Fuel'!B13:M13)</f>
        <v>142029.26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15654029.08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994647.48</v>
      </c>
      <c r="F14" s="4">
        <f>SUM('County Non-Voted L. O. Fuel '!B14:M14)</f>
        <v>3360104.14</v>
      </c>
      <c r="G14" s="4">
        <f>SUM('Municipal Non-Voted L. O. Fuel'!B14:M14)</f>
        <v>2165474.11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2159569.2199999997</v>
      </c>
      <c r="C15" s="4">
        <f>SUM('Tourist Development Tax'!B15:M15)</f>
        <v>85629.63</v>
      </c>
      <c r="D15" s="4">
        <f>SUM('Addition L. O. Gas'!B15:M15)</f>
        <v>0</v>
      </c>
      <c r="E15" s="4">
        <f>SUM('Voted 1-Cent Local Option Fuel'!B15:M15)</f>
        <v>25375.940000000002</v>
      </c>
      <c r="F15" s="4">
        <f>SUM('County Non-Voted L. O. Fuel '!B15:M15)</f>
        <v>590804.92</v>
      </c>
      <c r="G15" s="4">
        <f>SUM('Municipal Non-Voted L. O. Fuel'!B15:M15)</f>
        <v>253202.08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1083592.8499999999</v>
      </c>
      <c r="F16" s="4">
        <f>SUM('County Non-Voted L. O. Fuel '!B16:M16)</f>
        <v>8935979.02</v>
      </c>
      <c r="G16" s="4">
        <f>SUM('Municipal Non-Voted L. O. Fuel'!B16:M16)</f>
        <v>10020259.709999999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34705422.02</v>
      </c>
      <c r="E17" s="4">
        <f>SUM('Voted 1-Cent Local Option Fuel'!B17:M17)</f>
        <v>8277328.7</v>
      </c>
      <c r="F17" s="4">
        <f>SUM('County Non-Voted L. O. Fuel '!B17:M17)</f>
        <v>28718781.909999996</v>
      </c>
      <c r="G17" s="4">
        <f>SUM('Municipal Non-Voted L. O. Fuel'!B17:M17)</f>
        <v>17231269.27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1134250.02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21570.099999999995</v>
      </c>
      <c r="F18" s="4">
        <f>SUM('County Non-Voted L. O. Fuel '!B18:M18)</f>
        <v>264294.82999999996</v>
      </c>
      <c r="G18" s="4">
        <f>SUM('Municipal Non-Voted L. O. Fuel'!B18:M18)</f>
        <v>66528.57999999999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19721126.049999997</v>
      </c>
      <c r="C19" s="4">
        <f>SUM('Tourist Development Tax'!B19:M19)</f>
        <v>0</v>
      </c>
      <c r="D19" s="4">
        <f>SUM('Addition L. O. Gas'!B19:M19)</f>
        <v>3616621.0999999996</v>
      </c>
      <c r="E19" s="4">
        <f>SUM('Voted 1-Cent Local Option Fuel'!B19:M19)</f>
        <v>909090.1199999999</v>
      </c>
      <c r="F19" s="4">
        <f>SUM('County Non-Voted L. O. Fuel '!B19:M19)</f>
        <v>4525992.350000001</v>
      </c>
      <c r="G19" s="4">
        <f>SUM('Municipal Non-Voted L. O. Fuel'!B19:M19)</f>
        <v>521958.06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592259.85</v>
      </c>
      <c r="D20" s="4">
        <f>SUM('Addition L. O. Gas'!B20:M20)</f>
        <v>2273499.18</v>
      </c>
      <c r="E20" s="4">
        <f>SUM('Voted 1-Cent Local Option Fuel'!B20:M20)</f>
        <v>550230.07</v>
      </c>
      <c r="F20" s="4">
        <f>SUM('County Non-Voted L. O. Fuel '!B20:M20)</f>
        <v>2781327.3099999996</v>
      </c>
      <c r="G20" s="4">
        <f>SUM('Municipal Non-Voted L. O. Fuel'!B20:M20)</f>
        <v>276756.61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17583598.740000002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819379.8800000001</v>
      </c>
      <c r="F21" s="4">
        <f>SUM('County Non-Voted L. O. Fuel '!B21:M21)</f>
        <v>3869538.78</v>
      </c>
      <c r="G21" s="4">
        <f>SUM('Municipal Non-Voted L. O. Fuel'!B21:M21)</f>
        <v>685362.7000000001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5933514.6</v>
      </c>
      <c r="E22" s="4">
        <f>SUM('Voted 1-Cent Local Option Fuel'!B22:M22)</f>
        <v>1394753.96</v>
      </c>
      <c r="F22" s="4">
        <f>SUM('County Non-Voted L. O. Fuel '!B22:M22)</f>
        <v>6559905.4799999995</v>
      </c>
      <c r="G22" s="4">
        <f>SUM('Municipal Non-Voted L. O. Fuel'!B22:M22)</f>
        <v>1188624.4900000002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6888610.049999999</v>
      </c>
      <c r="C23" s="4">
        <f>SUM('Tourist Development Tax'!B23:M23)</f>
        <v>620440.47</v>
      </c>
      <c r="D23" s="4">
        <f>SUM('Addition L. O. Gas'!B23:M23)</f>
        <v>0</v>
      </c>
      <c r="E23" s="4">
        <f>SUM('Voted 1-Cent Local Option Fuel'!B23:M23)</f>
        <v>575417.7200000001</v>
      </c>
      <c r="F23" s="4">
        <f>SUM('County Non-Voted L. O. Fuel '!B23:M23)</f>
        <v>2276179.2499999995</v>
      </c>
      <c r="G23" s="4">
        <f>SUM('Municipal Non-Voted L. O. Fuel'!B23:M23)</f>
        <v>912193.44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396228932</v>
      </c>
      <c r="C24" s="4">
        <f>SUM('Tourist Development Tax'!B24:M24)</f>
        <v>0</v>
      </c>
      <c r="D24" s="4">
        <f>SUM('Addition L. O. Gas'!B24:M24)</f>
        <v>26234335.85</v>
      </c>
      <c r="E24" s="4">
        <f>SUM('Voted 1-Cent Local Option Fuel'!B24:M24)</f>
        <v>10725641.94</v>
      </c>
      <c r="F24" s="4">
        <f>SUM('County Non-Voted L. O. Fuel '!B24:M24)</f>
        <v>41889878.09</v>
      </c>
      <c r="G24" s="4">
        <f>SUM('Municipal Non-Voted L. O. Fuel'!B24:M24)</f>
        <v>17613853.45</v>
      </c>
      <c r="H24" s="5">
        <f>SUM('Local Documentry Surtax'!B24:M24)</f>
        <v>21330426.349999998</v>
      </c>
    </row>
    <row r="25" spans="1:8" ht="12.75">
      <c r="A25" t="s">
        <v>5</v>
      </c>
      <c r="B25" s="4">
        <f>SUM('Local Option Sales Tax Dist'!B25:M25)</f>
        <v>2059566.7899999998</v>
      </c>
      <c r="C25" s="4">
        <f>SUM('Tourist Development Tax'!B25:M25)</f>
        <v>36781.89</v>
      </c>
      <c r="D25" s="4">
        <f>SUM('Addition L. O. Gas'!B25:M25)</f>
        <v>468785.20999999996</v>
      </c>
      <c r="E25" s="4">
        <f>SUM('Voted 1-Cent Local Option Fuel'!B25:M25)</f>
        <v>133922.41</v>
      </c>
      <c r="F25" s="4">
        <f>SUM('County Non-Voted L. O. Fuel '!B25:M25)</f>
        <v>576463.2699999999</v>
      </c>
      <c r="G25" s="4">
        <f>SUM('Municipal Non-Voted L. O. Fuel'!B25:M25)</f>
        <v>162592.2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776794.43</v>
      </c>
      <c r="C26" s="4">
        <f>SUM('Tourist Development Tax'!B26:M26)</f>
        <v>25242.88</v>
      </c>
      <c r="D26" s="4">
        <f>SUM('Addition L. O. Gas'!B26:M26)</f>
        <v>0</v>
      </c>
      <c r="E26" s="4">
        <f>SUM('Voted 1-Cent Local Option Fuel'!B26:M26)</f>
        <v>29378.769999999997</v>
      </c>
      <c r="F26" s="4">
        <f>SUM('County Non-Voted L. O. Fuel '!B26:M26)</f>
        <v>400059.36</v>
      </c>
      <c r="G26" s="4">
        <f>SUM('Municipal Non-Voted L. O. Fuel'!B26:M26)</f>
        <v>92321.41000000002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131467422.19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979699.3999999999</v>
      </c>
      <c r="F27" s="4">
        <f>SUM('County Non-Voted L. O. Fuel '!B27:M27)</f>
        <v>27269532.38</v>
      </c>
      <c r="G27" s="4">
        <f>SUM('Municipal Non-Voted L. O. Fuel'!B27:M27)</f>
        <v>1420943.7000000002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60406525.419999994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1520812.33</v>
      </c>
      <c r="F28" s="4">
        <f>SUM('County Non-Voted L. O. Fuel '!B28:M28)</f>
        <v>6850147.220000001</v>
      </c>
      <c r="G28" s="4">
        <f>SUM('Municipal Non-Voted L. O. Fuel'!B28:M28)</f>
        <v>1591192.5399999998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8359408.65</v>
      </c>
      <c r="C29" s="4">
        <f>SUM('Tourist Development Tax'!B29:M29)</f>
        <v>1481429.21</v>
      </c>
      <c r="D29" s="4">
        <f>SUM('Addition L. O. Gas'!B29:M29)</f>
        <v>0</v>
      </c>
      <c r="E29" s="4">
        <f>SUM('Voted 1-Cent Local Option Fuel'!B29:M29)</f>
        <v>397708.31000000006</v>
      </c>
      <c r="F29" s="4">
        <f>SUM('County Non-Voted L. O. Fuel '!B29:M29)</f>
        <v>429955.7799999999</v>
      </c>
      <c r="G29" s="4">
        <f>SUM('Municipal Non-Voted L. O. Fuel'!B29:M29)</f>
        <v>1781240.3099999998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1532742.1900000004</v>
      </c>
      <c r="C30" s="4">
        <f>SUM('Tourist Development Tax'!B30:M30)</f>
        <v>863929.89</v>
      </c>
      <c r="D30" s="4">
        <f>SUM('Addition L. O. Gas'!B30:M30)</f>
        <v>0</v>
      </c>
      <c r="E30" s="4">
        <f>SUM('Voted 1-Cent Local Option Fuel'!B30:M30)</f>
        <v>11930.6</v>
      </c>
      <c r="F30" s="4">
        <f>SUM('County Non-Voted L. O. Fuel '!B30:M30)</f>
        <v>244047.33000000002</v>
      </c>
      <c r="G30" s="4">
        <f>SUM('Municipal Non-Voted L. O. Fuel'!B30:M30)</f>
        <v>81002.4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4199252.43</v>
      </c>
      <c r="C31" s="4">
        <f>SUM('Tourist Development Tax'!B31:M31)</f>
        <v>93488.59000000001</v>
      </c>
      <c r="D31" s="4">
        <f>SUM('Addition L. O. Gas'!B31:M31)</f>
        <v>0</v>
      </c>
      <c r="E31" s="4">
        <f>SUM('Voted 1-Cent Local Option Fuel'!B31:M31)</f>
        <v>206290.94999999998</v>
      </c>
      <c r="F31" s="4">
        <f>SUM('County Non-Voted L. O. Fuel '!B31:M31)</f>
        <v>1927569.1399999997</v>
      </c>
      <c r="G31" s="4">
        <f>SUM('Municipal Non-Voted L. O. Fuel'!B31:M31)</f>
        <v>598733.7599999999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673563.4700000001</v>
      </c>
      <c r="C32" s="4">
        <f>SUM('Tourist Development Tax'!B32:M32)</f>
        <v>28116.81</v>
      </c>
      <c r="D32" s="4">
        <f>SUM('Addition L. O. Gas'!B32:M32)</f>
        <v>0</v>
      </c>
      <c r="E32" s="4">
        <f>SUM('Voted 1-Cent Local Option Fuel'!B32:M32)</f>
        <v>69252.57</v>
      </c>
      <c r="F32" s="4">
        <f>SUM('County Non-Voted L. O. Fuel '!B32:M32)</f>
        <v>328716.79999999993</v>
      </c>
      <c r="G32" s="4">
        <f>SUM('Municipal Non-Voted L. O. Fuel'!B32:M32)</f>
        <v>55432.77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390450.94999999995</v>
      </c>
      <c r="C33" s="4">
        <f>SUM('Tourist Development Tax'!B33:M33)</f>
        <v>16613.370000000003</v>
      </c>
      <c r="D33" s="4">
        <f>SUM('Addition L. O. Gas'!B33:M33)</f>
        <v>0</v>
      </c>
      <c r="E33" s="4">
        <f>SUM('Voted 1-Cent Local Option Fuel'!B33:M33)</f>
        <v>51343.54000000001</v>
      </c>
      <c r="F33" s="4">
        <f>SUM('County Non-Voted L. O. Fuel '!B33:M33)</f>
        <v>225228.66999999998</v>
      </c>
      <c r="G33" s="4">
        <f>SUM('Municipal Non-Voted L. O. Fuel'!B33:M33)</f>
        <v>56307.16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1186452.06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60410.85999999999</v>
      </c>
      <c r="F34" s="4">
        <f>SUM('County Non-Voted L. O. Fuel '!B34:M34)</f>
        <v>334025.1699999999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766253.4800000001</v>
      </c>
      <c r="C35" s="4">
        <f>SUM('Tourist Development Tax'!B35:M35)</f>
        <v>30111.35</v>
      </c>
      <c r="D35" s="4">
        <f>SUM('Addition L. O. Gas'!B35:M35)</f>
        <v>0</v>
      </c>
      <c r="E35" s="4">
        <f>SUM('Voted 1-Cent Local Option Fuel'!B35:M35)</f>
        <v>66947.17000000001</v>
      </c>
      <c r="F35" s="4">
        <f>SUM('County Non-Voted L. O. Fuel '!B35:M35)</f>
        <v>652710.8699999999</v>
      </c>
      <c r="G35" s="4">
        <f>SUM('Municipal Non-Voted L. O. Fuel'!B35:M35)</f>
        <v>143278.03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1661398.6</v>
      </c>
      <c r="C36" s="4">
        <f>SUM('Tourist Development Tax'!B36:M36)</f>
        <v>0</v>
      </c>
      <c r="D36" s="4">
        <f>SUM('Addition L. O. Gas'!B36:M36)</f>
        <v>474094.88</v>
      </c>
      <c r="E36" s="4">
        <f>SUM('Voted 1-Cent Local Option Fuel'!B36:M36)</f>
        <v>140318.35</v>
      </c>
      <c r="F36" s="4">
        <f>SUM('County Non-Voted L. O. Fuel '!B36:M36)</f>
        <v>661239.82</v>
      </c>
      <c r="G36" s="4">
        <f>SUM('Municipal Non-Voted L. O. Fuel'!B36:M36)</f>
        <v>114135.18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2698419.44</v>
      </c>
      <c r="C37" s="4">
        <f>SUM('Tourist Development Tax'!B37:M37)</f>
        <v>134944.64</v>
      </c>
      <c r="D37" s="4">
        <f>SUM('Addition L. O. Gas'!B37:M37)</f>
        <v>284329</v>
      </c>
      <c r="E37" s="4">
        <f>SUM('Voted 1-Cent Local Option Fuel'!B37:M37)</f>
        <v>241979.32000000004</v>
      </c>
      <c r="F37" s="4">
        <f>SUM('County Non-Voted L. O. Fuel '!B37:M37)</f>
        <v>865307.77</v>
      </c>
      <c r="G37" s="4">
        <f>SUM('Municipal Non-Voted L. O. Fuel'!B37:M37)</f>
        <v>465934.93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7809102.250000002</v>
      </c>
      <c r="C38" s="4">
        <f>SUM('Tourist Development Tax'!B38:M38)</f>
        <v>0</v>
      </c>
      <c r="D38" s="4">
        <f>SUM('Addition L. O. Gas'!B38:M38)</f>
        <v>1262467.37</v>
      </c>
      <c r="E38" s="4">
        <f>SUM('Voted 1-Cent Local Option Fuel'!B38:M38)</f>
        <v>807586</v>
      </c>
      <c r="F38" s="4">
        <f>SUM('County Non-Voted L. O. Fuel '!B38:M38)</f>
        <v>4283065.970000001</v>
      </c>
      <c r="G38" s="4">
        <f>SUM('Municipal Non-Voted L. O. Fuel'!B38:M38)</f>
        <v>202150.2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9054156.569999998</v>
      </c>
      <c r="C39" s="4">
        <f>SUM('Tourist Development Tax'!B39:M39)</f>
        <v>310572.80000000005</v>
      </c>
      <c r="D39" s="4">
        <f>SUM('Addition L. O. Gas'!B39:M39)</f>
        <v>1880576.5600000003</v>
      </c>
      <c r="E39" s="4">
        <f>SUM('Voted 1-Cent Local Option Fuel'!B39:M39)</f>
        <v>516159.88</v>
      </c>
      <c r="F39" s="4">
        <f>SUM('County Non-Voted L. O. Fuel '!B39:M39)</f>
        <v>2420575.5100000002</v>
      </c>
      <c r="G39" s="4">
        <f>SUM('Municipal Non-Voted L. O. Fuel'!B39:M39)</f>
        <v>432755.28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188551284.82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6512381.67</v>
      </c>
      <c r="F40" s="4">
        <f>SUM('County Non-Voted L. O. Fuel '!B40:M40)</f>
        <v>24447325.89</v>
      </c>
      <c r="G40" s="4">
        <f>SUM('Municipal Non-Voted L. O. Fuel'!B40:M40)</f>
        <v>11707728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874764.8500000001</v>
      </c>
      <c r="C41" s="4">
        <f>SUM('Tourist Development Tax'!B41:M41)</f>
        <v>17335.23</v>
      </c>
      <c r="D41" s="4">
        <f>SUM('Addition L. O. Gas'!B41:M41)</f>
        <v>0</v>
      </c>
      <c r="E41" s="4">
        <f>SUM('Voted 1-Cent Local Option Fuel'!B41:M41)</f>
        <v>112645.12000000001</v>
      </c>
      <c r="F41" s="4">
        <f>SUM('County Non-Voted L. O. Fuel '!B41:M41)</f>
        <v>535858.19</v>
      </c>
      <c r="G41" s="4">
        <f>SUM('Municipal Non-Voted L. O. Fuel'!B41:M41)</f>
        <v>87232.81000000001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18649257.990000002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154319.68000000002</v>
      </c>
      <c r="F42" s="4">
        <f>SUM('County Non-Voted L. O. Fuel '!B42:M42)</f>
        <v>3147898.22</v>
      </c>
      <c r="G42" s="4">
        <f>SUM('Municipal Non-Voted L. O. Fuel'!B42:M42)</f>
        <v>1198374.63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6039645.02</v>
      </c>
      <c r="C43" s="4">
        <f>SUM('Tourist Development Tax'!B43:M43)</f>
        <v>274143.81</v>
      </c>
      <c r="D43" s="4">
        <f>SUM('Addition L. O. Gas'!B43:M43)</f>
        <v>0</v>
      </c>
      <c r="E43" s="4">
        <f>SUM('Voted 1-Cent Local Option Fuel'!B43:M43)</f>
        <v>500059.9400000001</v>
      </c>
      <c r="F43" s="4">
        <f>SUM('County Non-Voted L. O. Fuel '!B43:M43)</f>
        <v>2065091.94</v>
      </c>
      <c r="G43" s="4">
        <f>SUM('Municipal Non-Voted L. O. Fuel'!B43:M43)</f>
        <v>689728.4699999999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773879.99</v>
      </c>
      <c r="C44" s="4">
        <f>SUM('Tourist Development Tax'!B44:M44)</f>
        <v>23823.9</v>
      </c>
      <c r="D44" s="4">
        <f>SUM('Addition L. O. Gas'!B44:M44)</f>
        <v>0</v>
      </c>
      <c r="E44" s="4">
        <f>SUM('Voted 1-Cent Local Option Fuel'!B44:M44)</f>
        <v>115830.31000000001</v>
      </c>
      <c r="F44" s="4">
        <f>SUM('County Non-Voted L. O. Fuel '!B44:M44)</f>
        <v>562290.09</v>
      </c>
      <c r="G44" s="4">
        <f>SUM('Municipal Non-Voted L. O. Fuel'!B44:M44)</f>
        <v>74000.6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296247.12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10947.25</v>
      </c>
      <c r="F45" s="4">
        <f>SUM('County Non-Voted L. O. Fuel '!B45:M45)</f>
        <v>173078.32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31960054.909999996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1415727.74</v>
      </c>
      <c r="F46" s="4">
        <f>SUM('County Non-Voted L. O. Fuel '!B46:M46)</f>
        <v>5223382.35</v>
      </c>
      <c r="G46" s="4">
        <f>SUM('Municipal Non-Voted L. O. Fuel'!B46:M46)</f>
        <v>2645922.5999999996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12099830.040000001</v>
      </c>
      <c r="E47" s="4">
        <f>SUM('Voted 1-Cent Local Option Fuel'!B47:M47)</f>
        <v>2936075.0300000003</v>
      </c>
      <c r="F47" s="4">
        <f>SUM('County Non-Voted L. O. Fuel '!B47:M47)</f>
        <v>8206124.859999999</v>
      </c>
      <c r="G47" s="4">
        <f>SUM('Municipal Non-Voted L. O. Fuel'!B47:M47)</f>
        <v>8100954.25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52413040.04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1372658.7000000002</v>
      </c>
      <c r="F48" s="4">
        <f>SUM('County Non-Voted L. O. Fuel '!B48:M48)</f>
        <v>3557196.05</v>
      </c>
      <c r="G48" s="4">
        <f>SUM('Municipal Non-Voted L. O. Fuel'!B48:M48)</f>
        <v>4064822.51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3006877.12</v>
      </c>
      <c r="C49" s="4">
        <f>SUM('Tourist Development Tax'!B49:M49)</f>
        <v>157135.03</v>
      </c>
      <c r="D49" s="4">
        <f>SUM('Addition L. O. Gas'!B49:M49)</f>
        <v>0</v>
      </c>
      <c r="E49" s="4">
        <f>SUM('Voted 1-Cent Local Option Fuel'!B49:M49)</f>
        <v>44379.86</v>
      </c>
      <c r="F49" s="4">
        <f>SUM('County Non-Voted L. O. Fuel '!B49:M49)</f>
        <v>1169439.55</v>
      </c>
      <c r="G49" s="4">
        <f>SUM('Municipal Non-Voted L. O. Fuel'!B49:M49)</f>
        <v>141150.58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350271.18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43655.4</v>
      </c>
      <c r="F50" s="4">
        <f>SUM('County Non-Voted L. O. Fuel '!B50:M50)</f>
        <v>213598.13</v>
      </c>
      <c r="G50" s="4">
        <f>SUM('Municipal Non-Voted L. O. Fuel'!B50:M50)</f>
        <v>23733.14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1538555.4100000004</v>
      </c>
      <c r="C51" s="4">
        <f>SUM('Tourist Development Tax'!B51:M51)</f>
        <v>85302.15000000001</v>
      </c>
      <c r="D51" s="4">
        <f>SUM('Addition L. O. Gas'!B51:M51)</f>
        <v>0</v>
      </c>
      <c r="E51" s="4">
        <f>SUM('Voted 1-Cent Local Option Fuel'!B51:M51)</f>
        <v>176120.43</v>
      </c>
      <c r="F51" s="4">
        <f>SUM('County Non-Voted L. O. Fuel '!B51:M51)</f>
        <v>1140975.5300000003</v>
      </c>
      <c r="G51" s="4">
        <f>SUM('Municipal Non-Voted L. O. Fuel'!B51:M51)</f>
        <v>485040.64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22663497.829999994</v>
      </c>
      <c r="C52" s="4">
        <f>SUM('Tourist Development Tax'!B52:M52)</f>
        <v>0</v>
      </c>
      <c r="D52" s="4">
        <f>SUM('Addition L. O. Gas'!B52:M52)</f>
        <v>6383825.949999999</v>
      </c>
      <c r="E52" s="4">
        <f>SUM('Voted 1-Cent Local Option Fuel'!B52:M52)</f>
        <v>1556681.5399999998</v>
      </c>
      <c r="F52" s="4">
        <f>SUM('County Non-Voted L. O. Fuel '!B52:M52)</f>
        <v>8643806.74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7238894.93</v>
      </c>
      <c r="E53" s="4">
        <f>SUM('Voted 1-Cent Local Option Fuel'!B53:M53)</f>
        <v>1987882.92</v>
      </c>
      <c r="F53" s="4">
        <f>SUM('County Non-Voted L. O. Fuel '!B53:M53)</f>
        <v>7720437.4399999995</v>
      </c>
      <c r="G53" s="4">
        <f>SUM('Municipal Non-Voted L. O. Fuel'!B53:M53)</f>
        <v>3293025.29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7726510.399999999</v>
      </c>
      <c r="C54" s="4">
        <f>SUM('Tourist Development Tax'!B54:M54)</f>
        <v>0</v>
      </c>
      <c r="D54" s="4">
        <f>SUM('Addition L. O. Gas'!B54:M54)</f>
        <v>3224429.07</v>
      </c>
      <c r="E54" s="4">
        <f>SUM('Voted 1-Cent Local Option Fuel'!B54:M54)</f>
        <v>772770.9500000002</v>
      </c>
      <c r="F54" s="4">
        <f>SUM('County Non-Voted L. O. Fuel '!B54:M54)</f>
        <v>3728877.6799999997</v>
      </c>
      <c r="G54" s="4">
        <f>SUM('Municipal Non-Voted L. O. Fuel'!B54:M54)</f>
        <v>565580.0599999999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40326571.02</v>
      </c>
      <c r="C55" s="4">
        <f>SUM('Tourist Development Tax'!B55:M55)</f>
        <v>0</v>
      </c>
      <c r="D55" s="4">
        <f>SUM('Addition L. O. Gas'!B55:M55)</f>
        <v>1327423.8099999998</v>
      </c>
      <c r="E55" s="4">
        <f>SUM('Voted 1-Cent Local Option Fuel'!B55:M55)</f>
        <v>515649.59</v>
      </c>
      <c r="F55" s="4">
        <f>SUM('County Non-Voted L. O. Fuel '!B55:M55)</f>
        <v>1164420.8</v>
      </c>
      <c r="G55" s="4">
        <f>SUM('Municipal Non-Voted L. O. Fuel'!B55:M55)</f>
        <v>1674928.92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8153661.7299999995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373822.98000000004</v>
      </c>
      <c r="F56" s="4">
        <f>SUM('County Non-Voted L. O. Fuel '!B56:M56)</f>
        <v>1767960.5999999999</v>
      </c>
      <c r="G56" s="4">
        <f>SUM('Municipal Non-Voted L. O. Fuel'!B56:M56)</f>
        <v>297257.12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1082202.9499999997</v>
      </c>
      <c r="F57" s="4">
        <f>SUM('County Non-Voted L. O. Fuel '!B57:M57)</f>
        <v>3611528.3400000003</v>
      </c>
      <c r="G57" s="4">
        <f>SUM('Municipal Non-Voted L. O. Fuel'!B57:M57)</f>
        <v>2407685.51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3880692.16</v>
      </c>
      <c r="C58" s="4">
        <f>SUM('Tourist Development Tax'!B58:M58)</f>
        <v>167222.58000000002</v>
      </c>
      <c r="D58" s="4">
        <f>SUM('Addition L. O. Gas'!B58:M58)</f>
        <v>1101023.22</v>
      </c>
      <c r="E58" s="4">
        <f>SUM('Voted 1-Cent Local Option Fuel'!B58:M58)</f>
        <v>309956.89999999997</v>
      </c>
      <c r="F58" s="4">
        <f>SUM('County Non-Voted L. O. Fuel '!B58:M58)</f>
        <v>1384887.5499999998</v>
      </c>
      <c r="G58" s="4">
        <f>SUM('Municipal Non-Voted L. O. Fuel'!B58:M58)</f>
        <v>332057.09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170217876.48999998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1001105.56</v>
      </c>
      <c r="F59" s="4">
        <f>SUM('County Non-Voted L. O. Fuel '!B59:M59)</f>
        <v>22998084.589999996</v>
      </c>
      <c r="G59" s="4">
        <f>SUM('Municipal Non-Voted L. O. Fuel'!B59:M59)</f>
        <v>12940057.610000001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39364492.41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1662785.1799999997</v>
      </c>
      <c r="F60" s="4">
        <f>SUM('County Non-Voted L. O. Fuel '!B60:M60)</f>
        <v>5780937.92</v>
      </c>
      <c r="G60" s="4">
        <f>SUM('Municipal Non-Voted L. O. Fuel'!B60:M60)</f>
        <v>3468562.7399999998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0</v>
      </c>
      <c r="C61" s="4">
        <f>SUM('Tourist Development Tax'!B61:M61)</f>
        <v>0</v>
      </c>
      <c r="D61" s="4">
        <f>SUM('Addition L. O. Gas'!B61:M61)</f>
        <v>23560737.650000002</v>
      </c>
      <c r="E61" s="4">
        <f>SUM('Voted 1-Cent Local Option Fuel'!B61:M61)</f>
        <v>5684423.010000001</v>
      </c>
      <c r="F61" s="4">
        <f>SUM('County Non-Voted L. O. Fuel '!B61:M61)</f>
        <v>21017322.369999997</v>
      </c>
      <c r="G61" s="4">
        <f>SUM('Municipal Non-Voted L. O. Fuel'!B61:M61)</f>
        <v>10557025.99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43692128.49999999</v>
      </c>
      <c r="C62" s="4">
        <f>SUM('Tourist Development Tax'!B62:M62)</f>
        <v>785049.1599999999</v>
      </c>
      <c r="D62" s="4">
        <f>SUM('Addition L. O. Gas'!B62:M62)</f>
        <v>0</v>
      </c>
      <c r="E62" s="4">
        <f>SUM('Voted 1-Cent Local Option Fuel'!B62:M62)</f>
        <v>2018099.3399999999</v>
      </c>
      <c r="F62" s="4">
        <f>SUM('County Non-Voted L. O. Fuel '!B62:M62)</f>
        <v>9857505.8</v>
      </c>
      <c r="G62" s="4">
        <f>SUM('Municipal Non-Voted L. O. Fuel'!B62:M62)</f>
        <v>1356004.3099999998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125631217.89999999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3757593.63</v>
      </c>
      <c r="F63" s="4">
        <f>SUM('County Non-Voted L. O. Fuel '!B63:M63)</f>
        <v>20870576.630000003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64007271.650000006</v>
      </c>
      <c r="C64" s="4">
        <f>SUM('Tourist Development Tax'!B64:M64)</f>
        <v>0</v>
      </c>
      <c r="D64" s="4">
        <f>SUM('Addition L. O. Gas'!B64:M64)</f>
        <v>10125029.709999997</v>
      </c>
      <c r="E64" s="4">
        <f>SUM('Voted 1-Cent Local Option Fuel'!B64:M64)</f>
        <v>2905082.7600000002</v>
      </c>
      <c r="F64" s="4">
        <f>SUM('County Non-Voted L. O. Fuel '!B64:M64)</f>
        <v>10453860.370000001</v>
      </c>
      <c r="G64" s="4">
        <f>SUM('Municipal Non-Voted L. O. Fuel'!B64:M64)</f>
        <v>5634687.1899999995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5455436.709999999</v>
      </c>
      <c r="C65" s="4">
        <f>SUM('Tourist Development Tax'!B65:M65)</f>
        <v>0</v>
      </c>
      <c r="D65" s="4">
        <f>SUM('Addition L. O. Gas'!B65:M65)</f>
        <v>1181050.46</v>
      </c>
      <c r="E65" s="4">
        <f>SUM('Voted 1-Cent Local Option Fuel'!B65:M65)</f>
        <v>318763.55</v>
      </c>
      <c r="F65" s="4">
        <f>SUM('County Non-Voted L. O. Fuel '!B65:M65)</f>
        <v>1385530.4</v>
      </c>
      <c r="G65" s="4">
        <f>SUM('Municipal Non-Voted L. O. Fuel'!B65:M65)</f>
        <v>380713.94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191282.11000000002</v>
      </c>
      <c r="F66" s="4">
        <f>SUM('County Non-Voted L. O. Fuel '!B66:M66)</f>
        <v>5833003.990000001</v>
      </c>
      <c r="G66" s="4">
        <f>SUM('Municipal Non-Voted L. O. Fuel'!B66:M66)</f>
        <v>774106.3099999999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12598415.9</v>
      </c>
      <c r="C67" s="4">
        <f>SUM('Tourist Development Tax'!B67:M67)</f>
        <v>0</v>
      </c>
      <c r="D67" s="4">
        <f>SUM('Addition L. O. Gas'!B67:M67)</f>
        <v>5204383.94</v>
      </c>
      <c r="E67" s="4">
        <f>SUM('Voted 1-Cent Local Option Fuel'!B67:M67)</f>
        <v>1316979.4400000002</v>
      </c>
      <c r="F67" s="4">
        <f>SUM('County Non-Voted L. O. Fuel '!B67:M67)</f>
        <v>1473428</v>
      </c>
      <c r="G67" s="4">
        <f>SUM('Municipal Non-Voted L. O. Fuel'!B67:M67)</f>
        <v>5837274.55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6458233.510000001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89744.51999999999</v>
      </c>
      <c r="F68" s="4">
        <f>SUM('County Non-Voted L. O. Fuel '!B68:M68)</f>
        <v>3681786.37</v>
      </c>
      <c r="G68" s="4">
        <f>SUM('Municipal Non-Voted L. O. Fuel'!B68:M68)</f>
        <v>387385.14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55442128.830000006</v>
      </c>
      <c r="C69" s="4">
        <f>SUM('Tourist Development Tax'!B69:M69)</f>
        <v>0</v>
      </c>
      <c r="D69" s="4">
        <f>SUM('Addition L. O. Gas'!B69:M69)</f>
        <v>6547536.59</v>
      </c>
      <c r="E69" s="4">
        <f>SUM('Voted 1-Cent Local Option Fuel'!B69:M69)</f>
        <v>1562213.2599999998</v>
      </c>
      <c r="F69" s="4">
        <f>SUM('County Non-Voted L. O. Fuel '!B69:M69)</f>
        <v>5567830.29</v>
      </c>
      <c r="G69" s="4">
        <f>SUM('Municipal Non-Voted L. O. Fuel'!B69:M69)</f>
        <v>3106084.6300000004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37683463.13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1971354.27</v>
      </c>
      <c r="F70" s="4">
        <f>SUM('County Non-Voted L. O. Fuel '!B70:M70)</f>
        <v>6970988.329999999</v>
      </c>
      <c r="G70" s="4">
        <f>SUM('Municipal Non-Voted L. O. Fuel'!B70:M70)</f>
        <v>3989685.08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9221922.38</v>
      </c>
      <c r="C71" s="4">
        <f>SUM('Tourist Development Tax'!B71:M71)</f>
        <v>387735.02999999997</v>
      </c>
      <c r="D71" s="4">
        <f>SUM('Addition L. O. Gas'!B71:M71)</f>
        <v>0</v>
      </c>
      <c r="E71" s="4">
        <f>SUM('Voted 1-Cent Local Option Fuel'!B71:M71)</f>
        <v>774089.3099999998</v>
      </c>
      <c r="F71" s="4">
        <f>SUM('County Non-Voted L. O. Fuel '!B71:M71)</f>
        <v>3794931.7600000002</v>
      </c>
      <c r="G71" s="4">
        <f>SUM('Municipal Non-Voted L. O. Fuel'!B71:M71)</f>
        <v>478870.62999999995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3069078.8499999996</v>
      </c>
      <c r="C72" s="4">
        <f>SUM('Tourist Development Tax'!B72:M72)</f>
        <v>0</v>
      </c>
      <c r="D72" s="4">
        <f>SUM('Addition L. O. Gas'!B72:M72)</f>
        <v>936538.12</v>
      </c>
      <c r="E72" s="4">
        <f>SUM('Voted 1-Cent Local Option Fuel'!B72:M72)</f>
        <v>273755.02</v>
      </c>
      <c r="F72" s="4">
        <f>SUM('County Non-Voted L. O. Fuel '!B72:M72)</f>
        <v>1235962.46</v>
      </c>
      <c r="G72" s="4">
        <f>SUM('Municipal Non-Voted L. O. Fuel'!B72:M72)</f>
        <v>279254.4900000001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1998623.72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61402.33</v>
      </c>
      <c r="F73" s="4">
        <f>SUM('County Non-Voted L. O. Fuel '!B73:M73)</f>
        <v>618559.49</v>
      </c>
      <c r="G73" s="4">
        <f>SUM('Municipal Non-Voted L. O. Fuel'!B73:M73)</f>
        <v>285082.12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551756.84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63932.77000000001</v>
      </c>
      <c r="F74" s="4">
        <f>SUM('County Non-Voted L. O. Fuel '!B74:M74)</f>
        <v>297372.36</v>
      </c>
      <c r="G74" s="4">
        <f>SUM('Municipal Non-Voted L. O. Fuel'!B74:M74)</f>
        <v>55402.52999999999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30394287.229999997</v>
      </c>
      <c r="C75" s="4">
        <f>SUM('Tourist Development Tax'!B75:M75)</f>
        <v>0</v>
      </c>
      <c r="D75" s="4">
        <f>SUM('Addition L. O. Gas'!B75:M75)</f>
        <v>9411744.86</v>
      </c>
      <c r="E75" s="4">
        <f>SUM('Voted 1-Cent Local Option Fuel'!B75:M75)</f>
        <v>2268380.9600000004</v>
      </c>
      <c r="F75" s="4">
        <f>SUM('County Non-Voted L. O. Fuel '!B75:M75)</f>
        <v>7213573.359999999</v>
      </c>
      <c r="G75" s="4">
        <f>SUM('Municipal Non-Voted L. O. Fuel'!B75:M75)</f>
        <v>5388976.199999999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1825904.7599999998</v>
      </c>
      <c r="C76" s="4">
        <f>SUM('Tourist Development Tax'!B76:M76)</f>
        <v>67644.72</v>
      </c>
      <c r="D76" s="4">
        <f>SUM('Addition L. O. Gas'!B76:M76)</f>
        <v>0</v>
      </c>
      <c r="E76" s="4">
        <f>SUM('Voted 1-Cent Local Option Fuel'!B76:M76)</f>
        <v>109802.6</v>
      </c>
      <c r="F76" s="4">
        <f>SUM('County Non-Voted L. O. Fuel '!B76:M76)</f>
        <v>608621.08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14074452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307059.91000000003</v>
      </c>
      <c r="F77" s="4">
        <f>SUM('County Non-Voted L. O. Fuel '!B77:M77)</f>
        <v>1460077.9200000002</v>
      </c>
      <c r="G77" s="4">
        <f>SUM('Municipal Non-Voted L. O. Fuel'!B77:M77)</f>
        <v>242438.33000000002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1560884.75</v>
      </c>
      <c r="C78" s="4">
        <f>SUM('Tourist Development Tax'!B78:M78)</f>
        <v>62650.04000000001</v>
      </c>
      <c r="D78" s="4">
        <f>SUM('Addition L. O. Gas'!B78:M78)</f>
        <v>0</v>
      </c>
      <c r="E78" s="4">
        <f>SUM('Voted 1-Cent Local Option Fuel'!B78:M78)</f>
        <v>116695.63999999998</v>
      </c>
      <c r="F78" s="4">
        <f>SUM('County Non-Voted L. O. Fuel '!B78:M78)</f>
        <v>555672.8099999999</v>
      </c>
      <c r="G78" s="4">
        <f>SUM('Municipal Non-Voted L. O. Fuel'!B78:M78)</f>
        <v>92266.59999999999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1710948868.6300006</v>
      </c>
      <c r="C80" s="4">
        <f t="shared" si="0"/>
        <v>6347603.030000001</v>
      </c>
      <c r="D80" s="4">
        <f t="shared" si="0"/>
        <v>170295719.53000003</v>
      </c>
      <c r="E80" s="4">
        <f t="shared" si="0"/>
        <v>78416628.81999998</v>
      </c>
      <c r="F80" s="4">
        <f t="shared" si="0"/>
        <v>365657212.55</v>
      </c>
      <c r="G80" s="4">
        <f t="shared" si="0"/>
        <v>154441509.03</v>
      </c>
      <c r="H80" s="4">
        <f t="shared" si="0"/>
        <v>21330426.349999998</v>
      </c>
    </row>
    <row r="82" ht="12.75">
      <c r="A82" s="3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tabSelected="1" zoomScalePageLayoutView="0" workbookViewId="0" topLeftCell="A1">
      <pane xSplit="1" ySplit="11" topLeftCell="G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73" sqref="I73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43">
        <v>40725</v>
      </c>
      <c r="C9" s="43">
        <v>40756</v>
      </c>
      <c r="D9" s="43">
        <v>40787</v>
      </c>
      <c r="E9" s="43">
        <v>40817</v>
      </c>
      <c r="F9" s="43">
        <v>40848</v>
      </c>
      <c r="G9" s="43">
        <v>40878</v>
      </c>
      <c r="H9" s="43">
        <v>40909</v>
      </c>
      <c r="I9" s="43">
        <v>40940</v>
      </c>
      <c r="J9" s="43">
        <v>40969</v>
      </c>
      <c r="K9" s="43">
        <v>41000</v>
      </c>
      <c r="L9" s="43">
        <v>41030</v>
      </c>
      <c r="M9" s="43">
        <v>41061</v>
      </c>
      <c r="N9" s="2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>
        <v>681267.42</v>
      </c>
      <c r="C12" s="5">
        <v>882904.38</v>
      </c>
      <c r="D12" s="5">
        <v>695176.89</v>
      </c>
      <c r="E12" s="5">
        <v>857639.81</v>
      </c>
      <c r="F12" s="5">
        <v>718620.88</v>
      </c>
      <c r="G12" s="5">
        <v>704022.27</v>
      </c>
      <c r="H12" s="5">
        <v>699675.36</v>
      </c>
      <c r="I12" s="4">
        <v>1011402.24</v>
      </c>
      <c r="J12" s="5">
        <v>0</v>
      </c>
      <c r="K12" s="5">
        <v>0</v>
      </c>
      <c r="L12" s="40">
        <v>64858.59</v>
      </c>
      <c r="M12" s="5">
        <v>0</v>
      </c>
      <c r="N12" s="5">
        <f aca="true" t="shared" si="0" ref="N12:N43">SUM(B12:M12)</f>
        <v>6315567.840000001</v>
      </c>
    </row>
    <row r="13" spans="1:14" ht="12.75">
      <c r="A13" t="s">
        <v>54</v>
      </c>
      <c r="B13" s="5">
        <v>117371.38999999998</v>
      </c>
      <c r="C13" s="5">
        <v>188191.40000000002</v>
      </c>
      <c r="D13" s="5">
        <v>114260.68000000001</v>
      </c>
      <c r="E13" s="5">
        <v>180036.25</v>
      </c>
      <c r="F13" s="5">
        <v>163593.01</v>
      </c>
      <c r="G13" s="5">
        <v>117157.94000000002</v>
      </c>
      <c r="H13" s="5">
        <v>116515.67</v>
      </c>
      <c r="I13" s="4">
        <v>202776.56</v>
      </c>
      <c r="J13" s="5">
        <v>110963.56</v>
      </c>
      <c r="K13" s="5">
        <v>122977.91</v>
      </c>
      <c r="L13" s="41">
        <v>210052.95</v>
      </c>
      <c r="M13" s="5">
        <v>125392.23999999999</v>
      </c>
      <c r="N13" s="5">
        <f t="shared" si="0"/>
        <v>1769289.56</v>
      </c>
    </row>
    <row r="14" spans="1:14" ht="12.75">
      <c r="A14" t="s">
        <v>55</v>
      </c>
      <c r="B14" s="5">
        <v>1273202.44</v>
      </c>
      <c r="C14" s="5">
        <v>1834293.16</v>
      </c>
      <c r="D14" s="5">
        <v>1661491.49</v>
      </c>
      <c r="E14" s="5">
        <v>1460665.99</v>
      </c>
      <c r="F14" s="5">
        <v>1109772.96</v>
      </c>
      <c r="G14" s="5">
        <v>1025825.32</v>
      </c>
      <c r="H14" s="5">
        <v>971082.82</v>
      </c>
      <c r="I14" s="4">
        <v>1303591.02</v>
      </c>
      <c r="J14" s="5">
        <v>930544.89</v>
      </c>
      <c r="K14" s="5">
        <v>1036211.73</v>
      </c>
      <c r="L14" s="5">
        <v>1760563.6800000002</v>
      </c>
      <c r="M14" s="5">
        <v>1286783.58</v>
      </c>
      <c r="N14" s="5">
        <f t="shared" si="0"/>
        <v>15654029.08</v>
      </c>
    </row>
    <row r="15" spans="1:14" ht="12.75">
      <c r="A15" t="s">
        <v>2</v>
      </c>
      <c r="B15" s="5">
        <v>150595.08</v>
      </c>
      <c r="C15" s="5">
        <v>226113</v>
      </c>
      <c r="D15" s="5">
        <v>160188.80000000002</v>
      </c>
      <c r="E15" s="5">
        <v>214644.45</v>
      </c>
      <c r="F15" s="5">
        <v>152533.48</v>
      </c>
      <c r="G15" s="5">
        <v>156807.22</v>
      </c>
      <c r="H15" s="5">
        <v>160088.15</v>
      </c>
      <c r="I15" s="4">
        <v>228273.49</v>
      </c>
      <c r="J15" s="5">
        <v>144584.63</v>
      </c>
      <c r="K15" s="5">
        <v>154776.11</v>
      </c>
      <c r="L15" s="41">
        <v>243921.64</v>
      </c>
      <c r="M15" s="5">
        <v>167043.17</v>
      </c>
      <c r="N15" s="5">
        <f t="shared" si="0"/>
        <v>2159569.2199999997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/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73834.45000000001</v>
      </c>
      <c r="C18" s="5">
        <v>133651.58000000002</v>
      </c>
      <c r="D18" s="5">
        <v>74812.86</v>
      </c>
      <c r="E18" s="5">
        <v>129737.34</v>
      </c>
      <c r="F18" s="5">
        <v>77513.98</v>
      </c>
      <c r="G18" s="5">
        <v>72622.37000000001</v>
      </c>
      <c r="H18" s="5">
        <v>64176.079999999994</v>
      </c>
      <c r="I18" s="4">
        <v>134190.7</v>
      </c>
      <c r="J18" s="5">
        <v>70687.05</v>
      </c>
      <c r="K18" s="5">
        <v>77663.94</v>
      </c>
      <c r="L18" s="41">
        <v>152090.29</v>
      </c>
      <c r="M18" s="5">
        <v>73269.38</v>
      </c>
      <c r="N18" s="5">
        <f t="shared" si="0"/>
        <v>1134250.02</v>
      </c>
    </row>
    <row r="19" spans="1:14" ht="12.75">
      <c r="A19" t="s">
        <v>58</v>
      </c>
      <c r="B19" s="5">
        <v>1341543.8399999999</v>
      </c>
      <c r="C19" s="5">
        <v>1795182.15</v>
      </c>
      <c r="D19" s="5">
        <v>1221148.5</v>
      </c>
      <c r="E19" s="5">
        <v>1618488.17</v>
      </c>
      <c r="F19" s="5">
        <v>1235889.69</v>
      </c>
      <c r="G19" s="5">
        <v>1357998.68</v>
      </c>
      <c r="H19" s="5">
        <v>1597870.9200000002</v>
      </c>
      <c r="I19" s="4">
        <v>2189302.63</v>
      </c>
      <c r="J19" s="5">
        <v>1626321.11</v>
      </c>
      <c r="K19" s="5">
        <v>1692120.1099999999</v>
      </c>
      <c r="L19" s="41">
        <v>2473245.41</v>
      </c>
      <c r="M19" s="5">
        <v>1572014.84</v>
      </c>
      <c r="N19" s="5">
        <f t="shared" si="0"/>
        <v>19721126.049999997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1241120.8300000003</v>
      </c>
      <c r="C21" s="5">
        <v>1798082.1999999997</v>
      </c>
      <c r="D21" s="5">
        <v>1217318.23</v>
      </c>
      <c r="E21" s="5">
        <v>1709885.36</v>
      </c>
      <c r="F21" s="5">
        <v>1209238.43</v>
      </c>
      <c r="G21" s="5">
        <v>1208348.17</v>
      </c>
      <c r="H21" s="5">
        <v>1304725.5300000003</v>
      </c>
      <c r="I21" s="4">
        <v>2109543.44</v>
      </c>
      <c r="J21" s="5">
        <v>1172904.79</v>
      </c>
      <c r="K21" s="5">
        <v>1270614.2400000002</v>
      </c>
      <c r="L21" s="5">
        <v>2073255.7500000002</v>
      </c>
      <c r="M21" s="5">
        <v>1268561.77</v>
      </c>
      <c r="N21" s="5">
        <f t="shared" si="0"/>
        <v>17583598.740000002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>
        <v>0</v>
      </c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503184.11</v>
      </c>
      <c r="C23" s="5">
        <v>688569.69</v>
      </c>
      <c r="D23" s="5">
        <v>488234.77</v>
      </c>
      <c r="E23" s="5">
        <v>666332.54</v>
      </c>
      <c r="F23" s="5">
        <v>484301.19000000006</v>
      </c>
      <c r="G23" s="5">
        <v>542619.58</v>
      </c>
      <c r="H23" s="5">
        <v>512943.11</v>
      </c>
      <c r="I23" s="4">
        <v>725758.5700000001</v>
      </c>
      <c r="J23" s="5">
        <v>494301.97</v>
      </c>
      <c r="K23" s="5">
        <v>517305.06</v>
      </c>
      <c r="L23" s="5">
        <v>776699.54</v>
      </c>
      <c r="M23" s="5">
        <v>488359.92</v>
      </c>
      <c r="N23" s="5">
        <f t="shared" si="0"/>
        <v>6888610.049999999</v>
      </c>
    </row>
    <row r="24" spans="1:14" ht="12.75">
      <c r="A24" t="s">
        <v>91</v>
      </c>
      <c r="B24" s="5">
        <v>28559083.299999997</v>
      </c>
      <c r="C24" s="5">
        <v>35804803.56</v>
      </c>
      <c r="D24" s="5">
        <v>28336903.86</v>
      </c>
      <c r="E24" s="5">
        <v>34965049.91</v>
      </c>
      <c r="F24" s="5">
        <v>28413098.43</v>
      </c>
      <c r="G24" s="5">
        <v>28986721.36</v>
      </c>
      <c r="H24" s="5">
        <v>32034315.16</v>
      </c>
      <c r="I24" s="4">
        <v>43551324.08</v>
      </c>
      <c r="J24" s="5">
        <v>30447367.25</v>
      </c>
      <c r="K24" s="5">
        <v>30379877.020000003</v>
      </c>
      <c r="L24" s="5">
        <v>43346813</v>
      </c>
      <c r="M24" s="5">
        <v>31403575.07</v>
      </c>
      <c r="N24" s="5">
        <f t="shared" si="0"/>
        <v>396228932</v>
      </c>
    </row>
    <row r="25" spans="1:14" ht="12.75">
      <c r="A25" t="s">
        <v>5</v>
      </c>
      <c r="B25" s="5">
        <v>141170.51</v>
      </c>
      <c r="C25" s="5">
        <v>226587.3</v>
      </c>
      <c r="D25" s="5">
        <v>110343.81</v>
      </c>
      <c r="E25" s="5">
        <v>204830.81</v>
      </c>
      <c r="F25" s="5">
        <v>122610.41</v>
      </c>
      <c r="G25" s="5">
        <v>128014.25</v>
      </c>
      <c r="H25" s="5">
        <v>143263.64</v>
      </c>
      <c r="I25" s="4">
        <v>251123.56</v>
      </c>
      <c r="J25" s="5">
        <v>146481.66999999998</v>
      </c>
      <c r="K25" s="5">
        <v>157817.47</v>
      </c>
      <c r="L25" s="5">
        <v>274118.45</v>
      </c>
      <c r="M25" s="5">
        <v>153204.91</v>
      </c>
      <c r="N25" s="5">
        <f t="shared" si="0"/>
        <v>2059566.7899999998</v>
      </c>
    </row>
    <row r="26" spans="1:14" ht="12.75">
      <c r="A26" t="s">
        <v>6</v>
      </c>
      <c r="B26" s="5">
        <v>53101.52</v>
      </c>
      <c r="C26" s="5">
        <v>98193.91</v>
      </c>
      <c r="D26" s="5">
        <v>50666.02</v>
      </c>
      <c r="E26" s="5">
        <v>89448.18000000001</v>
      </c>
      <c r="F26" s="5">
        <v>47515</v>
      </c>
      <c r="G26" s="5">
        <v>46741.88</v>
      </c>
      <c r="H26" s="5">
        <v>48974.41</v>
      </c>
      <c r="I26" s="4">
        <v>95172.14</v>
      </c>
      <c r="J26" s="5">
        <v>50051.01</v>
      </c>
      <c r="K26" s="5">
        <v>48241.22</v>
      </c>
      <c r="L26" s="5">
        <v>103260.32</v>
      </c>
      <c r="M26" s="5">
        <v>45428.82</v>
      </c>
      <c r="N26" s="5">
        <f t="shared" si="0"/>
        <v>776794.43</v>
      </c>
    </row>
    <row r="27" spans="1:14" ht="12.75">
      <c r="A27" t="s">
        <v>62</v>
      </c>
      <c r="B27" s="5">
        <v>9772707.96</v>
      </c>
      <c r="C27" s="5">
        <v>12865957.99</v>
      </c>
      <c r="D27" s="5">
        <v>9605580.559999999</v>
      </c>
      <c r="E27" s="5">
        <v>12034692.76</v>
      </c>
      <c r="F27" s="5">
        <v>9692726.97</v>
      </c>
      <c r="G27" s="5">
        <v>9831916.39</v>
      </c>
      <c r="H27" s="5">
        <v>10153452.51</v>
      </c>
      <c r="I27" s="4">
        <v>14013818.05</v>
      </c>
      <c r="J27" s="5">
        <v>9363173.14</v>
      </c>
      <c r="K27" s="5">
        <v>9975654.64</v>
      </c>
      <c r="L27" s="5">
        <v>14022849.280000001</v>
      </c>
      <c r="M27" s="5">
        <v>10134891.94</v>
      </c>
      <c r="N27" s="5">
        <f t="shared" si="0"/>
        <v>131467422.19</v>
      </c>
    </row>
    <row r="28" spans="1:14" ht="12.75">
      <c r="A28" t="s">
        <v>63</v>
      </c>
      <c r="B28" s="5">
        <v>4565866.84</v>
      </c>
      <c r="C28" s="5">
        <v>6307603.48</v>
      </c>
      <c r="D28" s="5">
        <v>4859970.01</v>
      </c>
      <c r="E28" s="5">
        <v>5673655.99</v>
      </c>
      <c r="F28" s="5">
        <v>4395287.12</v>
      </c>
      <c r="G28" s="5">
        <v>4333023.5600000005</v>
      </c>
      <c r="H28" s="5">
        <v>4412256.640000001</v>
      </c>
      <c r="I28" s="4">
        <v>6234903.96</v>
      </c>
      <c r="J28" s="5">
        <v>4105108.1900000004</v>
      </c>
      <c r="K28" s="5">
        <v>4317017.53</v>
      </c>
      <c r="L28" s="5">
        <v>6427748.34</v>
      </c>
      <c r="M28" s="5">
        <v>4774083.76</v>
      </c>
      <c r="N28" s="5">
        <f t="shared" si="0"/>
        <v>60406525.419999994</v>
      </c>
    </row>
    <row r="29" spans="1:14" ht="12.75">
      <c r="A29" t="s">
        <v>7</v>
      </c>
      <c r="B29" s="5">
        <v>577719.15</v>
      </c>
      <c r="C29" s="5">
        <v>874707.9099999999</v>
      </c>
      <c r="D29" s="5">
        <v>611383.94</v>
      </c>
      <c r="E29" s="5">
        <v>806745.95</v>
      </c>
      <c r="F29" s="5">
        <v>543239.48</v>
      </c>
      <c r="G29" s="5">
        <v>548237.4299999999</v>
      </c>
      <c r="H29" s="5">
        <v>637855.38</v>
      </c>
      <c r="I29" s="4">
        <v>917572.47</v>
      </c>
      <c r="J29" s="5">
        <v>558726.77</v>
      </c>
      <c r="K29" s="5">
        <v>592152.26</v>
      </c>
      <c r="L29" s="5">
        <v>1050702.48</v>
      </c>
      <c r="M29" s="5">
        <v>640365.4299999999</v>
      </c>
      <c r="N29" s="5">
        <f t="shared" si="0"/>
        <v>8359408.65</v>
      </c>
    </row>
    <row r="30" spans="1:14" ht="12.75">
      <c r="A30" t="s">
        <v>8</v>
      </c>
      <c r="B30" s="5">
        <v>136256.18</v>
      </c>
      <c r="C30" s="5">
        <v>221103.47</v>
      </c>
      <c r="D30" s="5">
        <v>183957.61</v>
      </c>
      <c r="E30" s="5">
        <v>136090.55</v>
      </c>
      <c r="F30" s="5">
        <v>102671.42</v>
      </c>
      <c r="G30" s="5">
        <v>100005.31</v>
      </c>
      <c r="H30" s="5">
        <v>85237.13</v>
      </c>
      <c r="I30" s="4">
        <v>106067.41</v>
      </c>
      <c r="J30" s="5">
        <v>77170.5</v>
      </c>
      <c r="K30" s="5">
        <v>95082.35</v>
      </c>
      <c r="L30" s="5">
        <v>157813.87</v>
      </c>
      <c r="M30" s="5">
        <v>131286.39</v>
      </c>
      <c r="N30" s="5">
        <f t="shared" si="0"/>
        <v>1532742.1900000004</v>
      </c>
    </row>
    <row r="31" spans="1:14" ht="12.75">
      <c r="A31" t="s">
        <v>9</v>
      </c>
      <c r="B31" s="5">
        <v>262132.17</v>
      </c>
      <c r="C31" s="5">
        <v>491892.62</v>
      </c>
      <c r="D31" s="5">
        <v>268563.85</v>
      </c>
      <c r="E31" s="5">
        <v>453255.26</v>
      </c>
      <c r="F31" s="5">
        <v>262528.42</v>
      </c>
      <c r="G31" s="5">
        <v>392126.32</v>
      </c>
      <c r="H31" s="5">
        <v>268926.30000000005</v>
      </c>
      <c r="I31" s="4">
        <v>472304.79</v>
      </c>
      <c r="J31" s="5">
        <v>254960.43</v>
      </c>
      <c r="K31" s="5">
        <v>293340.94000000006</v>
      </c>
      <c r="L31" s="5">
        <v>506423.49</v>
      </c>
      <c r="M31" s="5">
        <v>272797.83999999997</v>
      </c>
      <c r="N31" s="5">
        <f t="shared" si="0"/>
        <v>4199252.43</v>
      </c>
    </row>
    <row r="32" spans="1:14" ht="12.75">
      <c r="A32" t="s">
        <v>10</v>
      </c>
      <c r="B32" s="5">
        <v>43944.15000000001</v>
      </c>
      <c r="C32" s="5">
        <v>89745.9</v>
      </c>
      <c r="D32" s="5">
        <v>47813.229999999996</v>
      </c>
      <c r="E32" s="5">
        <v>87257.17000000001</v>
      </c>
      <c r="F32" s="5">
        <v>41126.75000000001</v>
      </c>
      <c r="G32" s="5">
        <v>34641.34</v>
      </c>
      <c r="H32" s="5">
        <v>35942.49</v>
      </c>
      <c r="I32" s="4">
        <v>81202.78</v>
      </c>
      <c r="J32" s="5">
        <v>34736.950000000004</v>
      </c>
      <c r="K32" s="5">
        <v>39333.229999999996</v>
      </c>
      <c r="L32" s="5">
        <v>95687.55</v>
      </c>
      <c r="M32" s="5">
        <v>42131.93</v>
      </c>
      <c r="N32" s="5">
        <f t="shared" si="0"/>
        <v>673563.4700000001</v>
      </c>
    </row>
    <row r="33" spans="1:14" ht="12.75">
      <c r="A33" t="s">
        <v>11</v>
      </c>
      <c r="B33" s="5">
        <v>19736.48</v>
      </c>
      <c r="C33" s="5">
        <v>54743.75</v>
      </c>
      <c r="D33" s="5">
        <v>15981.64</v>
      </c>
      <c r="E33" s="5">
        <v>51832.649999999994</v>
      </c>
      <c r="F33" s="5">
        <v>24065.850000000002</v>
      </c>
      <c r="G33" s="5">
        <v>19587.59</v>
      </c>
      <c r="H33" s="5">
        <v>19728.82</v>
      </c>
      <c r="I33" s="4">
        <v>55536.45999999999</v>
      </c>
      <c r="J33" s="5">
        <v>24057.41</v>
      </c>
      <c r="K33" s="5">
        <v>24633.11</v>
      </c>
      <c r="L33" s="5">
        <v>60797.60999999999</v>
      </c>
      <c r="M33" s="5">
        <v>19749.58</v>
      </c>
      <c r="N33" s="5">
        <f t="shared" si="0"/>
        <v>390450.94999999995</v>
      </c>
    </row>
    <row r="34" spans="1:14" ht="12.75">
      <c r="A34" t="s">
        <v>64</v>
      </c>
      <c r="B34" s="5">
        <v>87795.02</v>
      </c>
      <c r="C34" s="5">
        <v>155983.76</v>
      </c>
      <c r="D34" s="5">
        <v>133715.39</v>
      </c>
      <c r="E34" s="5">
        <v>123019.66</v>
      </c>
      <c r="F34" s="5">
        <v>81341.82</v>
      </c>
      <c r="G34" s="5">
        <v>78874.84</v>
      </c>
      <c r="H34" s="5">
        <v>62256.74</v>
      </c>
      <c r="I34" s="4">
        <v>107047.8</v>
      </c>
      <c r="J34" s="5">
        <v>63323.59999999999</v>
      </c>
      <c r="K34" s="5">
        <v>68256.4</v>
      </c>
      <c r="L34" s="5">
        <v>135192.26</v>
      </c>
      <c r="M34" s="5">
        <v>89644.76999999999</v>
      </c>
      <c r="N34" s="5">
        <f t="shared" si="0"/>
        <v>1186452.06</v>
      </c>
    </row>
    <row r="35" spans="1:14" ht="12.75">
      <c r="A35" t="s">
        <v>12</v>
      </c>
      <c r="B35" s="5">
        <v>49021.04</v>
      </c>
      <c r="C35" s="5">
        <v>91069.91</v>
      </c>
      <c r="D35" s="5">
        <v>49022.2</v>
      </c>
      <c r="E35" s="5">
        <v>84191.98</v>
      </c>
      <c r="F35" s="5">
        <v>49500.47000000001</v>
      </c>
      <c r="G35" s="5">
        <v>50845.11</v>
      </c>
      <c r="H35" s="5">
        <v>45882.07</v>
      </c>
      <c r="I35" s="4">
        <v>92157.51000000001</v>
      </c>
      <c r="J35" s="5">
        <v>47885.26</v>
      </c>
      <c r="K35" s="5">
        <v>51791.57000000001</v>
      </c>
      <c r="L35" s="5">
        <v>97421.9</v>
      </c>
      <c r="M35" s="5">
        <v>57464.46000000001</v>
      </c>
      <c r="N35" s="5">
        <f t="shared" si="0"/>
        <v>766253.4800000001</v>
      </c>
    </row>
    <row r="36" spans="1:14" ht="12.75">
      <c r="A36" t="s">
        <v>13</v>
      </c>
      <c r="B36" s="5">
        <v>116362.44</v>
      </c>
      <c r="C36" s="5">
        <v>178811.87999999998</v>
      </c>
      <c r="D36" s="5">
        <v>94150.91000000002</v>
      </c>
      <c r="E36" s="5">
        <v>170834.95</v>
      </c>
      <c r="F36" s="5">
        <v>105308.51000000001</v>
      </c>
      <c r="G36" s="5">
        <v>101903.63</v>
      </c>
      <c r="H36" s="5">
        <v>107515.18000000001</v>
      </c>
      <c r="I36" s="4">
        <v>204008.13999999996</v>
      </c>
      <c r="J36" s="5">
        <v>119527.84999999999</v>
      </c>
      <c r="K36" s="5">
        <v>132915.1</v>
      </c>
      <c r="L36" s="5">
        <v>217253.2</v>
      </c>
      <c r="M36" s="5">
        <v>112806.81</v>
      </c>
      <c r="N36" s="5">
        <f t="shared" si="0"/>
        <v>1661398.6</v>
      </c>
    </row>
    <row r="37" spans="1:14" ht="12.75">
      <c r="A37" t="s">
        <v>14</v>
      </c>
      <c r="B37" s="5">
        <v>179259.46</v>
      </c>
      <c r="C37" s="5">
        <v>292330.48</v>
      </c>
      <c r="D37" s="5">
        <v>151763.21000000002</v>
      </c>
      <c r="E37" s="5">
        <v>258229.76</v>
      </c>
      <c r="F37" s="5">
        <v>156139.52</v>
      </c>
      <c r="G37" s="5">
        <v>187037.05</v>
      </c>
      <c r="H37" s="5">
        <v>191301.7</v>
      </c>
      <c r="I37" s="4">
        <v>312547.73000000004</v>
      </c>
      <c r="J37" s="5">
        <v>204894.49</v>
      </c>
      <c r="K37" s="5">
        <v>222600.36000000002</v>
      </c>
      <c r="L37" s="5">
        <v>339592.73</v>
      </c>
      <c r="M37" s="44">
        <v>202722.95</v>
      </c>
      <c r="N37" s="5">
        <f t="shared" si="0"/>
        <v>2698419.44</v>
      </c>
    </row>
    <row r="38" spans="1:14" ht="12.75">
      <c r="A38" t="s">
        <v>65</v>
      </c>
      <c r="B38" s="5">
        <v>542881.62</v>
      </c>
      <c r="C38" s="5">
        <v>791173.68</v>
      </c>
      <c r="D38" s="5">
        <v>528748.44</v>
      </c>
      <c r="E38" s="5">
        <v>742061.65</v>
      </c>
      <c r="F38" s="5">
        <v>551297.8</v>
      </c>
      <c r="G38" s="5">
        <v>540412.32</v>
      </c>
      <c r="H38" s="5">
        <v>581665.38</v>
      </c>
      <c r="I38" s="4">
        <v>904871.41</v>
      </c>
      <c r="J38" s="5">
        <v>555726.76</v>
      </c>
      <c r="K38" s="5">
        <v>561152.81</v>
      </c>
      <c r="L38" s="5">
        <v>937005.4400000001</v>
      </c>
      <c r="M38" s="5">
        <v>572104.94</v>
      </c>
      <c r="N38" s="5">
        <f t="shared" si="0"/>
        <v>7809102.250000002</v>
      </c>
    </row>
    <row r="39" spans="1:14" ht="12.75">
      <c r="A39" t="s">
        <v>15</v>
      </c>
      <c r="B39" s="5">
        <v>612153.33</v>
      </c>
      <c r="C39" s="5">
        <v>899653.4299999999</v>
      </c>
      <c r="D39" s="5">
        <v>543671.93</v>
      </c>
      <c r="E39" s="5">
        <v>797427.57</v>
      </c>
      <c r="F39" s="5">
        <v>578804.67</v>
      </c>
      <c r="G39" s="5">
        <v>608062.8200000001</v>
      </c>
      <c r="H39" s="5">
        <v>676153.85</v>
      </c>
      <c r="I39" s="4">
        <v>1081806.96</v>
      </c>
      <c r="J39" s="5">
        <v>688193.02</v>
      </c>
      <c r="K39" s="5">
        <v>760766.8599999999</v>
      </c>
      <c r="L39" s="5">
        <v>1147154.19</v>
      </c>
      <c r="M39" s="5">
        <v>660307.9400000001</v>
      </c>
      <c r="N39" s="5">
        <f t="shared" si="0"/>
        <v>9054156.569999998</v>
      </c>
    </row>
    <row r="40" spans="1:14" ht="12.75">
      <c r="A40" t="s">
        <v>66</v>
      </c>
      <c r="B40" s="5">
        <v>14136969.27</v>
      </c>
      <c r="C40" s="5">
        <v>17655890.5</v>
      </c>
      <c r="D40" s="5">
        <v>13596085.91</v>
      </c>
      <c r="E40" s="5">
        <v>17176846.419999998</v>
      </c>
      <c r="F40" s="5">
        <v>13818876.32</v>
      </c>
      <c r="G40" s="5">
        <v>14241276.36</v>
      </c>
      <c r="H40" s="5">
        <v>14433782.030000001</v>
      </c>
      <c r="I40" s="4">
        <v>20120431.41</v>
      </c>
      <c r="J40" s="5">
        <v>13620342.55</v>
      </c>
      <c r="K40" s="5">
        <v>14498101.879999999</v>
      </c>
      <c r="L40" s="5">
        <v>20531141.9</v>
      </c>
      <c r="M40" s="5">
        <v>14721540.27</v>
      </c>
      <c r="N40" s="5">
        <f t="shared" si="0"/>
        <v>188551284.82</v>
      </c>
    </row>
    <row r="41" spans="1:14" ht="12.75">
      <c r="A41" t="s">
        <v>16</v>
      </c>
      <c r="B41" s="5">
        <v>53980.25000000001</v>
      </c>
      <c r="C41" s="5">
        <v>112250.70000000001</v>
      </c>
      <c r="D41" s="5">
        <v>55273.9</v>
      </c>
      <c r="E41" s="5">
        <v>106676.83</v>
      </c>
      <c r="F41" s="5">
        <v>52692.71</v>
      </c>
      <c r="G41" s="5">
        <v>51386.39</v>
      </c>
      <c r="H41" s="5">
        <v>49335.34</v>
      </c>
      <c r="I41" s="4">
        <v>112085.54000000001</v>
      </c>
      <c r="J41" s="5">
        <v>52427.15</v>
      </c>
      <c r="K41" s="5">
        <v>52936.520000000004</v>
      </c>
      <c r="L41" s="5">
        <v>122323.79999999999</v>
      </c>
      <c r="M41" s="5">
        <v>53395.72000000001</v>
      </c>
      <c r="N41" s="5">
        <f t="shared" si="0"/>
        <v>874764.8500000001</v>
      </c>
    </row>
    <row r="42" spans="1:14" ht="12.75">
      <c r="A42" t="s">
        <v>67</v>
      </c>
      <c r="B42" s="5">
        <v>1273086.4400000002</v>
      </c>
      <c r="C42" s="5">
        <v>1659170</v>
      </c>
      <c r="D42" s="5">
        <v>1190912.7</v>
      </c>
      <c r="E42" s="5">
        <v>1542713.92</v>
      </c>
      <c r="F42" s="5">
        <v>1298444.95</v>
      </c>
      <c r="G42" s="5">
        <v>1251760.4300000002</v>
      </c>
      <c r="H42" s="5">
        <v>1555777.7099999997</v>
      </c>
      <c r="I42" s="4">
        <v>2232811.7199999997</v>
      </c>
      <c r="J42" s="5">
        <v>1450689.3800000001</v>
      </c>
      <c r="K42" s="5">
        <v>1493801.5899999999</v>
      </c>
      <c r="L42" s="5">
        <v>2229604.87</v>
      </c>
      <c r="M42" s="5">
        <v>1470484.2800000003</v>
      </c>
      <c r="N42" s="5">
        <f t="shared" si="0"/>
        <v>18649257.990000002</v>
      </c>
    </row>
    <row r="43" spans="1:14" ht="12.75">
      <c r="A43" t="s">
        <v>17</v>
      </c>
      <c r="B43" s="5">
        <v>415131.64</v>
      </c>
      <c r="C43" s="5">
        <v>682279.25</v>
      </c>
      <c r="D43" s="5">
        <v>434514.63999999996</v>
      </c>
      <c r="E43" s="5">
        <v>596160.9199999999</v>
      </c>
      <c r="F43" s="5">
        <v>428611.66000000003</v>
      </c>
      <c r="G43" s="5">
        <v>414447.93999999994</v>
      </c>
      <c r="H43" s="5">
        <v>436457.13</v>
      </c>
      <c r="I43" s="4">
        <v>653845.98</v>
      </c>
      <c r="J43" s="5">
        <v>405027.93999999994</v>
      </c>
      <c r="K43" s="5">
        <v>440279.1</v>
      </c>
      <c r="L43" s="5">
        <v>696608.56</v>
      </c>
      <c r="M43" s="5">
        <v>436280.26</v>
      </c>
      <c r="N43" s="5">
        <f t="shared" si="0"/>
        <v>6039645.02</v>
      </c>
    </row>
    <row r="44" spans="1:14" ht="12.75">
      <c r="A44" t="s">
        <v>18</v>
      </c>
      <c r="B44" s="5">
        <v>51799.799999999996</v>
      </c>
      <c r="C44" s="5">
        <v>87184.51000000001</v>
      </c>
      <c r="D44" s="5">
        <v>49626.33</v>
      </c>
      <c r="E44" s="5">
        <v>90666.6</v>
      </c>
      <c r="F44" s="5">
        <v>49615.32</v>
      </c>
      <c r="G44" s="5">
        <v>48905.46</v>
      </c>
      <c r="H44" s="5">
        <v>49761.89</v>
      </c>
      <c r="I44" s="4">
        <v>95001.63</v>
      </c>
      <c r="J44" s="5">
        <v>57411.84</v>
      </c>
      <c r="K44" s="5">
        <v>48896.63</v>
      </c>
      <c r="L44" s="5">
        <v>92601.13</v>
      </c>
      <c r="M44" s="5">
        <v>52408.85</v>
      </c>
      <c r="N44" s="5">
        <f aca="true" t="shared" si="1" ref="N44:N75">SUM(B44:M44)</f>
        <v>773879.99</v>
      </c>
    </row>
    <row r="45" spans="1:14" ht="12.75">
      <c r="A45" t="s">
        <v>19</v>
      </c>
      <c r="B45" s="5">
        <v>17193.49</v>
      </c>
      <c r="C45" s="5">
        <v>38615.369999999995</v>
      </c>
      <c r="D45" s="5">
        <v>17441.53</v>
      </c>
      <c r="E45" s="5">
        <v>37593.55</v>
      </c>
      <c r="F45" s="5">
        <v>19317.4</v>
      </c>
      <c r="G45" s="5">
        <v>16858.010000000002</v>
      </c>
      <c r="H45" s="5">
        <v>15455.07</v>
      </c>
      <c r="I45" s="4">
        <v>37510.39</v>
      </c>
      <c r="J45" s="5">
        <v>17648.989999999998</v>
      </c>
      <c r="K45" s="5">
        <v>17761.94</v>
      </c>
      <c r="L45" s="5">
        <v>40790.520000000004</v>
      </c>
      <c r="M45" s="5">
        <v>20060.86</v>
      </c>
      <c r="N45" s="5">
        <f t="shared" si="1"/>
        <v>296247.12</v>
      </c>
    </row>
    <row r="46" spans="1:14" ht="12.75">
      <c r="A46" t="s">
        <v>68</v>
      </c>
      <c r="B46" s="5">
        <v>2312024.6599999997</v>
      </c>
      <c r="C46" s="5">
        <v>3057626.4699999997</v>
      </c>
      <c r="D46" s="5">
        <v>2159235.14</v>
      </c>
      <c r="E46" s="5">
        <v>2906712.91</v>
      </c>
      <c r="F46" s="5">
        <v>2194027.4799999995</v>
      </c>
      <c r="G46" s="5">
        <v>2294896.02</v>
      </c>
      <c r="H46" s="5">
        <v>2439560.4499999997</v>
      </c>
      <c r="I46" s="4">
        <v>3524883.0199999996</v>
      </c>
      <c r="J46" s="5">
        <v>2363418.73</v>
      </c>
      <c r="K46" s="5">
        <v>2446845.1300000004</v>
      </c>
      <c r="L46" s="5">
        <v>3815309.27</v>
      </c>
      <c r="M46" s="5">
        <v>2445515.63</v>
      </c>
      <c r="N46" s="5">
        <f t="shared" si="1"/>
        <v>31960054.909999996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>
        <f t="shared" si="1"/>
        <v>0</v>
      </c>
    </row>
    <row r="48" spans="1:14" ht="12.75">
      <c r="A48" t="s">
        <v>70</v>
      </c>
      <c r="B48" s="5">
        <v>3658770.3600000003</v>
      </c>
      <c r="C48" s="5">
        <v>5012414.949999999</v>
      </c>
      <c r="D48" s="5">
        <v>3723528.12</v>
      </c>
      <c r="E48" s="5">
        <v>4970210.6</v>
      </c>
      <c r="F48" s="5">
        <v>4055987.57</v>
      </c>
      <c r="G48" s="5">
        <v>4074346.4300000006</v>
      </c>
      <c r="H48" s="5">
        <v>3927172.26</v>
      </c>
      <c r="I48" s="4">
        <v>5716583.46</v>
      </c>
      <c r="J48" s="5">
        <v>3734449.16</v>
      </c>
      <c r="K48" s="5">
        <v>3895963.7</v>
      </c>
      <c r="L48" s="5">
        <v>5756918.6</v>
      </c>
      <c r="M48" s="5">
        <v>3886694.83</v>
      </c>
      <c r="N48" s="5">
        <f t="shared" si="1"/>
        <v>52413040.04</v>
      </c>
    </row>
    <row r="49" spans="1:14" ht="12.75">
      <c r="A49" t="s">
        <v>20</v>
      </c>
      <c r="B49" s="5">
        <v>204618.13</v>
      </c>
      <c r="C49" s="5">
        <v>332564.57</v>
      </c>
      <c r="D49" s="5">
        <v>199758.88</v>
      </c>
      <c r="E49" s="5">
        <v>304920.54</v>
      </c>
      <c r="F49" s="5">
        <v>201940.99</v>
      </c>
      <c r="G49" s="5">
        <v>203461.04</v>
      </c>
      <c r="H49" s="5">
        <v>208978.39</v>
      </c>
      <c r="I49" s="4">
        <v>348362.47</v>
      </c>
      <c r="J49" s="5">
        <v>202621.67</v>
      </c>
      <c r="K49" s="5">
        <v>220094.17</v>
      </c>
      <c r="L49" s="5">
        <v>369726.59</v>
      </c>
      <c r="M49" s="5">
        <v>209829.68000000002</v>
      </c>
      <c r="N49" s="5">
        <f t="shared" si="1"/>
        <v>3006877.12</v>
      </c>
    </row>
    <row r="50" spans="1:14" ht="12.75">
      <c r="A50" t="s">
        <v>21</v>
      </c>
      <c r="B50" s="5">
        <v>18808.23</v>
      </c>
      <c r="C50" s="5">
        <v>38457.990000000005</v>
      </c>
      <c r="D50" s="5">
        <v>18790.96</v>
      </c>
      <c r="E50" s="5">
        <v>37340.490000000005</v>
      </c>
      <c r="F50" s="5">
        <v>16971.26</v>
      </c>
      <c r="G50" s="5">
        <v>17546.57</v>
      </c>
      <c r="H50" s="5">
        <v>19511.48</v>
      </c>
      <c r="I50" s="4">
        <v>44280.06</v>
      </c>
      <c r="J50" s="5">
        <v>26050.309999999998</v>
      </c>
      <c r="K50" s="5">
        <v>26145.219999999998</v>
      </c>
      <c r="L50" s="5">
        <v>60137.31</v>
      </c>
      <c r="M50" s="5">
        <v>26231.300000000003</v>
      </c>
      <c r="N50" s="5">
        <f t="shared" si="1"/>
        <v>350271.18</v>
      </c>
    </row>
    <row r="51" spans="1:14" ht="12.75">
      <c r="A51" t="s">
        <v>22</v>
      </c>
      <c r="B51" s="5">
        <v>101470.06</v>
      </c>
      <c r="C51" s="5">
        <v>222348.69</v>
      </c>
      <c r="D51" s="5">
        <v>98590.26</v>
      </c>
      <c r="E51" s="5">
        <v>169459.22</v>
      </c>
      <c r="F51" s="5">
        <v>104347.42</v>
      </c>
      <c r="G51" s="5">
        <v>95749.4</v>
      </c>
      <c r="H51" s="5">
        <v>98369.74</v>
      </c>
      <c r="I51" s="4">
        <v>193075.62</v>
      </c>
      <c r="J51" s="5">
        <v>84241.84</v>
      </c>
      <c r="K51" s="5">
        <v>107410.28</v>
      </c>
      <c r="L51" s="5">
        <v>198613.06</v>
      </c>
      <c r="M51" s="5">
        <v>64879.81999999999</v>
      </c>
      <c r="N51" s="5">
        <f t="shared" si="1"/>
        <v>1538555.4100000004</v>
      </c>
    </row>
    <row r="52" spans="1:14" ht="12.75">
      <c r="A52" t="s">
        <v>71</v>
      </c>
      <c r="B52" s="5">
        <v>1591733.28</v>
      </c>
      <c r="C52" s="5">
        <v>2081380.94</v>
      </c>
      <c r="D52" s="5">
        <v>1533771.97</v>
      </c>
      <c r="E52" s="5">
        <v>1945474.32</v>
      </c>
      <c r="F52" s="5">
        <v>1554795.6</v>
      </c>
      <c r="G52" s="5">
        <v>1640397.64</v>
      </c>
      <c r="H52" s="5">
        <v>1772103.7</v>
      </c>
      <c r="I52" s="4">
        <v>2473921.59</v>
      </c>
      <c r="J52" s="5">
        <v>1747510.35</v>
      </c>
      <c r="K52" s="5">
        <v>1830468.73</v>
      </c>
      <c r="L52" s="5">
        <v>2723023.58</v>
      </c>
      <c r="M52" s="5">
        <v>1768916.13</v>
      </c>
      <c r="N52" s="5">
        <f t="shared" si="1"/>
        <v>22663497.829999994</v>
      </c>
    </row>
    <row r="53" spans="1:14" ht="12.75">
      <c r="A53" t="s">
        <v>23</v>
      </c>
      <c r="B53" s="5">
        <v>0</v>
      </c>
      <c r="C53" s="5"/>
      <c r="D53" s="5"/>
      <c r="E53" s="5"/>
      <c r="F53" s="5"/>
      <c r="G53" s="5"/>
      <c r="H53" s="5"/>
      <c r="I53" s="4"/>
      <c r="K53" s="5"/>
      <c r="L53" s="5"/>
      <c r="M53" s="5"/>
      <c r="N53" s="5">
        <f t="shared" si="1"/>
        <v>0</v>
      </c>
    </row>
    <row r="54" spans="1:14" ht="12.75">
      <c r="A54" t="s">
        <v>24</v>
      </c>
      <c r="B54" s="5">
        <v>817830.52</v>
      </c>
      <c r="C54" s="5">
        <v>1058200.64</v>
      </c>
      <c r="D54" s="5">
        <v>825055.28</v>
      </c>
      <c r="E54" s="5">
        <v>991667.5700000001</v>
      </c>
      <c r="F54" s="5">
        <v>795652.24</v>
      </c>
      <c r="G54" s="5">
        <v>853984.09</v>
      </c>
      <c r="H54" s="5">
        <v>972821.42</v>
      </c>
      <c r="I54" s="4">
        <v>1334899.29</v>
      </c>
      <c r="J54" s="5">
        <v>0</v>
      </c>
      <c r="K54" s="5"/>
      <c r="L54" s="5">
        <v>76399.35</v>
      </c>
      <c r="M54" s="5">
        <v>0</v>
      </c>
      <c r="N54" s="5">
        <f t="shared" si="1"/>
        <v>7726510.399999999</v>
      </c>
    </row>
    <row r="55" spans="1:14" ht="12.75">
      <c r="A55" t="s">
        <v>72</v>
      </c>
      <c r="B55" s="5">
        <v>3189066.0600000005</v>
      </c>
      <c r="C55" s="5">
        <v>3456327.41</v>
      </c>
      <c r="D55" s="5">
        <v>3259004.0700000003</v>
      </c>
      <c r="E55" s="5">
        <v>2975317.38</v>
      </c>
      <c r="F55" s="5">
        <v>2314425.7299999995</v>
      </c>
      <c r="G55" s="5">
        <v>2898234.25</v>
      </c>
      <c r="H55" s="5">
        <v>2908600.84</v>
      </c>
      <c r="I55" s="4">
        <v>3785296.79</v>
      </c>
      <c r="J55" s="5">
        <v>3399633.1100000003</v>
      </c>
      <c r="K55" s="5">
        <v>3681621.05</v>
      </c>
      <c r="L55" s="5">
        <v>4786999.83</v>
      </c>
      <c r="M55" s="5">
        <v>3672044.5</v>
      </c>
      <c r="N55" s="5">
        <f t="shared" si="1"/>
        <v>40326571.02</v>
      </c>
    </row>
    <row r="56" spans="1:14" ht="12.75">
      <c r="A56" t="s">
        <v>73</v>
      </c>
      <c r="B56" s="5">
        <v>624987.27</v>
      </c>
      <c r="C56" s="5">
        <v>897100.4</v>
      </c>
      <c r="D56" s="5">
        <v>673038.89</v>
      </c>
      <c r="E56" s="5">
        <v>742514.3400000001</v>
      </c>
      <c r="F56" s="5">
        <v>560058.4</v>
      </c>
      <c r="G56" s="5">
        <v>562491.27</v>
      </c>
      <c r="H56" s="5">
        <v>543331</v>
      </c>
      <c r="I56" s="4">
        <v>800725.5800000001</v>
      </c>
      <c r="J56" s="5">
        <v>487109.60000000003</v>
      </c>
      <c r="K56" s="5">
        <v>533035.0599999999</v>
      </c>
      <c r="L56" s="5">
        <v>1037617.75</v>
      </c>
      <c r="M56" s="5">
        <v>691652.1699999999</v>
      </c>
      <c r="N56" s="5">
        <f t="shared" si="1"/>
        <v>8153661.7299999995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>
        <f t="shared" si="1"/>
        <v>0</v>
      </c>
    </row>
    <row r="58" spans="1:14" ht="12.75">
      <c r="A58" t="s">
        <v>25</v>
      </c>
      <c r="B58" s="5">
        <v>265529.14</v>
      </c>
      <c r="C58" s="5">
        <v>371570.92000000004</v>
      </c>
      <c r="D58" s="5">
        <v>249345.03</v>
      </c>
      <c r="E58" s="5">
        <v>356341.45999999996</v>
      </c>
      <c r="F58" s="5">
        <v>262274.74</v>
      </c>
      <c r="G58" s="5">
        <v>263727.51</v>
      </c>
      <c r="H58" s="5">
        <v>301227.86</v>
      </c>
      <c r="I58" s="4">
        <v>442620.95</v>
      </c>
      <c r="J58" s="5">
        <v>307407.43</v>
      </c>
      <c r="K58" s="5">
        <v>318667.94999999995</v>
      </c>
      <c r="L58" s="5">
        <v>460616.89</v>
      </c>
      <c r="M58" s="5">
        <v>281362.28</v>
      </c>
      <c r="N58" s="5">
        <f t="shared" si="1"/>
        <v>3880692.16</v>
      </c>
    </row>
    <row r="59" spans="1:17" ht="12.75">
      <c r="A59" t="s">
        <v>75</v>
      </c>
      <c r="B59" s="5">
        <v>12697120.61</v>
      </c>
      <c r="C59" s="5">
        <v>15722991.53</v>
      </c>
      <c r="D59" s="5">
        <v>13546804.16</v>
      </c>
      <c r="E59" s="5">
        <v>14232028.86</v>
      </c>
      <c r="F59" s="5">
        <v>12831359.04</v>
      </c>
      <c r="G59" s="5">
        <v>13257403.65</v>
      </c>
      <c r="H59" s="5">
        <v>13539883.76</v>
      </c>
      <c r="I59" s="4">
        <v>16620870.22</v>
      </c>
      <c r="J59" s="5">
        <v>13024749.8</v>
      </c>
      <c r="K59" s="5">
        <v>13157290.91</v>
      </c>
      <c r="L59" s="5">
        <v>17248881.41</v>
      </c>
      <c r="M59" s="5">
        <v>14338492.54</v>
      </c>
      <c r="N59" s="5">
        <f t="shared" si="1"/>
        <v>170217876.48999998</v>
      </c>
      <c r="Q59" s="9"/>
    </row>
    <row r="60" spans="1:17" ht="12.75">
      <c r="A60" t="s">
        <v>76</v>
      </c>
      <c r="B60" s="5">
        <v>2782489.42</v>
      </c>
      <c r="C60" s="5">
        <v>3792736.3900000006</v>
      </c>
      <c r="D60" s="5">
        <v>3138614.4800000004</v>
      </c>
      <c r="E60" s="5">
        <v>3455411.2199999997</v>
      </c>
      <c r="F60" s="5">
        <v>2647370.16</v>
      </c>
      <c r="G60" s="5">
        <v>2780940.98</v>
      </c>
      <c r="H60" s="5">
        <v>2848598.61</v>
      </c>
      <c r="I60" s="4">
        <v>4036179.65</v>
      </c>
      <c r="J60" s="5">
        <v>2895605.33</v>
      </c>
      <c r="K60" s="5">
        <v>3076979.49</v>
      </c>
      <c r="L60" s="5">
        <v>4709007.77</v>
      </c>
      <c r="M60" s="5">
        <v>3200558.9099999997</v>
      </c>
      <c r="N60" s="5">
        <f t="shared" si="1"/>
        <v>39364492.41</v>
      </c>
      <c r="Q60" s="9"/>
    </row>
    <row r="61" spans="1:14" ht="12.75">
      <c r="A61" t="s">
        <v>77</v>
      </c>
      <c r="B61" s="5">
        <v>0</v>
      </c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5">
        <f t="shared" si="1"/>
        <v>0</v>
      </c>
    </row>
    <row r="62" spans="1:14" ht="12.75">
      <c r="A62" t="s">
        <v>26</v>
      </c>
      <c r="B62" s="5">
        <v>2944873.67</v>
      </c>
      <c r="C62" s="5">
        <v>4359435.12</v>
      </c>
      <c r="D62" s="5">
        <v>2889177.6399999997</v>
      </c>
      <c r="E62" s="5">
        <v>4114546.9200000004</v>
      </c>
      <c r="F62" s="5">
        <v>3021140.19</v>
      </c>
      <c r="G62" s="5">
        <v>3024425.54</v>
      </c>
      <c r="H62" s="5">
        <v>3340037.329999999</v>
      </c>
      <c r="I62" s="4">
        <v>5129388.76</v>
      </c>
      <c r="J62" s="5">
        <v>3154638.7699999996</v>
      </c>
      <c r="K62" s="5">
        <v>3229674.6399999997</v>
      </c>
      <c r="L62" s="5">
        <v>5246332.1</v>
      </c>
      <c r="M62" s="5">
        <v>3238457.82</v>
      </c>
      <c r="N62" s="5">
        <f t="shared" si="1"/>
        <v>43692128.49999999</v>
      </c>
    </row>
    <row r="63" spans="1:14" ht="12.75">
      <c r="A63" t="s">
        <v>78</v>
      </c>
      <c r="B63" s="5">
        <v>9205754.6</v>
      </c>
      <c r="C63" s="5">
        <v>12080841.93</v>
      </c>
      <c r="D63" s="5">
        <v>9143353.44</v>
      </c>
      <c r="E63" s="5">
        <v>11348551.03</v>
      </c>
      <c r="F63" s="5">
        <v>8936473.6</v>
      </c>
      <c r="G63" s="5">
        <v>9010160.19</v>
      </c>
      <c r="H63" s="5">
        <v>9370996.42</v>
      </c>
      <c r="I63" s="4">
        <v>13307475.25</v>
      </c>
      <c r="J63" s="5">
        <v>9040971.16</v>
      </c>
      <c r="K63" s="5">
        <v>9542001.35</v>
      </c>
      <c r="L63" s="5">
        <v>14547641.81</v>
      </c>
      <c r="M63" s="5">
        <v>10096997.12</v>
      </c>
      <c r="N63" s="5">
        <f t="shared" si="1"/>
        <v>125631217.89999999</v>
      </c>
    </row>
    <row r="64" spans="1:14" ht="12.75">
      <c r="A64" t="s">
        <v>79</v>
      </c>
      <c r="B64" s="5">
        <v>4306511.33</v>
      </c>
      <c r="C64" s="5">
        <v>6207584.6</v>
      </c>
      <c r="D64" s="5">
        <v>4200783.300000001</v>
      </c>
      <c r="E64" s="5">
        <v>5997760.65</v>
      </c>
      <c r="F64" s="5">
        <v>4508274.58</v>
      </c>
      <c r="G64" s="5">
        <v>4482310.96</v>
      </c>
      <c r="H64" s="5">
        <v>4816941.51</v>
      </c>
      <c r="I64" s="4">
        <v>7234298.84</v>
      </c>
      <c r="J64" s="5">
        <v>4755743.75</v>
      </c>
      <c r="K64" s="5">
        <v>4966047.7</v>
      </c>
      <c r="L64" s="5">
        <v>7678837.09</v>
      </c>
      <c r="M64" s="5">
        <v>4852177.34</v>
      </c>
      <c r="N64" s="5">
        <f t="shared" si="1"/>
        <v>64007271.650000006</v>
      </c>
    </row>
    <row r="65" spans="1:17" ht="12.75">
      <c r="A65" t="s">
        <v>80</v>
      </c>
      <c r="B65" s="5">
        <v>384596.27999999997</v>
      </c>
      <c r="C65" s="5">
        <v>602823.09</v>
      </c>
      <c r="D65" s="5">
        <v>360994.29000000004</v>
      </c>
      <c r="E65" s="5">
        <v>567447.5000000001</v>
      </c>
      <c r="F65" s="5">
        <v>366632.19</v>
      </c>
      <c r="G65" s="5">
        <v>364752.75</v>
      </c>
      <c r="H65" s="5">
        <v>376437.8</v>
      </c>
      <c r="I65" s="4">
        <v>615713.8999999999</v>
      </c>
      <c r="J65" s="5">
        <v>354973.45</v>
      </c>
      <c r="K65" s="5">
        <v>396496.81</v>
      </c>
      <c r="L65" s="5">
        <v>686531.13</v>
      </c>
      <c r="M65" s="5">
        <v>378037.52</v>
      </c>
      <c r="N65" s="5">
        <f t="shared" si="1"/>
        <v>5455436.709999999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1"/>
        <v>0</v>
      </c>
      <c r="Q66" s="5"/>
    </row>
    <row r="67" spans="1:14" ht="12.75">
      <c r="A67" t="s">
        <v>82</v>
      </c>
      <c r="B67" s="5">
        <v>866286.24</v>
      </c>
      <c r="C67" s="5">
        <v>1278820.23</v>
      </c>
      <c r="D67" s="5">
        <v>823013.08</v>
      </c>
      <c r="E67" s="5">
        <v>1271383.59</v>
      </c>
      <c r="F67" s="5">
        <v>866522.81</v>
      </c>
      <c r="G67" s="5">
        <v>892493.65</v>
      </c>
      <c r="H67" s="5">
        <v>896038.4</v>
      </c>
      <c r="I67" s="4">
        <v>1409058.29</v>
      </c>
      <c r="J67" s="5">
        <v>917190.66</v>
      </c>
      <c r="K67" s="5">
        <v>960434.99</v>
      </c>
      <c r="L67" s="5">
        <v>1499415.66</v>
      </c>
      <c r="M67" s="5">
        <v>917758.3</v>
      </c>
      <c r="N67" s="5">
        <f t="shared" si="1"/>
        <v>12598415.9</v>
      </c>
    </row>
    <row r="68" spans="1:14" ht="12.75">
      <c r="A68" t="s">
        <v>83</v>
      </c>
      <c r="B68" s="5">
        <v>476538.18</v>
      </c>
      <c r="C68" s="5">
        <v>725618.7</v>
      </c>
      <c r="D68" s="5">
        <v>493873.42</v>
      </c>
      <c r="E68" s="5">
        <v>648602.36</v>
      </c>
      <c r="F68" s="5">
        <v>453571.28</v>
      </c>
      <c r="G68" s="5">
        <v>443939.18</v>
      </c>
      <c r="H68" s="5">
        <v>432532.59</v>
      </c>
      <c r="I68" s="4">
        <v>704446.76</v>
      </c>
      <c r="J68" s="5">
        <v>406736.28</v>
      </c>
      <c r="K68" s="5">
        <v>434243.16</v>
      </c>
      <c r="L68" s="5">
        <v>739329.91</v>
      </c>
      <c r="M68" s="5">
        <v>498801.69</v>
      </c>
      <c r="N68" s="5">
        <f t="shared" si="1"/>
        <v>6458233.510000001</v>
      </c>
    </row>
    <row r="69" spans="1:14" ht="12.75">
      <c r="A69" t="s">
        <v>84</v>
      </c>
      <c r="B69" s="5">
        <v>3895273.9099999997</v>
      </c>
      <c r="C69" s="5">
        <v>5037021.0600000005</v>
      </c>
      <c r="D69" s="5">
        <v>3695055.200000001</v>
      </c>
      <c r="E69" s="5">
        <v>4803600.46</v>
      </c>
      <c r="F69" s="5">
        <v>3416245.9099999997</v>
      </c>
      <c r="G69" s="5">
        <v>3940432.5600000005</v>
      </c>
      <c r="H69" s="5">
        <v>4233186.390000001</v>
      </c>
      <c r="I69" s="4">
        <v>5949486.040000001</v>
      </c>
      <c r="J69" s="5">
        <v>4467744.11</v>
      </c>
      <c r="K69" s="5">
        <v>4557710.81</v>
      </c>
      <c r="L69" s="5">
        <v>6889670.95</v>
      </c>
      <c r="M69" s="5">
        <v>4556701.43</v>
      </c>
      <c r="N69" s="5">
        <f t="shared" si="1"/>
        <v>55442128.830000006</v>
      </c>
    </row>
    <row r="70" spans="1:14" ht="12.75">
      <c r="A70" t="s">
        <v>85</v>
      </c>
      <c r="B70" s="5">
        <v>4069788.71</v>
      </c>
      <c r="C70" s="5">
        <v>5433620.2299999995</v>
      </c>
      <c r="D70" s="5">
        <v>4003218.59</v>
      </c>
      <c r="E70" s="5">
        <v>5114412.83</v>
      </c>
      <c r="F70" s="5">
        <v>4000046.23</v>
      </c>
      <c r="G70" s="5">
        <v>4042729.46</v>
      </c>
      <c r="H70" s="5">
        <v>4289622.92</v>
      </c>
      <c r="I70" s="4">
        <v>6283370.96</v>
      </c>
      <c r="J70" s="5">
        <v>0</v>
      </c>
      <c r="K70" s="5"/>
      <c r="L70" s="5">
        <v>446653.2</v>
      </c>
      <c r="M70" s="5"/>
      <c r="N70" s="5">
        <f t="shared" si="1"/>
        <v>37683463.13</v>
      </c>
    </row>
    <row r="71" spans="1:14" ht="12.75">
      <c r="A71" t="s">
        <v>27</v>
      </c>
      <c r="B71" s="5">
        <v>600261.5599999999</v>
      </c>
      <c r="C71" s="5">
        <v>870961.2500000001</v>
      </c>
      <c r="D71" s="5">
        <v>557881.9299999999</v>
      </c>
      <c r="E71" s="5">
        <v>814752.9299999999</v>
      </c>
      <c r="F71" s="5">
        <v>617269.7699999999</v>
      </c>
      <c r="G71" s="5">
        <v>665810.98</v>
      </c>
      <c r="H71" s="5">
        <v>753070.9600000001</v>
      </c>
      <c r="I71" s="4">
        <v>974248.59</v>
      </c>
      <c r="J71" s="5">
        <v>736811.3599999999</v>
      </c>
      <c r="K71" s="5">
        <v>778798.2999999999</v>
      </c>
      <c r="L71" s="5">
        <v>1123502.44</v>
      </c>
      <c r="M71" s="5">
        <v>728552.3099999999</v>
      </c>
      <c r="N71" s="5">
        <f t="shared" si="1"/>
        <v>9221922.38</v>
      </c>
    </row>
    <row r="72" spans="1:14" ht="12.75">
      <c r="A72" t="s">
        <v>86</v>
      </c>
      <c r="B72" s="5">
        <v>218440.03999999998</v>
      </c>
      <c r="C72" s="5">
        <v>331198.32</v>
      </c>
      <c r="D72" s="5">
        <v>204825.15</v>
      </c>
      <c r="E72" s="5">
        <v>314296.24</v>
      </c>
      <c r="F72" s="5">
        <v>207426.78</v>
      </c>
      <c r="G72" s="5">
        <v>188469.29</v>
      </c>
      <c r="H72" s="5">
        <v>213721.96000000002</v>
      </c>
      <c r="I72" s="4">
        <v>349595.93999999994</v>
      </c>
      <c r="J72" s="5">
        <v>198037.95</v>
      </c>
      <c r="K72" s="5">
        <v>234054.92</v>
      </c>
      <c r="L72" s="5">
        <v>385047.21</v>
      </c>
      <c r="M72" s="5">
        <v>223965.05</v>
      </c>
      <c r="N72" s="5">
        <f t="shared" si="1"/>
        <v>3069078.8499999996</v>
      </c>
    </row>
    <row r="73" spans="1:14" ht="12.75">
      <c r="A73" t="s">
        <v>28</v>
      </c>
      <c r="B73" s="5">
        <v>145516.44</v>
      </c>
      <c r="C73" s="5">
        <v>232456.78999999998</v>
      </c>
      <c r="D73" s="5">
        <v>149709.6</v>
      </c>
      <c r="E73" s="5">
        <v>204131.07</v>
      </c>
      <c r="F73" s="5">
        <v>139295.2</v>
      </c>
      <c r="G73" s="5">
        <v>138354.05</v>
      </c>
      <c r="H73" s="5">
        <v>144211.04</v>
      </c>
      <c r="I73" s="4">
        <v>206709.28</v>
      </c>
      <c r="J73" s="5">
        <v>138136.88</v>
      </c>
      <c r="K73" s="5">
        <v>133749.63</v>
      </c>
      <c r="L73" s="5">
        <v>213650.81</v>
      </c>
      <c r="M73" s="5">
        <v>152702.93</v>
      </c>
      <c r="N73" s="5">
        <f t="shared" si="1"/>
        <v>1998623.72</v>
      </c>
    </row>
    <row r="74" spans="1:14" ht="12.75">
      <c r="A74" t="s">
        <v>29</v>
      </c>
      <c r="B74" s="5">
        <v>38088.65</v>
      </c>
      <c r="C74" s="5">
        <v>67707.45000000001</v>
      </c>
      <c r="D74" s="5">
        <v>34924.05</v>
      </c>
      <c r="E74" s="5">
        <v>63948.67999999999</v>
      </c>
      <c r="F74" s="5">
        <v>34187.13</v>
      </c>
      <c r="G74" s="5">
        <v>33470.89</v>
      </c>
      <c r="H74" s="5">
        <v>33528.990000000005</v>
      </c>
      <c r="I74" s="4">
        <v>67925.14</v>
      </c>
      <c r="J74" s="5">
        <v>32833.149999999994</v>
      </c>
      <c r="K74" s="5">
        <v>31094.13</v>
      </c>
      <c r="L74" s="5">
        <v>72615.01000000001</v>
      </c>
      <c r="M74" s="5">
        <v>41433.57</v>
      </c>
      <c r="N74" s="5">
        <f t="shared" si="1"/>
        <v>551756.84</v>
      </c>
    </row>
    <row r="75" spans="1:14" ht="12.75">
      <c r="A75" t="s">
        <v>87</v>
      </c>
      <c r="B75" s="5">
        <v>2194625.32</v>
      </c>
      <c r="C75" s="5">
        <v>3017889</v>
      </c>
      <c r="D75" s="5">
        <v>2296991.97</v>
      </c>
      <c r="E75" s="5">
        <v>2731710.58</v>
      </c>
      <c r="F75" s="5">
        <v>2075467.41</v>
      </c>
      <c r="G75" s="5">
        <v>2116065.78</v>
      </c>
      <c r="H75" s="5">
        <v>2208019.49</v>
      </c>
      <c r="I75" s="4">
        <v>3119415.6100000003</v>
      </c>
      <c r="J75" s="5">
        <v>2289759.49</v>
      </c>
      <c r="K75" s="5">
        <v>2447575.33</v>
      </c>
      <c r="L75" s="5">
        <v>3547125.9</v>
      </c>
      <c r="M75" s="5">
        <v>2349641.35</v>
      </c>
      <c r="N75" s="5">
        <f t="shared" si="1"/>
        <v>30394287.229999997</v>
      </c>
    </row>
    <row r="76" spans="1:14" ht="12.75">
      <c r="A76" t="s">
        <v>88</v>
      </c>
      <c r="B76" s="5">
        <v>133515.25</v>
      </c>
      <c r="C76" s="5">
        <v>215276.06</v>
      </c>
      <c r="D76" s="5">
        <v>125513.62</v>
      </c>
      <c r="E76" s="5">
        <v>198912.78999999998</v>
      </c>
      <c r="F76" s="5">
        <v>121062.69</v>
      </c>
      <c r="G76" s="5">
        <v>116839.27</v>
      </c>
      <c r="H76" s="5">
        <v>121433.76</v>
      </c>
      <c r="I76" s="4">
        <v>204251.4</v>
      </c>
      <c r="J76" s="5">
        <v>113682.28</v>
      </c>
      <c r="K76" s="5">
        <v>118853.91</v>
      </c>
      <c r="L76" s="5">
        <v>226458.02999999997</v>
      </c>
      <c r="M76" s="5">
        <v>130105.7</v>
      </c>
      <c r="N76" s="5">
        <f>SUM(B76:M76)</f>
        <v>1825904.7599999998</v>
      </c>
    </row>
    <row r="77" spans="1:14" ht="12.75">
      <c r="A77" t="s">
        <v>89</v>
      </c>
      <c r="B77" s="5">
        <v>1238441.2700000003</v>
      </c>
      <c r="C77" s="5">
        <v>1947254.1100000003</v>
      </c>
      <c r="D77" s="5">
        <v>1809544.9200000002</v>
      </c>
      <c r="E77" s="5">
        <v>1339932.99</v>
      </c>
      <c r="F77" s="5">
        <v>1021924.2</v>
      </c>
      <c r="G77" s="5">
        <v>890378.43</v>
      </c>
      <c r="H77" s="5">
        <v>710081.9199999999</v>
      </c>
      <c r="I77" s="4">
        <v>905481.29</v>
      </c>
      <c r="J77" s="5">
        <v>661745.91</v>
      </c>
      <c r="K77" s="5">
        <v>766342.8200000002</v>
      </c>
      <c r="L77" s="5">
        <v>1494647.6300000001</v>
      </c>
      <c r="M77" s="5">
        <v>1288676.51</v>
      </c>
      <c r="N77" s="5">
        <f>SUM(B77:M77)</f>
        <v>14074452</v>
      </c>
    </row>
    <row r="78" spans="1:14" ht="12.75">
      <c r="A78" t="s">
        <v>30</v>
      </c>
      <c r="B78" s="5">
        <v>105060.45000000001</v>
      </c>
      <c r="C78" s="5">
        <v>173347.54</v>
      </c>
      <c r="D78" s="5">
        <v>106687.93</v>
      </c>
      <c r="E78" s="5">
        <v>165829.31</v>
      </c>
      <c r="F78" s="5">
        <v>106386.77</v>
      </c>
      <c r="G78" s="5">
        <v>106378.26</v>
      </c>
      <c r="H78" s="5">
        <v>111249.24999999999</v>
      </c>
      <c r="I78" s="4">
        <v>178157.02000000002</v>
      </c>
      <c r="J78" s="5">
        <v>95320.81999999999</v>
      </c>
      <c r="K78" s="5">
        <v>112198.20999999999</v>
      </c>
      <c r="L78" s="5">
        <v>194151.67</v>
      </c>
      <c r="M78" s="5">
        <v>106117.52</v>
      </c>
      <c r="N78" s="5">
        <f>SUM(B78:M78)</f>
        <v>1560884.75</v>
      </c>
    </row>
    <row r="79" ht="12.75">
      <c r="A79" t="s">
        <v>1</v>
      </c>
    </row>
    <row r="80" spans="1:14" ht="12.75">
      <c r="A80" t="s">
        <v>31</v>
      </c>
      <c r="B80" s="5">
        <f aca="true" t="shared" si="2" ref="B80:M80">SUM(B12:B78)</f>
        <v>126137491.25999998</v>
      </c>
      <c r="C80" s="5">
        <f t="shared" si="2"/>
        <v>165852317.29999992</v>
      </c>
      <c r="D80" s="5">
        <f t="shared" si="2"/>
        <v>126889809.21000001</v>
      </c>
      <c r="E80" s="5">
        <f t="shared" si="2"/>
        <v>155853931.79000002</v>
      </c>
      <c r="F80" s="5">
        <f t="shared" si="2"/>
        <v>123417421.98999995</v>
      </c>
      <c r="G80" s="5">
        <f t="shared" si="2"/>
        <v>126598377.43000007</v>
      </c>
      <c r="H80" s="5">
        <f t="shared" si="2"/>
        <v>133103644.45000002</v>
      </c>
      <c r="I80" s="5">
        <f t="shared" si="2"/>
        <v>185598712.34</v>
      </c>
      <c r="J80" s="5">
        <f t="shared" si="2"/>
        <v>122532363.49999999</v>
      </c>
      <c r="K80" s="5">
        <f t="shared" si="2"/>
        <v>127147878.02999994</v>
      </c>
      <c r="L80" s="5">
        <f t="shared" si="2"/>
        <v>186622454.69999996</v>
      </c>
      <c r="M80" s="5">
        <f t="shared" si="2"/>
        <v>131194466.62999997</v>
      </c>
      <c r="N80" s="5">
        <f>SUM(B80:M80)</f>
        <v>1710948868.6299999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zoomScalePageLayoutView="0" workbookViewId="0" topLeftCell="A1">
      <pane xSplit="1" ySplit="11" topLeftCell="I6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0" sqref="K70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10-11'!A1</f>
        <v>VALIDATED TAX RECEIPTS DATA FOR: JULY, 2011 thru June, 2012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/>
      <c r="S3"/>
    </row>
    <row r="4" spans="1:19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R4"/>
      <c r="S4"/>
    </row>
    <row r="5" spans="1:19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/>
      <c r="S5"/>
    </row>
    <row r="6" spans="1:19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43">
        <f>'Local Option Sales Tax Dist'!B9</f>
        <v>40725</v>
      </c>
      <c r="C9" s="43">
        <f>'Local Option Sales Tax Dist'!C9</f>
        <v>40756</v>
      </c>
      <c r="D9" s="43">
        <f>'Local Option Sales Tax Dist'!D9</f>
        <v>40787</v>
      </c>
      <c r="E9" s="43">
        <f>'Local Option Sales Tax Dist'!E9</f>
        <v>40817</v>
      </c>
      <c r="F9" s="43">
        <f>'Local Option Sales Tax Dist'!F9</f>
        <v>40848</v>
      </c>
      <c r="G9" s="43">
        <f>'Local Option Sales Tax Dist'!G9</f>
        <v>40878</v>
      </c>
      <c r="H9" s="43">
        <f>'Local Option Sales Tax Dist'!H9</f>
        <v>40909</v>
      </c>
      <c r="I9" s="43">
        <f>'Local Option Sales Tax Dist'!I9</f>
        <v>40940</v>
      </c>
      <c r="J9" s="43">
        <f>'Local Option Sales Tax Dist'!J9</f>
        <v>40969</v>
      </c>
      <c r="K9" s="43">
        <f>'Local Option Sales Tax Dist'!K9</f>
        <v>41000</v>
      </c>
      <c r="L9" s="43">
        <f>'Local Option Sales Tax Dist'!L9</f>
        <v>41030</v>
      </c>
      <c r="M9" s="43">
        <f>'Local Option Sales Tax Dist'!M9</f>
        <v>41061</v>
      </c>
      <c r="N9" s="43" t="str">
        <f>'Local Option Sales Tax Dist'!N9</f>
        <v>SFY11-12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39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6834.14</v>
      </c>
      <c r="C15" s="29">
        <v>6711.33</v>
      </c>
      <c r="D15" s="29">
        <v>7828.38</v>
      </c>
      <c r="E15" s="12">
        <v>7842.91</v>
      </c>
      <c r="F15" s="12">
        <v>6412.5</v>
      </c>
      <c r="G15" s="29">
        <v>6715.55</v>
      </c>
      <c r="H15" s="29">
        <v>6932.33</v>
      </c>
      <c r="I15" s="29">
        <v>4934.93</v>
      </c>
      <c r="J15" s="29">
        <v>7606.97</v>
      </c>
      <c r="K15" s="29">
        <v>7448.12</v>
      </c>
      <c r="L15" s="29">
        <v>9165.07</v>
      </c>
      <c r="M15" s="12">
        <v>7197.4</v>
      </c>
      <c r="N15" s="5">
        <f>SUM(B15:M15)</f>
        <v>85629.63</v>
      </c>
    </row>
    <row r="16" spans="1:14" ht="12.75">
      <c r="A16" t="s">
        <v>56</v>
      </c>
      <c r="B16" s="4">
        <v>0</v>
      </c>
      <c r="C16">
        <v>0</v>
      </c>
      <c r="D16" s="10"/>
      <c r="E16" s="10"/>
      <c r="F16" s="10"/>
      <c r="G16" s="4"/>
      <c r="H16" s="4"/>
      <c r="I16" s="2"/>
      <c r="J16" s="4"/>
      <c r="K16" s="4"/>
      <c r="L16" s="4"/>
      <c r="M16" s="4"/>
      <c r="N16" s="5">
        <f t="shared" si="0"/>
        <v>0</v>
      </c>
    </row>
    <row r="17" spans="1:14" ht="12.75">
      <c r="A17" t="s">
        <v>57</v>
      </c>
      <c r="B17" s="4">
        <v>0</v>
      </c>
      <c r="C17">
        <v>0</v>
      </c>
      <c r="D17" s="10"/>
      <c r="E17" s="10"/>
      <c r="F17" s="10"/>
      <c r="G17" s="4"/>
      <c r="H17" s="4"/>
      <c r="I17" s="2"/>
      <c r="J17" s="4"/>
      <c r="K17" s="4"/>
      <c r="L17" s="4"/>
      <c r="M17" s="4"/>
      <c r="N17" s="5">
        <f t="shared" si="0"/>
        <v>0</v>
      </c>
    </row>
    <row r="18" spans="1:18" ht="12.75">
      <c r="A18" t="s">
        <v>3</v>
      </c>
      <c r="B18" s="4">
        <v>0</v>
      </c>
      <c r="C18">
        <v>0</v>
      </c>
      <c r="D18" s="10"/>
      <c r="E18" s="10"/>
      <c r="F18" s="10"/>
      <c r="G18" s="4"/>
      <c r="H18" s="4"/>
      <c r="I18" s="2"/>
      <c r="J18" s="4"/>
      <c r="K18" s="4"/>
      <c r="L18" s="4"/>
      <c r="M18" s="4"/>
      <c r="N18" s="5">
        <f t="shared" si="0"/>
        <v>0</v>
      </c>
      <c r="R18" s="25"/>
    </row>
    <row r="19" spans="1:18" ht="12.75">
      <c r="A19" t="s">
        <v>58</v>
      </c>
      <c r="B19" s="4">
        <v>0</v>
      </c>
      <c r="C19">
        <v>0</v>
      </c>
      <c r="D19" s="10"/>
      <c r="E19" s="10"/>
      <c r="F19" s="10"/>
      <c r="G19" s="4"/>
      <c r="H19" s="4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18" ht="12.75">
      <c r="A20" t="s">
        <v>59</v>
      </c>
      <c r="B20" s="29">
        <v>44052.67</v>
      </c>
      <c r="C20" s="29">
        <v>39966.35</v>
      </c>
      <c r="D20" s="29">
        <v>59571.33</v>
      </c>
      <c r="E20" s="12">
        <v>42169.32</v>
      </c>
      <c r="F20" s="12">
        <v>33669.72</v>
      </c>
      <c r="G20" s="29">
        <v>37225.21</v>
      </c>
      <c r="H20" s="29">
        <v>38760.94</v>
      </c>
      <c r="I20" s="29">
        <v>53399.12</v>
      </c>
      <c r="J20" s="29">
        <v>55586.64</v>
      </c>
      <c r="K20" s="29">
        <v>70685.08</v>
      </c>
      <c r="L20" s="29">
        <v>73198.58</v>
      </c>
      <c r="M20" s="12">
        <v>43974.89</v>
      </c>
      <c r="N20" s="5">
        <f>SUM(B20:M20)</f>
        <v>592259.85</v>
      </c>
      <c r="Q20" s="20"/>
      <c r="R20" s="25"/>
    </row>
    <row r="21" spans="1:18" ht="12.75">
      <c r="A21" t="s">
        <v>60</v>
      </c>
      <c r="B21" s="4">
        <v>0</v>
      </c>
      <c r="C21">
        <v>0</v>
      </c>
      <c r="D21" s="10"/>
      <c r="E21" s="10"/>
      <c r="F21" s="10"/>
      <c r="G21" s="4"/>
      <c r="H21" s="4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18" ht="12.75">
      <c r="A22" t="s">
        <v>61</v>
      </c>
      <c r="B22" s="4">
        <v>0</v>
      </c>
      <c r="C22">
        <v>0</v>
      </c>
      <c r="D22" s="10"/>
      <c r="E22" s="10"/>
      <c r="F22" s="10"/>
      <c r="G22" s="4"/>
      <c r="H22" s="4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18" ht="12.75">
      <c r="A23" t="s">
        <v>4</v>
      </c>
      <c r="B23" s="29">
        <v>48820.5</v>
      </c>
      <c r="C23" s="29">
        <v>52594.13</v>
      </c>
      <c r="D23" s="29">
        <v>49721.51</v>
      </c>
      <c r="E23" s="12">
        <v>40565.3</v>
      </c>
      <c r="F23" s="12">
        <v>43174.28</v>
      </c>
      <c r="G23" s="29">
        <v>49892.47</v>
      </c>
      <c r="H23" s="29">
        <v>52911.86</v>
      </c>
      <c r="I23" s="29">
        <v>54466.45</v>
      </c>
      <c r="J23" s="29">
        <v>52781.35</v>
      </c>
      <c r="K23" s="29">
        <v>57097.14</v>
      </c>
      <c r="L23" s="29">
        <v>67204.94</v>
      </c>
      <c r="M23" s="12">
        <v>51210.54</v>
      </c>
      <c r="N23" s="5">
        <f>SUM(B23:M23)</f>
        <v>620440.47</v>
      </c>
      <c r="Q23" s="20"/>
      <c r="R23" s="25"/>
    </row>
    <row r="24" spans="1:18" ht="12.75">
      <c r="A24" t="s">
        <v>91</v>
      </c>
      <c r="B24" s="4">
        <v>0</v>
      </c>
      <c r="C24">
        <v>0</v>
      </c>
      <c r="D24" s="10"/>
      <c r="E24" s="10"/>
      <c r="F24" s="10"/>
      <c r="G24" s="4"/>
      <c r="H24" s="4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18" ht="12.75">
      <c r="A25" t="s">
        <v>5</v>
      </c>
      <c r="B25" s="4">
        <v>3108.4</v>
      </c>
      <c r="C25">
        <v>2129.82</v>
      </c>
      <c r="D25" s="10">
        <v>2088.73</v>
      </c>
      <c r="E25" s="10">
        <v>2498.48</v>
      </c>
      <c r="F25" s="10">
        <v>1824.03</v>
      </c>
      <c r="G25" s="4">
        <v>2782.57</v>
      </c>
      <c r="H25" s="4">
        <v>3051.72</v>
      </c>
      <c r="I25" s="4">
        <v>3180.07</v>
      </c>
      <c r="J25" s="4">
        <v>3363.53</v>
      </c>
      <c r="K25" s="4">
        <v>3535.19</v>
      </c>
      <c r="L25" s="4">
        <v>6478.24</v>
      </c>
      <c r="M25" s="4">
        <v>2741.11</v>
      </c>
      <c r="N25" s="5">
        <f t="shared" si="0"/>
        <v>36781.89</v>
      </c>
      <c r="Q25" s="20"/>
      <c r="R25" s="25"/>
    </row>
    <row r="26" spans="1:18" ht="12.75">
      <c r="A26" t="s">
        <v>6</v>
      </c>
      <c r="B26" s="4">
        <v>1817.35</v>
      </c>
      <c r="C26">
        <v>3123.23</v>
      </c>
      <c r="D26" s="10">
        <v>6007.98</v>
      </c>
      <c r="E26" s="10">
        <v>2452.43</v>
      </c>
      <c r="F26" s="10">
        <v>1953.33</v>
      </c>
      <c r="G26" s="4">
        <v>1187.2</v>
      </c>
      <c r="H26" s="4">
        <v>1275.78</v>
      </c>
      <c r="I26" s="4">
        <v>1243.04</v>
      </c>
      <c r="J26" s="4">
        <v>1277.7</v>
      </c>
      <c r="K26" s="4">
        <v>1254.84</v>
      </c>
      <c r="L26" s="4">
        <v>1783.79</v>
      </c>
      <c r="M26" s="4">
        <v>1866.21</v>
      </c>
      <c r="N26" s="5">
        <f t="shared" si="0"/>
        <v>25242.88</v>
      </c>
      <c r="Q26" s="20"/>
      <c r="R26" s="25"/>
    </row>
    <row r="27" spans="1:20" ht="12.75">
      <c r="A27" t="s">
        <v>62</v>
      </c>
      <c r="B27" s="4">
        <v>0</v>
      </c>
      <c r="C27">
        <v>0</v>
      </c>
      <c r="D27" s="10"/>
      <c r="E27" s="10"/>
      <c r="F27" s="10"/>
      <c r="G27" s="4"/>
      <c r="H27" s="4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>
        <v>0</v>
      </c>
      <c r="C28">
        <v>0</v>
      </c>
      <c r="D28" s="10"/>
      <c r="E28" s="10"/>
      <c r="F28" s="10"/>
      <c r="G28" s="4"/>
      <c r="H28" s="4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105931.72</v>
      </c>
      <c r="C29" s="29">
        <v>157947.51</v>
      </c>
      <c r="D29" s="29">
        <v>213528.75</v>
      </c>
      <c r="E29" s="12">
        <v>105691.22</v>
      </c>
      <c r="F29" s="12">
        <v>72490.24</v>
      </c>
      <c r="G29" s="29">
        <v>80312.89</v>
      </c>
      <c r="H29" s="29">
        <v>73075.74</v>
      </c>
      <c r="I29" s="29">
        <v>69712.87</v>
      </c>
      <c r="J29" s="29">
        <v>82448.31</v>
      </c>
      <c r="K29" s="29">
        <v>145946.18</v>
      </c>
      <c r="L29" s="29">
        <v>205861.09</v>
      </c>
      <c r="M29" s="35">
        <v>168482.69</v>
      </c>
      <c r="N29" s="5">
        <f>SUM(B29:M29)</f>
        <v>1481429.21</v>
      </c>
      <c r="Q29" s="20"/>
      <c r="R29" s="25"/>
      <c r="T29" s="22"/>
    </row>
    <row r="30" spans="1:20" ht="12.75">
      <c r="A30" t="s">
        <v>8</v>
      </c>
      <c r="B30" s="29">
        <v>90634.75</v>
      </c>
      <c r="C30" s="29">
        <v>172029.99</v>
      </c>
      <c r="D30" s="29">
        <v>147874.24</v>
      </c>
      <c r="E30" s="12">
        <v>60698.01</v>
      </c>
      <c r="F30" s="12">
        <v>57592.93</v>
      </c>
      <c r="G30" s="29">
        <v>48383.1</v>
      </c>
      <c r="H30" s="29">
        <v>34441.94</v>
      </c>
      <c r="I30" s="29">
        <v>21597</v>
      </c>
      <c r="J30" s="29">
        <v>30392.62</v>
      </c>
      <c r="K30" s="29">
        <v>52045.79</v>
      </c>
      <c r="L30" s="29">
        <v>66597.97</v>
      </c>
      <c r="M30" s="35">
        <v>81641.55</v>
      </c>
      <c r="N30" s="5">
        <f>SUM(B30:M30)</f>
        <v>863929.89</v>
      </c>
      <c r="Q30" s="20"/>
      <c r="R30" s="25"/>
      <c r="T30" s="22"/>
    </row>
    <row r="31" spans="1:20" ht="12.75">
      <c r="A31" t="s">
        <v>9</v>
      </c>
      <c r="B31" s="29">
        <v>6724.31</v>
      </c>
      <c r="C31" s="29">
        <v>6681.02</v>
      </c>
      <c r="D31" s="29">
        <v>8479.47</v>
      </c>
      <c r="E31" s="12">
        <v>6775.4</v>
      </c>
      <c r="F31" s="12">
        <v>7983.01</v>
      </c>
      <c r="G31" s="29">
        <v>9268.92</v>
      </c>
      <c r="H31" s="29">
        <v>8756.59</v>
      </c>
      <c r="I31" s="29">
        <v>7091.65</v>
      </c>
      <c r="J31" s="29">
        <v>7024.43</v>
      </c>
      <c r="K31" s="29">
        <v>7472.35</v>
      </c>
      <c r="L31" s="29">
        <v>9038.1</v>
      </c>
      <c r="M31" s="35">
        <v>8193.34</v>
      </c>
      <c r="N31" s="5">
        <f>SUM(B31:M31)</f>
        <v>93488.59000000001</v>
      </c>
      <c r="Q31" s="20"/>
      <c r="R31" s="25"/>
      <c r="T31" s="22"/>
    </row>
    <row r="32" spans="1:20" ht="12.75">
      <c r="A32" t="s">
        <v>10</v>
      </c>
      <c r="B32" s="29">
        <v>5213.3</v>
      </c>
      <c r="C32" s="29">
        <v>3586.92</v>
      </c>
      <c r="D32" s="29">
        <v>4365.65</v>
      </c>
      <c r="E32" s="12">
        <v>2538.67</v>
      </c>
      <c r="F32" s="12">
        <v>2177.43</v>
      </c>
      <c r="G32" s="29">
        <v>1495.15</v>
      </c>
      <c r="H32" s="29">
        <v>1384.55</v>
      </c>
      <c r="I32" s="29">
        <v>680.04</v>
      </c>
      <c r="J32" s="29">
        <v>626</v>
      </c>
      <c r="K32" s="29">
        <v>813.52</v>
      </c>
      <c r="L32" s="29">
        <v>2394.42</v>
      </c>
      <c r="M32" s="35">
        <v>2841.16</v>
      </c>
      <c r="N32" s="5">
        <f>SUM(B32:M32)</f>
        <v>28116.81</v>
      </c>
      <c r="Q32" s="20"/>
      <c r="R32" s="25"/>
      <c r="T32" s="22"/>
    </row>
    <row r="33" spans="1:20" ht="12.75">
      <c r="A33" t="s">
        <v>11</v>
      </c>
      <c r="B33" s="4">
        <v>339.88</v>
      </c>
      <c r="C33" s="21">
        <v>388.03</v>
      </c>
      <c r="D33" s="10">
        <v>543.03</v>
      </c>
      <c r="E33" s="10">
        <v>552.42</v>
      </c>
      <c r="F33" s="10">
        <v>368.34</v>
      </c>
      <c r="G33" s="4">
        <v>789.57</v>
      </c>
      <c r="H33" s="4">
        <v>1584.64</v>
      </c>
      <c r="I33" s="30">
        <v>1689.4</v>
      </c>
      <c r="J33" s="4">
        <v>2774.29</v>
      </c>
      <c r="K33" s="4">
        <v>4127.71</v>
      </c>
      <c r="L33" s="30">
        <v>2656.59</v>
      </c>
      <c r="M33" s="4">
        <v>799.47</v>
      </c>
      <c r="N33" s="5">
        <f t="shared" si="0"/>
        <v>16613.370000000003</v>
      </c>
      <c r="Q33" s="20"/>
      <c r="R33" s="25"/>
      <c r="T33" s="22"/>
    </row>
    <row r="34" spans="1:20" ht="12.75">
      <c r="A34" t="s">
        <v>64</v>
      </c>
      <c r="B34" s="4">
        <v>0</v>
      </c>
      <c r="C34" s="21">
        <v>0</v>
      </c>
      <c r="D34" s="10"/>
      <c r="E34" s="10"/>
      <c r="F34" s="10"/>
      <c r="G34" s="4"/>
      <c r="H34" s="4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2487.91</v>
      </c>
      <c r="C35" s="29">
        <v>2545.07</v>
      </c>
      <c r="D35" s="29">
        <v>2049.84</v>
      </c>
      <c r="E35" s="12">
        <v>1740.76</v>
      </c>
      <c r="F35" s="12">
        <v>2164.58</v>
      </c>
      <c r="G35" s="29">
        <v>2291.72</v>
      </c>
      <c r="H35" s="29">
        <v>1873.04</v>
      </c>
      <c r="I35" s="29">
        <v>2589.39</v>
      </c>
      <c r="J35" s="29">
        <v>2401.88</v>
      </c>
      <c r="K35" s="29">
        <v>2989.22</v>
      </c>
      <c r="L35" s="29">
        <v>4287.21</v>
      </c>
      <c r="M35" s="35">
        <v>2690.73</v>
      </c>
      <c r="N35" s="5">
        <f>SUM(B35:M35)</f>
        <v>30111.35</v>
      </c>
      <c r="Q35" s="20"/>
      <c r="R35" s="25"/>
      <c r="T35" s="19"/>
    </row>
    <row r="36" spans="1:20" ht="12.75">
      <c r="A36" t="s">
        <v>13</v>
      </c>
      <c r="B36" s="30">
        <v>0</v>
      </c>
      <c r="C36" s="30">
        <v>0</v>
      </c>
      <c r="D36" s="30"/>
      <c r="E36" s="10"/>
      <c r="F36" s="10"/>
      <c r="G36" s="30"/>
      <c r="H36" s="30"/>
      <c r="I36" s="30"/>
      <c r="J36" s="30"/>
      <c r="K36" s="30"/>
      <c r="L36" s="30"/>
      <c r="M36" s="30"/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10739.06</v>
      </c>
      <c r="C37" s="29">
        <v>8803.87</v>
      </c>
      <c r="D37" s="29">
        <v>6076.19</v>
      </c>
      <c r="E37" s="12">
        <v>7033.6</v>
      </c>
      <c r="F37" s="12">
        <v>5421.62</v>
      </c>
      <c r="G37" s="29">
        <v>6063.19</v>
      </c>
      <c r="H37" s="29">
        <v>6394.43</v>
      </c>
      <c r="I37" s="29">
        <v>7483.41</v>
      </c>
      <c r="J37" s="29">
        <v>13580.46</v>
      </c>
      <c r="K37" s="29">
        <v>24487.8</v>
      </c>
      <c r="L37" s="29">
        <v>23964.98</v>
      </c>
      <c r="M37" s="35">
        <v>14896.03</v>
      </c>
      <c r="N37" s="5">
        <f>SUM(B37:M37)</f>
        <v>134944.64</v>
      </c>
      <c r="Q37" s="20"/>
      <c r="R37" s="25"/>
      <c r="T37" s="19"/>
    </row>
    <row r="38" spans="1:20" ht="12.75">
      <c r="A38" t="s">
        <v>65</v>
      </c>
      <c r="B38">
        <v>0</v>
      </c>
      <c r="C38">
        <v>0</v>
      </c>
      <c r="E38" s="10"/>
      <c r="F38" s="10"/>
      <c r="I38" s="30"/>
      <c r="L38" s="30"/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15408.86</v>
      </c>
      <c r="C39" s="29">
        <v>25093.76</v>
      </c>
      <c r="D39" s="29">
        <v>14138.49</v>
      </c>
      <c r="E39" s="12">
        <v>12545.01</v>
      </c>
      <c r="F39" s="12">
        <v>13818.74</v>
      </c>
      <c r="G39" s="29">
        <v>19062.66</v>
      </c>
      <c r="H39" s="29">
        <v>16528.52</v>
      </c>
      <c r="I39" s="29">
        <v>17249.22</v>
      </c>
      <c r="J39" s="29">
        <v>37127.33</v>
      </c>
      <c r="K39" s="29">
        <v>41882.14</v>
      </c>
      <c r="L39" s="29">
        <v>75962.38</v>
      </c>
      <c r="M39" s="35">
        <v>21755.69</v>
      </c>
      <c r="N39" s="5">
        <f>SUM(B39:M39)</f>
        <v>310572.80000000005</v>
      </c>
      <c r="Q39" s="25"/>
      <c r="S39" s="13"/>
      <c r="T39" s="19"/>
    </row>
    <row r="40" spans="1:20" ht="12.75">
      <c r="A40" t="s">
        <v>66</v>
      </c>
      <c r="B40" s="30">
        <v>0</v>
      </c>
      <c r="C40" s="30">
        <v>0</v>
      </c>
      <c r="D40" s="30"/>
      <c r="E40" s="10"/>
      <c r="F40" s="10"/>
      <c r="G40" s="30"/>
      <c r="H40" s="30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1740.53</v>
      </c>
      <c r="C41" s="29">
        <v>1804.8</v>
      </c>
      <c r="D41" s="29">
        <v>2550.79</v>
      </c>
      <c r="E41" s="12">
        <v>841.11</v>
      </c>
      <c r="F41" s="12">
        <v>910.99</v>
      </c>
      <c r="G41" s="29">
        <v>1573.57</v>
      </c>
      <c r="H41" s="29">
        <v>1127.26</v>
      </c>
      <c r="I41" s="29">
        <v>992.81</v>
      </c>
      <c r="J41" s="29">
        <v>1100.83</v>
      </c>
      <c r="K41" s="29">
        <v>775.58</v>
      </c>
      <c r="L41" s="29">
        <v>2782.26</v>
      </c>
      <c r="M41" s="35">
        <v>1134.7</v>
      </c>
      <c r="N41" s="5">
        <f>SUM(B41:M41)</f>
        <v>17335.23</v>
      </c>
      <c r="Q41" s="25"/>
      <c r="S41" s="13"/>
      <c r="T41" s="19"/>
    </row>
    <row r="42" spans="1:20" ht="12.75">
      <c r="A42" t="s">
        <v>67</v>
      </c>
      <c r="B42" s="5">
        <v>0</v>
      </c>
      <c r="C42" s="21">
        <v>0</v>
      </c>
      <c r="D42" s="10"/>
      <c r="E42" s="10"/>
      <c r="F42" s="10"/>
      <c r="G42" s="30"/>
      <c r="H42" s="4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21888.04</v>
      </c>
      <c r="C43" s="29">
        <v>26087.59</v>
      </c>
      <c r="D43" s="29">
        <v>26884.41</v>
      </c>
      <c r="E43" s="12">
        <v>19763.83</v>
      </c>
      <c r="F43" s="12">
        <v>21570.64</v>
      </c>
      <c r="G43" s="29">
        <v>22993.08</v>
      </c>
      <c r="H43" s="29">
        <v>23005.36</v>
      </c>
      <c r="I43" s="29">
        <v>20006.35</v>
      </c>
      <c r="J43" s="29">
        <v>19491.75</v>
      </c>
      <c r="K43" s="29">
        <v>22211.79</v>
      </c>
      <c r="L43" s="29">
        <v>28192.3</v>
      </c>
      <c r="M43" s="35">
        <v>22048.67</v>
      </c>
      <c r="N43" s="5">
        <f>SUM(B43:M43)</f>
        <v>274143.81</v>
      </c>
      <c r="Q43" s="25"/>
      <c r="S43" s="13"/>
      <c r="T43" s="19"/>
    </row>
    <row r="44" spans="1:20" ht="12.75">
      <c r="A44" t="s">
        <v>18</v>
      </c>
      <c r="B44" s="29">
        <v>2231.29</v>
      </c>
      <c r="C44" s="29">
        <v>1985.76</v>
      </c>
      <c r="D44" s="29">
        <v>1755.05</v>
      </c>
      <c r="E44" s="12">
        <v>1464.07</v>
      </c>
      <c r="F44" s="12">
        <v>1868.11</v>
      </c>
      <c r="G44" s="29">
        <v>2309.87</v>
      </c>
      <c r="H44" s="29">
        <v>2765.27</v>
      </c>
      <c r="I44" s="29">
        <v>1677.66</v>
      </c>
      <c r="J44" s="29">
        <v>1727.21</v>
      </c>
      <c r="K44" s="29">
        <v>1838.01</v>
      </c>
      <c r="L44" s="29">
        <v>2074.79</v>
      </c>
      <c r="M44" s="35">
        <v>2126.81</v>
      </c>
      <c r="N44" s="5">
        <f>SUM(B44:M44)</f>
        <v>23823.9</v>
      </c>
      <c r="Q44" s="25"/>
      <c r="S44" s="13"/>
      <c r="T44" s="19"/>
    </row>
    <row r="45" spans="1:20" ht="12.75">
      <c r="A45" t="s">
        <v>19</v>
      </c>
      <c r="B45" s="4">
        <v>0</v>
      </c>
      <c r="C45" s="21">
        <v>0</v>
      </c>
      <c r="D45" s="10"/>
      <c r="E45" s="10"/>
      <c r="F45" s="10"/>
      <c r="G45" s="4"/>
      <c r="H45" s="4"/>
      <c r="I45" s="30"/>
      <c r="J45" s="4"/>
      <c r="K45" s="30"/>
      <c r="L45" s="30"/>
      <c r="M45" s="30"/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>
        <v>0</v>
      </c>
      <c r="C46" s="21">
        <v>0</v>
      </c>
      <c r="D46" s="10"/>
      <c r="E46" s="10"/>
      <c r="F46" s="10"/>
      <c r="G46" s="4"/>
      <c r="H46" s="4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>
        <v>0</v>
      </c>
      <c r="C47" s="21">
        <v>0</v>
      </c>
      <c r="D47" s="10"/>
      <c r="E47" s="10"/>
      <c r="F47" s="10"/>
      <c r="G47" s="4"/>
      <c r="H47" s="4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>
        <v>0</v>
      </c>
      <c r="C48" s="21">
        <v>0</v>
      </c>
      <c r="D48" s="10"/>
      <c r="E48" s="10"/>
      <c r="F48" s="10"/>
      <c r="G48" s="4"/>
      <c r="H48" s="4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13380.14</v>
      </c>
      <c r="C49" s="29">
        <v>12231.7</v>
      </c>
      <c r="D49" s="29">
        <v>13784.56</v>
      </c>
      <c r="E49" s="12">
        <v>8124.12</v>
      </c>
      <c r="F49" s="12">
        <v>9259.74</v>
      </c>
      <c r="G49" s="29">
        <v>9920.56</v>
      </c>
      <c r="H49" s="29">
        <v>12219.71</v>
      </c>
      <c r="I49" s="29">
        <v>10417.32</v>
      </c>
      <c r="J49" s="29">
        <v>13424.95</v>
      </c>
      <c r="K49" s="29">
        <v>18587.7</v>
      </c>
      <c r="L49" s="29">
        <v>20216.46</v>
      </c>
      <c r="M49" s="35">
        <v>15568.07</v>
      </c>
      <c r="N49" s="5">
        <f aca="true" t="shared" si="2" ref="N49:N54">SUM(B49:M49)</f>
        <v>157135.03</v>
      </c>
      <c r="R49" s="17"/>
      <c r="S49" s="13"/>
      <c r="T49" s="19"/>
    </row>
    <row r="50" spans="1:20" ht="12.75">
      <c r="A50" t="s">
        <v>21</v>
      </c>
      <c r="B50" s="4">
        <v>0</v>
      </c>
      <c r="C50" s="21">
        <v>0</v>
      </c>
      <c r="D50" s="10"/>
      <c r="E50" s="10"/>
      <c r="F50" s="10"/>
      <c r="G50" s="4"/>
      <c r="H50" s="4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7698.89</v>
      </c>
      <c r="C51" s="29">
        <v>8776.69</v>
      </c>
      <c r="D51" s="29">
        <v>9098.79</v>
      </c>
      <c r="E51" s="12">
        <v>6052.07</v>
      </c>
      <c r="F51" s="12">
        <v>5463.42</v>
      </c>
      <c r="G51" s="29">
        <v>6668.71</v>
      </c>
      <c r="H51" s="29">
        <v>7223.16</v>
      </c>
      <c r="I51" s="29">
        <v>5071.83</v>
      </c>
      <c r="J51" s="29">
        <v>4813.01</v>
      </c>
      <c r="K51" s="29">
        <v>7603.67</v>
      </c>
      <c r="L51" s="29">
        <v>9309.85</v>
      </c>
      <c r="M51" s="35">
        <v>7522.06</v>
      </c>
      <c r="N51" s="5">
        <f t="shared" si="2"/>
        <v>85302.15000000001</v>
      </c>
      <c r="R51" s="17"/>
      <c r="S51" s="13"/>
      <c r="T51" s="19"/>
    </row>
    <row r="52" spans="1:20" ht="12.75">
      <c r="A52" t="s">
        <v>71</v>
      </c>
      <c r="B52" s="4">
        <v>0</v>
      </c>
      <c r="C52" s="21">
        <v>0</v>
      </c>
      <c r="D52" s="10"/>
      <c r="E52" s="10"/>
      <c r="F52" s="10"/>
      <c r="G52" s="4"/>
      <c r="H52" s="4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>
        <v>0</v>
      </c>
      <c r="C53" s="4"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f t="shared" si="2"/>
        <v>0</v>
      </c>
      <c r="R53" s="13"/>
    </row>
    <row r="54" spans="1:18" ht="12.75">
      <c r="A54" t="s">
        <v>24</v>
      </c>
      <c r="B54" s="4">
        <v>0</v>
      </c>
      <c r="C54" s="21">
        <v>0</v>
      </c>
      <c r="D54" s="10"/>
      <c r="E54" s="10"/>
      <c r="F54" s="10"/>
      <c r="G54" s="4"/>
      <c r="H54" s="4"/>
      <c r="I54" s="30"/>
      <c r="J54" s="4"/>
      <c r="K54" s="4"/>
      <c r="L54" s="30"/>
      <c r="M54" s="30"/>
      <c r="N54" s="5">
        <f t="shared" si="2"/>
        <v>0</v>
      </c>
      <c r="R54" s="13"/>
    </row>
    <row r="55" spans="1:18" ht="12.75">
      <c r="A55" t="s">
        <v>72</v>
      </c>
      <c r="B55" s="4">
        <v>0</v>
      </c>
      <c r="C55" s="21">
        <v>0</v>
      </c>
      <c r="D55" s="30"/>
      <c r="E55" s="10"/>
      <c r="F55" s="10"/>
      <c r="G55" s="30"/>
      <c r="H55" s="30"/>
      <c r="I55" s="4"/>
      <c r="J55" s="4"/>
      <c r="K55" s="4"/>
      <c r="L55" s="30"/>
      <c r="M55" s="4"/>
      <c r="N55" s="5">
        <f t="shared" si="1"/>
        <v>0</v>
      </c>
      <c r="R55" s="13"/>
    </row>
    <row r="56" spans="1:18" ht="12.75">
      <c r="A56" t="s">
        <v>73</v>
      </c>
      <c r="B56" s="4">
        <v>0</v>
      </c>
      <c r="C56" s="21">
        <v>0</v>
      </c>
      <c r="E56" s="10"/>
      <c r="F56" s="10"/>
      <c r="G56" s="10"/>
      <c r="H56" s="10"/>
      <c r="I56" s="4"/>
      <c r="J56" s="4"/>
      <c r="K56" s="4"/>
      <c r="L56" s="30"/>
      <c r="M56" s="4"/>
      <c r="N56" s="5">
        <f t="shared" si="1"/>
        <v>0</v>
      </c>
      <c r="R56" s="13"/>
    </row>
    <row r="57" spans="1:18" ht="12.75">
      <c r="A57" t="s">
        <v>74</v>
      </c>
      <c r="B57" s="4">
        <v>0</v>
      </c>
      <c r="C57" s="21">
        <v>0</v>
      </c>
      <c r="E57" s="10"/>
      <c r="F57" s="10"/>
      <c r="G57" s="10"/>
      <c r="H57" s="10"/>
      <c r="I57" s="4"/>
      <c r="J57" s="4"/>
      <c r="K57" s="4"/>
      <c r="L57" s="30"/>
      <c r="M57" s="4"/>
      <c r="N57" s="5">
        <f t="shared" si="1"/>
        <v>0</v>
      </c>
      <c r="R57" s="13"/>
    </row>
    <row r="58" spans="1:18" ht="12.75">
      <c r="A58" t="s">
        <v>25</v>
      </c>
      <c r="B58" s="29">
        <v>7856.17</v>
      </c>
      <c r="C58" s="29">
        <v>8247.23</v>
      </c>
      <c r="D58" s="29">
        <v>5957.91</v>
      </c>
      <c r="E58" s="12">
        <v>6572.56</v>
      </c>
      <c r="F58" s="12">
        <v>7337.35</v>
      </c>
      <c r="G58" s="29">
        <v>8889.05</v>
      </c>
      <c r="H58" s="29">
        <v>19019.65</v>
      </c>
      <c r="I58" s="29">
        <v>21954.11</v>
      </c>
      <c r="J58" s="29">
        <v>23986.33</v>
      </c>
      <c r="K58" s="29">
        <v>23995.49</v>
      </c>
      <c r="L58" s="29">
        <v>21350.07</v>
      </c>
      <c r="M58" s="12">
        <v>12056.66</v>
      </c>
      <c r="N58" s="5">
        <f>SUM(B58:M58)</f>
        <v>167222.58000000002</v>
      </c>
      <c r="R58" s="13"/>
    </row>
    <row r="59" spans="1:14" ht="12.75">
      <c r="A59" t="s">
        <v>75</v>
      </c>
      <c r="B59" s="4">
        <v>0</v>
      </c>
      <c r="C59" s="21">
        <v>0</v>
      </c>
      <c r="E59" s="10"/>
      <c r="F59" s="10"/>
      <c r="G59" s="10"/>
      <c r="H59" s="10"/>
      <c r="I59" s="4"/>
      <c r="J59" s="4"/>
      <c r="K59" s="4"/>
      <c r="L59" s="30"/>
      <c r="M59" s="4"/>
      <c r="N59" s="5">
        <f t="shared" si="1"/>
        <v>0</v>
      </c>
    </row>
    <row r="60" spans="1:14" ht="12.75">
      <c r="A60" t="s">
        <v>76</v>
      </c>
      <c r="B60" s="4">
        <v>0</v>
      </c>
      <c r="C60" s="21">
        <v>0</v>
      </c>
      <c r="E60" s="10"/>
      <c r="F60" s="10"/>
      <c r="G60" s="4"/>
      <c r="H60" s="10"/>
      <c r="I60" s="4"/>
      <c r="J60" s="4"/>
      <c r="K60" s="4"/>
      <c r="L60" s="30"/>
      <c r="M60" s="4"/>
      <c r="N60" s="5">
        <f t="shared" si="1"/>
        <v>0</v>
      </c>
    </row>
    <row r="61" spans="1:14" ht="12.75">
      <c r="A61" t="s">
        <v>77</v>
      </c>
      <c r="B61" s="4">
        <v>0</v>
      </c>
      <c r="C61" s="21">
        <v>0</v>
      </c>
      <c r="E61" s="10"/>
      <c r="F61" s="10"/>
      <c r="G61" s="4"/>
      <c r="H61" s="10"/>
      <c r="I61" s="4"/>
      <c r="J61" s="4"/>
      <c r="K61" s="4"/>
      <c r="L61" s="30"/>
      <c r="M61" s="4"/>
      <c r="N61" s="5">
        <f t="shared" si="1"/>
        <v>0</v>
      </c>
    </row>
    <row r="62" spans="1:14" ht="12.75">
      <c r="A62" t="s">
        <v>26</v>
      </c>
      <c r="B62" s="29">
        <v>46127.88</v>
      </c>
      <c r="C62" s="29">
        <v>45414.66</v>
      </c>
      <c r="D62" s="29">
        <v>43382.2</v>
      </c>
      <c r="E62" s="12">
        <v>53411.74</v>
      </c>
      <c r="F62" s="12">
        <v>44213.81</v>
      </c>
      <c r="G62" s="29">
        <v>51659.4</v>
      </c>
      <c r="H62" s="29">
        <v>99429.79</v>
      </c>
      <c r="I62" s="29">
        <v>59522.55</v>
      </c>
      <c r="J62" s="29">
        <v>70428.56</v>
      </c>
      <c r="K62" s="29">
        <v>90917.87</v>
      </c>
      <c r="L62" s="29">
        <v>98826.09</v>
      </c>
      <c r="M62" s="12">
        <v>81714.61</v>
      </c>
      <c r="N62" s="5">
        <f>SUM(B62:M62)</f>
        <v>785049.1599999999</v>
      </c>
    </row>
    <row r="63" spans="1:14" ht="12.75">
      <c r="A63" t="s">
        <v>78</v>
      </c>
      <c r="B63" s="4">
        <v>0</v>
      </c>
      <c r="C63" s="21">
        <v>0</v>
      </c>
      <c r="E63" s="10"/>
      <c r="F63" s="10"/>
      <c r="G63" s="4"/>
      <c r="H63" s="10"/>
      <c r="I63" s="4"/>
      <c r="J63" s="4"/>
      <c r="K63" s="4"/>
      <c r="L63" s="30"/>
      <c r="M63" s="4"/>
      <c r="N63" s="5">
        <f>SUM(B63:M63)</f>
        <v>0</v>
      </c>
    </row>
    <row r="64" spans="1:14" ht="12.75">
      <c r="A64" t="s">
        <v>79</v>
      </c>
      <c r="B64" s="4">
        <v>0</v>
      </c>
      <c r="C64" s="21">
        <v>0</v>
      </c>
      <c r="E64" s="10"/>
      <c r="F64" s="10"/>
      <c r="G64" s="4"/>
      <c r="H64" s="10"/>
      <c r="I64" s="4"/>
      <c r="J64" s="4"/>
      <c r="K64" s="4"/>
      <c r="L64" s="30"/>
      <c r="M64" s="4"/>
      <c r="N64" s="5">
        <f>SUM(B64:M64)</f>
        <v>0</v>
      </c>
    </row>
    <row r="65" spans="1:14" ht="12.75">
      <c r="A65" t="s">
        <v>80</v>
      </c>
      <c r="B65" s="4">
        <v>0</v>
      </c>
      <c r="C65" s="21">
        <v>0</v>
      </c>
      <c r="D65" s="10"/>
      <c r="E65" s="10"/>
      <c r="F65" s="10"/>
      <c r="G65" s="4"/>
      <c r="H65" s="4"/>
      <c r="I65" s="4"/>
      <c r="J65" s="4"/>
      <c r="K65" s="4"/>
      <c r="L65" s="4"/>
      <c r="M65" s="4"/>
      <c r="N65" s="5">
        <f t="shared" si="1"/>
        <v>0</v>
      </c>
    </row>
    <row r="66" spans="1:14" ht="12.75">
      <c r="A66" t="s">
        <v>81</v>
      </c>
      <c r="B66" s="4">
        <v>0</v>
      </c>
      <c r="C66" s="21">
        <v>0</v>
      </c>
      <c r="D66" s="10"/>
      <c r="E66" s="10"/>
      <c r="F66" s="10"/>
      <c r="G66" s="4"/>
      <c r="H66" s="4"/>
      <c r="I66" s="4"/>
      <c r="J66" s="4"/>
      <c r="K66" s="4"/>
      <c r="L66" s="4"/>
      <c r="M66" s="4"/>
      <c r="N66" s="5">
        <f t="shared" si="1"/>
        <v>0</v>
      </c>
    </row>
    <row r="67" spans="1:14" ht="12.75">
      <c r="A67" t="s">
        <v>82</v>
      </c>
      <c r="B67" s="4">
        <v>0</v>
      </c>
      <c r="C67" s="21">
        <v>0</v>
      </c>
      <c r="D67" s="10"/>
      <c r="E67" s="10"/>
      <c r="F67" s="10"/>
      <c r="G67" s="4"/>
      <c r="H67" s="4"/>
      <c r="I67" s="4"/>
      <c r="J67" s="4"/>
      <c r="K67" s="4"/>
      <c r="L67" s="4"/>
      <c r="M67" s="4"/>
      <c r="N67" s="5">
        <f t="shared" si="1"/>
        <v>0</v>
      </c>
    </row>
    <row r="68" spans="1:14" ht="12.75">
      <c r="A68" t="s">
        <v>83</v>
      </c>
      <c r="B68" s="4">
        <v>0</v>
      </c>
      <c r="C68" s="21">
        <v>0</v>
      </c>
      <c r="D68" s="10"/>
      <c r="E68" s="10"/>
      <c r="F68" s="10"/>
      <c r="G68" s="4"/>
      <c r="H68" s="4"/>
      <c r="I68" s="4"/>
      <c r="J68" s="4"/>
      <c r="K68" s="4"/>
      <c r="L68" s="4"/>
      <c r="M68" s="4"/>
      <c r="N68" s="5">
        <f t="shared" si="1"/>
        <v>0</v>
      </c>
    </row>
    <row r="69" spans="1:14" ht="12.75">
      <c r="A69" t="s">
        <v>84</v>
      </c>
      <c r="B69" s="4">
        <v>0</v>
      </c>
      <c r="C69" s="21">
        <v>0</v>
      </c>
      <c r="D69" s="10"/>
      <c r="E69" s="10"/>
      <c r="F69" s="10"/>
      <c r="G69" s="4"/>
      <c r="H69" s="4"/>
      <c r="I69" s="4"/>
      <c r="J69" s="4"/>
      <c r="K69" s="4"/>
      <c r="L69" s="4"/>
      <c r="M69" s="4"/>
      <c r="N69" s="5">
        <f t="shared" si="1"/>
        <v>0</v>
      </c>
    </row>
    <row r="70" spans="1:14" ht="12.75">
      <c r="A70" t="s">
        <v>85</v>
      </c>
      <c r="B70" s="4">
        <v>0</v>
      </c>
      <c r="C70" s="21">
        <v>0</v>
      </c>
      <c r="D70" s="10"/>
      <c r="E70" s="10"/>
      <c r="F70" s="10"/>
      <c r="G70" s="4"/>
      <c r="H70" s="4"/>
      <c r="I70" s="4"/>
      <c r="J70" s="4"/>
      <c r="K70" s="4"/>
      <c r="L70" s="4"/>
      <c r="M70" s="4"/>
      <c r="N70" s="5">
        <f t="shared" si="1"/>
        <v>0</v>
      </c>
    </row>
    <row r="71" spans="1:14" ht="12.75">
      <c r="A71" t="s">
        <v>27</v>
      </c>
      <c r="B71" s="29">
        <v>19347.37</v>
      </c>
      <c r="C71" s="29">
        <v>15985.3</v>
      </c>
      <c r="D71" s="29">
        <v>16063.03</v>
      </c>
      <c r="E71" s="12">
        <v>13678.53</v>
      </c>
      <c r="F71" s="12">
        <v>17401.82</v>
      </c>
      <c r="G71" s="29">
        <v>21224.2</v>
      </c>
      <c r="H71" s="29">
        <v>25240.37</v>
      </c>
      <c r="I71" s="29">
        <v>30382.19</v>
      </c>
      <c r="J71" s="29">
        <v>56705.91</v>
      </c>
      <c r="K71" s="29">
        <v>71737.66</v>
      </c>
      <c r="L71" s="29">
        <v>65517.84</v>
      </c>
      <c r="M71" s="12">
        <v>34450.81</v>
      </c>
      <c r="N71" s="5">
        <f>SUM(B71:M71)</f>
        <v>387735.02999999997</v>
      </c>
    </row>
    <row r="72" spans="1:14" ht="12.75">
      <c r="A72" t="s">
        <v>86</v>
      </c>
      <c r="B72" s="4">
        <v>0</v>
      </c>
      <c r="C72" s="21">
        <v>0</v>
      </c>
      <c r="D72" s="10"/>
      <c r="E72" s="10"/>
      <c r="F72" s="10"/>
      <c r="G72" s="4"/>
      <c r="H72" s="4"/>
      <c r="I72" s="4"/>
      <c r="J72" s="4"/>
      <c r="K72" s="4"/>
      <c r="L72" s="4"/>
      <c r="M72" s="4"/>
      <c r="N72" s="5">
        <f>SUM(B72:M72)</f>
        <v>0</v>
      </c>
    </row>
    <row r="73" spans="1:14" ht="12.75">
      <c r="A73" t="s">
        <v>28</v>
      </c>
      <c r="B73" s="12">
        <v>0</v>
      </c>
      <c r="C73" s="13">
        <v>0</v>
      </c>
      <c r="D73" s="10"/>
      <c r="E73" s="13"/>
      <c r="F73" s="13"/>
      <c r="G73" s="13"/>
      <c r="H73" s="5"/>
      <c r="I73" s="16"/>
      <c r="J73" s="5"/>
      <c r="K73" s="5"/>
      <c r="L73" s="13"/>
      <c r="M73" s="12"/>
      <c r="N73" s="5">
        <f t="shared" si="1"/>
        <v>0</v>
      </c>
    </row>
    <row r="74" spans="1:14" ht="12.75">
      <c r="A74" t="s">
        <v>29</v>
      </c>
      <c r="B74" s="4">
        <v>0</v>
      </c>
      <c r="C74" s="21">
        <v>0</v>
      </c>
      <c r="D74" s="10"/>
      <c r="E74" s="10"/>
      <c r="F74" s="10"/>
      <c r="G74" s="4"/>
      <c r="H74" s="4"/>
      <c r="I74" s="4"/>
      <c r="J74" s="4"/>
      <c r="K74" s="4"/>
      <c r="L74" s="4"/>
      <c r="M74" s="4"/>
      <c r="N74" s="5">
        <f t="shared" si="1"/>
        <v>0</v>
      </c>
    </row>
    <row r="75" spans="1:14" ht="12.75">
      <c r="A75" t="s">
        <v>87</v>
      </c>
      <c r="B75" s="4">
        <v>0</v>
      </c>
      <c r="C75" s="21">
        <v>0</v>
      </c>
      <c r="D75" s="10"/>
      <c r="E75" s="10"/>
      <c r="F75" s="10"/>
      <c r="G75" s="4"/>
      <c r="H75" s="4"/>
      <c r="I75" s="4"/>
      <c r="J75" s="4"/>
      <c r="K75" s="4"/>
      <c r="L75" s="4"/>
      <c r="M75" s="4"/>
      <c r="N75" s="5">
        <f t="shared" si="1"/>
        <v>0</v>
      </c>
    </row>
    <row r="76" spans="1:14" ht="12.75">
      <c r="A76" t="s">
        <v>88</v>
      </c>
      <c r="B76" s="4">
        <v>4510.08</v>
      </c>
      <c r="C76" s="21">
        <v>4869.64</v>
      </c>
      <c r="D76" s="10">
        <v>5111.89</v>
      </c>
      <c r="E76" s="10">
        <v>3155.85</v>
      </c>
      <c r="F76" s="10">
        <v>3987.84</v>
      </c>
      <c r="G76" s="4">
        <v>4666.37</v>
      </c>
      <c r="H76" s="4">
        <v>5835.33</v>
      </c>
      <c r="I76" s="4">
        <v>5064.44</v>
      </c>
      <c r="J76" s="4">
        <v>4837.57</v>
      </c>
      <c r="K76" s="4">
        <v>5899.36</v>
      </c>
      <c r="L76" s="4">
        <v>9695.53</v>
      </c>
      <c r="M76" s="4">
        <v>10010.82</v>
      </c>
      <c r="N76" s="5">
        <f>SUM(B76:M76)</f>
        <v>67644.72</v>
      </c>
    </row>
    <row r="77" spans="1:14" ht="12.75">
      <c r="A77" t="s">
        <v>89</v>
      </c>
      <c r="B77" s="4">
        <v>0</v>
      </c>
      <c r="C77" s="21">
        <v>0</v>
      </c>
      <c r="D77" s="10"/>
      <c r="E77" s="10"/>
      <c r="F77" s="10"/>
      <c r="G77" s="4"/>
      <c r="H77" s="4"/>
      <c r="I77" s="4"/>
      <c r="J77" s="4"/>
      <c r="K77" s="4"/>
      <c r="L77" s="4"/>
      <c r="M77" s="4"/>
      <c r="N77" s="5">
        <f>SUM(B77:M77)</f>
        <v>0</v>
      </c>
    </row>
    <row r="78" spans="1:14" ht="12.75">
      <c r="A78" t="s">
        <v>30</v>
      </c>
      <c r="B78" s="29">
        <v>5366.45</v>
      </c>
      <c r="C78" s="29">
        <v>6244.82</v>
      </c>
      <c r="D78" s="29">
        <v>7713.27</v>
      </c>
      <c r="E78" s="12">
        <v>5152.11</v>
      </c>
      <c r="F78" s="12">
        <v>4934.34</v>
      </c>
      <c r="G78" s="29">
        <v>5256.29</v>
      </c>
      <c r="H78" s="29">
        <v>5027.02</v>
      </c>
      <c r="I78" s="29">
        <v>4321.76</v>
      </c>
      <c r="J78" s="29">
        <v>3993.85</v>
      </c>
      <c r="K78" s="29">
        <v>3944.12</v>
      </c>
      <c r="L78" s="29">
        <v>5988.37</v>
      </c>
      <c r="M78" s="12">
        <v>4707.64</v>
      </c>
      <c r="N78" s="5">
        <f>SUM(B78:M78)</f>
        <v>62650.04000000001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472259.69</v>
      </c>
      <c r="C80" s="5">
        <f aca="true" t="shared" si="3" ref="C80:M80">SUM(C12:C78)</f>
        <v>613249.2200000001</v>
      </c>
      <c r="D80" s="5">
        <f t="shared" si="3"/>
        <v>654575.4900000002</v>
      </c>
      <c r="E80" s="5">
        <f t="shared" si="3"/>
        <v>411319.51999999996</v>
      </c>
      <c r="F80" s="5">
        <f t="shared" si="3"/>
        <v>365998.80999999994</v>
      </c>
      <c r="G80" s="5">
        <f t="shared" si="3"/>
        <v>400631.30000000005</v>
      </c>
      <c r="H80" s="5">
        <f t="shared" si="3"/>
        <v>447865.00000000006</v>
      </c>
      <c r="I80" s="5">
        <f t="shared" si="3"/>
        <v>404727.61</v>
      </c>
      <c r="J80" s="5">
        <f t="shared" si="3"/>
        <v>497501.48000000004</v>
      </c>
      <c r="K80" s="5">
        <f t="shared" si="3"/>
        <v>667296.33</v>
      </c>
      <c r="L80" s="5">
        <f t="shared" si="3"/>
        <v>812546.9199999998</v>
      </c>
      <c r="M80" s="5">
        <f t="shared" si="3"/>
        <v>599631.6599999999</v>
      </c>
      <c r="N80" s="5">
        <f>SUM(B80:M80)</f>
        <v>6347603.03</v>
      </c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zoomScalePageLayoutView="0" workbookViewId="0" topLeftCell="A5">
      <pane xSplit="1" ySplit="6" topLeftCell="H55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P75" sqref="P75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40725</v>
      </c>
      <c r="C9" s="1">
        <f>'Local Option Sales Tax Dist'!C9</f>
        <v>40756</v>
      </c>
      <c r="D9" s="1">
        <f>'Local Option Sales Tax Dist'!D9</f>
        <v>40787</v>
      </c>
      <c r="E9" s="1">
        <f>'Local Option Sales Tax Dist'!E9</f>
        <v>40817</v>
      </c>
      <c r="F9" s="1">
        <f>'Local Option Sales Tax Dist'!F9</f>
        <v>40848</v>
      </c>
      <c r="G9" s="1">
        <f>'Local Option Sales Tax Dist'!G9</f>
        <v>40878</v>
      </c>
      <c r="H9" s="1">
        <f>'Local Option Sales Tax Dist'!H9</f>
        <v>40909</v>
      </c>
      <c r="I9" s="1">
        <f>'Local Option Sales Tax Dist'!I9</f>
        <v>40940</v>
      </c>
      <c r="J9" s="1">
        <f>'Local Option Sales Tax Dist'!J9</f>
        <v>40969</v>
      </c>
      <c r="K9" s="1">
        <f>'Local Option Sales Tax Dist'!K9</f>
        <v>41000</v>
      </c>
      <c r="L9" s="1">
        <f>'Local Option Sales Tax Dist'!L9</f>
        <v>41030</v>
      </c>
      <c r="M9" s="1">
        <f>'Local Option Sales Tax Dist'!M9</f>
        <v>41061</v>
      </c>
      <c r="N9" s="1" t="str">
        <f>'Local Option Sales Tax Dist'!N9</f>
        <v>SFY11-12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391701.92</v>
      </c>
      <c r="C12" s="5">
        <v>362255.8</v>
      </c>
      <c r="D12" s="5">
        <v>418763.98</v>
      </c>
      <c r="E12" s="5">
        <v>427965.81</v>
      </c>
      <c r="F12" s="7">
        <v>394397.88</v>
      </c>
      <c r="G12" s="5">
        <v>397890.73</v>
      </c>
      <c r="H12" s="5">
        <v>397223.79</v>
      </c>
      <c r="I12" s="5">
        <v>376286.94999999995</v>
      </c>
      <c r="J12" s="5">
        <v>399315.21</v>
      </c>
      <c r="K12" s="5">
        <v>427796</v>
      </c>
      <c r="L12" s="7">
        <v>433549</v>
      </c>
      <c r="M12" s="5">
        <v>392478.33999999997</v>
      </c>
      <c r="N12" s="5">
        <f>SUM(B12:M12)</f>
        <v>4819625.41</v>
      </c>
      <c r="Q12" s="27"/>
      <c r="R12" s="27"/>
    </row>
    <row r="13" spans="1:18" ht="12.75">
      <c r="A13" t="s">
        <v>54</v>
      </c>
      <c r="B13" s="5">
        <v>0</v>
      </c>
      <c r="C13" s="5"/>
      <c r="D13" s="5"/>
      <c r="E13" s="5"/>
      <c r="F13" s="7"/>
      <c r="G13" s="5"/>
      <c r="H13" s="5"/>
      <c r="I13" s="5"/>
      <c r="J13" s="5"/>
      <c r="K13" s="5"/>
      <c r="L13" s="7"/>
      <c r="M13" s="5"/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>
        <v>0</v>
      </c>
      <c r="C14" s="5"/>
      <c r="D14" s="5"/>
      <c r="E14" s="5"/>
      <c r="F14" s="7"/>
      <c r="G14" s="5"/>
      <c r="H14" s="5"/>
      <c r="I14" s="5"/>
      <c r="J14" s="5"/>
      <c r="K14" s="5"/>
      <c r="L14" s="7"/>
      <c r="M14" s="5"/>
      <c r="N14" s="5">
        <f t="shared" si="0"/>
        <v>0</v>
      </c>
      <c r="Q14" s="27"/>
      <c r="R14" s="27"/>
    </row>
    <row r="15" spans="1:18" ht="12.75">
      <c r="A15" t="s">
        <v>2</v>
      </c>
      <c r="B15" s="5">
        <v>0</v>
      </c>
      <c r="C15" s="5"/>
      <c r="D15" s="5"/>
      <c r="E15" s="5"/>
      <c r="F15" s="7"/>
      <c r="G15" s="5"/>
      <c r="H15" s="5"/>
      <c r="I15" s="5"/>
      <c r="J15" s="5"/>
      <c r="K15" s="5"/>
      <c r="L15" s="7"/>
      <c r="M15" s="5"/>
      <c r="N15" s="5">
        <f t="shared" si="0"/>
        <v>0</v>
      </c>
      <c r="Q15" s="27"/>
      <c r="R15" s="27"/>
    </row>
    <row r="16" spans="1:18" ht="12.75">
      <c r="A16" t="s">
        <v>56</v>
      </c>
      <c r="B16" s="5">
        <v>0</v>
      </c>
      <c r="C16" s="5"/>
      <c r="D16" s="5"/>
      <c r="E16" s="5"/>
      <c r="F16" s="7"/>
      <c r="G16" s="5"/>
      <c r="H16" s="5"/>
      <c r="I16" s="5"/>
      <c r="J16" s="5"/>
      <c r="K16" s="5"/>
      <c r="L16" s="7"/>
      <c r="M16" s="5"/>
      <c r="N16" s="5">
        <f t="shared" si="0"/>
        <v>0</v>
      </c>
      <c r="Q16" s="27"/>
      <c r="R16" s="27"/>
    </row>
    <row r="17" spans="1:18" ht="12.75">
      <c r="A17" t="s">
        <v>57</v>
      </c>
      <c r="B17" s="5">
        <v>2673219.0199999996</v>
      </c>
      <c r="C17" s="5">
        <v>2914431.7399999998</v>
      </c>
      <c r="D17" s="5">
        <v>2702454.69</v>
      </c>
      <c r="E17" s="5">
        <v>2682278.51</v>
      </c>
      <c r="F17" s="15">
        <v>3192129.1899999995</v>
      </c>
      <c r="G17" s="5">
        <v>2796599.1599999997</v>
      </c>
      <c r="H17" s="5">
        <v>2849735.96</v>
      </c>
      <c r="I17" s="5">
        <v>3060105.7299999995</v>
      </c>
      <c r="J17" s="5">
        <v>2756634.69</v>
      </c>
      <c r="K17" s="5">
        <v>3219114</v>
      </c>
      <c r="L17" s="7">
        <v>3078458</v>
      </c>
      <c r="M17" s="5">
        <v>2780261.33</v>
      </c>
      <c r="N17" s="5">
        <f t="shared" si="0"/>
        <v>34705422.02</v>
      </c>
      <c r="Q17" s="27"/>
      <c r="R17" s="27"/>
    </row>
    <row r="18" spans="1:18" ht="12.75">
      <c r="A18" t="s">
        <v>3</v>
      </c>
      <c r="B18" s="5">
        <v>0</v>
      </c>
      <c r="C18" s="5"/>
      <c r="D18" s="5"/>
      <c r="E18" s="5"/>
      <c r="F18" s="7"/>
      <c r="G18" s="5"/>
      <c r="H18" s="5"/>
      <c r="I18" s="5"/>
      <c r="J18" s="5"/>
      <c r="K18" s="5"/>
      <c r="L18" s="7"/>
      <c r="M18" s="5"/>
      <c r="N18" s="5">
        <f t="shared" si="0"/>
        <v>0</v>
      </c>
      <c r="Q18" s="27"/>
      <c r="R18" s="27"/>
    </row>
    <row r="19" spans="1:18" ht="12.75">
      <c r="A19" t="s">
        <v>58</v>
      </c>
      <c r="B19" s="5">
        <v>294041.69</v>
      </c>
      <c r="C19" s="5">
        <v>252396.47999999998</v>
      </c>
      <c r="D19" s="5">
        <v>251185.1</v>
      </c>
      <c r="E19" s="5">
        <v>279116.74</v>
      </c>
      <c r="F19" s="15">
        <v>281601.77</v>
      </c>
      <c r="G19" s="5">
        <v>291838.09</v>
      </c>
      <c r="H19" s="5">
        <v>317682.47</v>
      </c>
      <c r="I19" s="5">
        <v>307696.87</v>
      </c>
      <c r="J19" s="5">
        <v>330126.07</v>
      </c>
      <c r="K19" s="5">
        <v>366099</v>
      </c>
      <c r="L19" s="7">
        <v>320405</v>
      </c>
      <c r="M19" s="5">
        <v>324431.82</v>
      </c>
      <c r="N19" s="5">
        <f t="shared" si="0"/>
        <v>3616621.0999999996</v>
      </c>
      <c r="Q19" s="27"/>
      <c r="R19" s="27"/>
    </row>
    <row r="20" spans="1:18" ht="12.75">
      <c r="A20" t="s">
        <v>59</v>
      </c>
      <c r="B20" s="5">
        <v>173960.07</v>
      </c>
      <c r="C20" s="5">
        <v>184094.55</v>
      </c>
      <c r="D20" s="5">
        <v>194384.94</v>
      </c>
      <c r="E20" s="5">
        <v>200175.21</v>
      </c>
      <c r="F20" s="7">
        <v>177778.93</v>
      </c>
      <c r="G20" s="5">
        <v>186630.31</v>
      </c>
      <c r="H20" s="5">
        <v>197267.99000000002</v>
      </c>
      <c r="I20" s="5">
        <v>180979.6</v>
      </c>
      <c r="J20" s="5">
        <v>192647.59</v>
      </c>
      <c r="K20" s="5">
        <v>200500</v>
      </c>
      <c r="L20" s="7">
        <v>205334</v>
      </c>
      <c r="M20" s="5">
        <v>179745.99000000002</v>
      </c>
      <c r="N20" s="5">
        <f t="shared" si="0"/>
        <v>2273499.18</v>
      </c>
      <c r="Q20" s="27"/>
      <c r="R20" s="27"/>
    </row>
    <row r="21" spans="1:18" ht="12.75">
      <c r="A21" t="s">
        <v>60</v>
      </c>
      <c r="B21" s="5">
        <v>0</v>
      </c>
      <c r="C21" s="5"/>
      <c r="D21" s="5"/>
      <c r="E21" s="5"/>
      <c r="F21" s="7"/>
      <c r="G21" s="5"/>
      <c r="H21" s="5"/>
      <c r="I21" s="5"/>
      <c r="J21" s="5"/>
      <c r="K21" s="5"/>
      <c r="L21" s="7"/>
      <c r="M21" s="5"/>
      <c r="N21" s="5">
        <f t="shared" si="0"/>
        <v>0</v>
      </c>
      <c r="Q21" s="27"/>
      <c r="R21" s="27"/>
    </row>
    <row r="22" spans="1:18" ht="12.75">
      <c r="A22" t="s">
        <v>61</v>
      </c>
      <c r="B22" s="5">
        <v>485546.02</v>
      </c>
      <c r="C22" s="5">
        <v>353609.04</v>
      </c>
      <c r="D22" s="5">
        <v>390856.77</v>
      </c>
      <c r="E22" s="5">
        <v>345908.62</v>
      </c>
      <c r="F22" s="15">
        <v>551968.35</v>
      </c>
      <c r="G22" s="5">
        <v>450491.85000000003</v>
      </c>
      <c r="H22" s="5">
        <v>514977.31999999995</v>
      </c>
      <c r="I22" s="5">
        <v>536387.12</v>
      </c>
      <c r="J22" s="5">
        <v>568290.03</v>
      </c>
      <c r="K22" s="5">
        <v>628844</v>
      </c>
      <c r="L22" s="7">
        <v>567870</v>
      </c>
      <c r="M22" s="5">
        <v>538765.48</v>
      </c>
      <c r="N22" s="5">
        <f t="shared" si="0"/>
        <v>5933514.6</v>
      </c>
      <c r="Q22" s="27"/>
      <c r="R22" s="27"/>
    </row>
    <row r="23" spans="1:18" ht="12.75">
      <c r="A23" t="s">
        <v>4</v>
      </c>
      <c r="B23" s="5">
        <v>0</v>
      </c>
      <c r="C23" s="5"/>
      <c r="D23" s="5"/>
      <c r="E23" s="5"/>
      <c r="F23" s="15"/>
      <c r="G23" s="5"/>
      <c r="H23" s="5"/>
      <c r="I23" s="5"/>
      <c r="J23" s="5"/>
      <c r="K23" s="5"/>
      <c r="L23" s="7"/>
      <c r="M23" s="5"/>
      <c r="N23" s="5">
        <f t="shared" si="0"/>
        <v>0</v>
      </c>
      <c r="Q23" s="27"/>
      <c r="R23" s="27"/>
    </row>
    <row r="24" spans="1:19" ht="12.75">
      <c r="A24" t="s">
        <v>91</v>
      </c>
      <c r="B24" s="5">
        <v>1984371.2399999998</v>
      </c>
      <c r="C24" s="5">
        <v>2134538.67</v>
      </c>
      <c r="D24" s="5">
        <v>2199397.9499999997</v>
      </c>
      <c r="E24" s="5">
        <v>2311680.71</v>
      </c>
      <c r="F24" s="15">
        <v>2178413.23</v>
      </c>
      <c r="G24" s="5">
        <v>2184298.5300000003</v>
      </c>
      <c r="H24" s="5">
        <v>2152448.33</v>
      </c>
      <c r="I24" s="5">
        <v>2034822.17</v>
      </c>
      <c r="J24" s="5">
        <v>2160007.66</v>
      </c>
      <c r="K24" s="5">
        <v>2422937</v>
      </c>
      <c r="L24" s="7">
        <v>2307112</v>
      </c>
      <c r="M24" s="5">
        <v>2164308.36</v>
      </c>
      <c r="N24" s="5">
        <f t="shared" si="0"/>
        <v>26234335.85</v>
      </c>
      <c r="Q24" s="27"/>
      <c r="R24" s="14"/>
      <c r="S24" s="24"/>
    </row>
    <row r="25" spans="1:19" ht="12.75">
      <c r="A25" t="s">
        <v>5</v>
      </c>
      <c r="B25" s="5">
        <v>37606.49</v>
      </c>
      <c r="C25" s="5">
        <v>42000.09</v>
      </c>
      <c r="D25" s="5">
        <v>29817.589999999997</v>
      </c>
      <c r="E25" s="5">
        <v>38265.979999999996</v>
      </c>
      <c r="F25" s="15">
        <v>36171.35</v>
      </c>
      <c r="G25" s="5">
        <v>36754.79</v>
      </c>
      <c r="H25" s="5">
        <v>40711.990000000005</v>
      </c>
      <c r="I25" s="5">
        <v>39673.87</v>
      </c>
      <c r="J25" s="5">
        <v>40783.38</v>
      </c>
      <c r="K25" s="5">
        <v>46914</v>
      </c>
      <c r="L25" s="7">
        <v>42950</v>
      </c>
      <c r="M25" s="5">
        <v>37135.68</v>
      </c>
      <c r="N25" s="5">
        <f t="shared" si="0"/>
        <v>468785.20999999996</v>
      </c>
      <c r="Q25" s="27"/>
      <c r="R25" s="14"/>
      <c r="S25" s="24"/>
    </row>
    <row r="26" spans="1:19" ht="12.75">
      <c r="A26" t="s">
        <v>6</v>
      </c>
      <c r="B26" s="5">
        <v>0</v>
      </c>
      <c r="C26" s="5"/>
      <c r="D26" s="5"/>
      <c r="E26" s="5"/>
      <c r="F26" s="7"/>
      <c r="G26" s="5"/>
      <c r="H26" s="5"/>
      <c r="I26" s="5"/>
      <c r="J26" s="5"/>
      <c r="K26" s="5"/>
      <c r="L26" s="7"/>
      <c r="M26" s="5"/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>
        <v>0</v>
      </c>
      <c r="C27" s="5"/>
      <c r="D27" s="5"/>
      <c r="E27" s="5"/>
      <c r="F27" s="7"/>
      <c r="G27" s="5"/>
      <c r="H27" s="5"/>
      <c r="I27" s="5"/>
      <c r="J27" s="5"/>
      <c r="K27" s="5"/>
      <c r="L27" s="7"/>
      <c r="M27" s="5"/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>
        <v>0</v>
      </c>
      <c r="C28" s="5"/>
      <c r="D28" s="5"/>
      <c r="E28" s="5"/>
      <c r="F28" s="7"/>
      <c r="G28" s="5"/>
      <c r="H28" s="5"/>
      <c r="I28" s="5"/>
      <c r="J28" s="5"/>
      <c r="K28" s="5"/>
      <c r="L28" s="7"/>
      <c r="M28" s="5"/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>
        <v>0</v>
      </c>
      <c r="C29" s="5"/>
      <c r="D29" s="5"/>
      <c r="E29" s="5"/>
      <c r="F29" s="7"/>
      <c r="G29" s="5"/>
      <c r="H29" s="5"/>
      <c r="I29" s="5"/>
      <c r="J29" s="5"/>
      <c r="K29" s="5"/>
      <c r="L29" s="7"/>
      <c r="M29" s="5"/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>
        <v>0</v>
      </c>
      <c r="C30" s="5"/>
      <c r="D30" s="5"/>
      <c r="E30" s="5"/>
      <c r="F30" s="7"/>
      <c r="G30" s="5"/>
      <c r="H30" s="5"/>
      <c r="I30" s="5"/>
      <c r="J30" s="5"/>
      <c r="K30" s="5"/>
      <c r="L30" s="7"/>
      <c r="M30" s="5"/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>
        <v>0</v>
      </c>
      <c r="C31" s="5"/>
      <c r="D31" s="5"/>
      <c r="E31" s="5"/>
      <c r="F31" s="7"/>
      <c r="G31" s="5"/>
      <c r="H31" s="5"/>
      <c r="I31" s="5"/>
      <c r="J31" s="5"/>
      <c r="K31" s="5"/>
      <c r="L31" s="7"/>
      <c r="M31" s="5"/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>
        <v>0</v>
      </c>
      <c r="C32" s="5"/>
      <c r="D32" s="5"/>
      <c r="E32" s="5"/>
      <c r="F32" s="7"/>
      <c r="G32" s="5"/>
      <c r="H32" s="5"/>
      <c r="I32" s="5"/>
      <c r="J32" s="5"/>
      <c r="K32" s="5"/>
      <c r="L32" s="7"/>
      <c r="M32" s="5"/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>
        <v>0</v>
      </c>
      <c r="C33" s="5"/>
      <c r="D33" s="5"/>
      <c r="E33" s="5"/>
      <c r="F33" s="7"/>
      <c r="G33" s="5"/>
      <c r="H33" s="5"/>
      <c r="I33" s="5"/>
      <c r="J33" s="5"/>
      <c r="K33" s="5"/>
      <c r="L33" s="7"/>
      <c r="M33" s="5"/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>
        <v>0</v>
      </c>
      <c r="C34" s="5"/>
      <c r="D34" s="5"/>
      <c r="E34" s="5"/>
      <c r="F34" s="7"/>
      <c r="G34" s="5"/>
      <c r="H34" s="5"/>
      <c r="I34" s="5"/>
      <c r="J34" s="5"/>
      <c r="K34" s="5"/>
      <c r="L34" s="7"/>
      <c r="M34" s="5"/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>
        <v>0</v>
      </c>
      <c r="C35" s="5"/>
      <c r="D35" s="5"/>
      <c r="E35" s="5"/>
      <c r="F35" s="7"/>
      <c r="G35" s="5"/>
      <c r="H35" s="5"/>
      <c r="I35" s="5"/>
      <c r="J35" s="5"/>
      <c r="K35" s="5"/>
      <c r="L35" s="7"/>
      <c r="M35" s="5"/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41673.73</v>
      </c>
      <c r="C36" s="5">
        <v>29532.28</v>
      </c>
      <c r="D36" s="5">
        <v>32465.33</v>
      </c>
      <c r="E36" s="5">
        <v>38096.270000000004</v>
      </c>
      <c r="F36" s="7">
        <v>38159.439999999995</v>
      </c>
      <c r="G36" s="5">
        <v>36980.89</v>
      </c>
      <c r="H36" s="5">
        <v>38798.44</v>
      </c>
      <c r="I36" s="5">
        <v>37943.63</v>
      </c>
      <c r="J36" s="5">
        <v>43072.9</v>
      </c>
      <c r="K36" s="5">
        <v>42283</v>
      </c>
      <c r="L36" s="7">
        <v>42885</v>
      </c>
      <c r="M36" s="5">
        <v>52203.97</v>
      </c>
      <c r="N36" s="5">
        <f t="shared" si="0"/>
        <v>474094.88</v>
      </c>
      <c r="Q36" s="27"/>
      <c r="R36" s="23"/>
      <c r="S36" s="24"/>
    </row>
    <row r="37" spans="1:19" ht="12.75">
      <c r="A37" t="s">
        <v>14</v>
      </c>
      <c r="B37" s="5">
        <v>23852.4</v>
      </c>
      <c r="C37" s="5">
        <v>16093.66</v>
      </c>
      <c r="D37" s="5">
        <v>21859.35</v>
      </c>
      <c r="E37" s="5">
        <v>22502.190000000002</v>
      </c>
      <c r="F37" s="15">
        <v>21163.09</v>
      </c>
      <c r="G37" s="5">
        <v>20259.760000000002</v>
      </c>
      <c r="H37" s="5">
        <v>24952.32</v>
      </c>
      <c r="I37" s="5">
        <v>23124.64</v>
      </c>
      <c r="J37" s="5">
        <v>26928.56</v>
      </c>
      <c r="K37" s="5">
        <v>30746</v>
      </c>
      <c r="L37" s="7">
        <v>26594</v>
      </c>
      <c r="M37" s="5">
        <v>26253.03</v>
      </c>
      <c r="N37" s="5">
        <f t="shared" si="0"/>
        <v>284329</v>
      </c>
      <c r="Q37" s="27"/>
      <c r="R37" s="23"/>
      <c r="S37" s="24"/>
    </row>
    <row r="38" spans="1:19" ht="12.75">
      <c r="A38" t="s">
        <v>65</v>
      </c>
      <c r="B38" s="5">
        <v>104140.48</v>
      </c>
      <c r="C38" s="5">
        <v>107098.34</v>
      </c>
      <c r="D38" s="5">
        <v>103617.49</v>
      </c>
      <c r="E38" s="5">
        <v>104120.89</v>
      </c>
      <c r="F38" s="15">
        <v>105852.25</v>
      </c>
      <c r="G38" s="5">
        <v>105381.32</v>
      </c>
      <c r="H38" s="5">
        <v>105389.04</v>
      </c>
      <c r="I38" s="5">
        <v>108834.18</v>
      </c>
      <c r="J38" s="5">
        <v>106765.52</v>
      </c>
      <c r="K38" s="5">
        <v>110576</v>
      </c>
      <c r="L38" s="7">
        <v>118305</v>
      </c>
      <c r="M38" s="5">
        <v>82386.86</v>
      </c>
      <c r="N38" s="5">
        <f t="shared" si="0"/>
        <v>1262467.37</v>
      </c>
      <c r="Q38" s="27"/>
      <c r="R38" s="23"/>
      <c r="S38" s="24"/>
    </row>
    <row r="39" spans="1:19" ht="12.75">
      <c r="A39" t="s">
        <v>15</v>
      </c>
      <c r="B39" s="5">
        <v>142156.63</v>
      </c>
      <c r="C39" s="5">
        <v>165467.23</v>
      </c>
      <c r="D39" s="5">
        <v>123022.04000000001</v>
      </c>
      <c r="E39" s="5">
        <v>151208.08000000002</v>
      </c>
      <c r="F39" s="15">
        <v>135674.41</v>
      </c>
      <c r="G39" s="5">
        <v>149839.91999999998</v>
      </c>
      <c r="H39" s="5">
        <v>171422.5</v>
      </c>
      <c r="I39" s="5">
        <v>169324.05</v>
      </c>
      <c r="J39" s="5">
        <v>171394.84</v>
      </c>
      <c r="K39" s="5">
        <v>191424</v>
      </c>
      <c r="L39" s="7">
        <v>169120</v>
      </c>
      <c r="M39" s="5">
        <v>140522.86000000002</v>
      </c>
      <c r="N39" s="5">
        <f t="shared" si="0"/>
        <v>1880576.5600000003</v>
      </c>
      <c r="Q39" s="27"/>
      <c r="R39" s="23"/>
      <c r="S39" s="24"/>
    </row>
    <row r="40" spans="1:19" ht="12.75">
      <c r="A40" t="s">
        <v>66</v>
      </c>
      <c r="B40" s="5">
        <v>0</v>
      </c>
      <c r="C40" s="5"/>
      <c r="D40" s="5"/>
      <c r="E40" s="5"/>
      <c r="F40" s="7"/>
      <c r="G40" s="5"/>
      <c r="H40" s="5"/>
      <c r="I40" s="5"/>
      <c r="J40" s="5"/>
      <c r="K40" s="5"/>
      <c r="L40" s="7"/>
      <c r="M40" s="5"/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>
        <v>0</v>
      </c>
      <c r="C41" s="5"/>
      <c r="D41" s="5"/>
      <c r="E41" s="5"/>
      <c r="F41" s="7"/>
      <c r="G41" s="5"/>
      <c r="H41" s="5"/>
      <c r="I41" s="5"/>
      <c r="J41" s="5"/>
      <c r="K41" s="5"/>
      <c r="L41" s="7"/>
      <c r="M41" s="5"/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>
        <v>0</v>
      </c>
      <c r="C42" s="5"/>
      <c r="D42" s="5"/>
      <c r="E42" s="5"/>
      <c r="F42" s="7"/>
      <c r="G42" s="5"/>
      <c r="H42" s="5"/>
      <c r="I42" s="5"/>
      <c r="J42" s="5"/>
      <c r="K42" s="5"/>
      <c r="L42" s="7"/>
      <c r="M42" s="5"/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>
        <v>0</v>
      </c>
      <c r="C43" s="5"/>
      <c r="D43" s="5"/>
      <c r="E43" s="5"/>
      <c r="F43" s="7"/>
      <c r="G43" s="5"/>
      <c r="H43" s="5"/>
      <c r="I43" s="5"/>
      <c r="J43" s="5"/>
      <c r="K43" s="5"/>
      <c r="L43" s="7"/>
      <c r="M43" s="5"/>
      <c r="N43" s="5">
        <f t="shared" si="0"/>
        <v>0</v>
      </c>
      <c r="Q43" s="27"/>
      <c r="R43" s="23"/>
    </row>
    <row r="44" spans="1:18" ht="12.75">
      <c r="A44" t="s">
        <v>18</v>
      </c>
      <c r="B44" s="5">
        <v>0</v>
      </c>
      <c r="C44" s="5"/>
      <c r="D44" s="5"/>
      <c r="E44" s="5"/>
      <c r="F44" s="7"/>
      <c r="G44" s="5"/>
      <c r="H44" s="5"/>
      <c r="I44" s="5"/>
      <c r="J44" s="5"/>
      <c r="K44" s="5"/>
      <c r="L44" s="7"/>
      <c r="M44" s="5"/>
      <c r="N44" s="5">
        <f t="shared" si="0"/>
        <v>0</v>
      </c>
      <c r="Q44" s="27"/>
      <c r="R44" s="23"/>
    </row>
    <row r="45" spans="1:18" ht="12.75">
      <c r="A45" t="s">
        <v>19</v>
      </c>
      <c r="B45" s="5">
        <v>0</v>
      </c>
      <c r="C45" s="5"/>
      <c r="D45" s="5"/>
      <c r="E45" s="5"/>
      <c r="F45" s="7"/>
      <c r="G45" s="5"/>
      <c r="H45" s="5"/>
      <c r="I45" s="5"/>
      <c r="J45" s="5"/>
      <c r="K45" s="5"/>
      <c r="L45" s="7"/>
      <c r="M45" s="5"/>
      <c r="N45" s="5">
        <f t="shared" si="0"/>
        <v>0</v>
      </c>
      <c r="Q45" s="27"/>
      <c r="R45" s="23"/>
    </row>
    <row r="46" spans="1:18" ht="12.75">
      <c r="A46" t="s">
        <v>68</v>
      </c>
      <c r="B46" s="5">
        <v>0</v>
      </c>
      <c r="C46" s="5"/>
      <c r="D46" s="5"/>
      <c r="E46" s="5"/>
      <c r="F46" s="7"/>
      <c r="G46" s="5"/>
      <c r="H46" s="5"/>
      <c r="I46" s="5"/>
      <c r="J46" s="5"/>
      <c r="K46" s="5"/>
      <c r="L46" s="7"/>
      <c r="M46" s="5"/>
      <c r="N46" s="5">
        <f t="shared" si="0"/>
        <v>0</v>
      </c>
      <c r="Q46" s="27"/>
      <c r="R46" s="24"/>
    </row>
    <row r="47" spans="1:14" ht="12.75">
      <c r="A47" t="s">
        <v>69</v>
      </c>
      <c r="B47" s="5">
        <v>996168.01</v>
      </c>
      <c r="C47" s="5">
        <v>846572.13</v>
      </c>
      <c r="D47" s="5">
        <v>855767.3899999999</v>
      </c>
      <c r="E47" s="5">
        <v>748073.8</v>
      </c>
      <c r="F47" s="15">
        <v>1202518.87</v>
      </c>
      <c r="G47" s="5">
        <v>935517.71</v>
      </c>
      <c r="H47" s="5">
        <v>998651.71</v>
      </c>
      <c r="I47" s="5">
        <v>1130248.67</v>
      </c>
      <c r="J47" s="5">
        <v>1115460.58</v>
      </c>
      <c r="K47" s="5">
        <v>1193953</v>
      </c>
      <c r="L47" s="7">
        <v>1118070</v>
      </c>
      <c r="M47" s="5">
        <v>958828.1699999999</v>
      </c>
      <c r="N47" s="5">
        <f t="shared" si="0"/>
        <v>12099830.040000001</v>
      </c>
    </row>
    <row r="48" spans="1:14" ht="12.75">
      <c r="A48" t="s">
        <v>70</v>
      </c>
      <c r="B48" s="5">
        <v>0</v>
      </c>
      <c r="C48" s="5"/>
      <c r="D48" s="5"/>
      <c r="E48" s="5"/>
      <c r="F48" s="7"/>
      <c r="G48" s="5"/>
      <c r="H48" s="5"/>
      <c r="I48" s="5"/>
      <c r="J48" s="5"/>
      <c r="K48" s="5"/>
      <c r="L48" s="7"/>
      <c r="M48" s="5"/>
      <c r="N48" s="5">
        <f t="shared" si="0"/>
        <v>0</v>
      </c>
    </row>
    <row r="49" spans="1:14" ht="12.75">
      <c r="A49" t="s">
        <v>20</v>
      </c>
      <c r="B49" s="5">
        <v>0</v>
      </c>
      <c r="C49" s="5"/>
      <c r="D49" s="5"/>
      <c r="E49" s="5"/>
      <c r="F49" s="7"/>
      <c r="G49" s="5"/>
      <c r="H49" s="5"/>
      <c r="I49" s="5"/>
      <c r="J49" s="5"/>
      <c r="K49" s="5"/>
      <c r="L49" s="45"/>
      <c r="M49" s="5"/>
      <c r="N49" s="5">
        <f t="shared" si="0"/>
        <v>0</v>
      </c>
    </row>
    <row r="50" spans="1:14" ht="12.75">
      <c r="A50" t="s">
        <v>21</v>
      </c>
      <c r="B50" s="5">
        <v>0</v>
      </c>
      <c r="C50" s="5"/>
      <c r="D50" s="5"/>
      <c r="E50" s="5"/>
      <c r="F50" s="7"/>
      <c r="G50" s="5"/>
      <c r="H50" s="5"/>
      <c r="I50" s="5"/>
      <c r="J50" s="5"/>
      <c r="K50" s="5"/>
      <c r="L50" s="45"/>
      <c r="M50" s="5"/>
      <c r="N50" s="5">
        <f t="shared" si="0"/>
        <v>0</v>
      </c>
    </row>
    <row r="51" spans="1:14" ht="12.75">
      <c r="A51" t="s">
        <v>22</v>
      </c>
      <c r="B51" s="5">
        <v>0</v>
      </c>
      <c r="C51" s="5"/>
      <c r="D51" s="5"/>
      <c r="E51" s="5"/>
      <c r="F51" s="7"/>
      <c r="G51" s="5"/>
      <c r="H51" s="5"/>
      <c r="I51" s="5"/>
      <c r="J51" s="5"/>
      <c r="K51" s="5"/>
      <c r="L51" s="45"/>
      <c r="M51" s="5"/>
      <c r="N51" s="5">
        <f t="shared" si="0"/>
        <v>0</v>
      </c>
    </row>
    <row r="52" spans="1:14" ht="12.75">
      <c r="A52" t="s">
        <v>71</v>
      </c>
      <c r="B52" s="5">
        <v>506879.4</v>
      </c>
      <c r="C52" s="5">
        <v>502276.01</v>
      </c>
      <c r="D52" s="5">
        <v>472158.96</v>
      </c>
      <c r="E52" s="5">
        <v>453654.02</v>
      </c>
      <c r="F52" s="7">
        <v>587482.94</v>
      </c>
      <c r="G52" s="5">
        <v>520201.09</v>
      </c>
      <c r="H52" s="5">
        <v>534309.05</v>
      </c>
      <c r="I52" s="5">
        <v>535230.89</v>
      </c>
      <c r="J52" s="5">
        <v>559687.5</v>
      </c>
      <c r="K52" s="5">
        <v>612516</v>
      </c>
      <c r="L52" s="5">
        <v>583458</v>
      </c>
      <c r="M52" s="5">
        <v>515972.09</v>
      </c>
      <c r="N52" s="5">
        <f t="shared" si="0"/>
        <v>6383825.949999999</v>
      </c>
    </row>
    <row r="53" spans="1:14" ht="12.75">
      <c r="A53" t="s">
        <v>23</v>
      </c>
      <c r="B53" s="5">
        <v>622682.73</v>
      </c>
      <c r="C53" s="5">
        <v>592095.0700000001</v>
      </c>
      <c r="D53" s="5">
        <v>608625.72</v>
      </c>
      <c r="E53" s="5">
        <v>631484.8700000001</v>
      </c>
      <c r="F53" s="7">
        <v>579398.9299999999</v>
      </c>
      <c r="G53" s="5">
        <v>608315.83</v>
      </c>
      <c r="H53" s="5">
        <v>649447.25</v>
      </c>
      <c r="I53" s="5">
        <v>560316.5</v>
      </c>
      <c r="J53" s="5">
        <v>588761.1</v>
      </c>
      <c r="K53" s="5">
        <v>612167</v>
      </c>
      <c r="L53" s="5">
        <v>650897</v>
      </c>
      <c r="M53" s="5">
        <v>534702.9299999999</v>
      </c>
      <c r="N53" s="5">
        <f t="shared" si="0"/>
        <v>7238894.93</v>
      </c>
    </row>
    <row r="54" spans="1:14" ht="12.75">
      <c r="A54" t="s">
        <v>24</v>
      </c>
      <c r="B54" s="5">
        <v>263834.55</v>
      </c>
      <c r="C54" s="5">
        <v>263752.99</v>
      </c>
      <c r="D54" s="5">
        <v>221839.05</v>
      </c>
      <c r="E54" s="5">
        <v>228820.88</v>
      </c>
      <c r="F54" s="15">
        <v>299616.33999999997</v>
      </c>
      <c r="G54" s="5">
        <v>246354.71</v>
      </c>
      <c r="H54" s="5">
        <v>281899.18</v>
      </c>
      <c r="I54" s="5">
        <v>296616.41000000003</v>
      </c>
      <c r="J54" s="5">
        <v>271253.33</v>
      </c>
      <c r="K54" s="5">
        <v>298000</v>
      </c>
      <c r="L54" s="5">
        <v>298076</v>
      </c>
      <c r="M54" s="5">
        <v>254365.63</v>
      </c>
      <c r="N54" s="5">
        <f t="shared" si="0"/>
        <v>3224429.07</v>
      </c>
    </row>
    <row r="55" spans="1:14" ht="12.75">
      <c r="A55" t="s">
        <v>72</v>
      </c>
      <c r="B55" s="5">
        <v>98635.56</v>
      </c>
      <c r="C55" s="5">
        <v>122102.81</v>
      </c>
      <c r="D55" s="5">
        <v>121154.73</v>
      </c>
      <c r="E55" s="5">
        <v>95145.61</v>
      </c>
      <c r="F55" s="7">
        <v>89391</v>
      </c>
      <c r="G55" s="5">
        <v>90707.68</v>
      </c>
      <c r="H55" s="5">
        <v>91555.47</v>
      </c>
      <c r="I55" s="5">
        <v>132283.28</v>
      </c>
      <c r="J55" s="5">
        <v>116963.5</v>
      </c>
      <c r="K55" s="5">
        <v>138289</v>
      </c>
      <c r="L55" s="45">
        <v>115815</v>
      </c>
      <c r="M55" s="5">
        <v>115380.17</v>
      </c>
      <c r="N55" s="5">
        <f t="shared" si="0"/>
        <v>1327423.8099999998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/>
      <c r="J56" s="5"/>
      <c r="K56" s="5"/>
      <c r="L56" s="45"/>
      <c r="M56" s="5"/>
      <c r="N56" s="5">
        <f t="shared" si="0"/>
        <v>0</v>
      </c>
    </row>
    <row r="57" spans="1:14" ht="12.75">
      <c r="A57" t="s">
        <v>74</v>
      </c>
      <c r="B57" s="5">
        <v>0</v>
      </c>
      <c r="C57" s="5"/>
      <c r="D57" s="5"/>
      <c r="E57" s="5"/>
      <c r="F57" s="7"/>
      <c r="G57" s="5"/>
      <c r="H57" s="5"/>
      <c r="I57" s="5"/>
      <c r="J57" s="5"/>
      <c r="K57" s="5"/>
      <c r="L57" s="45"/>
      <c r="M57" s="5"/>
      <c r="N57" s="5">
        <f t="shared" si="0"/>
        <v>0</v>
      </c>
    </row>
    <row r="58" spans="1:14" ht="12.75">
      <c r="A58" t="s">
        <v>25</v>
      </c>
      <c r="B58" s="5">
        <v>94175.96</v>
      </c>
      <c r="C58" s="5">
        <v>67748.63</v>
      </c>
      <c r="D58" s="5">
        <v>88548.75</v>
      </c>
      <c r="E58" s="42">
        <v>94156.45</v>
      </c>
      <c r="F58" s="7">
        <v>83841.53</v>
      </c>
      <c r="G58" s="5">
        <v>89930.73000000001</v>
      </c>
      <c r="H58" s="5">
        <v>95974.61</v>
      </c>
      <c r="I58" s="5">
        <v>96437.85</v>
      </c>
      <c r="J58" s="5">
        <v>96405.5</v>
      </c>
      <c r="K58" s="5">
        <v>110372</v>
      </c>
      <c r="L58" s="45">
        <v>96075</v>
      </c>
      <c r="M58" s="5">
        <v>87356.21</v>
      </c>
      <c r="N58" s="5">
        <f t="shared" si="0"/>
        <v>1101023.22</v>
      </c>
    </row>
    <row r="59" spans="1:14" ht="12.75">
      <c r="A59" t="s">
        <v>75</v>
      </c>
      <c r="B59" s="5">
        <v>0</v>
      </c>
      <c r="C59" s="5"/>
      <c r="D59" s="5"/>
      <c r="E59" s="5"/>
      <c r="F59" s="7"/>
      <c r="G59" s="5"/>
      <c r="H59" s="5"/>
      <c r="I59" s="5"/>
      <c r="J59" s="5"/>
      <c r="K59" s="5"/>
      <c r="L59" s="45"/>
      <c r="M59" s="5"/>
      <c r="N59" s="5">
        <f t="shared" si="0"/>
        <v>0</v>
      </c>
    </row>
    <row r="60" spans="1:14" ht="12.75">
      <c r="A60" t="s">
        <v>76</v>
      </c>
      <c r="B60" s="5">
        <v>0</v>
      </c>
      <c r="C60" s="5"/>
      <c r="D60" s="5"/>
      <c r="E60" s="5"/>
      <c r="F60" s="7"/>
      <c r="G60" s="5"/>
      <c r="H60" s="5"/>
      <c r="I60" s="5"/>
      <c r="J60" s="5"/>
      <c r="K60" s="5"/>
      <c r="L60" s="45"/>
      <c r="M60" s="5"/>
      <c r="N60" s="5">
        <f t="shared" si="0"/>
        <v>0</v>
      </c>
    </row>
    <row r="61" spans="1:14" ht="12.75">
      <c r="A61" t="s">
        <v>77</v>
      </c>
      <c r="B61" s="5">
        <v>1771990.1400000001</v>
      </c>
      <c r="C61" s="5">
        <v>1755170.3900000001</v>
      </c>
      <c r="D61" s="5">
        <v>1750443.39</v>
      </c>
      <c r="E61" s="5">
        <v>1718066.5</v>
      </c>
      <c r="F61" s="15">
        <v>2118286.08</v>
      </c>
      <c r="G61" s="5">
        <v>1887287.9100000001</v>
      </c>
      <c r="H61" s="5">
        <v>2019766.02</v>
      </c>
      <c r="I61" s="5">
        <v>2192054.25</v>
      </c>
      <c r="J61" s="5">
        <v>2009485.19</v>
      </c>
      <c r="K61" s="5">
        <v>2211299</v>
      </c>
      <c r="L61" s="45">
        <v>2094245</v>
      </c>
      <c r="M61" s="5">
        <v>2032643.78</v>
      </c>
      <c r="N61" s="5">
        <f t="shared" si="0"/>
        <v>23560737.650000002</v>
      </c>
    </row>
    <row r="62" spans="1:14" ht="12.75">
      <c r="A62" t="s">
        <v>26</v>
      </c>
      <c r="B62" s="5">
        <v>0</v>
      </c>
      <c r="C62" s="5"/>
      <c r="D62" s="5"/>
      <c r="E62" s="5"/>
      <c r="F62" s="7"/>
      <c r="G62" s="5"/>
      <c r="H62" s="5"/>
      <c r="I62" s="5"/>
      <c r="J62" s="5"/>
      <c r="K62" s="5"/>
      <c r="L62" s="45"/>
      <c r="M62" s="5"/>
      <c r="N62" s="5">
        <f t="shared" si="0"/>
        <v>0</v>
      </c>
    </row>
    <row r="63" spans="1:14" ht="12.75">
      <c r="A63" t="s">
        <v>78</v>
      </c>
      <c r="B63" s="5">
        <v>0</v>
      </c>
      <c r="C63" s="5"/>
      <c r="D63" s="5"/>
      <c r="E63" s="5"/>
      <c r="F63" s="7"/>
      <c r="G63" s="5"/>
      <c r="H63" s="5"/>
      <c r="I63" s="5"/>
      <c r="J63" s="5"/>
      <c r="K63" s="5"/>
      <c r="L63" s="45"/>
      <c r="M63" s="5"/>
      <c r="N63" s="5">
        <f t="shared" si="0"/>
        <v>0</v>
      </c>
    </row>
    <row r="64" spans="1:14" ht="12.75">
      <c r="A64" t="s">
        <v>79</v>
      </c>
      <c r="B64" s="5">
        <v>828097.74</v>
      </c>
      <c r="C64" s="5">
        <v>747615.96</v>
      </c>
      <c r="D64" s="5">
        <v>849208.43</v>
      </c>
      <c r="E64" s="5">
        <v>803532.17</v>
      </c>
      <c r="F64" s="15">
        <v>915327.9</v>
      </c>
      <c r="G64" s="5">
        <v>875341.6699999999</v>
      </c>
      <c r="H64" s="5">
        <v>852677.2100000001</v>
      </c>
      <c r="I64" s="5">
        <v>846920.85</v>
      </c>
      <c r="J64" s="5">
        <v>875313.1</v>
      </c>
      <c r="K64" s="5">
        <v>913198</v>
      </c>
      <c r="L64" s="45">
        <v>909894</v>
      </c>
      <c r="M64" s="5">
        <v>707902.6799999999</v>
      </c>
      <c r="N64" s="5">
        <f t="shared" si="0"/>
        <v>10125029.709999997</v>
      </c>
    </row>
    <row r="65" spans="1:14" ht="12.75">
      <c r="A65" t="s">
        <v>80</v>
      </c>
      <c r="B65" s="5">
        <v>107954.09</v>
      </c>
      <c r="C65" s="5">
        <v>91364.87999999999</v>
      </c>
      <c r="D65" s="5">
        <v>107011.37</v>
      </c>
      <c r="E65" s="5">
        <v>100222.49</v>
      </c>
      <c r="F65" s="7">
        <v>93587.7</v>
      </c>
      <c r="G65" s="5">
        <v>92063.04000000001</v>
      </c>
      <c r="H65" s="5">
        <v>92817.8</v>
      </c>
      <c r="I65" s="5">
        <v>93080.42</v>
      </c>
      <c r="J65" s="5">
        <v>96687.79</v>
      </c>
      <c r="K65" s="5">
        <v>100831</v>
      </c>
      <c r="L65" s="45">
        <v>107126</v>
      </c>
      <c r="M65" s="5">
        <v>98303.87999999999</v>
      </c>
      <c r="N65" s="5">
        <f t="shared" si="0"/>
        <v>1181050.46</v>
      </c>
    </row>
    <row r="66" spans="1:14" ht="12.75">
      <c r="A66" t="s">
        <v>81</v>
      </c>
      <c r="B66" s="5">
        <v>0</v>
      </c>
      <c r="C66" s="5"/>
      <c r="D66" s="5"/>
      <c r="E66" s="5"/>
      <c r="F66" s="7"/>
      <c r="G66" s="5"/>
      <c r="H66" s="5"/>
      <c r="I66" s="5"/>
      <c r="J66" s="5"/>
      <c r="K66" s="5"/>
      <c r="L66" s="45"/>
      <c r="M66" s="5"/>
      <c r="N66" s="5">
        <f t="shared" si="0"/>
        <v>0</v>
      </c>
    </row>
    <row r="67" spans="1:14" ht="12.75">
      <c r="A67" t="s">
        <v>82</v>
      </c>
      <c r="B67" s="5">
        <v>423975.82</v>
      </c>
      <c r="C67" s="5">
        <v>442944.22</v>
      </c>
      <c r="D67" s="5">
        <v>388914.74999999994</v>
      </c>
      <c r="E67" s="5">
        <v>419225.34</v>
      </c>
      <c r="F67" s="15">
        <v>438741.2</v>
      </c>
      <c r="G67" s="5">
        <v>407601.66000000003</v>
      </c>
      <c r="H67" s="5">
        <v>429653.51</v>
      </c>
      <c r="I67" s="5">
        <v>465019.95</v>
      </c>
      <c r="J67" s="5">
        <v>425549.62</v>
      </c>
      <c r="K67" s="5">
        <v>495414</v>
      </c>
      <c r="L67" s="45">
        <v>466759</v>
      </c>
      <c r="M67" s="5">
        <v>400584.87</v>
      </c>
      <c r="N67" s="5">
        <f t="shared" si="0"/>
        <v>5204383.94</v>
      </c>
    </row>
    <row r="68" spans="1:14" ht="12.75">
      <c r="A68" t="s">
        <v>83</v>
      </c>
      <c r="B68" s="5">
        <v>0</v>
      </c>
      <c r="C68" s="5"/>
      <c r="D68" s="5"/>
      <c r="E68" s="5"/>
      <c r="F68" s="7"/>
      <c r="G68" s="5"/>
      <c r="H68" s="5"/>
      <c r="I68" s="5"/>
      <c r="J68" s="5"/>
      <c r="K68" s="5"/>
      <c r="L68" s="45"/>
      <c r="M68" s="5"/>
      <c r="N68" s="5">
        <f t="shared" si="0"/>
        <v>0</v>
      </c>
    </row>
    <row r="69" spans="1:14" ht="12.75">
      <c r="A69" t="s">
        <v>84</v>
      </c>
      <c r="B69" s="5">
        <v>537885.32</v>
      </c>
      <c r="C69" s="5">
        <v>466607.81000000006</v>
      </c>
      <c r="D69" s="5">
        <v>495196.19</v>
      </c>
      <c r="E69" s="5">
        <v>441690.95</v>
      </c>
      <c r="F69" s="15">
        <v>604984.74</v>
      </c>
      <c r="G69" s="5">
        <v>523036.49</v>
      </c>
      <c r="H69" s="5">
        <v>574370.69</v>
      </c>
      <c r="I69" s="5">
        <v>565130.64</v>
      </c>
      <c r="J69" s="5">
        <v>589052.75</v>
      </c>
      <c r="K69" s="5">
        <v>659586</v>
      </c>
      <c r="L69" s="45">
        <v>619325</v>
      </c>
      <c r="M69" s="5">
        <v>470670.01</v>
      </c>
      <c r="N69" s="5">
        <f t="shared" si="0"/>
        <v>6547536.59</v>
      </c>
    </row>
    <row r="70" spans="1:14" ht="12.75">
      <c r="A70" t="s">
        <v>85</v>
      </c>
      <c r="B70" s="5">
        <v>0</v>
      </c>
      <c r="C70" s="5"/>
      <c r="D70" s="5"/>
      <c r="E70" s="5"/>
      <c r="F70" s="7"/>
      <c r="G70" s="5"/>
      <c r="H70" s="5"/>
      <c r="I70" s="5"/>
      <c r="J70" s="5"/>
      <c r="K70" s="5"/>
      <c r="L70" s="45"/>
      <c r="M70" s="5"/>
      <c r="N70" s="5">
        <f t="shared" si="0"/>
        <v>0</v>
      </c>
    </row>
    <row r="71" spans="1:14" ht="12.75">
      <c r="A71" t="s">
        <v>27</v>
      </c>
      <c r="B71" s="5">
        <v>0</v>
      </c>
      <c r="C71" s="5"/>
      <c r="D71" s="5"/>
      <c r="E71" s="5"/>
      <c r="F71" s="7"/>
      <c r="G71" s="5"/>
      <c r="H71" s="5"/>
      <c r="I71" s="5"/>
      <c r="J71" s="5"/>
      <c r="K71" s="5"/>
      <c r="L71" s="45"/>
      <c r="M71" s="5"/>
      <c r="N71" s="5">
        <f t="shared" si="0"/>
        <v>0</v>
      </c>
    </row>
    <row r="72" spans="1:14" ht="12.75">
      <c r="A72" t="s">
        <v>86</v>
      </c>
      <c r="B72" s="5">
        <v>80985.03</v>
      </c>
      <c r="C72" s="5">
        <v>77043.6</v>
      </c>
      <c r="D72" s="5">
        <v>86766.79</v>
      </c>
      <c r="E72" s="5">
        <v>77060.54</v>
      </c>
      <c r="F72" s="15">
        <v>72658.23</v>
      </c>
      <c r="G72" s="5">
        <v>75692.39</v>
      </c>
      <c r="H72" s="5">
        <v>81526.03</v>
      </c>
      <c r="I72" s="5">
        <v>63634.53</v>
      </c>
      <c r="J72" s="5">
        <v>71313.2</v>
      </c>
      <c r="K72" s="5">
        <v>90763</v>
      </c>
      <c r="L72" s="5">
        <v>81996</v>
      </c>
      <c r="M72" s="5">
        <v>77098.78</v>
      </c>
      <c r="N72" s="5">
        <f t="shared" si="0"/>
        <v>936538.12</v>
      </c>
    </row>
    <row r="73" spans="1:14" ht="12.75">
      <c r="A73" t="s">
        <v>28</v>
      </c>
      <c r="B73" s="5">
        <v>0</v>
      </c>
      <c r="C73" s="5"/>
      <c r="D73" s="5"/>
      <c r="E73" s="5"/>
      <c r="F73" s="7"/>
      <c r="G73" s="5"/>
      <c r="H73" s="5"/>
      <c r="I73" s="5"/>
      <c r="J73" s="5"/>
      <c r="K73" s="5"/>
      <c r="L73" s="45"/>
      <c r="M73" s="5"/>
      <c r="N73" s="5">
        <f t="shared" si="0"/>
        <v>0</v>
      </c>
    </row>
    <row r="74" spans="1:14" ht="12.75">
      <c r="A74" t="s">
        <v>29</v>
      </c>
      <c r="B74" s="5">
        <v>0</v>
      </c>
      <c r="C74" s="5"/>
      <c r="D74" s="5"/>
      <c r="E74" s="5"/>
      <c r="F74" s="7"/>
      <c r="G74" s="5"/>
      <c r="H74" s="5"/>
      <c r="I74" s="5"/>
      <c r="J74" s="5"/>
      <c r="K74" s="5"/>
      <c r="L74" s="45"/>
      <c r="M74" s="5"/>
      <c r="N74" s="5">
        <f t="shared" si="0"/>
        <v>0</v>
      </c>
    </row>
    <row r="75" spans="1:14" ht="12.75">
      <c r="A75" t="s">
        <v>87</v>
      </c>
      <c r="B75" s="42">
        <v>741470.41</v>
      </c>
      <c r="C75" s="5">
        <v>790074.1100000001</v>
      </c>
      <c r="D75" s="5">
        <v>770699.99</v>
      </c>
      <c r="E75" s="5">
        <v>700656.51</v>
      </c>
      <c r="F75" s="15">
        <v>863257.9</v>
      </c>
      <c r="G75" s="5">
        <v>765089.58</v>
      </c>
      <c r="H75" s="5">
        <v>756196.6200000001</v>
      </c>
      <c r="I75" s="5">
        <v>751371.38</v>
      </c>
      <c r="J75" s="5">
        <v>786606.93</v>
      </c>
      <c r="K75" s="5">
        <v>856705</v>
      </c>
      <c r="L75" s="45">
        <v>865559</v>
      </c>
      <c r="M75" s="5">
        <v>764057.43</v>
      </c>
      <c r="N75" s="5">
        <f t="shared" si="0"/>
        <v>9411744.86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45">
        <v>0</v>
      </c>
      <c r="M76" s="5">
        <v>0</v>
      </c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45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45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13427004.450000003</v>
      </c>
      <c r="C80" s="5">
        <f t="shared" si="1"/>
        <v>13326886.490000002</v>
      </c>
      <c r="D80" s="5">
        <f t="shared" si="1"/>
        <v>13284160.739999998</v>
      </c>
      <c r="E80" s="5">
        <f t="shared" si="1"/>
        <v>13113109.139999997</v>
      </c>
      <c r="F80" s="5">
        <f t="shared" si="1"/>
        <v>15062403.249999998</v>
      </c>
      <c r="G80" s="5">
        <f t="shared" si="1"/>
        <v>13774105.84</v>
      </c>
      <c r="H80" s="5">
        <f t="shared" si="1"/>
        <v>14269455.3</v>
      </c>
      <c r="I80" s="5">
        <f t="shared" si="1"/>
        <v>14603524.429999998</v>
      </c>
      <c r="J80" s="5">
        <f t="shared" si="1"/>
        <v>14398506.539999995</v>
      </c>
      <c r="K80" s="5">
        <f t="shared" si="1"/>
        <v>15980326</v>
      </c>
      <c r="L80" s="5">
        <f t="shared" si="1"/>
        <v>15319877</v>
      </c>
      <c r="M80" s="5">
        <f t="shared" si="1"/>
        <v>13736360.35</v>
      </c>
      <c r="N80" s="5">
        <f>SUM(B80:M80)</f>
        <v>170295719.53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E7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7" sqref="M77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0" width="9.83203125" style="0" bestFit="1" customWidth="1"/>
    <col min="11" max="11" width="10.5" style="0" bestFit="1" customWidth="1"/>
    <col min="12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f>'Local Option Sales Tax Dist'!B9</f>
        <v>40725</v>
      </c>
      <c r="C9" s="1">
        <f>'Local Option Sales Tax Dist'!C9</f>
        <v>40756</v>
      </c>
      <c r="D9" s="1">
        <f>'Local Option Sales Tax Dist'!D9</f>
        <v>40787</v>
      </c>
      <c r="E9" s="1">
        <f>'Local Option Sales Tax Dist'!E9</f>
        <v>40817</v>
      </c>
      <c r="F9" s="1">
        <f>'Local Option Sales Tax Dist'!F9</f>
        <v>40848</v>
      </c>
      <c r="G9" s="1">
        <f>'Local Option Sales Tax Dist'!G9</f>
        <v>40878</v>
      </c>
      <c r="H9" s="1">
        <f>'Local Option Sales Tax Dist'!H9</f>
        <v>40909</v>
      </c>
      <c r="I9" s="1">
        <f>'Local Option Sales Tax Dist'!I9</f>
        <v>40940</v>
      </c>
      <c r="J9" s="1">
        <f>'Local Option Sales Tax Dist'!J9</f>
        <v>40969</v>
      </c>
      <c r="K9" s="1">
        <f>'Local Option Sales Tax Dist'!K9</f>
        <v>41000</v>
      </c>
      <c r="L9" s="1">
        <f>'Local Option Sales Tax Dist'!L9</f>
        <v>41030</v>
      </c>
      <c r="M9" s="1">
        <f>'Local Option Sales Tax Dist'!M9</f>
        <v>41061</v>
      </c>
      <c r="N9" s="1" t="str">
        <f>'Local Option Sales Tax Dist'!N9</f>
        <v>SFY11-12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94418.91</v>
      </c>
      <c r="C12" s="32">
        <v>87715.85</v>
      </c>
      <c r="D12" s="32">
        <v>99739.41</v>
      </c>
      <c r="E12" s="32">
        <v>106639.14</v>
      </c>
      <c r="F12" s="14">
        <v>90058.84</v>
      </c>
      <c r="G12" s="31">
        <v>94864.9</v>
      </c>
      <c r="H12" s="31">
        <v>95460.79</v>
      </c>
      <c r="I12" s="31">
        <v>89240.25</v>
      </c>
      <c r="J12" s="33">
        <v>99708.41</v>
      </c>
      <c r="K12" s="34">
        <v>111349.19</v>
      </c>
      <c r="L12" s="36">
        <v>107684.29</v>
      </c>
      <c r="M12" s="36">
        <v>97857.84</v>
      </c>
      <c r="N12" s="5">
        <f>SUM(B12:M12)</f>
        <v>1174737.8200000003</v>
      </c>
    </row>
    <row r="13" spans="1:14" ht="12.75">
      <c r="A13" t="s">
        <v>54</v>
      </c>
      <c r="B13" s="31">
        <v>15107.92</v>
      </c>
      <c r="C13" s="32">
        <v>15881.69</v>
      </c>
      <c r="D13" s="32">
        <v>16144.56</v>
      </c>
      <c r="E13" s="32">
        <v>16834.61</v>
      </c>
      <c r="F13" s="14">
        <v>13328.68</v>
      </c>
      <c r="G13" s="31">
        <v>14991.77</v>
      </c>
      <c r="H13" s="31">
        <v>21614.31</v>
      </c>
      <c r="I13" s="31">
        <v>10058.29</v>
      </c>
      <c r="J13" s="34">
        <v>13003.63</v>
      </c>
      <c r="K13" s="34">
        <v>16928.1</v>
      </c>
      <c r="L13" s="36">
        <v>15924.7</v>
      </c>
      <c r="M13" s="36">
        <v>12989.39</v>
      </c>
      <c r="N13" s="5">
        <f aca="true" t="shared" si="0" ref="N13:N76">SUM(B13:M13)</f>
        <v>182807.65000000002</v>
      </c>
    </row>
    <row r="14" spans="1:14" ht="12.75">
      <c r="A14" t="s">
        <v>55</v>
      </c>
      <c r="B14" s="31">
        <v>76940.25</v>
      </c>
      <c r="C14" s="32">
        <v>110643.94</v>
      </c>
      <c r="D14" s="32">
        <v>83634.08</v>
      </c>
      <c r="E14" s="32">
        <v>90202.36</v>
      </c>
      <c r="F14" s="14">
        <v>67582.07</v>
      </c>
      <c r="G14" s="31">
        <v>75728.48</v>
      </c>
      <c r="H14" s="31">
        <v>69847.04</v>
      </c>
      <c r="I14" s="31">
        <v>68064.61</v>
      </c>
      <c r="J14" s="31">
        <v>76026.75</v>
      </c>
      <c r="K14" s="31">
        <v>96207.12</v>
      </c>
      <c r="L14" s="36">
        <v>93640.76</v>
      </c>
      <c r="M14" s="36">
        <v>86130.02</v>
      </c>
      <c r="N14" s="5">
        <f t="shared" si="0"/>
        <v>994647.48</v>
      </c>
    </row>
    <row r="15" spans="1:14" ht="12.75">
      <c r="A15" t="s">
        <v>2</v>
      </c>
      <c r="B15" s="31">
        <v>1461.43</v>
      </c>
      <c r="C15" s="32">
        <v>1497.39</v>
      </c>
      <c r="D15" s="32">
        <v>1476.8</v>
      </c>
      <c r="E15" s="32">
        <v>1827.19</v>
      </c>
      <c r="F15" s="14">
        <v>1250.33</v>
      </c>
      <c r="G15" s="31">
        <v>1477.51</v>
      </c>
      <c r="H15" s="31">
        <v>1570.37</v>
      </c>
      <c r="I15" s="31">
        <v>1288.96</v>
      </c>
      <c r="J15" s="31">
        <v>3085.67</v>
      </c>
      <c r="K15" s="31">
        <v>4077.39</v>
      </c>
      <c r="L15" s="36">
        <v>2951.65</v>
      </c>
      <c r="M15" s="36">
        <v>3411.25</v>
      </c>
      <c r="N15" s="5">
        <f t="shared" si="0"/>
        <v>25375.940000000002</v>
      </c>
    </row>
    <row r="16" spans="1:14" ht="12.75">
      <c r="A16" t="s">
        <v>56</v>
      </c>
      <c r="B16" s="31">
        <v>25380.75</v>
      </c>
      <c r="C16" s="32">
        <v>26013.17</v>
      </c>
      <c r="D16" s="32">
        <v>25651.07</v>
      </c>
      <c r="E16" s="32">
        <v>31813.85</v>
      </c>
      <c r="F16" s="14">
        <v>21667.91</v>
      </c>
      <c r="G16" s="31">
        <v>25663.65</v>
      </c>
      <c r="H16" s="31">
        <v>27374.58</v>
      </c>
      <c r="I16" s="31">
        <v>22109.97</v>
      </c>
      <c r="J16" s="31">
        <v>203555.1</v>
      </c>
      <c r="K16" s="31">
        <v>261815.88</v>
      </c>
      <c r="L16" s="36">
        <v>190977.97</v>
      </c>
      <c r="M16" s="36">
        <v>221568.95</v>
      </c>
      <c r="N16" s="5">
        <f t="shared" si="0"/>
        <v>1083592.8499999999</v>
      </c>
    </row>
    <row r="17" spans="1:14" ht="12.75">
      <c r="A17" t="s">
        <v>57</v>
      </c>
      <c r="B17" s="31">
        <v>650565.43</v>
      </c>
      <c r="C17" s="32">
        <v>702070.41</v>
      </c>
      <c r="D17" s="32">
        <v>651728.31</v>
      </c>
      <c r="E17" s="32">
        <v>682176.24</v>
      </c>
      <c r="F17" s="14">
        <v>722851.85</v>
      </c>
      <c r="G17" s="31">
        <v>672513.58</v>
      </c>
      <c r="H17" s="31">
        <v>689856.79</v>
      </c>
      <c r="I17" s="31">
        <v>716987.93</v>
      </c>
      <c r="J17" s="31">
        <v>650892.13</v>
      </c>
      <c r="K17" s="31">
        <v>763857.6</v>
      </c>
      <c r="L17" s="36">
        <v>726840.9</v>
      </c>
      <c r="M17" s="36">
        <v>646987.53</v>
      </c>
      <c r="N17" s="5">
        <f t="shared" si="0"/>
        <v>8277328.7</v>
      </c>
    </row>
    <row r="18" spans="1:14" ht="12.75">
      <c r="A18" t="s">
        <v>3</v>
      </c>
      <c r="B18" s="31">
        <v>1999.39</v>
      </c>
      <c r="C18" s="32">
        <v>2047.47</v>
      </c>
      <c r="D18" s="32">
        <v>2019.94</v>
      </c>
      <c r="E18" s="32">
        <v>2488.45</v>
      </c>
      <c r="F18" s="14">
        <v>1717.14</v>
      </c>
      <c r="G18" s="31">
        <v>2020.89</v>
      </c>
      <c r="H18" s="31">
        <v>2134.13</v>
      </c>
      <c r="I18" s="31">
        <v>1718.47</v>
      </c>
      <c r="J18" s="31">
        <v>1237.45</v>
      </c>
      <c r="K18" s="31">
        <v>1645.83</v>
      </c>
      <c r="L18" s="36">
        <v>1180.17</v>
      </c>
      <c r="M18" s="36">
        <v>1360.77</v>
      </c>
      <c r="N18" s="5">
        <f t="shared" si="0"/>
        <v>21570.099999999995</v>
      </c>
    </row>
    <row r="19" spans="1:14" ht="12.75">
      <c r="A19" t="s">
        <v>58</v>
      </c>
      <c r="B19" s="31">
        <v>74935.89</v>
      </c>
      <c r="C19" s="32">
        <v>65651.28</v>
      </c>
      <c r="D19" s="32">
        <v>65142.86</v>
      </c>
      <c r="E19" s="32">
        <v>75727.57</v>
      </c>
      <c r="F19" s="14">
        <v>67927.84</v>
      </c>
      <c r="G19" s="31">
        <v>74036.17</v>
      </c>
      <c r="H19" s="31">
        <v>80193.51</v>
      </c>
      <c r="I19" s="31">
        <v>75557.67</v>
      </c>
      <c r="J19" s="31">
        <v>80712.27</v>
      </c>
      <c r="K19" s="31">
        <v>91107.78</v>
      </c>
      <c r="L19" s="36">
        <v>79114.59</v>
      </c>
      <c r="M19" s="36">
        <v>78982.69</v>
      </c>
      <c r="N19" s="5">
        <f t="shared" si="0"/>
        <v>909090.1199999999</v>
      </c>
    </row>
    <row r="20" spans="1:14" ht="12.75">
      <c r="A20" t="s">
        <v>59</v>
      </c>
      <c r="B20" s="31">
        <v>41477.22</v>
      </c>
      <c r="C20" s="32">
        <v>43483.02</v>
      </c>
      <c r="D20" s="32">
        <v>45575.11</v>
      </c>
      <c r="E20" s="32">
        <v>49041.65</v>
      </c>
      <c r="F20" s="14">
        <v>40003.33</v>
      </c>
      <c r="G20" s="31">
        <v>43854.7</v>
      </c>
      <c r="H20" s="31">
        <v>46402.34</v>
      </c>
      <c r="I20" s="31">
        <v>42002.22</v>
      </c>
      <c r="J20" s="31">
        <v>48529.44</v>
      </c>
      <c r="K20" s="31">
        <v>52697.78</v>
      </c>
      <c r="L20" s="36">
        <v>51527.66</v>
      </c>
      <c r="M20" s="36">
        <v>45635.6</v>
      </c>
      <c r="N20" s="5">
        <f t="shared" si="0"/>
        <v>550230.07</v>
      </c>
    </row>
    <row r="21" spans="1:14" ht="12.75">
      <c r="A21" t="s">
        <v>60</v>
      </c>
      <c r="B21" s="31">
        <v>63946.18</v>
      </c>
      <c r="C21" s="32">
        <v>71218.58</v>
      </c>
      <c r="D21" s="32">
        <v>67397.91</v>
      </c>
      <c r="E21" s="32">
        <v>77914.04</v>
      </c>
      <c r="F21" s="14">
        <v>62291.27</v>
      </c>
      <c r="G21" s="31">
        <v>67239.7</v>
      </c>
      <c r="H21" s="31">
        <v>65274.94</v>
      </c>
      <c r="I21" s="31">
        <v>61911.72</v>
      </c>
      <c r="J21" s="31">
        <v>66188.93</v>
      </c>
      <c r="K21" s="31">
        <v>75840.92</v>
      </c>
      <c r="L21" s="36">
        <v>74780.15</v>
      </c>
      <c r="M21" s="36">
        <v>65375.54</v>
      </c>
      <c r="N21" s="5">
        <f t="shared" si="0"/>
        <v>819379.8800000001</v>
      </c>
    </row>
    <row r="22" spans="1:14" ht="12.75">
      <c r="A22" t="s">
        <v>61</v>
      </c>
      <c r="B22" s="31">
        <v>114920.39</v>
      </c>
      <c r="C22" s="32">
        <v>85773.04</v>
      </c>
      <c r="D22" s="32">
        <v>93458.19</v>
      </c>
      <c r="E22" s="32">
        <v>88426.5</v>
      </c>
      <c r="F22" s="14">
        <v>122607.08</v>
      </c>
      <c r="G22" s="31">
        <v>106605.38</v>
      </c>
      <c r="H22" s="31">
        <v>120979.09</v>
      </c>
      <c r="I22" s="31">
        <v>123344.52</v>
      </c>
      <c r="J22" s="31">
        <v>133021.46</v>
      </c>
      <c r="K22" s="31">
        <v>148640.31</v>
      </c>
      <c r="L22" s="36">
        <v>133963</v>
      </c>
      <c r="M22" s="36">
        <v>123015</v>
      </c>
      <c r="N22" s="5">
        <f t="shared" si="0"/>
        <v>1394753.96</v>
      </c>
    </row>
    <row r="23" spans="1:14" ht="12.75">
      <c r="A23" t="s">
        <v>4</v>
      </c>
      <c r="B23" s="31">
        <v>49301.46</v>
      </c>
      <c r="C23" s="32">
        <v>49256.28</v>
      </c>
      <c r="D23" s="32">
        <v>51426.6</v>
      </c>
      <c r="E23" s="32">
        <v>53186.6</v>
      </c>
      <c r="F23" s="14">
        <v>41589.63</v>
      </c>
      <c r="G23" s="31">
        <v>47191.44</v>
      </c>
      <c r="H23" s="31">
        <v>59188.8</v>
      </c>
      <c r="I23" s="31">
        <v>39087.82</v>
      </c>
      <c r="J23" s="31">
        <v>42663.77</v>
      </c>
      <c r="K23" s="31">
        <v>47794.24</v>
      </c>
      <c r="L23" s="36">
        <v>47750.44</v>
      </c>
      <c r="M23" s="36">
        <v>46980.64</v>
      </c>
      <c r="N23" s="5">
        <f t="shared" si="0"/>
        <v>575417.7200000001</v>
      </c>
    </row>
    <row r="24" spans="1:14" ht="12.75">
      <c r="A24" t="s">
        <v>91</v>
      </c>
      <c r="B24" s="31">
        <v>824743.69</v>
      </c>
      <c r="C24" s="32">
        <v>875130.66</v>
      </c>
      <c r="D24" s="32">
        <v>893978.78</v>
      </c>
      <c r="E24" s="32">
        <v>985924.34</v>
      </c>
      <c r="F24" s="14">
        <v>845924.53</v>
      </c>
      <c r="G24" s="31">
        <v>887235.68</v>
      </c>
      <c r="H24" s="31">
        <v>890186.62</v>
      </c>
      <c r="I24" s="31">
        <v>821516.88</v>
      </c>
      <c r="J24" s="31">
        <v>883990.02</v>
      </c>
      <c r="K24" s="31">
        <v>996578.75</v>
      </c>
      <c r="L24" s="36">
        <v>942132.25</v>
      </c>
      <c r="M24" s="36">
        <v>878299.74</v>
      </c>
      <c r="N24" s="5">
        <f>SUM(B24:M24)</f>
        <v>10725641.94</v>
      </c>
    </row>
    <row r="25" spans="1:14" ht="12.75">
      <c r="A25" t="s">
        <v>5</v>
      </c>
      <c r="B25" s="31">
        <v>10873.67</v>
      </c>
      <c r="C25" s="32">
        <v>11757.7</v>
      </c>
      <c r="D25" s="32">
        <v>9099.83</v>
      </c>
      <c r="E25" s="32">
        <v>11803.82</v>
      </c>
      <c r="F25" s="14">
        <v>9823.61</v>
      </c>
      <c r="G25" s="31">
        <v>10592.16</v>
      </c>
      <c r="H25" s="31">
        <v>11572.75</v>
      </c>
      <c r="I25" s="31">
        <v>10869.47</v>
      </c>
      <c r="J25" s="31">
        <v>11434.48</v>
      </c>
      <c r="K25" s="31">
        <v>13464.69</v>
      </c>
      <c r="L25" s="36">
        <v>11894.69</v>
      </c>
      <c r="M25" s="36">
        <v>10735.54</v>
      </c>
      <c r="N25" s="5">
        <f t="shared" si="0"/>
        <v>133922.41</v>
      </c>
    </row>
    <row r="26" spans="1:14" ht="12.75">
      <c r="A26" t="s">
        <v>6</v>
      </c>
      <c r="B26" s="31">
        <v>1520.58</v>
      </c>
      <c r="C26" s="32">
        <v>1557.46</v>
      </c>
      <c r="D26" s="32">
        <v>1536.34</v>
      </c>
      <c r="E26" s="32">
        <v>1895.73</v>
      </c>
      <c r="F26" s="14">
        <v>1304.06</v>
      </c>
      <c r="G26" s="31">
        <v>1537.08</v>
      </c>
      <c r="H26" s="31">
        <v>1627.1</v>
      </c>
      <c r="I26" s="31">
        <v>1343.29</v>
      </c>
      <c r="J26" s="31">
        <v>3903.49</v>
      </c>
      <c r="K26" s="31">
        <v>5117.25</v>
      </c>
      <c r="L26" s="36">
        <v>3722.14</v>
      </c>
      <c r="M26" s="36">
        <v>4314.25</v>
      </c>
      <c r="N26" s="5">
        <f t="shared" si="0"/>
        <v>29378.769999999997</v>
      </c>
    </row>
    <row r="27" spans="1:14" ht="12.75">
      <c r="A27" t="s">
        <v>62</v>
      </c>
      <c r="B27" s="31">
        <v>84486.62</v>
      </c>
      <c r="C27" s="32">
        <v>86537.07</v>
      </c>
      <c r="D27" s="32">
        <v>85363.06</v>
      </c>
      <c r="E27" s="32">
        <v>105344.04</v>
      </c>
      <c r="F27" s="14">
        <v>72448.86</v>
      </c>
      <c r="G27" s="31">
        <v>85403.84</v>
      </c>
      <c r="H27" s="31">
        <v>90421.97</v>
      </c>
      <c r="I27" s="31">
        <v>72915.54</v>
      </c>
      <c r="J27" s="31">
        <v>67586.43</v>
      </c>
      <c r="K27" s="31">
        <v>90195.84</v>
      </c>
      <c r="L27" s="36">
        <v>64623.62</v>
      </c>
      <c r="M27" s="36">
        <v>74372.51</v>
      </c>
      <c r="N27" s="5">
        <f t="shared" si="0"/>
        <v>979699.3999999999</v>
      </c>
    </row>
    <row r="28" spans="1:14" ht="12.75">
      <c r="A28" t="s">
        <v>63</v>
      </c>
      <c r="B28" s="31">
        <v>121436.89</v>
      </c>
      <c r="C28" s="32">
        <v>140642.77</v>
      </c>
      <c r="D28" s="32">
        <v>131062.67</v>
      </c>
      <c r="E28" s="32">
        <v>145217.74</v>
      </c>
      <c r="F28" s="14">
        <v>113319.38</v>
      </c>
      <c r="G28" s="31">
        <v>124988.87</v>
      </c>
      <c r="H28" s="31">
        <v>122589.52</v>
      </c>
      <c r="I28" s="31">
        <v>109851.84</v>
      </c>
      <c r="J28" s="31">
        <v>110489.28</v>
      </c>
      <c r="K28" s="31">
        <v>139166.55</v>
      </c>
      <c r="L28" s="36">
        <v>132127.75</v>
      </c>
      <c r="M28" s="36">
        <v>129919.07</v>
      </c>
      <c r="N28" s="5">
        <f t="shared" si="0"/>
        <v>1520812.33</v>
      </c>
    </row>
    <row r="29" spans="1:14" ht="12.75">
      <c r="A29" t="s">
        <v>7</v>
      </c>
      <c r="B29" s="31">
        <v>30182.17</v>
      </c>
      <c r="C29" s="32">
        <v>28587.55</v>
      </c>
      <c r="D29" s="32">
        <v>33541.42</v>
      </c>
      <c r="E29" s="32">
        <v>35848.98</v>
      </c>
      <c r="F29" s="14">
        <v>31264.05</v>
      </c>
      <c r="G29" s="31">
        <v>32706.32</v>
      </c>
      <c r="H29" s="31">
        <v>31727.69</v>
      </c>
      <c r="I29" s="31">
        <v>30387.68</v>
      </c>
      <c r="J29" s="31">
        <v>33276.15</v>
      </c>
      <c r="K29" s="31">
        <v>39472</v>
      </c>
      <c r="L29" s="36">
        <v>35117.33</v>
      </c>
      <c r="M29" s="36">
        <v>35596.97</v>
      </c>
      <c r="N29" s="5">
        <f t="shared" si="0"/>
        <v>397708.31000000006</v>
      </c>
    </row>
    <row r="30" spans="1:14" ht="12.75">
      <c r="A30" t="s">
        <v>8</v>
      </c>
      <c r="B30" s="31">
        <v>968.3</v>
      </c>
      <c r="C30" s="32">
        <v>992.31</v>
      </c>
      <c r="D30" s="32">
        <v>978.56</v>
      </c>
      <c r="E30" s="32">
        <v>1212.61</v>
      </c>
      <c r="F30" s="14">
        <v>827.29</v>
      </c>
      <c r="G30" s="31">
        <v>979.04</v>
      </c>
      <c r="H30" s="31">
        <v>1042.97</v>
      </c>
      <c r="I30" s="31">
        <v>839.33</v>
      </c>
      <c r="J30" s="31">
        <v>928.95</v>
      </c>
      <c r="K30" s="31">
        <v>1252.07</v>
      </c>
      <c r="L30" s="36">
        <v>890.43</v>
      </c>
      <c r="M30" s="36">
        <v>1018.74</v>
      </c>
      <c r="N30" s="5">
        <f t="shared" si="0"/>
        <v>11930.6</v>
      </c>
    </row>
    <row r="31" spans="1:14" ht="12.75">
      <c r="A31" t="s">
        <v>9</v>
      </c>
      <c r="B31" s="31">
        <v>2698.5</v>
      </c>
      <c r="C31" s="32">
        <v>2765.77</v>
      </c>
      <c r="D31" s="32">
        <v>2727.25</v>
      </c>
      <c r="E31" s="32">
        <v>3382.74</v>
      </c>
      <c r="F31" s="14">
        <v>2303.59</v>
      </c>
      <c r="G31" s="31">
        <v>2728.59</v>
      </c>
      <c r="H31" s="31">
        <v>2910.83</v>
      </c>
      <c r="I31" s="31">
        <v>162907.83</v>
      </c>
      <c r="J31" s="31">
        <v>5438.5</v>
      </c>
      <c r="K31" s="31">
        <v>7218.98</v>
      </c>
      <c r="L31" s="36">
        <v>5206.25</v>
      </c>
      <c r="M31" s="36">
        <v>6002.12</v>
      </c>
      <c r="N31" s="5">
        <f t="shared" si="0"/>
        <v>206290.94999999998</v>
      </c>
    </row>
    <row r="32" spans="1:14" ht="12.75">
      <c r="A32" t="s">
        <v>10</v>
      </c>
      <c r="B32" s="31">
        <v>6363.26</v>
      </c>
      <c r="C32" s="32">
        <v>5701.54</v>
      </c>
      <c r="D32" s="32">
        <v>6095.02</v>
      </c>
      <c r="E32" s="32">
        <v>6594.27</v>
      </c>
      <c r="F32" s="14">
        <v>5172.38</v>
      </c>
      <c r="G32" s="31">
        <v>5817.79</v>
      </c>
      <c r="H32" s="31">
        <v>5626.1</v>
      </c>
      <c r="I32" s="31">
        <v>5745.66</v>
      </c>
      <c r="J32" s="31">
        <v>5251.84</v>
      </c>
      <c r="K32" s="31">
        <v>5496.68</v>
      </c>
      <c r="L32" s="36">
        <v>6033.28</v>
      </c>
      <c r="M32" s="36">
        <v>5354.75</v>
      </c>
      <c r="N32" s="5">
        <f t="shared" si="0"/>
        <v>69252.57</v>
      </c>
    </row>
    <row r="33" spans="1:14" ht="12.75">
      <c r="A33" t="s">
        <v>11</v>
      </c>
      <c r="B33" s="31">
        <v>3991.73</v>
      </c>
      <c r="C33" s="32">
        <v>2544.21</v>
      </c>
      <c r="D33" s="32">
        <v>3745.26</v>
      </c>
      <c r="E33" s="32">
        <v>4374.49</v>
      </c>
      <c r="F33" s="14">
        <v>2832.31</v>
      </c>
      <c r="G33" s="31">
        <v>3320.59</v>
      </c>
      <c r="H33" s="31">
        <v>3923.65</v>
      </c>
      <c r="I33" s="31">
        <v>3679.61</v>
      </c>
      <c r="J33" s="31">
        <v>5950.56</v>
      </c>
      <c r="K33" s="31">
        <v>6131.64</v>
      </c>
      <c r="L33" s="36">
        <v>5214.69</v>
      </c>
      <c r="M33" s="36">
        <v>5634.8</v>
      </c>
      <c r="N33" s="5">
        <f t="shared" si="0"/>
        <v>51343.54000000001</v>
      </c>
    </row>
    <row r="34" spans="1:14" ht="12.75">
      <c r="A34" t="s">
        <v>64</v>
      </c>
      <c r="B34" s="31">
        <v>4685.72</v>
      </c>
      <c r="C34" s="32">
        <v>5936.01</v>
      </c>
      <c r="D34" s="32">
        <v>5702.29</v>
      </c>
      <c r="E34" s="32">
        <v>4799.79</v>
      </c>
      <c r="F34" s="14">
        <v>4214.28</v>
      </c>
      <c r="G34" s="31">
        <v>4027.3</v>
      </c>
      <c r="H34" s="31">
        <v>3316.19</v>
      </c>
      <c r="I34" s="31">
        <v>3488.88</v>
      </c>
      <c r="J34" s="31">
        <v>6374.06</v>
      </c>
      <c r="K34" s="31">
        <v>6437.25</v>
      </c>
      <c r="L34" s="36">
        <v>7373.95</v>
      </c>
      <c r="M34" s="36">
        <v>4055.14</v>
      </c>
      <c r="N34" s="5">
        <f t="shared" si="0"/>
        <v>60410.85999999999</v>
      </c>
    </row>
    <row r="35" spans="1:14" ht="12.75">
      <c r="A35" t="s">
        <v>12</v>
      </c>
      <c r="B35" s="31">
        <v>6778.82</v>
      </c>
      <c r="C35" s="32">
        <v>6940.31</v>
      </c>
      <c r="D35" s="32">
        <v>6847.85</v>
      </c>
      <c r="E35" s="32">
        <v>8421.59</v>
      </c>
      <c r="F35" s="14">
        <v>5830.69</v>
      </c>
      <c r="G35" s="31">
        <v>6851.06</v>
      </c>
      <c r="H35" s="31">
        <v>7216.33</v>
      </c>
      <c r="I35" s="31">
        <v>5803</v>
      </c>
      <c r="J35" s="31">
        <v>2801.84</v>
      </c>
      <c r="K35" s="31">
        <v>3712.37</v>
      </c>
      <c r="L35" s="36">
        <v>2663.01</v>
      </c>
      <c r="M35" s="36">
        <v>3080.3</v>
      </c>
      <c r="N35" s="5">
        <f t="shared" si="0"/>
        <v>66947.17000000001</v>
      </c>
    </row>
    <row r="36" spans="1:14" ht="12.75">
      <c r="A36" t="s">
        <v>13</v>
      </c>
      <c r="B36" s="31">
        <v>12177.05</v>
      </c>
      <c r="C36" s="32">
        <v>9515.37</v>
      </c>
      <c r="D36" s="32">
        <v>10123.88</v>
      </c>
      <c r="E36" s="32">
        <v>12311.9</v>
      </c>
      <c r="F36" s="14">
        <v>10616.69</v>
      </c>
      <c r="G36" s="31">
        <v>11144.99</v>
      </c>
      <c r="H36" s="31">
        <v>11641.9</v>
      </c>
      <c r="I36" s="31">
        <v>10821.48</v>
      </c>
      <c r="J36" s="31">
        <v>12317.57</v>
      </c>
      <c r="K36" s="31">
        <v>12973.07</v>
      </c>
      <c r="L36" s="36">
        <v>12251.14</v>
      </c>
      <c r="M36" s="36">
        <v>14423.31</v>
      </c>
      <c r="N36" s="5">
        <f t="shared" si="0"/>
        <v>140318.35</v>
      </c>
    </row>
    <row r="37" spans="1:14" ht="12.75">
      <c r="A37" t="s">
        <v>14</v>
      </c>
      <c r="B37" s="31">
        <v>20193.17</v>
      </c>
      <c r="C37" s="32">
        <v>16090.58</v>
      </c>
      <c r="D37" s="32">
        <v>19174.09</v>
      </c>
      <c r="E37" s="32">
        <v>21442.47</v>
      </c>
      <c r="F37" s="14">
        <v>17384.57</v>
      </c>
      <c r="G37" s="31">
        <v>18540.55</v>
      </c>
      <c r="H37" s="31">
        <v>21180.4</v>
      </c>
      <c r="I37" s="31">
        <v>18826.85</v>
      </c>
      <c r="J37" s="31">
        <v>21409.11</v>
      </c>
      <c r="K37" s="31">
        <v>25216.1</v>
      </c>
      <c r="L37" s="36">
        <v>21104.5</v>
      </c>
      <c r="M37" s="36">
        <v>21416.93</v>
      </c>
      <c r="N37" s="5">
        <f t="shared" si="0"/>
        <v>241979.32000000004</v>
      </c>
    </row>
    <row r="38" spans="1:14" ht="12.75">
      <c r="A38" t="s">
        <v>65</v>
      </c>
      <c r="B38" s="31">
        <v>66796.03</v>
      </c>
      <c r="C38" s="32">
        <v>68145.74</v>
      </c>
      <c r="D38" s="32">
        <v>65969.66</v>
      </c>
      <c r="E38" s="32">
        <v>70371.9</v>
      </c>
      <c r="F38" s="14">
        <v>63502.85</v>
      </c>
      <c r="G38" s="31">
        <v>67100.56</v>
      </c>
      <c r="H38" s="31">
        <v>67486.58</v>
      </c>
      <c r="I38" s="31">
        <v>67147.51</v>
      </c>
      <c r="J38" s="31">
        <v>68190.19</v>
      </c>
      <c r="K38" s="31">
        <v>73479.85</v>
      </c>
      <c r="L38" s="36">
        <v>74653.86</v>
      </c>
      <c r="M38" s="36">
        <v>54741.27</v>
      </c>
      <c r="N38" s="5">
        <f t="shared" si="0"/>
        <v>807586</v>
      </c>
    </row>
    <row r="39" spans="1:14" ht="12.75">
      <c r="A39" t="s">
        <v>15</v>
      </c>
      <c r="B39" s="31">
        <v>40719.32</v>
      </c>
      <c r="C39" s="32">
        <v>45619.05</v>
      </c>
      <c r="D39" s="32">
        <v>36159.96</v>
      </c>
      <c r="E39" s="32">
        <v>45631.04</v>
      </c>
      <c r="F39" s="14">
        <v>36455.1</v>
      </c>
      <c r="G39" s="31">
        <v>42150.21</v>
      </c>
      <c r="H39" s="31">
        <v>47185.85</v>
      </c>
      <c r="I39" s="31">
        <v>44746.77</v>
      </c>
      <c r="J39" s="31">
        <v>44380.56</v>
      </c>
      <c r="K39" s="31">
        <v>51117.44</v>
      </c>
      <c r="L39" s="36">
        <v>44110.12</v>
      </c>
      <c r="M39" s="36">
        <v>37884.46</v>
      </c>
      <c r="N39" s="5">
        <f t="shared" si="0"/>
        <v>516159.88</v>
      </c>
    </row>
    <row r="40" spans="1:14" ht="12.75">
      <c r="A40" t="s">
        <v>66</v>
      </c>
      <c r="B40" s="31">
        <v>528634.04</v>
      </c>
      <c r="C40" s="32">
        <v>537205.54</v>
      </c>
      <c r="D40" s="32">
        <v>517577.47</v>
      </c>
      <c r="E40" s="32">
        <v>584872.21</v>
      </c>
      <c r="F40" s="14">
        <v>561394.08</v>
      </c>
      <c r="G40" s="31">
        <v>549990.38</v>
      </c>
      <c r="H40" s="31">
        <v>542321.48</v>
      </c>
      <c r="I40" s="31">
        <v>535819.2</v>
      </c>
      <c r="J40" s="31">
        <v>523374.07</v>
      </c>
      <c r="K40" s="31">
        <v>586485.71</v>
      </c>
      <c r="L40" s="36">
        <v>575659</v>
      </c>
      <c r="M40" s="36">
        <v>469048.49</v>
      </c>
      <c r="N40" s="5">
        <f t="shared" si="0"/>
        <v>6512381.67</v>
      </c>
    </row>
    <row r="41" spans="1:14" ht="12.75">
      <c r="A41" t="s">
        <v>16</v>
      </c>
      <c r="B41" s="31">
        <v>9636.49</v>
      </c>
      <c r="C41" s="32">
        <v>10837.49</v>
      </c>
      <c r="D41" s="32">
        <v>10638.31</v>
      </c>
      <c r="E41" s="32">
        <v>10449.52</v>
      </c>
      <c r="F41" s="14">
        <v>8174.42</v>
      </c>
      <c r="G41" s="31">
        <v>9072.56</v>
      </c>
      <c r="H41" s="31">
        <v>10093.22</v>
      </c>
      <c r="I41" s="31">
        <v>9167.33</v>
      </c>
      <c r="J41" s="31">
        <v>7743.36</v>
      </c>
      <c r="K41" s="31">
        <v>9790.52</v>
      </c>
      <c r="L41" s="36">
        <v>9118.02</v>
      </c>
      <c r="M41" s="36">
        <v>7923.88</v>
      </c>
      <c r="N41" s="5">
        <f t="shared" si="0"/>
        <v>112645.12000000001</v>
      </c>
    </row>
    <row r="42" spans="1:14" ht="12.75">
      <c r="A42" t="s">
        <v>67</v>
      </c>
      <c r="B42" s="31">
        <v>15471.91</v>
      </c>
      <c r="C42" s="32">
        <v>15848.01</v>
      </c>
      <c r="D42" s="32">
        <v>15632.66</v>
      </c>
      <c r="E42" s="32">
        <v>19297.63</v>
      </c>
      <c r="F42" s="14">
        <v>13263.91</v>
      </c>
      <c r="G42" s="31">
        <v>15640.14</v>
      </c>
      <c r="H42" s="31">
        <v>16566.57</v>
      </c>
      <c r="I42" s="31">
        <v>13280.14</v>
      </c>
      <c r="J42" s="31">
        <v>6643.26</v>
      </c>
      <c r="K42" s="31">
        <v>9062.45</v>
      </c>
      <c r="L42" s="36">
        <v>6363.38</v>
      </c>
      <c r="M42" s="36">
        <v>7249.62</v>
      </c>
      <c r="N42" s="5">
        <f t="shared" si="0"/>
        <v>154319.68000000002</v>
      </c>
    </row>
    <row r="43" spans="1:14" ht="12.75">
      <c r="A43" t="s">
        <v>17</v>
      </c>
      <c r="B43" s="31">
        <v>46230.84</v>
      </c>
      <c r="C43" s="32">
        <v>50680.14</v>
      </c>
      <c r="D43" s="32">
        <v>47608.85</v>
      </c>
      <c r="E43" s="32">
        <v>54069.88</v>
      </c>
      <c r="F43" s="14">
        <v>39301.85</v>
      </c>
      <c r="G43" s="31">
        <v>45285.08</v>
      </c>
      <c r="H43" s="31">
        <v>48767.16</v>
      </c>
      <c r="I43" s="31">
        <v>41974.71</v>
      </c>
      <c r="J43" s="31">
        <v>27740.92</v>
      </c>
      <c r="K43" s="31">
        <v>36638.03</v>
      </c>
      <c r="L43" s="36">
        <v>33372.15</v>
      </c>
      <c r="M43" s="36">
        <v>28390.33</v>
      </c>
      <c r="N43" s="5">
        <f t="shared" si="0"/>
        <v>500059.9400000001</v>
      </c>
    </row>
    <row r="44" spans="1:14" ht="12.75">
      <c r="A44" t="s">
        <v>18</v>
      </c>
      <c r="B44" s="31">
        <v>10930.73</v>
      </c>
      <c r="C44" s="32">
        <v>10894.88</v>
      </c>
      <c r="D44" s="32">
        <v>11080.39</v>
      </c>
      <c r="E44" s="32">
        <v>11821.57</v>
      </c>
      <c r="F44" s="14">
        <v>8933.32</v>
      </c>
      <c r="G44" s="31">
        <v>10020.04</v>
      </c>
      <c r="H44" s="31">
        <v>11814.99</v>
      </c>
      <c r="I44" s="31">
        <v>8727.06</v>
      </c>
      <c r="J44" s="31">
        <v>6908.13</v>
      </c>
      <c r="K44" s="31">
        <v>9829.11</v>
      </c>
      <c r="L44" s="36">
        <v>8634.82</v>
      </c>
      <c r="M44" s="36">
        <v>6235.27</v>
      </c>
      <c r="N44" s="5">
        <f t="shared" si="0"/>
        <v>115830.31000000001</v>
      </c>
    </row>
    <row r="45" spans="1:14" ht="12.75">
      <c r="A45" t="s">
        <v>19</v>
      </c>
      <c r="B45" s="31">
        <v>445.12</v>
      </c>
      <c r="C45" s="32">
        <v>456.02</v>
      </c>
      <c r="D45" s="32">
        <v>449.78</v>
      </c>
      <c r="E45" s="32">
        <v>555.92</v>
      </c>
      <c r="F45" s="14">
        <v>381.18</v>
      </c>
      <c r="G45" s="31">
        <v>449.99</v>
      </c>
      <c r="H45" s="31">
        <v>477.54</v>
      </c>
      <c r="I45" s="31">
        <v>400.29</v>
      </c>
      <c r="J45" s="31">
        <v>1677.59</v>
      </c>
      <c r="K45" s="31">
        <v>2198.07</v>
      </c>
      <c r="L45" s="36">
        <v>1600.38</v>
      </c>
      <c r="M45" s="36">
        <v>1855.37</v>
      </c>
      <c r="N45" s="5">
        <f t="shared" si="0"/>
        <v>10947.25</v>
      </c>
    </row>
    <row r="46" spans="1:14" ht="12.75">
      <c r="A46" t="s">
        <v>68</v>
      </c>
      <c r="B46" s="31">
        <v>116196.19</v>
      </c>
      <c r="C46" s="32">
        <v>113809.4</v>
      </c>
      <c r="D46" s="32">
        <v>110595.11</v>
      </c>
      <c r="E46" s="32">
        <v>114117.29</v>
      </c>
      <c r="F46" s="14">
        <v>119935.94</v>
      </c>
      <c r="G46" s="31">
        <v>112532.56</v>
      </c>
      <c r="H46" s="31">
        <v>116649.78</v>
      </c>
      <c r="I46" s="31">
        <v>117206.47</v>
      </c>
      <c r="J46" s="31">
        <v>121954.36</v>
      </c>
      <c r="K46" s="31">
        <v>137498.35</v>
      </c>
      <c r="L46" s="36">
        <v>136838.93</v>
      </c>
      <c r="M46" s="36">
        <v>98393.36</v>
      </c>
      <c r="N46" s="5">
        <f t="shared" si="0"/>
        <v>1415727.74</v>
      </c>
    </row>
    <row r="47" spans="1:14" ht="12.75">
      <c r="A47" t="s">
        <v>69</v>
      </c>
      <c r="B47" s="31">
        <v>242401.53</v>
      </c>
      <c r="C47" s="32">
        <v>208915.5</v>
      </c>
      <c r="D47" s="32">
        <v>210054.46</v>
      </c>
      <c r="E47" s="32">
        <v>198321.6</v>
      </c>
      <c r="F47" s="14">
        <v>271464.67</v>
      </c>
      <c r="G47" s="31">
        <v>227928.81</v>
      </c>
      <c r="H47" s="31">
        <v>242375.21</v>
      </c>
      <c r="I47" s="31">
        <v>265270.33</v>
      </c>
      <c r="J47" s="31">
        <v>269860.81</v>
      </c>
      <c r="K47" s="31">
        <v>296315.68</v>
      </c>
      <c r="L47" s="36">
        <v>272291.46</v>
      </c>
      <c r="M47" s="36">
        <v>230874.97</v>
      </c>
      <c r="N47" s="5">
        <f t="shared" si="0"/>
        <v>2936075.0300000003</v>
      </c>
    </row>
    <row r="48" spans="1:14" ht="12.75">
      <c r="A48" t="s">
        <v>70</v>
      </c>
      <c r="B48" s="31">
        <v>104051.1</v>
      </c>
      <c r="C48" s="32">
        <v>126773.11</v>
      </c>
      <c r="D48" s="32">
        <v>109446.17</v>
      </c>
      <c r="E48" s="32">
        <v>134928.52</v>
      </c>
      <c r="F48" s="14">
        <v>104466.24</v>
      </c>
      <c r="G48" s="31">
        <v>116046.46</v>
      </c>
      <c r="H48" s="31">
        <v>113083.42</v>
      </c>
      <c r="I48" s="31">
        <v>104312.3</v>
      </c>
      <c r="J48" s="31">
        <v>110910.79</v>
      </c>
      <c r="K48" s="31">
        <v>122521.53</v>
      </c>
      <c r="L48" s="36">
        <v>124850.96</v>
      </c>
      <c r="M48" s="36">
        <v>101268.1</v>
      </c>
      <c r="N48" s="5">
        <f t="shared" si="0"/>
        <v>1372658.7000000002</v>
      </c>
    </row>
    <row r="49" spans="1:14" ht="12.75">
      <c r="A49" t="s">
        <v>20</v>
      </c>
      <c r="B49" s="31">
        <v>3505.96</v>
      </c>
      <c r="C49" s="32">
        <v>3591.4</v>
      </c>
      <c r="D49" s="32">
        <v>3542.48</v>
      </c>
      <c r="E49" s="32">
        <v>4375.06</v>
      </c>
      <c r="F49" s="14">
        <v>3004.36</v>
      </c>
      <c r="G49" s="31">
        <v>3544.18</v>
      </c>
      <c r="H49" s="31">
        <v>3756.77</v>
      </c>
      <c r="I49" s="31">
        <v>3035.12</v>
      </c>
      <c r="J49" s="31">
        <v>3655.03</v>
      </c>
      <c r="K49" s="31">
        <v>4857.08</v>
      </c>
      <c r="L49" s="36">
        <v>3490.77</v>
      </c>
      <c r="M49" s="36">
        <v>4021.65</v>
      </c>
      <c r="N49" s="5">
        <f t="shared" si="0"/>
        <v>44379.86</v>
      </c>
    </row>
    <row r="50" spans="1:14" ht="12.75">
      <c r="A50" t="s">
        <v>21</v>
      </c>
      <c r="B50" s="31">
        <v>3711.06</v>
      </c>
      <c r="C50" s="32">
        <v>4200.64</v>
      </c>
      <c r="D50" s="32">
        <v>4380.2</v>
      </c>
      <c r="E50" s="32">
        <v>2950.53</v>
      </c>
      <c r="F50" s="14">
        <v>3805.06</v>
      </c>
      <c r="G50" s="31">
        <v>3429.64</v>
      </c>
      <c r="H50" s="31">
        <v>3945.08</v>
      </c>
      <c r="I50" s="31">
        <v>3025.6</v>
      </c>
      <c r="J50" s="31">
        <v>3865.87</v>
      </c>
      <c r="K50" s="31">
        <v>3481.64</v>
      </c>
      <c r="L50" s="36">
        <v>3638.43</v>
      </c>
      <c r="M50" s="36">
        <v>3221.65</v>
      </c>
      <c r="N50" s="5">
        <f t="shared" si="0"/>
        <v>43655.4</v>
      </c>
    </row>
    <row r="51" spans="1:14" ht="12.75">
      <c r="A51" t="s">
        <v>22</v>
      </c>
      <c r="B51" s="31">
        <v>19643.74</v>
      </c>
      <c r="C51" s="32">
        <v>20110.68</v>
      </c>
      <c r="D51" s="32">
        <v>19843.33</v>
      </c>
      <c r="E51" s="32">
        <v>24393.5</v>
      </c>
      <c r="F51" s="14">
        <v>16902.45</v>
      </c>
      <c r="G51" s="31">
        <v>19852.62</v>
      </c>
      <c r="H51" s="31">
        <v>20898.07</v>
      </c>
      <c r="I51" s="31">
        <v>16761.56</v>
      </c>
      <c r="J51" s="31">
        <v>4047.53</v>
      </c>
      <c r="K51" s="31">
        <v>5418.91</v>
      </c>
      <c r="L51" s="36">
        <v>3827.81</v>
      </c>
      <c r="M51" s="36">
        <v>4420.23</v>
      </c>
      <c r="N51" s="5">
        <f t="shared" si="0"/>
        <v>176120.43</v>
      </c>
    </row>
    <row r="52" spans="1:14" ht="12.75">
      <c r="A52" t="s">
        <v>71</v>
      </c>
      <c r="B52" s="31">
        <v>125634.55</v>
      </c>
      <c r="C52" s="32">
        <v>124130.77</v>
      </c>
      <c r="D52" s="32">
        <v>117216.11</v>
      </c>
      <c r="E52" s="32">
        <v>120079.77</v>
      </c>
      <c r="F52" s="14">
        <v>135061.81</v>
      </c>
      <c r="G52" s="31">
        <v>127655.94</v>
      </c>
      <c r="H52" s="31">
        <v>131725.23</v>
      </c>
      <c r="I52" s="31">
        <v>128181.67</v>
      </c>
      <c r="J52" s="31">
        <v>134560.24</v>
      </c>
      <c r="K52" s="31">
        <v>149399.79</v>
      </c>
      <c r="L52" s="36">
        <v>140422.9</v>
      </c>
      <c r="M52" s="36">
        <v>122612.76</v>
      </c>
      <c r="N52" s="5">
        <f t="shared" si="0"/>
        <v>1556681.5399999998</v>
      </c>
    </row>
    <row r="53" spans="1:14" ht="12.75">
      <c r="A53" t="s">
        <v>23</v>
      </c>
      <c r="B53" s="31">
        <v>175240.67</v>
      </c>
      <c r="C53" s="32">
        <v>168616</v>
      </c>
      <c r="D53" s="32">
        <v>172182.06</v>
      </c>
      <c r="E53" s="32">
        <v>189888.65</v>
      </c>
      <c r="F53" s="14">
        <v>155256.59</v>
      </c>
      <c r="G53" s="31">
        <v>170958.91</v>
      </c>
      <c r="H53" s="31">
        <v>182339.54</v>
      </c>
      <c r="I53" s="31">
        <v>154860.16</v>
      </c>
      <c r="J53" s="31">
        <v>148587.76</v>
      </c>
      <c r="K53" s="31">
        <v>170219.28</v>
      </c>
      <c r="L53" s="36">
        <v>163292.8</v>
      </c>
      <c r="M53" s="36">
        <v>136440.5</v>
      </c>
      <c r="N53" s="5">
        <f t="shared" si="0"/>
        <v>1987882.92</v>
      </c>
    </row>
    <row r="54" spans="1:14" ht="12.75">
      <c r="A54" t="s">
        <v>24</v>
      </c>
      <c r="B54" s="31">
        <v>63229.77</v>
      </c>
      <c r="C54" s="32">
        <v>62902.83</v>
      </c>
      <c r="D54" s="32">
        <v>53588.55</v>
      </c>
      <c r="E54" s="32">
        <v>58088.59</v>
      </c>
      <c r="F54" s="14">
        <v>67066.1</v>
      </c>
      <c r="G54" s="31">
        <v>59043.56</v>
      </c>
      <c r="H54" s="31">
        <v>66924.69</v>
      </c>
      <c r="I54" s="31">
        <v>68782.51</v>
      </c>
      <c r="J54" s="31">
        <v>65735.47</v>
      </c>
      <c r="K54" s="31">
        <v>74533.16</v>
      </c>
      <c r="L54" s="36">
        <v>72084.66</v>
      </c>
      <c r="M54" s="36">
        <v>60791.06</v>
      </c>
      <c r="N54" s="5">
        <f>SUM(B54:M54)</f>
        <v>772770.9500000002</v>
      </c>
    </row>
    <row r="55" spans="1:14" ht="12.75">
      <c r="A55" t="s">
        <v>72</v>
      </c>
      <c r="B55" s="31">
        <v>38856.72</v>
      </c>
      <c r="C55" s="32">
        <v>47107.77</v>
      </c>
      <c r="D55" s="32">
        <v>46551.32</v>
      </c>
      <c r="E55" s="32">
        <v>39247.89</v>
      </c>
      <c r="F55" s="14">
        <v>33610.47</v>
      </c>
      <c r="G55" s="31">
        <v>35712.59</v>
      </c>
      <c r="H55" s="31">
        <v>36101.96</v>
      </c>
      <c r="I55" s="31">
        <v>49762.98</v>
      </c>
      <c r="J55" s="31">
        <v>45346.93</v>
      </c>
      <c r="K55" s="31">
        <v>53612.13</v>
      </c>
      <c r="L55" s="36">
        <v>45335.62</v>
      </c>
      <c r="M55" s="36">
        <v>44403.21</v>
      </c>
      <c r="N55" s="5">
        <f t="shared" si="0"/>
        <v>515649.59</v>
      </c>
    </row>
    <row r="56" spans="1:14" ht="12.75">
      <c r="A56" t="s">
        <v>73</v>
      </c>
      <c r="B56" s="31">
        <v>32177.06</v>
      </c>
      <c r="C56" s="32">
        <v>34669.95</v>
      </c>
      <c r="D56" s="32">
        <v>34512.39</v>
      </c>
      <c r="E56" s="32">
        <v>36549.88</v>
      </c>
      <c r="F56" s="14">
        <v>27724.51</v>
      </c>
      <c r="G56" s="31">
        <v>31017.81</v>
      </c>
      <c r="H56" s="31">
        <v>34045.29</v>
      </c>
      <c r="I56" s="31">
        <v>29305.16</v>
      </c>
      <c r="J56" s="31">
        <v>23398.36</v>
      </c>
      <c r="K56" s="31">
        <v>31302.46</v>
      </c>
      <c r="L56" s="36">
        <v>33134.45</v>
      </c>
      <c r="M56" s="36">
        <v>25985.66</v>
      </c>
      <c r="N56" s="5">
        <f t="shared" si="0"/>
        <v>373822.98000000004</v>
      </c>
    </row>
    <row r="57" spans="1:14" ht="12.75">
      <c r="A57" t="s">
        <v>74</v>
      </c>
      <c r="B57" s="31">
        <v>71615.67</v>
      </c>
      <c r="C57" s="32">
        <v>107935.75</v>
      </c>
      <c r="D57" s="32">
        <v>88870.62</v>
      </c>
      <c r="E57" s="32">
        <v>92841.64</v>
      </c>
      <c r="F57" s="14">
        <v>83641.03</v>
      </c>
      <c r="G57" s="31">
        <v>88788.35</v>
      </c>
      <c r="H57" s="31">
        <v>84578.95</v>
      </c>
      <c r="I57" s="31">
        <v>83396.25</v>
      </c>
      <c r="J57" s="31">
        <v>84891.31</v>
      </c>
      <c r="K57" s="31">
        <v>96309.43</v>
      </c>
      <c r="L57" s="36">
        <v>89533.18</v>
      </c>
      <c r="M57" s="36">
        <v>109800.77</v>
      </c>
      <c r="N57" s="5">
        <f t="shared" si="0"/>
        <v>1082202.9499999997</v>
      </c>
    </row>
    <row r="58" spans="1:14" ht="12.75">
      <c r="A58" t="s">
        <v>25</v>
      </c>
      <c r="B58" s="31">
        <v>26509.96</v>
      </c>
      <c r="C58" s="32">
        <v>20785.38</v>
      </c>
      <c r="D58" s="32">
        <v>25152.79</v>
      </c>
      <c r="E58" s="32">
        <v>28319.39</v>
      </c>
      <c r="F58" s="14">
        <v>22641.73</v>
      </c>
      <c r="G58" s="31">
        <v>25404.41</v>
      </c>
      <c r="H58" s="31">
        <v>27086.12</v>
      </c>
      <c r="I58" s="31">
        <v>25930.29</v>
      </c>
      <c r="J58" s="31">
        <v>26390.3</v>
      </c>
      <c r="K58" s="31">
        <v>30867.27</v>
      </c>
      <c r="L58" s="36">
        <v>26297.51</v>
      </c>
      <c r="M58" s="36">
        <v>24571.75</v>
      </c>
      <c r="N58" s="5">
        <f t="shared" si="0"/>
        <v>309956.89999999997</v>
      </c>
    </row>
    <row r="59" spans="1:14" ht="12.75">
      <c r="A59" t="s">
        <v>75</v>
      </c>
      <c r="B59" s="31">
        <v>82924.57</v>
      </c>
      <c r="C59" s="32">
        <v>84952.3</v>
      </c>
      <c r="D59" s="32">
        <v>83791.29</v>
      </c>
      <c r="E59" s="32">
        <v>103550.89</v>
      </c>
      <c r="F59" s="14">
        <v>71020.18</v>
      </c>
      <c r="G59" s="31">
        <v>83831.62</v>
      </c>
      <c r="H59" s="31">
        <v>88944.9</v>
      </c>
      <c r="I59" s="31">
        <v>71683.04</v>
      </c>
      <c r="J59" s="31">
        <v>75254.07</v>
      </c>
      <c r="K59" s="31">
        <v>100552.44</v>
      </c>
      <c r="L59" s="36">
        <v>71937.82</v>
      </c>
      <c r="M59" s="36">
        <v>82662.44</v>
      </c>
      <c r="N59" s="5">
        <f t="shared" si="0"/>
        <v>1001105.56</v>
      </c>
    </row>
    <row r="60" spans="1:14" ht="12.75">
      <c r="A60" t="s">
        <v>76</v>
      </c>
      <c r="B60" s="31">
        <v>135488.9</v>
      </c>
      <c r="C60" s="32">
        <v>143403.79</v>
      </c>
      <c r="D60" s="32">
        <v>144132.08</v>
      </c>
      <c r="E60" s="32">
        <v>107250.64</v>
      </c>
      <c r="F60" s="14">
        <v>158845.61</v>
      </c>
      <c r="G60" s="31">
        <v>130933.43</v>
      </c>
      <c r="H60" s="31">
        <v>136565.99</v>
      </c>
      <c r="I60" s="31">
        <v>135921.94</v>
      </c>
      <c r="J60" s="31">
        <v>133035.32</v>
      </c>
      <c r="K60" s="31">
        <v>154335.65</v>
      </c>
      <c r="L60" s="36">
        <v>155600.19</v>
      </c>
      <c r="M60" s="36">
        <v>127271.64</v>
      </c>
      <c r="N60" s="5">
        <f t="shared" si="0"/>
        <v>1662785.1799999997</v>
      </c>
    </row>
    <row r="61" spans="1:14" ht="12.75">
      <c r="A61" t="s">
        <v>77</v>
      </c>
      <c r="B61" s="31">
        <v>431274.96</v>
      </c>
      <c r="C61" s="32">
        <v>426827.85</v>
      </c>
      <c r="D61" s="32">
        <v>423131.54</v>
      </c>
      <c r="E61" s="32">
        <v>439210.38</v>
      </c>
      <c r="F61" s="14">
        <v>479450.97</v>
      </c>
      <c r="G61" s="31">
        <v>452679.39</v>
      </c>
      <c r="H61" s="31">
        <v>484885.57</v>
      </c>
      <c r="I61" s="31">
        <v>510496.65</v>
      </c>
      <c r="J61" s="31">
        <v>487242.3</v>
      </c>
      <c r="K61" s="31">
        <v>551535.04</v>
      </c>
      <c r="L61" s="36">
        <v>510255.45</v>
      </c>
      <c r="M61" s="36">
        <v>487432.91</v>
      </c>
      <c r="N61" s="5">
        <f t="shared" si="0"/>
        <v>5684423.010000001</v>
      </c>
    </row>
    <row r="62" spans="1:14" ht="12.75">
      <c r="A62" t="s">
        <v>26</v>
      </c>
      <c r="B62" s="31">
        <v>167722</v>
      </c>
      <c r="C62" s="32">
        <v>154368.75</v>
      </c>
      <c r="D62" s="32">
        <v>163109.2</v>
      </c>
      <c r="E62" s="32">
        <v>165442.19</v>
      </c>
      <c r="F62" s="14">
        <v>154058.25</v>
      </c>
      <c r="G62" s="31">
        <v>168290.92</v>
      </c>
      <c r="H62" s="31">
        <v>179476.64</v>
      </c>
      <c r="I62" s="31">
        <v>156916.15</v>
      </c>
      <c r="J62" s="31">
        <v>172560.16</v>
      </c>
      <c r="K62" s="31">
        <v>191449.21</v>
      </c>
      <c r="L62" s="36">
        <v>188512.87</v>
      </c>
      <c r="M62" s="36">
        <v>156193</v>
      </c>
      <c r="N62" s="5">
        <f t="shared" si="0"/>
        <v>2018099.3399999999</v>
      </c>
    </row>
    <row r="63" spans="1:14" ht="12.75">
      <c r="A63" t="s">
        <v>78</v>
      </c>
      <c r="B63" s="31">
        <v>300815.06</v>
      </c>
      <c r="C63" s="32">
        <v>315419.99</v>
      </c>
      <c r="D63" s="32">
        <v>283852.18</v>
      </c>
      <c r="E63" s="32">
        <v>315394</v>
      </c>
      <c r="F63" s="14">
        <v>310381.5</v>
      </c>
      <c r="G63" s="31">
        <v>304401.32</v>
      </c>
      <c r="H63" s="31">
        <v>303133.96</v>
      </c>
      <c r="I63" s="31">
        <v>298321.82</v>
      </c>
      <c r="J63" s="31">
        <v>314764.31</v>
      </c>
      <c r="K63" s="31">
        <v>358837.55</v>
      </c>
      <c r="L63" s="36">
        <v>349676.16</v>
      </c>
      <c r="M63" s="36">
        <v>302595.78</v>
      </c>
      <c r="N63" s="5">
        <f t="shared" si="0"/>
        <v>3757593.63</v>
      </c>
    </row>
    <row r="64" spans="1:14" ht="12.75">
      <c r="A64" t="s">
        <v>79</v>
      </c>
      <c r="B64" s="31">
        <v>244042.22</v>
      </c>
      <c r="C64" s="32">
        <v>226905.64</v>
      </c>
      <c r="D64" s="32">
        <v>247473.77</v>
      </c>
      <c r="E64" s="32">
        <v>258085.69</v>
      </c>
      <c r="F64" s="14">
        <v>244916.54</v>
      </c>
      <c r="G64" s="31">
        <v>253474.76</v>
      </c>
      <c r="H64" s="31">
        <v>251879.22</v>
      </c>
      <c r="I64" s="31">
        <v>236817.66</v>
      </c>
      <c r="J64" s="31">
        <v>236640.8</v>
      </c>
      <c r="K64" s="31">
        <v>259897.2</v>
      </c>
      <c r="L64" s="36">
        <v>244440.85</v>
      </c>
      <c r="M64" s="36">
        <v>200508.41</v>
      </c>
      <c r="N64" s="5">
        <f t="shared" si="0"/>
        <v>2905082.7600000002</v>
      </c>
    </row>
    <row r="65" spans="1:14" ht="12.75">
      <c r="A65" t="s">
        <v>80</v>
      </c>
      <c r="B65" s="31">
        <v>28987.67</v>
      </c>
      <c r="C65" s="32">
        <v>25392.33</v>
      </c>
      <c r="D65" s="32">
        <v>28777.57</v>
      </c>
      <c r="E65" s="32">
        <v>29219.54</v>
      </c>
      <c r="F65" s="14">
        <v>24199.7</v>
      </c>
      <c r="G65" s="31">
        <v>25368.46</v>
      </c>
      <c r="H65" s="31">
        <v>25851.76</v>
      </c>
      <c r="I65" s="31">
        <v>24706.29</v>
      </c>
      <c r="J65" s="31">
        <v>24964.39</v>
      </c>
      <c r="K65" s="31">
        <v>28595.79</v>
      </c>
      <c r="L65" s="36">
        <v>27327.32</v>
      </c>
      <c r="M65" s="36">
        <v>25372.73</v>
      </c>
      <c r="N65" s="5">
        <f t="shared" si="0"/>
        <v>318763.55</v>
      </c>
    </row>
    <row r="66" spans="1:14" ht="12.75">
      <c r="A66" t="s">
        <v>81</v>
      </c>
      <c r="B66" s="31">
        <v>19396.67</v>
      </c>
      <c r="C66" s="32">
        <v>19868.28</v>
      </c>
      <c r="D66" s="32">
        <v>19598.26</v>
      </c>
      <c r="E66" s="32">
        <v>24193.96</v>
      </c>
      <c r="F66" s="14">
        <v>16627.93</v>
      </c>
      <c r="G66" s="31">
        <v>19607.63</v>
      </c>
      <c r="H66" s="31">
        <v>20770.4</v>
      </c>
      <c r="I66" s="31">
        <v>16683.56</v>
      </c>
      <c r="J66" s="31">
        <v>7767.38</v>
      </c>
      <c r="K66" s="31">
        <v>10721.42</v>
      </c>
      <c r="L66" s="36">
        <v>7506.89</v>
      </c>
      <c r="M66" s="36">
        <v>8539.73</v>
      </c>
      <c r="N66" s="5">
        <f t="shared" si="0"/>
        <v>191282.11000000002</v>
      </c>
    </row>
    <row r="67" spans="1:14" ht="12.75">
      <c r="A67" t="s">
        <v>82</v>
      </c>
      <c r="B67" s="31">
        <v>109126.39</v>
      </c>
      <c r="C67" s="32">
        <v>112807.63</v>
      </c>
      <c r="D67" s="32">
        <v>100548.95</v>
      </c>
      <c r="E67" s="32">
        <v>114004.18</v>
      </c>
      <c r="F67" s="14">
        <v>105565.28</v>
      </c>
      <c r="G67" s="31">
        <v>104832.24</v>
      </c>
      <c r="H67" s="31">
        <v>110489.95</v>
      </c>
      <c r="I67" s="31">
        <v>114402.42</v>
      </c>
      <c r="J67" s="31">
        <v>105569.71</v>
      </c>
      <c r="K67" s="31">
        <v>125150.34</v>
      </c>
      <c r="L67" s="36">
        <v>115185.49</v>
      </c>
      <c r="M67" s="36">
        <v>99296.86</v>
      </c>
      <c r="N67" s="5">
        <f t="shared" si="0"/>
        <v>1316979.4400000002</v>
      </c>
    </row>
    <row r="68" spans="1:14" ht="12.75">
      <c r="A68" t="s">
        <v>83</v>
      </c>
      <c r="B68" s="31">
        <v>5006.99</v>
      </c>
      <c r="C68" s="32">
        <v>5132.4</v>
      </c>
      <c r="D68" s="32">
        <v>5060.59</v>
      </c>
      <c r="E68" s="32">
        <v>6282.67</v>
      </c>
      <c r="F68" s="14">
        <v>4270.74</v>
      </c>
      <c r="G68" s="31">
        <v>5063.09</v>
      </c>
      <c r="H68" s="31">
        <v>5408.63</v>
      </c>
      <c r="I68" s="31">
        <v>4378.88</v>
      </c>
      <c r="J68" s="31">
        <v>11264.91</v>
      </c>
      <c r="K68" s="31">
        <v>14833.77</v>
      </c>
      <c r="L68" s="36">
        <v>10702.29</v>
      </c>
      <c r="M68" s="36">
        <v>12339.56</v>
      </c>
      <c r="N68" s="5">
        <f t="shared" si="0"/>
        <v>89744.51999999999</v>
      </c>
    </row>
    <row r="69" spans="1:14" ht="12.75">
      <c r="A69" t="s">
        <v>84</v>
      </c>
      <c r="B69" s="31">
        <v>130346.5</v>
      </c>
      <c r="C69" s="32">
        <v>114456.29</v>
      </c>
      <c r="D69" s="32">
        <v>119989.11</v>
      </c>
      <c r="E69" s="32">
        <v>114786.26</v>
      </c>
      <c r="F69" s="14">
        <v>136784.16</v>
      </c>
      <c r="G69" s="31">
        <v>126279.79</v>
      </c>
      <c r="H69" s="31">
        <v>138127.88</v>
      </c>
      <c r="I69" s="31">
        <v>132902.28</v>
      </c>
      <c r="J69" s="31">
        <v>137899.11</v>
      </c>
      <c r="K69" s="31">
        <v>155713.43</v>
      </c>
      <c r="L69" s="36">
        <v>145555.28</v>
      </c>
      <c r="M69" s="36">
        <v>109373.17</v>
      </c>
      <c r="N69" s="5">
        <f t="shared" si="0"/>
        <v>1562213.2599999998</v>
      </c>
    </row>
    <row r="70" spans="1:14" ht="12.75">
      <c r="A70" t="s">
        <v>85</v>
      </c>
      <c r="B70" s="31">
        <v>158823.34</v>
      </c>
      <c r="C70" s="32">
        <v>159061.69</v>
      </c>
      <c r="D70" s="32">
        <v>169374.06</v>
      </c>
      <c r="E70" s="32">
        <v>118118.42</v>
      </c>
      <c r="F70" s="14">
        <v>205815.85</v>
      </c>
      <c r="G70" s="31">
        <v>159770.08</v>
      </c>
      <c r="H70" s="31">
        <v>152700.39</v>
      </c>
      <c r="I70" s="31">
        <v>165243.45</v>
      </c>
      <c r="J70" s="31">
        <v>166536.56</v>
      </c>
      <c r="K70" s="31">
        <v>178689.39</v>
      </c>
      <c r="L70" s="36">
        <v>190293.37</v>
      </c>
      <c r="M70" s="36">
        <v>146927.67</v>
      </c>
      <c r="N70" s="5">
        <f t="shared" si="0"/>
        <v>1971354.27</v>
      </c>
    </row>
    <row r="71" spans="1:14" ht="12.75">
      <c r="A71" t="s">
        <v>27</v>
      </c>
      <c r="B71" s="31">
        <v>65942.94</v>
      </c>
      <c r="C71" s="32">
        <v>64018.95</v>
      </c>
      <c r="D71" s="32">
        <v>62445.51</v>
      </c>
      <c r="E71" s="32">
        <v>79322.06</v>
      </c>
      <c r="F71" s="14">
        <v>57757.31</v>
      </c>
      <c r="G71" s="31">
        <v>67974.54</v>
      </c>
      <c r="H71" s="31">
        <v>79083.31</v>
      </c>
      <c r="I71" s="31">
        <v>66985.51</v>
      </c>
      <c r="J71" s="31">
        <v>56194.01</v>
      </c>
      <c r="K71" s="31">
        <v>63245.26</v>
      </c>
      <c r="L71" s="36">
        <v>55038.57</v>
      </c>
      <c r="M71" s="36">
        <v>56081.34</v>
      </c>
      <c r="N71" s="5">
        <f t="shared" si="0"/>
        <v>774089.3099999998</v>
      </c>
    </row>
    <row r="72" spans="1:14" ht="12.75">
      <c r="A72" t="s">
        <v>86</v>
      </c>
      <c r="B72" s="31">
        <v>24419.73</v>
      </c>
      <c r="C72" s="32">
        <v>23651.35</v>
      </c>
      <c r="D72" s="32">
        <v>25550.33</v>
      </c>
      <c r="E72" s="32">
        <v>25796.73</v>
      </c>
      <c r="F72" s="14">
        <v>20949.64</v>
      </c>
      <c r="G72" s="31">
        <v>23219.19</v>
      </c>
      <c r="H72" s="31">
        <v>24824.42</v>
      </c>
      <c r="I72" s="31">
        <v>19450.93</v>
      </c>
      <c r="J72" s="31">
        <v>19243.03</v>
      </c>
      <c r="K72" s="31">
        <v>24506.47</v>
      </c>
      <c r="L72" s="36">
        <v>21596.11</v>
      </c>
      <c r="M72" s="36">
        <v>20547.09</v>
      </c>
      <c r="N72" s="5">
        <f t="shared" si="0"/>
        <v>273755.02</v>
      </c>
    </row>
    <row r="73" spans="1:14" ht="12.75">
      <c r="A73" t="s">
        <v>28</v>
      </c>
      <c r="B73" s="31">
        <v>5256.73</v>
      </c>
      <c r="C73" s="32">
        <v>5382.69</v>
      </c>
      <c r="D73" s="32">
        <v>5310.57</v>
      </c>
      <c r="E73" s="32">
        <v>6538.04</v>
      </c>
      <c r="F73" s="14">
        <v>4517.22</v>
      </c>
      <c r="G73" s="31">
        <v>5313.09</v>
      </c>
      <c r="H73" s="31">
        <v>5605.31</v>
      </c>
      <c r="I73" s="31">
        <v>4527.56</v>
      </c>
      <c r="J73" s="31">
        <v>4334.03</v>
      </c>
      <c r="K73" s="31">
        <v>5714.3</v>
      </c>
      <c r="L73" s="36">
        <v>4127.32</v>
      </c>
      <c r="M73" s="36">
        <v>4775.47</v>
      </c>
      <c r="N73" s="5">
        <f t="shared" si="0"/>
        <v>61402.33</v>
      </c>
    </row>
    <row r="74" spans="1:14" ht="12.75">
      <c r="A74" t="s">
        <v>29</v>
      </c>
      <c r="B74" s="31">
        <v>5598.56</v>
      </c>
      <c r="C74" s="32">
        <v>5799.51</v>
      </c>
      <c r="D74" s="32">
        <v>5675.79</v>
      </c>
      <c r="E74" s="32">
        <v>6512.15</v>
      </c>
      <c r="F74" s="14">
        <v>4432.56</v>
      </c>
      <c r="G74" s="31">
        <v>5687.92</v>
      </c>
      <c r="H74" s="31">
        <v>6569.74</v>
      </c>
      <c r="I74" s="31">
        <v>4641.07</v>
      </c>
      <c r="J74" s="31">
        <v>4839.11</v>
      </c>
      <c r="K74" s="31">
        <v>5320.51</v>
      </c>
      <c r="L74" s="36">
        <v>5940.37</v>
      </c>
      <c r="M74" s="36">
        <v>2915.48</v>
      </c>
      <c r="N74" s="5">
        <f t="shared" si="0"/>
        <v>63932.77000000001</v>
      </c>
    </row>
    <row r="75" spans="1:14" ht="12.75">
      <c r="A75" t="s">
        <v>87</v>
      </c>
      <c r="B75" s="31">
        <v>179723.29</v>
      </c>
      <c r="C75" s="32">
        <v>189601.86</v>
      </c>
      <c r="D75" s="32">
        <v>184936.64</v>
      </c>
      <c r="E75" s="32">
        <v>178899.79</v>
      </c>
      <c r="F75" s="14">
        <v>195016.62</v>
      </c>
      <c r="G75" s="31">
        <v>183456.71</v>
      </c>
      <c r="H75" s="31">
        <v>182675.12</v>
      </c>
      <c r="I75" s="31">
        <v>177224.39</v>
      </c>
      <c r="J75" s="31">
        <v>190046.56</v>
      </c>
      <c r="K75" s="31">
        <v>215888.88</v>
      </c>
      <c r="L75" s="36">
        <v>208428.24</v>
      </c>
      <c r="M75" s="36">
        <v>182482.86</v>
      </c>
      <c r="N75" s="5">
        <f t="shared" si="0"/>
        <v>2268380.9600000004</v>
      </c>
    </row>
    <row r="76" spans="1:14" ht="12.75">
      <c r="A76" t="s">
        <v>88</v>
      </c>
      <c r="B76" s="31">
        <v>8753.58</v>
      </c>
      <c r="C76" s="32">
        <v>10068.79</v>
      </c>
      <c r="D76" s="32">
        <v>8110.66</v>
      </c>
      <c r="E76" s="32">
        <v>10365.85</v>
      </c>
      <c r="F76" s="14">
        <v>8564.87</v>
      </c>
      <c r="G76" s="31">
        <v>9288.08</v>
      </c>
      <c r="H76" s="31">
        <v>8646.87</v>
      </c>
      <c r="I76" s="31">
        <v>7583.63</v>
      </c>
      <c r="J76" s="31">
        <v>8759.65</v>
      </c>
      <c r="K76" s="31">
        <v>9631.83</v>
      </c>
      <c r="L76" s="36">
        <v>10423.07</v>
      </c>
      <c r="M76" s="36">
        <v>9605.72</v>
      </c>
      <c r="N76" s="5">
        <f t="shared" si="0"/>
        <v>109802.6</v>
      </c>
    </row>
    <row r="77" spans="1:14" ht="12.75">
      <c r="A77" t="s">
        <v>89</v>
      </c>
      <c r="B77" s="31">
        <v>30645.35</v>
      </c>
      <c r="C77" s="32">
        <v>39303.03</v>
      </c>
      <c r="D77" s="32">
        <v>33575.73</v>
      </c>
      <c r="E77" s="32">
        <v>32730.59</v>
      </c>
      <c r="F77" s="14">
        <v>19334.54</v>
      </c>
      <c r="G77" s="31">
        <v>21083.26</v>
      </c>
      <c r="H77" s="31">
        <v>17551.7</v>
      </c>
      <c r="I77" s="31">
        <v>16475.96</v>
      </c>
      <c r="J77" s="31">
        <v>21352.86</v>
      </c>
      <c r="K77" s="31">
        <v>28624.59</v>
      </c>
      <c r="L77" s="37">
        <v>34503.27</v>
      </c>
      <c r="M77" s="36">
        <v>11879.03</v>
      </c>
      <c r="N77" s="5">
        <f>SUM(B77:M77)</f>
        <v>307059.91000000003</v>
      </c>
    </row>
    <row r="78" spans="1:14" ht="12.75">
      <c r="A78" t="s">
        <v>30</v>
      </c>
      <c r="B78" s="31">
        <v>9708.27</v>
      </c>
      <c r="C78" s="32">
        <v>9309.97</v>
      </c>
      <c r="D78" s="32">
        <v>10066.93</v>
      </c>
      <c r="E78" s="32">
        <v>10176.23</v>
      </c>
      <c r="F78" s="14">
        <v>8053.8</v>
      </c>
      <c r="G78" s="31">
        <v>9213.98</v>
      </c>
      <c r="H78" s="31">
        <v>9497.93</v>
      </c>
      <c r="I78" s="31">
        <v>7320.17</v>
      </c>
      <c r="J78" s="31">
        <v>9631.33</v>
      </c>
      <c r="K78" s="31">
        <v>12639.92</v>
      </c>
      <c r="L78" s="38">
        <v>11023.29</v>
      </c>
      <c r="M78" s="36">
        <v>10053.82</v>
      </c>
      <c r="N78" s="5">
        <f>SUM(B78:M78)</f>
        <v>116695.63999999998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6227197.569999998</v>
      </c>
      <c r="C80" s="5">
        <f t="shared" si="1"/>
        <v>6374920.570000001</v>
      </c>
      <c r="D80" s="5">
        <f t="shared" si="1"/>
        <v>6238934.569999999</v>
      </c>
      <c r="E80" s="5">
        <f>SUM(E12:E78)</f>
        <v>6611904.949999998</v>
      </c>
      <c r="F80" s="5">
        <f t="shared" si="1"/>
        <v>6382693.199999998</v>
      </c>
      <c r="G80" s="5">
        <f t="shared" si="1"/>
        <v>6343456.330000001</v>
      </c>
      <c r="H80" s="5">
        <f t="shared" si="1"/>
        <v>6525793.9</v>
      </c>
      <c r="I80" s="5">
        <f t="shared" si="1"/>
        <v>6454146.540000001</v>
      </c>
      <c r="J80" s="5">
        <f>SUM(J12:J78)</f>
        <v>6507539.729999999</v>
      </c>
      <c r="K80" s="5">
        <f t="shared" si="1"/>
        <v>7475216.259999998</v>
      </c>
      <c r="L80" s="5">
        <f t="shared" si="1"/>
        <v>7013316.740000002</v>
      </c>
      <c r="M80" s="5">
        <f t="shared" si="1"/>
        <v>6261508.460000002</v>
      </c>
      <c r="N80" s="5">
        <f>SUM(B80:M80)</f>
        <v>78416628.82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E6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7" sqref="K77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f>'Local Option Sales Tax Dist'!B9</f>
        <v>40725</v>
      </c>
      <c r="C9" s="1">
        <f>'Local Option Sales Tax Dist'!C9</f>
        <v>40756</v>
      </c>
      <c r="D9" s="1">
        <f>'Local Option Sales Tax Dist'!D9</f>
        <v>40787</v>
      </c>
      <c r="E9" s="1">
        <f>'Local Option Sales Tax Dist'!E9</f>
        <v>40817</v>
      </c>
      <c r="F9" s="1">
        <f>'Local Option Sales Tax Dist'!F9</f>
        <v>40848</v>
      </c>
      <c r="G9" s="1">
        <f>'Local Option Sales Tax Dist'!G9</f>
        <v>40878</v>
      </c>
      <c r="H9" s="1">
        <f>'Local Option Sales Tax Dist'!H9</f>
        <v>40909</v>
      </c>
      <c r="I9" s="1">
        <f>'Local Option Sales Tax Dist'!I9</f>
        <v>40940</v>
      </c>
      <c r="J9" s="1">
        <f>'Local Option Sales Tax Dist'!J9</f>
        <v>40969</v>
      </c>
      <c r="K9" s="1">
        <f>'Local Option Sales Tax Dist'!K9</f>
        <v>41000</v>
      </c>
      <c r="L9" s="1">
        <f>'Local Option Sales Tax Dist'!L9</f>
        <v>41030</v>
      </c>
      <c r="M9" s="1">
        <f>'Local Option Sales Tax Dist'!M9</f>
        <v>41061</v>
      </c>
      <c r="N9" s="1" t="str">
        <f>'Local Option Sales Tax Dist'!N9</f>
        <v>SFY11-12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274017.31</v>
      </c>
      <c r="C12" s="32">
        <v>253788.42</v>
      </c>
      <c r="D12" s="32">
        <v>289897.11</v>
      </c>
      <c r="E12" s="32">
        <v>309126.39</v>
      </c>
      <c r="F12" s="14">
        <v>260666.66</v>
      </c>
      <c r="G12" s="31">
        <v>274621.37</v>
      </c>
      <c r="H12" s="31">
        <v>277210.07</v>
      </c>
      <c r="I12" s="31">
        <v>256665.42</v>
      </c>
      <c r="J12" s="33">
        <v>288691.97</v>
      </c>
      <c r="K12" s="34">
        <v>323865.31</v>
      </c>
      <c r="L12" s="36">
        <v>312540.58</v>
      </c>
      <c r="M12" s="36">
        <v>282420.9</v>
      </c>
      <c r="N12" s="5">
        <f aca="true" t="shared" si="0" ref="N12:N43">SUM(B12:M12)</f>
        <v>3403511.51</v>
      </c>
    </row>
    <row r="13" spans="1:14" ht="12.75">
      <c r="A13" t="s">
        <v>54</v>
      </c>
      <c r="B13" s="31">
        <v>72387.22</v>
      </c>
      <c r="C13" s="32">
        <v>75647.51</v>
      </c>
      <c r="D13" s="32">
        <v>77470.38</v>
      </c>
      <c r="E13" s="32">
        <v>80336.79</v>
      </c>
      <c r="F13" s="14">
        <v>63444.18</v>
      </c>
      <c r="G13" s="31">
        <v>71231.2</v>
      </c>
      <c r="H13" s="31">
        <v>103386.4</v>
      </c>
      <c r="I13" s="31">
        <v>47763.69</v>
      </c>
      <c r="J13" s="34">
        <v>61943.02</v>
      </c>
      <c r="K13" s="34">
        <v>80970.41</v>
      </c>
      <c r="L13" s="36">
        <v>76276.25</v>
      </c>
      <c r="M13" s="36">
        <v>61608.28</v>
      </c>
      <c r="N13" s="5">
        <f t="shared" si="0"/>
        <v>872465.33</v>
      </c>
    </row>
    <row r="14" spans="1:14" ht="12.75">
      <c r="A14" t="s">
        <v>55</v>
      </c>
      <c r="B14" s="31">
        <v>260146.4</v>
      </c>
      <c r="C14" s="32">
        <v>373797.4</v>
      </c>
      <c r="D14" s="32">
        <v>283309.04</v>
      </c>
      <c r="E14" s="32">
        <v>304732.83</v>
      </c>
      <c r="F14" s="14">
        <v>227770.34</v>
      </c>
      <c r="G14" s="31">
        <v>255358.6</v>
      </c>
      <c r="H14" s="31">
        <v>236428.94</v>
      </c>
      <c r="I14" s="31">
        <v>229267.14</v>
      </c>
      <c r="J14" s="31">
        <v>256364.24</v>
      </c>
      <c r="K14" s="31">
        <v>326350.92</v>
      </c>
      <c r="L14" s="36">
        <v>316815.22</v>
      </c>
      <c r="M14" s="36">
        <v>289763.07</v>
      </c>
      <c r="N14" s="5">
        <f t="shared" si="0"/>
        <v>3360104.14</v>
      </c>
    </row>
    <row r="15" spans="1:14" ht="12.75">
      <c r="A15" t="s">
        <v>2</v>
      </c>
      <c r="B15" s="31">
        <v>53289.7</v>
      </c>
      <c r="C15" s="32">
        <v>49422.35</v>
      </c>
      <c r="D15" s="32">
        <v>51470.21</v>
      </c>
      <c r="E15" s="32">
        <v>52453.65</v>
      </c>
      <c r="F15" s="14">
        <v>30594.71</v>
      </c>
      <c r="G15" s="31">
        <v>45449.17</v>
      </c>
      <c r="H15" s="31">
        <v>49109.93</v>
      </c>
      <c r="I15" s="31">
        <v>41735.33</v>
      </c>
      <c r="J15" s="31">
        <v>51011.52</v>
      </c>
      <c r="K15" s="31">
        <v>60783.77</v>
      </c>
      <c r="L15" s="36">
        <v>62525.24</v>
      </c>
      <c r="M15" s="36">
        <v>42959.34</v>
      </c>
      <c r="N15" s="5">
        <f t="shared" si="0"/>
        <v>590804.92</v>
      </c>
    </row>
    <row r="16" spans="1:14" ht="12.75">
      <c r="A16" t="s">
        <v>56</v>
      </c>
      <c r="B16" s="31">
        <v>564282.43</v>
      </c>
      <c r="C16" s="32">
        <v>564032.97</v>
      </c>
      <c r="D16" s="32">
        <v>572172.28</v>
      </c>
      <c r="E16" s="32">
        <v>565019.49</v>
      </c>
      <c r="F16" s="14">
        <v>612238.3</v>
      </c>
      <c r="G16" s="31">
        <v>557081.49</v>
      </c>
      <c r="H16" s="31">
        <v>570026.69</v>
      </c>
      <c r="I16" s="31">
        <v>560990.2</v>
      </c>
      <c r="J16" s="31">
        <v>1037355</v>
      </c>
      <c r="K16" s="31">
        <v>1249902.71</v>
      </c>
      <c r="L16" s="36">
        <v>1077800.9</v>
      </c>
      <c r="M16" s="36">
        <v>1005076.56</v>
      </c>
      <c r="N16" s="5">
        <f t="shared" si="0"/>
        <v>8935979.02</v>
      </c>
    </row>
    <row r="17" spans="1:14" ht="12.75">
      <c r="A17" t="s">
        <v>57</v>
      </c>
      <c r="B17" s="31">
        <v>2261939.92</v>
      </c>
      <c r="C17" s="32">
        <v>2426920.59</v>
      </c>
      <c r="D17" s="32">
        <v>2269559.47</v>
      </c>
      <c r="E17" s="32">
        <v>2366739.07</v>
      </c>
      <c r="F17" s="14">
        <v>2504344.39</v>
      </c>
      <c r="G17" s="31">
        <v>2327195.6</v>
      </c>
      <c r="H17" s="31">
        <v>2397153.96</v>
      </c>
      <c r="I17" s="31">
        <v>2484258.58</v>
      </c>
      <c r="J17" s="31">
        <v>2256111.54</v>
      </c>
      <c r="K17" s="31">
        <v>2659017.47</v>
      </c>
      <c r="L17" s="36">
        <v>2528873.86</v>
      </c>
      <c r="M17" s="36">
        <v>2236667.46</v>
      </c>
      <c r="N17" s="5">
        <f t="shared" si="0"/>
        <v>28718781.909999996</v>
      </c>
    </row>
    <row r="18" spans="1:14" ht="12.75">
      <c r="A18" t="s">
        <v>3</v>
      </c>
      <c r="B18" s="31">
        <v>24349.76</v>
      </c>
      <c r="C18" s="32">
        <v>23210.19</v>
      </c>
      <c r="D18" s="32">
        <v>24056.02</v>
      </c>
      <c r="E18" s="32">
        <v>26813.8</v>
      </c>
      <c r="F18" s="14">
        <v>20587.45</v>
      </c>
      <c r="G18" s="31">
        <v>21739.55</v>
      </c>
      <c r="H18" s="31">
        <v>24606.24</v>
      </c>
      <c r="I18" s="31">
        <v>17433.16</v>
      </c>
      <c r="J18" s="31">
        <v>20444.88</v>
      </c>
      <c r="K18" s="31">
        <v>22998.06</v>
      </c>
      <c r="L18" s="36">
        <v>22165</v>
      </c>
      <c r="M18" s="36">
        <v>15890.72</v>
      </c>
      <c r="N18" s="5">
        <f t="shared" si="0"/>
        <v>264294.82999999996</v>
      </c>
    </row>
    <row r="19" spans="1:14" ht="12.75">
      <c r="A19" t="s">
        <v>58</v>
      </c>
      <c r="B19" s="31">
        <v>373960.02</v>
      </c>
      <c r="C19" s="32">
        <v>325848.01</v>
      </c>
      <c r="D19" s="32">
        <v>325357.57</v>
      </c>
      <c r="E19" s="32">
        <v>376821.14</v>
      </c>
      <c r="F19" s="14">
        <v>337364.46</v>
      </c>
      <c r="G19" s="31">
        <v>367652.91</v>
      </c>
      <c r="H19" s="31">
        <v>400088.69</v>
      </c>
      <c r="I19" s="31">
        <v>375168.36</v>
      </c>
      <c r="J19" s="31">
        <v>401558.6</v>
      </c>
      <c r="K19" s="31">
        <v>455056.43</v>
      </c>
      <c r="L19" s="36">
        <v>394764.86</v>
      </c>
      <c r="M19" s="36">
        <v>392351.3</v>
      </c>
      <c r="N19" s="5">
        <f t="shared" si="0"/>
        <v>4525992.350000001</v>
      </c>
    </row>
    <row r="20" spans="1:14" ht="12.75">
      <c r="A20" t="s">
        <v>59</v>
      </c>
      <c r="B20" s="31">
        <v>209748.86</v>
      </c>
      <c r="C20" s="32">
        <v>219532.05</v>
      </c>
      <c r="D20" s="32">
        <v>230919.93</v>
      </c>
      <c r="E20" s="32">
        <v>247939.08</v>
      </c>
      <c r="F20" s="14">
        <v>201910.47</v>
      </c>
      <c r="G20" s="31">
        <v>221375.8</v>
      </c>
      <c r="H20" s="31">
        <v>235121.33</v>
      </c>
      <c r="I20" s="31">
        <v>211933.23</v>
      </c>
      <c r="J20" s="31">
        <v>245075.42</v>
      </c>
      <c r="K20" s="31">
        <v>267520.54</v>
      </c>
      <c r="L20" s="36">
        <v>260732.34</v>
      </c>
      <c r="M20" s="36">
        <v>229518.26</v>
      </c>
      <c r="N20" s="5">
        <f t="shared" si="0"/>
        <v>2781327.3099999996</v>
      </c>
    </row>
    <row r="21" spans="1:14" ht="12.75">
      <c r="A21" t="s">
        <v>60</v>
      </c>
      <c r="B21" s="31">
        <v>299006.55</v>
      </c>
      <c r="C21" s="32">
        <v>332448.57</v>
      </c>
      <c r="D21" s="32">
        <v>315159.71</v>
      </c>
      <c r="E21" s="32">
        <v>363599.4</v>
      </c>
      <c r="F21" s="14">
        <v>290685.19</v>
      </c>
      <c r="G21" s="31">
        <v>313830.02</v>
      </c>
      <c r="H21" s="31">
        <v>312057.7</v>
      </c>
      <c r="I21" s="31">
        <v>295304.3</v>
      </c>
      <c r="J21" s="31">
        <v>315849.87</v>
      </c>
      <c r="K21" s="31">
        <v>363488.04</v>
      </c>
      <c r="L21" s="36">
        <v>357053.28</v>
      </c>
      <c r="M21" s="36">
        <v>311056.15</v>
      </c>
      <c r="N21" s="5">
        <f t="shared" si="0"/>
        <v>3869538.78</v>
      </c>
    </row>
    <row r="22" spans="1:14" ht="12.75">
      <c r="A22" t="s">
        <v>61</v>
      </c>
      <c r="B22" s="31">
        <v>540706.65</v>
      </c>
      <c r="C22" s="32">
        <v>402012.9</v>
      </c>
      <c r="D22" s="32">
        <v>440281.52</v>
      </c>
      <c r="E22" s="32">
        <v>428931.75</v>
      </c>
      <c r="F22" s="14">
        <v>592456.66</v>
      </c>
      <c r="G22" s="31">
        <v>469999.78</v>
      </c>
      <c r="H22" s="31">
        <v>570587.21</v>
      </c>
      <c r="I22" s="31">
        <v>579421.21</v>
      </c>
      <c r="J22" s="31">
        <v>625284.55</v>
      </c>
      <c r="K22" s="31">
        <v>701703.5</v>
      </c>
      <c r="L22" s="36">
        <v>631011.03</v>
      </c>
      <c r="M22" s="36">
        <v>577508.72</v>
      </c>
      <c r="N22" s="5">
        <f t="shared" si="0"/>
        <v>6559905.4799999995</v>
      </c>
    </row>
    <row r="23" spans="1:14" ht="12.75">
      <c r="A23" t="s">
        <v>4</v>
      </c>
      <c r="B23" s="31">
        <v>196009.4</v>
      </c>
      <c r="C23" s="32">
        <v>194018.89</v>
      </c>
      <c r="D23" s="32">
        <v>204951.51</v>
      </c>
      <c r="E23" s="32">
        <v>210293.52</v>
      </c>
      <c r="F23" s="14">
        <v>163707.56</v>
      </c>
      <c r="G23" s="31">
        <v>185875.91</v>
      </c>
      <c r="H23" s="31">
        <v>234663.48</v>
      </c>
      <c r="I23" s="31">
        <v>153502.38</v>
      </c>
      <c r="J23" s="31">
        <v>168430.86</v>
      </c>
      <c r="K23" s="31">
        <v>189282.66</v>
      </c>
      <c r="L23" s="36">
        <v>189717.73</v>
      </c>
      <c r="M23" s="36">
        <v>185725.35</v>
      </c>
      <c r="N23" s="5">
        <f t="shared" si="0"/>
        <v>2276179.2499999995</v>
      </c>
    </row>
    <row r="24" spans="1:14" ht="12.75">
      <c r="A24" t="s">
        <v>91</v>
      </c>
      <c r="B24" s="31">
        <v>3228483.7</v>
      </c>
      <c r="C24" s="32">
        <v>3415885.23</v>
      </c>
      <c r="D24" s="32">
        <v>3506068.52</v>
      </c>
      <c r="E24" s="32">
        <v>3853890.54</v>
      </c>
      <c r="F24" s="14">
        <v>3299857.43</v>
      </c>
      <c r="G24" s="31">
        <v>3462194.61</v>
      </c>
      <c r="H24" s="31">
        <v>3476920.77</v>
      </c>
      <c r="I24" s="31">
        <v>3186308.96</v>
      </c>
      <c r="J24" s="31">
        <v>3439681.29</v>
      </c>
      <c r="K24" s="31">
        <v>3910114.34</v>
      </c>
      <c r="L24" s="36">
        <v>3685981.6</v>
      </c>
      <c r="M24" s="36">
        <v>3424491.1</v>
      </c>
      <c r="N24" s="5">
        <f>SUM(B24:M24)</f>
        <v>41889878.09</v>
      </c>
    </row>
    <row r="25" spans="1:14" ht="12.75">
      <c r="A25" t="s">
        <v>5</v>
      </c>
      <c r="B25" s="31">
        <v>46920.57</v>
      </c>
      <c r="C25" s="32">
        <v>50638.63</v>
      </c>
      <c r="D25" s="32">
        <v>39408.15</v>
      </c>
      <c r="E25" s="32">
        <v>50849.24</v>
      </c>
      <c r="F25" s="14">
        <v>41982.14</v>
      </c>
      <c r="G25" s="31">
        <v>45617.98</v>
      </c>
      <c r="H25" s="31">
        <v>50133.5</v>
      </c>
      <c r="I25" s="31">
        <v>46375.11</v>
      </c>
      <c r="J25" s="31">
        <v>49007.8</v>
      </c>
      <c r="K25" s="31">
        <v>58455.16</v>
      </c>
      <c r="L25" s="36">
        <v>51300.96</v>
      </c>
      <c r="M25" s="36">
        <v>45774.03</v>
      </c>
      <c r="N25" s="5">
        <f t="shared" si="0"/>
        <v>576463.2699999999</v>
      </c>
    </row>
    <row r="26" spans="1:14" ht="12.75">
      <c r="A26" t="s">
        <v>6</v>
      </c>
      <c r="B26" s="31">
        <v>29639.07</v>
      </c>
      <c r="C26" s="32">
        <v>32082.62</v>
      </c>
      <c r="D26" s="32">
        <v>29736.63</v>
      </c>
      <c r="E26" s="32">
        <v>40035.25</v>
      </c>
      <c r="F26" s="14">
        <v>21621.93</v>
      </c>
      <c r="G26" s="31">
        <v>28491.68</v>
      </c>
      <c r="H26" s="31">
        <v>32922.74</v>
      </c>
      <c r="I26" s="31">
        <v>27052.22</v>
      </c>
      <c r="J26" s="31">
        <v>34345.53</v>
      </c>
      <c r="K26" s="31">
        <v>47207.8</v>
      </c>
      <c r="L26" s="36">
        <v>41633.91</v>
      </c>
      <c r="M26" s="36">
        <v>35289.98</v>
      </c>
      <c r="N26" s="5">
        <f t="shared" si="0"/>
        <v>400059.36</v>
      </c>
    </row>
    <row r="27" spans="1:14" ht="12.75">
      <c r="A27" t="s">
        <v>62</v>
      </c>
      <c r="B27" s="31">
        <v>2208268.54</v>
      </c>
      <c r="C27" s="32">
        <v>2416090.01</v>
      </c>
      <c r="D27" s="32">
        <v>2228701.67</v>
      </c>
      <c r="E27" s="32">
        <v>2630831.29</v>
      </c>
      <c r="F27" s="14">
        <v>2023005.59</v>
      </c>
      <c r="G27" s="31">
        <v>2302741.91</v>
      </c>
      <c r="H27" s="31">
        <v>2365545.51</v>
      </c>
      <c r="I27" s="31">
        <v>2130018.1</v>
      </c>
      <c r="J27" s="31">
        <v>2102055.13</v>
      </c>
      <c r="K27" s="31">
        <v>2459195.76</v>
      </c>
      <c r="L27" s="36">
        <v>2430089</v>
      </c>
      <c r="M27" s="36">
        <v>1972989.87</v>
      </c>
      <c r="N27" s="5">
        <f t="shared" si="0"/>
        <v>27269532.38</v>
      </c>
    </row>
    <row r="28" spans="1:14" ht="12.75">
      <c r="A28" t="s">
        <v>63</v>
      </c>
      <c r="B28" s="31">
        <v>548378.4</v>
      </c>
      <c r="C28" s="32">
        <v>632466.09</v>
      </c>
      <c r="D28" s="32">
        <v>593000.16</v>
      </c>
      <c r="E28" s="32">
        <v>654185.09</v>
      </c>
      <c r="F28" s="14">
        <v>509040.84</v>
      </c>
      <c r="G28" s="31">
        <v>561701.43</v>
      </c>
      <c r="H28" s="31">
        <v>553166.34</v>
      </c>
      <c r="I28" s="31">
        <v>492958.94</v>
      </c>
      <c r="J28" s="31">
        <v>496601.91</v>
      </c>
      <c r="K28" s="31">
        <v>628903.65</v>
      </c>
      <c r="L28" s="36">
        <v>596644.38</v>
      </c>
      <c r="M28" s="36">
        <v>583099.99</v>
      </c>
      <c r="N28" s="5">
        <f t="shared" si="0"/>
        <v>6850147.220000001</v>
      </c>
    </row>
    <row r="29" spans="1:14" ht="12.75">
      <c r="A29" t="s">
        <v>7</v>
      </c>
      <c r="B29" s="31">
        <v>32216.22</v>
      </c>
      <c r="C29" s="32">
        <v>30420.18</v>
      </c>
      <c r="D29" s="32">
        <v>35858.49</v>
      </c>
      <c r="E29" s="32">
        <v>38830.72</v>
      </c>
      <c r="F29" s="14">
        <v>33902.93</v>
      </c>
      <c r="G29" s="31">
        <v>35468.03</v>
      </c>
      <c r="H29" s="31">
        <v>34509.87</v>
      </c>
      <c r="I29" s="31">
        <v>32931.51</v>
      </c>
      <c r="J29" s="31">
        <v>36096.18</v>
      </c>
      <c r="K29" s="31">
        <v>42992.03</v>
      </c>
      <c r="L29" s="36">
        <v>38181.48</v>
      </c>
      <c r="M29" s="36">
        <v>38548.14</v>
      </c>
      <c r="N29" s="5">
        <f t="shared" si="0"/>
        <v>429955.7799999999</v>
      </c>
    </row>
    <row r="30" spans="1:14" ht="12.75">
      <c r="A30" t="s">
        <v>8</v>
      </c>
      <c r="B30" s="31">
        <v>20108.66</v>
      </c>
      <c r="C30" s="32">
        <v>29969.35</v>
      </c>
      <c r="D30" s="32">
        <v>18068.74</v>
      </c>
      <c r="E30" s="32">
        <v>24198.3</v>
      </c>
      <c r="F30" s="14">
        <v>16881.84</v>
      </c>
      <c r="G30" s="31">
        <v>18764.11</v>
      </c>
      <c r="H30" s="31">
        <v>15104.26</v>
      </c>
      <c r="I30" s="31">
        <v>17610.83</v>
      </c>
      <c r="J30" s="31">
        <v>19281.97</v>
      </c>
      <c r="K30" s="31">
        <v>20488.82</v>
      </c>
      <c r="L30" s="36">
        <v>20800.49</v>
      </c>
      <c r="M30" s="36">
        <v>22769.96</v>
      </c>
      <c r="N30" s="5">
        <f t="shared" si="0"/>
        <v>244047.33000000002</v>
      </c>
    </row>
    <row r="31" spans="1:14" ht="12.75">
      <c r="A31" t="s">
        <v>9</v>
      </c>
      <c r="B31" s="31">
        <v>106837.45</v>
      </c>
      <c r="C31" s="32">
        <v>92117.59</v>
      </c>
      <c r="D31" s="32">
        <v>102970.35</v>
      </c>
      <c r="E31" s="32">
        <v>103938.21</v>
      </c>
      <c r="F31" s="14">
        <v>86319.73</v>
      </c>
      <c r="G31" s="31">
        <v>98174.82</v>
      </c>
      <c r="H31" s="31">
        <v>108557.61</v>
      </c>
      <c r="I31" s="31">
        <v>779828.18</v>
      </c>
      <c r="J31" s="31">
        <v>102671.89</v>
      </c>
      <c r="K31" s="31">
        <v>130047.15</v>
      </c>
      <c r="L31" s="36">
        <v>116327.14</v>
      </c>
      <c r="M31" s="36">
        <v>99779.02</v>
      </c>
      <c r="N31" s="5">
        <f t="shared" si="0"/>
        <v>1927569.1399999997</v>
      </c>
    </row>
    <row r="32" spans="1:14" ht="12.75">
      <c r="A32" t="s">
        <v>10</v>
      </c>
      <c r="B32" s="31">
        <v>30313.73</v>
      </c>
      <c r="C32" s="32">
        <v>27039.58</v>
      </c>
      <c r="D32" s="32">
        <v>29078.19</v>
      </c>
      <c r="E32" s="32">
        <v>31190.02</v>
      </c>
      <c r="F32" s="14">
        <v>24525.47</v>
      </c>
      <c r="G32" s="31">
        <v>27586.3</v>
      </c>
      <c r="H32" s="31">
        <v>26666.67</v>
      </c>
      <c r="I32" s="31">
        <v>27097.55</v>
      </c>
      <c r="J32" s="31">
        <v>24920.5</v>
      </c>
      <c r="K32" s="31">
        <v>26192.06</v>
      </c>
      <c r="L32" s="36">
        <v>28729.56</v>
      </c>
      <c r="M32" s="36">
        <v>25377.17</v>
      </c>
      <c r="N32" s="5">
        <f t="shared" si="0"/>
        <v>328716.79999999993</v>
      </c>
    </row>
    <row r="33" spans="1:14" ht="12.75">
      <c r="A33" t="s">
        <v>11</v>
      </c>
      <c r="B33" s="31">
        <v>17783.27</v>
      </c>
      <c r="C33" s="32">
        <v>11067.14</v>
      </c>
      <c r="D33" s="32">
        <v>16365.63</v>
      </c>
      <c r="E33" s="32">
        <v>19133.87</v>
      </c>
      <c r="F33" s="14">
        <v>12451.68</v>
      </c>
      <c r="G33" s="31">
        <v>14335.06</v>
      </c>
      <c r="H33" s="31">
        <v>16946.44</v>
      </c>
      <c r="I33" s="31">
        <v>16236.17</v>
      </c>
      <c r="J33" s="31">
        <v>26388.02</v>
      </c>
      <c r="K33" s="31">
        <v>26880.87</v>
      </c>
      <c r="L33" s="36">
        <v>23118.46</v>
      </c>
      <c r="M33" s="36">
        <v>24522.06</v>
      </c>
      <c r="N33" s="5">
        <f t="shared" si="0"/>
        <v>225228.66999999998</v>
      </c>
    </row>
    <row r="34" spans="1:14" ht="12.75">
      <c r="A34" t="s">
        <v>64</v>
      </c>
      <c r="B34" s="31">
        <v>26035.37</v>
      </c>
      <c r="C34" s="32">
        <v>32951.84</v>
      </c>
      <c r="D34" s="32">
        <v>31731.84</v>
      </c>
      <c r="E34" s="32">
        <v>26377.93</v>
      </c>
      <c r="F34" s="14">
        <v>23353.12</v>
      </c>
      <c r="G34" s="31">
        <v>22304.69</v>
      </c>
      <c r="H34" s="31">
        <v>18152.47</v>
      </c>
      <c r="I34" s="31">
        <v>19052.39</v>
      </c>
      <c r="J34" s="31">
        <v>35317.5</v>
      </c>
      <c r="K34" s="31">
        <v>35775.41</v>
      </c>
      <c r="L34" s="36">
        <v>40975.08</v>
      </c>
      <c r="M34" s="36">
        <v>21997.53</v>
      </c>
      <c r="N34" s="5">
        <f t="shared" si="0"/>
        <v>334025.1699999999</v>
      </c>
    </row>
    <row r="35" spans="1:14" ht="12.75">
      <c r="A35" t="s">
        <v>12</v>
      </c>
      <c r="B35" s="31">
        <v>60985.61</v>
      </c>
      <c r="C35" s="32">
        <v>62940.15</v>
      </c>
      <c r="D35" s="32">
        <v>63757.52</v>
      </c>
      <c r="E35" s="32">
        <v>65366.54</v>
      </c>
      <c r="F35" s="14">
        <v>51436.11</v>
      </c>
      <c r="G35" s="31">
        <v>58035.02</v>
      </c>
      <c r="H35" s="31">
        <v>68111.48</v>
      </c>
      <c r="I35" s="31">
        <v>46132</v>
      </c>
      <c r="J35" s="31">
        <v>40796.45</v>
      </c>
      <c r="K35" s="31">
        <v>55135.09</v>
      </c>
      <c r="L35" s="36">
        <v>47150.7</v>
      </c>
      <c r="M35" s="36">
        <v>32864.2</v>
      </c>
      <c r="N35" s="5">
        <f t="shared" si="0"/>
        <v>652710.8699999999</v>
      </c>
    </row>
    <row r="36" spans="1:14" ht="12.75">
      <c r="A36" t="s">
        <v>13</v>
      </c>
      <c r="B36" s="31">
        <v>57671.89</v>
      </c>
      <c r="C36" s="32">
        <v>44671.22</v>
      </c>
      <c r="D36" s="32">
        <v>48054.11</v>
      </c>
      <c r="E36" s="32">
        <v>58023.23</v>
      </c>
      <c r="F36" s="14">
        <v>49703.46</v>
      </c>
      <c r="G36" s="31">
        <v>52183.81</v>
      </c>
      <c r="H36" s="31">
        <v>55098.3</v>
      </c>
      <c r="I36" s="31">
        <v>50730.96</v>
      </c>
      <c r="J36" s="31">
        <v>57914.55</v>
      </c>
      <c r="K36" s="31">
        <v>61533.37</v>
      </c>
      <c r="L36" s="36">
        <v>57934.21</v>
      </c>
      <c r="M36" s="36">
        <v>67720.71</v>
      </c>
      <c r="N36" s="5">
        <f t="shared" si="0"/>
        <v>661239.82</v>
      </c>
    </row>
    <row r="37" spans="1:14" ht="12.75">
      <c r="A37" t="s">
        <v>14</v>
      </c>
      <c r="B37" s="31">
        <v>73084.71</v>
      </c>
      <c r="C37" s="32">
        <v>57250.07</v>
      </c>
      <c r="D37" s="32">
        <v>69198.9</v>
      </c>
      <c r="E37" s="32">
        <v>77039.81</v>
      </c>
      <c r="F37" s="14">
        <v>61414.15</v>
      </c>
      <c r="G37" s="31">
        <v>64937.19</v>
      </c>
      <c r="H37" s="31">
        <v>76005.98</v>
      </c>
      <c r="I37" s="31">
        <v>66442.51</v>
      </c>
      <c r="J37" s="31">
        <v>76553.03</v>
      </c>
      <c r="K37" s="31">
        <v>91051.01</v>
      </c>
      <c r="L37" s="36">
        <v>75887.54</v>
      </c>
      <c r="M37" s="36">
        <v>76442.87</v>
      </c>
      <c r="N37" s="5">
        <f t="shared" si="0"/>
        <v>865307.77</v>
      </c>
    </row>
    <row r="38" spans="1:14" ht="12.75">
      <c r="A38" t="s">
        <v>65</v>
      </c>
      <c r="B38" s="31">
        <v>354682.72</v>
      </c>
      <c r="C38" s="32">
        <v>360283.41</v>
      </c>
      <c r="D38" s="32">
        <v>350856.28</v>
      </c>
      <c r="E38" s="32">
        <v>373284.97</v>
      </c>
      <c r="F38" s="14">
        <v>336270.04</v>
      </c>
      <c r="G38" s="31">
        <v>355306.85</v>
      </c>
      <c r="H38" s="31">
        <v>358699.12</v>
      </c>
      <c r="I38" s="31">
        <v>355477.01</v>
      </c>
      <c r="J38" s="31">
        <v>361371.4</v>
      </c>
      <c r="K38" s="31">
        <v>391122.81</v>
      </c>
      <c r="L38" s="36">
        <v>396972.64</v>
      </c>
      <c r="M38" s="36">
        <v>288738.72</v>
      </c>
      <c r="N38" s="5">
        <f t="shared" si="0"/>
        <v>4283065.970000001</v>
      </c>
    </row>
    <row r="39" spans="1:14" ht="12.75">
      <c r="A39" t="s">
        <v>15</v>
      </c>
      <c r="B39" s="31">
        <v>191285.83</v>
      </c>
      <c r="C39" s="32">
        <v>213663.2</v>
      </c>
      <c r="D39" s="32">
        <v>171065.88</v>
      </c>
      <c r="E39" s="32">
        <v>213839.84</v>
      </c>
      <c r="F39" s="14">
        <v>169919.63</v>
      </c>
      <c r="G39" s="31">
        <v>196727.89</v>
      </c>
      <c r="H39" s="31">
        <v>222400.5</v>
      </c>
      <c r="I39" s="31">
        <v>208868.77</v>
      </c>
      <c r="J39" s="31">
        <v>208117.57</v>
      </c>
      <c r="K39" s="31">
        <v>241224.82</v>
      </c>
      <c r="L39" s="36">
        <v>207267.72</v>
      </c>
      <c r="M39" s="36">
        <v>176193.86</v>
      </c>
      <c r="N39" s="5">
        <f t="shared" si="0"/>
        <v>2420575.5100000002</v>
      </c>
    </row>
    <row r="40" spans="1:14" ht="12.75">
      <c r="A40" t="s">
        <v>66</v>
      </c>
      <c r="B40" s="31">
        <v>1967120.04</v>
      </c>
      <c r="C40" s="32">
        <v>1988545.12</v>
      </c>
      <c r="D40" s="32">
        <v>1929166.52</v>
      </c>
      <c r="E40" s="32">
        <v>2201447.41</v>
      </c>
      <c r="F40" s="14">
        <v>2111469.19</v>
      </c>
      <c r="G40" s="31">
        <v>2067656.16</v>
      </c>
      <c r="H40" s="31">
        <v>2046812.19</v>
      </c>
      <c r="I40" s="31">
        <v>2013435.02</v>
      </c>
      <c r="J40" s="31">
        <v>1969394.91</v>
      </c>
      <c r="K40" s="31">
        <v>2215117.94</v>
      </c>
      <c r="L40" s="36">
        <v>2175127.56</v>
      </c>
      <c r="M40" s="36">
        <v>1762033.83</v>
      </c>
      <c r="N40" s="5">
        <f t="shared" si="0"/>
        <v>24447325.89</v>
      </c>
    </row>
    <row r="41" spans="1:14" ht="12.75">
      <c r="A41" t="s">
        <v>16</v>
      </c>
      <c r="B41" s="31">
        <v>46160.29</v>
      </c>
      <c r="C41" s="32">
        <v>51420.25</v>
      </c>
      <c r="D41" s="32">
        <v>51081.46</v>
      </c>
      <c r="E41" s="32">
        <v>49717.17</v>
      </c>
      <c r="F41" s="14">
        <v>38689.33</v>
      </c>
      <c r="G41" s="31">
        <v>42805.37</v>
      </c>
      <c r="H41" s="31">
        <v>48031.05</v>
      </c>
      <c r="I41" s="31">
        <v>43317.07</v>
      </c>
      <c r="J41" s="31">
        <v>36733.65</v>
      </c>
      <c r="K41" s="31">
        <v>46692.23</v>
      </c>
      <c r="L41" s="36">
        <v>43631.04</v>
      </c>
      <c r="M41" s="36">
        <v>37579.28</v>
      </c>
      <c r="N41" s="5">
        <f t="shared" si="0"/>
        <v>535858.19</v>
      </c>
    </row>
    <row r="42" spans="1:14" ht="12.75">
      <c r="A42" t="s">
        <v>67</v>
      </c>
      <c r="B42" s="31">
        <v>276945.83</v>
      </c>
      <c r="C42" s="32">
        <v>246102.11</v>
      </c>
      <c r="D42" s="32">
        <v>256241.95</v>
      </c>
      <c r="E42" s="32">
        <v>271862.52</v>
      </c>
      <c r="F42" s="14">
        <v>261932.16</v>
      </c>
      <c r="G42" s="31">
        <v>265128.65</v>
      </c>
      <c r="H42" s="31">
        <v>293622.16</v>
      </c>
      <c r="I42" s="31">
        <v>288303.96</v>
      </c>
      <c r="J42" s="31">
        <v>243324.77</v>
      </c>
      <c r="K42" s="31">
        <v>272585.93</v>
      </c>
      <c r="L42" s="36">
        <v>273166.65</v>
      </c>
      <c r="M42" s="36">
        <v>198681.53</v>
      </c>
      <c r="N42" s="5">
        <f t="shared" si="0"/>
        <v>3147898.22</v>
      </c>
    </row>
    <row r="43" spans="1:14" ht="12.75">
      <c r="A43" t="s">
        <v>17</v>
      </c>
      <c r="B43" s="31">
        <v>191940.93</v>
      </c>
      <c r="C43" s="32">
        <v>208131.73</v>
      </c>
      <c r="D43" s="32">
        <v>199000.84</v>
      </c>
      <c r="E43" s="32">
        <v>223252.73</v>
      </c>
      <c r="F43" s="14">
        <v>161504.17</v>
      </c>
      <c r="G43" s="31">
        <v>186377.5</v>
      </c>
      <c r="H43" s="31">
        <v>201632.82</v>
      </c>
      <c r="I43" s="31">
        <v>171699.42</v>
      </c>
      <c r="J43" s="31">
        <v>113982.35</v>
      </c>
      <c r="K43" s="31">
        <v>151335.93</v>
      </c>
      <c r="L43" s="36">
        <v>138926.47</v>
      </c>
      <c r="M43" s="36">
        <v>117307.05</v>
      </c>
      <c r="N43" s="5">
        <f t="shared" si="0"/>
        <v>2065091.94</v>
      </c>
    </row>
    <row r="44" spans="1:14" ht="12.75">
      <c r="A44" t="s">
        <v>18</v>
      </c>
      <c r="B44" s="31">
        <v>53811.43</v>
      </c>
      <c r="C44" s="32">
        <v>52498.61</v>
      </c>
      <c r="D44" s="32">
        <v>54705.24</v>
      </c>
      <c r="E44" s="32">
        <v>57490.48</v>
      </c>
      <c r="F44" s="14">
        <v>42854.6</v>
      </c>
      <c r="G44" s="31">
        <v>48593.8</v>
      </c>
      <c r="H44" s="31">
        <v>57060.09</v>
      </c>
      <c r="I44" s="31">
        <v>42188.68</v>
      </c>
      <c r="J44" s="31">
        <v>33049.82</v>
      </c>
      <c r="K44" s="31">
        <v>47616.98</v>
      </c>
      <c r="L44" s="36">
        <v>42189.34</v>
      </c>
      <c r="M44" s="36">
        <v>30231.02</v>
      </c>
      <c r="N44" s="5">
        <f aca="true" t="shared" si="1" ref="N44:N75">SUM(B44:M44)</f>
        <v>562290.09</v>
      </c>
    </row>
    <row r="45" spans="1:14" ht="12.75">
      <c r="A45" t="s">
        <v>19</v>
      </c>
      <c r="B45" s="31">
        <v>13602.35</v>
      </c>
      <c r="C45" s="32">
        <v>11765.06</v>
      </c>
      <c r="D45" s="32">
        <v>11034.77</v>
      </c>
      <c r="E45" s="32">
        <v>13443.67</v>
      </c>
      <c r="F45" s="14">
        <v>10976.36</v>
      </c>
      <c r="G45" s="31">
        <v>11292.63</v>
      </c>
      <c r="H45" s="31">
        <v>12350.41</v>
      </c>
      <c r="I45" s="31">
        <v>11264.05</v>
      </c>
      <c r="J45" s="31">
        <v>17620.14</v>
      </c>
      <c r="K45" s="31">
        <v>20937.57</v>
      </c>
      <c r="L45" s="36">
        <v>19531.25</v>
      </c>
      <c r="M45" s="36">
        <v>19260.06</v>
      </c>
      <c r="N45" s="5">
        <f t="shared" si="1"/>
        <v>173078.32</v>
      </c>
    </row>
    <row r="46" spans="1:14" ht="12.75">
      <c r="A46" t="s">
        <v>68</v>
      </c>
      <c r="B46" s="31">
        <v>429197.42</v>
      </c>
      <c r="C46" s="32">
        <v>419286.83</v>
      </c>
      <c r="D46" s="32">
        <v>409045.36</v>
      </c>
      <c r="E46" s="32">
        <v>420801.05</v>
      </c>
      <c r="F46" s="14">
        <v>442099.11</v>
      </c>
      <c r="G46" s="31">
        <v>414561</v>
      </c>
      <c r="H46" s="31">
        <v>431181.55</v>
      </c>
      <c r="I46" s="31">
        <v>431783.42</v>
      </c>
      <c r="J46" s="31">
        <v>449551.58</v>
      </c>
      <c r="K46" s="31">
        <v>509006.51</v>
      </c>
      <c r="L46" s="36">
        <v>505643.6</v>
      </c>
      <c r="M46" s="36">
        <v>361224.92</v>
      </c>
      <c r="N46" s="5">
        <f t="shared" si="1"/>
        <v>5223382.35</v>
      </c>
    </row>
    <row r="47" spans="1:14" ht="12.75">
      <c r="A47" t="s">
        <v>69</v>
      </c>
      <c r="B47" s="31">
        <v>670201.19</v>
      </c>
      <c r="C47" s="32">
        <v>575073.16</v>
      </c>
      <c r="D47" s="32">
        <v>581427.49</v>
      </c>
      <c r="E47" s="32">
        <v>556545.79</v>
      </c>
      <c r="F47" s="14">
        <v>760716.11</v>
      </c>
      <c r="G47" s="31">
        <v>637979.45</v>
      </c>
      <c r="H47" s="31">
        <v>681237.48</v>
      </c>
      <c r="I47" s="31">
        <v>742761.23</v>
      </c>
      <c r="J47" s="31">
        <v>756429.27</v>
      </c>
      <c r="K47" s="31">
        <v>833945.38</v>
      </c>
      <c r="L47" s="36">
        <v>764880.93</v>
      </c>
      <c r="M47" s="36">
        <v>644927.38</v>
      </c>
      <c r="N47" s="5">
        <f t="shared" si="1"/>
        <v>8206124.859999999</v>
      </c>
    </row>
    <row r="48" spans="1:14" ht="12.75">
      <c r="A48" t="s">
        <v>70</v>
      </c>
      <c r="B48" s="31">
        <v>270200.12</v>
      </c>
      <c r="C48" s="32">
        <v>328439.17</v>
      </c>
      <c r="D48" s="32">
        <v>284647.95</v>
      </c>
      <c r="E48" s="32">
        <v>349690.77</v>
      </c>
      <c r="F48" s="14">
        <v>270425.3</v>
      </c>
      <c r="G48" s="31">
        <v>300272.63</v>
      </c>
      <c r="H48" s="31">
        <v>292978.65</v>
      </c>
      <c r="I48" s="31">
        <v>269877.92</v>
      </c>
      <c r="J48" s="31">
        <v>287014.15</v>
      </c>
      <c r="K48" s="31">
        <v>318402.38</v>
      </c>
      <c r="L48" s="36">
        <v>323875.02</v>
      </c>
      <c r="M48" s="36">
        <v>261371.99</v>
      </c>
      <c r="N48" s="5">
        <f t="shared" si="1"/>
        <v>3557196.05</v>
      </c>
    </row>
    <row r="49" spans="1:14" ht="12.75">
      <c r="A49" t="s">
        <v>20</v>
      </c>
      <c r="B49" s="31">
        <v>91262.33</v>
      </c>
      <c r="C49" s="32">
        <v>114621.71</v>
      </c>
      <c r="D49" s="32">
        <v>80167.09</v>
      </c>
      <c r="E49" s="32">
        <v>111632.44</v>
      </c>
      <c r="F49" s="14">
        <v>80515.22</v>
      </c>
      <c r="G49" s="31">
        <v>96572.95</v>
      </c>
      <c r="H49" s="31">
        <v>105234.05</v>
      </c>
      <c r="I49" s="31">
        <v>94448.19</v>
      </c>
      <c r="J49" s="31">
        <v>93966.9</v>
      </c>
      <c r="K49" s="31">
        <v>119858.61</v>
      </c>
      <c r="L49" s="36">
        <v>116605.24</v>
      </c>
      <c r="M49" s="36">
        <v>64554.82</v>
      </c>
      <c r="N49" s="5">
        <f t="shared" si="1"/>
        <v>1169439.55</v>
      </c>
    </row>
    <row r="50" spans="1:14" ht="12.75">
      <c r="A50" t="s">
        <v>21</v>
      </c>
      <c r="B50" s="31">
        <v>18604.23</v>
      </c>
      <c r="C50" s="32">
        <v>20757.24</v>
      </c>
      <c r="D50" s="32">
        <v>22026.12</v>
      </c>
      <c r="E50" s="32">
        <v>14550.28</v>
      </c>
      <c r="F50" s="14">
        <v>18799.53</v>
      </c>
      <c r="G50" s="31">
        <v>15431.12</v>
      </c>
      <c r="H50" s="31">
        <v>18984.86</v>
      </c>
      <c r="I50" s="31">
        <v>14375.57</v>
      </c>
      <c r="J50" s="31">
        <v>18660.41</v>
      </c>
      <c r="K50" s="31">
        <v>17319.76</v>
      </c>
      <c r="L50" s="36">
        <v>18201.14</v>
      </c>
      <c r="M50" s="36">
        <v>15887.87</v>
      </c>
      <c r="N50" s="5">
        <f t="shared" si="1"/>
        <v>213598.13</v>
      </c>
    </row>
    <row r="51" spans="1:14" ht="12.75">
      <c r="A51" t="s">
        <v>22</v>
      </c>
      <c r="B51" s="31">
        <v>114710.47</v>
      </c>
      <c r="C51" s="32">
        <v>120086.75</v>
      </c>
      <c r="D51" s="32">
        <v>127630.74</v>
      </c>
      <c r="E51" s="32">
        <v>130942.04</v>
      </c>
      <c r="F51" s="14">
        <v>100508.67</v>
      </c>
      <c r="G51" s="31">
        <v>114254.43</v>
      </c>
      <c r="H51" s="31">
        <v>121393.71</v>
      </c>
      <c r="I51" s="31">
        <v>99656.73</v>
      </c>
      <c r="J51" s="31">
        <v>45633.48</v>
      </c>
      <c r="K51" s="31">
        <v>66121.57</v>
      </c>
      <c r="L51" s="36">
        <v>56709.34</v>
      </c>
      <c r="M51" s="36">
        <v>43327.6</v>
      </c>
      <c r="N51" s="5">
        <f t="shared" si="1"/>
        <v>1140975.5300000003</v>
      </c>
    </row>
    <row r="52" spans="1:14" ht="12.75">
      <c r="A52" t="s">
        <v>71</v>
      </c>
      <c r="B52" s="31">
        <v>698882.6</v>
      </c>
      <c r="C52" s="32">
        <v>688132.55</v>
      </c>
      <c r="D52" s="32">
        <v>652309.64</v>
      </c>
      <c r="E52" s="32">
        <v>665273.14</v>
      </c>
      <c r="F52" s="14">
        <v>749372.24</v>
      </c>
      <c r="G52" s="31">
        <v>707827.43</v>
      </c>
      <c r="H52" s="31">
        <v>732233.56</v>
      </c>
      <c r="I52" s="31">
        <v>710617.15</v>
      </c>
      <c r="J52" s="31">
        <v>745880.87</v>
      </c>
      <c r="K52" s="31">
        <v>832470.73</v>
      </c>
      <c r="L52" s="36">
        <v>781497.05</v>
      </c>
      <c r="M52" s="36">
        <v>679309.78</v>
      </c>
      <c r="N52" s="5">
        <f t="shared" si="1"/>
        <v>8643806.74</v>
      </c>
    </row>
    <row r="53" spans="1:14" ht="12.75">
      <c r="A53" t="s">
        <v>23</v>
      </c>
      <c r="B53" s="31">
        <v>684123.57</v>
      </c>
      <c r="C53" s="32">
        <v>653100.06</v>
      </c>
      <c r="D53" s="32">
        <v>673468.2</v>
      </c>
      <c r="E53" s="32">
        <v>737953.32</v>
      </c>
      <c r="F53" s="14">
        <v>599323.03</v>
      </c>
      <c r="G53" s="31">
        <v>662447.17</v>
      </c>
      <c r="H53" s="31">
        <v>710037.61</v>
      </c>
      <c r="I53" s="31">
        <v>596696.91</v>
      </c>
      <c r="J53" s="31">
        <v>576466.34</v>
      </c>
      <c r="K53" s="31">
        <v>662759.26</v>
      </c>
      <c r="L53" s="36">
        <v>635130.23</v>
      </c>
      <c r="M53" s="36">
        <v>528931.74</v>
      </c>
      <c r="N53" s="5">
        <f t="shared" si="1"/>
        <v>7720437.4399999995</v>
      </c>
    </row>
    <row r="54" spans="1:14" ht="12.75">
      <c r="A54" t="s">
        <v>24</v>
      </c>
      <c r="B54" s="31">
        <v>305357.59</v>
      </c>
      <c r="C54" s="32">
        <v>303053.46</v>
      </c>
      <c r="D54" s="32">
        <v>259125.49</v>
      </c>
      <c r="E54" s="32">
        <v>280047.16</v>
      </c>
      <c r="F54" s="14">
        <v>323273.4</v>
      </c>
      <c r="G54" s="31">
        <v>284408.96</v>
      </c>
      <c r="H54" s="31">
        <v>323681.74</v>
      </c>
      <c r="I54" s="31">
        <v>331474.03</v>
      </c>
      <c r="J54" s="31">
        <v>316881.23</v>
      </c>
      <c r="K54" s="31">
        <v>360948.11</v>
      </c>
      <c r="L54" s="36">
        <v>348325.29</v>
      </c>
      <c r="M54" s="36">
        <v>292301.22</v>
      </c>
      <c r="N54" s="5">
        <f>SUM(B54:M54)</f>
        <v>3728877.6799999997</v>
      </c>
    </row>
    <row r="55" spans="1:14" ht="12.75">
      <c r="A55" t="s">
        <v>72</v>
      </c>
      <c r="B55" s="31">
        <v>83113.22</v>
      </c>
      <c r="C55" s="32">
        <v>110846.73</v>
      </c>
      <c r="D55" s="32">
        <v>109302.1</v>
      </c>
      <c r="E55" s="32">
        <v>84431.29</v>
      </c>
      <c r="F55" s="14">
        <v>65384.78</v>
      </c>
      <c r="G55" s="31">
        <v>72239.63</v>
      </c>
      <c r="H55" s="31">
        <v>74306.91</v>
      </c>
      <c r="I55" s="31">
        <v>119652.13</v>
      </c>
      <c r="J55" s="31">
        <v>104775.74</v>
      </c>
      <c r="K55" s="31">
        <v>133491.36</v>
      </c>
      <c r="L55" s="36">
        <v>105219.93</v>
      </c>
      <c r="M55" s="36">
        <v>101656.98</v>
      </c>
      <c r="N55" s="5">
        <f t="shared" si="1"/>
        <v>1164420.8</v>
      </c>
    </row>
    <row r="56" spans="1:14" ht="12.75">
      <c r="A56" t="s">
        <v>73</v>
      </c>
      <c r="B56" s="31">
        <v>153345.24</v>
      </c>
      <c r="C56" s="32">
        <v>163834.64</v>
      </c>
      <c r="D56" s="32">
        <v>164831.2</v>
      </c>
      <c r="E56" s="32">
        <v>173422.85</v>
      </c>
      <c r="F56" s="14">
        <v>129978.28</v>
      </c>
      <c r="G56" s="31">
        <v>144992.87</v>
      </c>
      <c r="H56" s="31">
        <v>160949.42</v>
      </c>
      <c r="I56" s="31">
        <v>137654.47</v>
      </c>
      <c r="J56" s="31">
        <v>109940.2</v>
      </c>
      <c r="K56" s="31">
        <v>148477.67</v>
      </c>
      <c r="L56" s="36">
        <v>157952.33</v>
      </c>
      <c r="M56" s="36">
        <v>122581.43</v>
      </c>
      <c r="N56" s="5">
        <f t="shared" si="1"/>
        <v>1767960.5999999999</v>
      </c>
    </row>
    <row r="57" spans="1:14" ht="12.75">
      <c r="A57" t="s">
        <v>74</v>
      </c>
      <c r="B57" s="31">
        <v>238944.85</v>
      </c>
      <c r="C57" s="32">
        <v>360011.52</v>
      </c>
      <c r="D57" s="32">
        <v>297105.27</v>
      </c>
      <c r="E57" s="32">
        <v>309712.74</v>
      </c>
      <c r="F57" s="14">
        <v>278744.89</v>
      </c>
      <c r="G57" s="31">
        <v>295934.66</v>
      </c>
      <c r="H57" s="31">
        <v>282717.65</v>
      </c>
      <c r="I57" s="31">
        <v>277807.66</v>
      </c>
      <c r="J57" s="31">
        <v>283017.12</v>
      </c>
      <c r="K57" s="31">
        <v>322189.2</v>
      </c>
      <c r="L57" s="36">
        <v>299091.13</v>
      </c>
      <c r="M57" s="36">
        <v>366251.65</v>
      </c>
      <c r="N57" s="5">
        <f t="shared" si="1"/>
        <v>3611528.3400000003</v>
      </c>
    </row>
    <row r="58" spans="1:14" ht="12.75">
      <c r="A58" t="s">
        <v>25</v>
      </c>
      <c r="B58" s="31">
        <v>118981.8</v>
      </c>
      <c r="C58" s="32">
        <v>92316.69</v>
      </c>
      <c r="D58" s="32">
        <v>113084.42</v>
      </c>
      <c r="E58" s="32">
        <v>126431.49</v>
      </c>
      <c r="F58" s="14">
        <v>100651.07</v>
      </c>
      <c r="G58" s="31">
        <v>113217.13</v>
      </c>
      <c r="H58" s="31">
        <v>121358.45</v>
      </c>
      <c r="I58" s="31">
        <v>115303.32</v>
      </c>
      <c r="J58" s="31">
        <v>117796.63</v>
      </c>
      <c r="K58" s="31">
        <v>138481.74</v>
      </c>
      <c r="L58" s="36">
        <v>117984.55</v>
      </c>
      <c r="M58" s="36">
        <v>109280.26</v>
      </c>
      <c r="N58" s="5">
        <f t="shared" si="1"/>
        <v>1384887.5499999998</v>
      </c>
    </row>
    <row r="59" spans="1:14" ht="12.75">
      <c r="A59" t="s">
        <v>75</v>
      </c>
      <c r="B59" s="31">
        <v>1837442.86</v>
      </c>
      <c r="C59" s="32">
        <v>1983214.77</v>
      </c>
      <c r="D59" s="32">
        <v>1943703.05</v>
      </c>
      <c r="E59" s="32">
        <v>1630122.84</v>
      </c>
      <c r="F59" s="14">
        <v>2178324.82</v>
      </c>
      <c r="G59" s="31">
        <v>1896264.57</v>
      </c>
      <c r="H59" s="31">
        <v>1871304.53</v>
      </c>
      <c r="I59" s="31">
        <v>1925169.6</v>
      </c>
      <c r="J59" s="31">
        <v>1751095.83</v>
      </c>
      <c r="K59" s="31">
        <v>2087697.01</v>
      </c>
      <c r="L59" s="36">
        <v>2051985.29</v>
      </c>
      <c r="M59" s="36">
        <v>1841759.42</v>
      </c>
      <c r="N59" s="5">
        <f t="shared" si="1"/>
        <v>22998084.589999996</v>
      </c>
    </row>
    <row r="60" spans="1:14" ht="12.75">
      <c r="A60" t="s">
        <v>76</v>
      </c>
      <c r="B60" s="31">
        <v>471474.44</v>
      </c>
      <c r="C60" s="32">
        <v>498065.43</v>
      </c>
      <c r="D60" s="32">
        <v>502186.83</v>
      </c>
      <c r="E60" s="32">
        <v>372316.64</v>
      </c>
      <c r="F60" s="14">
        <v>551997.28</v>
      </c>
      <c r="G60" s="31">
        <v>454493.19</v>
      </c>
      <c r="H60" s="31">
        <v>475399.9</v>
      </c>
      <c r="I60" s="31">
        <v>471903.93</v>
      </c>
      <c r="J60" s="31">
        <v>462098.1</v>
      </c>
      <c r="K60" s="31">
        <v>537726.67</v>
      </c>
      <c r="L60" s="36">
        <v>541731.64</v>
      </c>
      <c r="M60" s="36">
        <v>441543.87</v>
      </c>
      <c r="N60" s="5">
        <f t="shared" si="1"/>
        <v>5780937.92</v>
      </c>
    </row>
    <row r="61" spans="1:14" ht="12.75">
      <c r="A61" t="s">
        <v>77</v>
      </c>
      <c r="B61" s="31">
        <v>1596702.27</v>
      </c>
      <c r="C61" s="32">
        <v>1572092.5</v>
      </c>
      <c r="D61" s="32">
        <v>1569045.05</v>
      </c>
      <c r="E61" s="32">
        <v>1623016.7</v>
      </c>
      <c r="F61" s="14">
        <v>1769872.83</v>
      </c>
      <c r="G61" s="31">
        <v>1670955.65</v>
      </c>
      <c r="H61" s="31">
        <v>1796072.38</v>
      </c>
      <c r="I61" s="31">
        <v>1884866.14</v>
      </c>
      <c r="J61" s="31">
        <v>1800731.3</v>
      </c>
      <c r="K61" s="31">
        <v>2047073.9</v>
      </c>
      <c r="L61" s="36">
        <v>1890254.97</v>
      </c>
      <c r="M61" s="36">
        <v>1796638.68</v>
      </c>
      <c r="N61" s="5">
        <f t="shared" si="1"/>
        <v>21017322.369999997</v>
      </c>
    </row>
    <row r="62" spans="1:14" ht="12.75">
      <c r="A62" t="s">
        <v>26</v>
      </c>
      <c r="B62" s="31">
        <v>818464.18</v>
      </c>
      <c r="C62" s="32">
        <v>750271.39</v>
      </c>
      <c r="D62" s="32">
        <v>797161.02</v>
      </c>
      <c r="E62" s="32">
        <v>808368.33</v>
      </c>
      <c r="F62" s="14">
        <v>751483.04</v>
      </c>
      <c r="G62" s="31">
        <v>821261.01</v>
      </c>
      <c r="H62" s="31">
        <v>879057.82</v>
      </c>
      <c r="I62" s="31">
        <v>765112.29</v>
      </c>
      <c r="J62" s="31">
        <v>842858.11</v>
      </c>
      <c r="K62" s="31">
        <v>938507.78</v>
      </c>
      <c r="L62" s="36">
        <v>923417.01</v>
      </c>
      <c r="M62" s="36">
        <v>761543.82</v>
      </c>
      <c r="N62" s="5">
        <f t="shared" si="1"/>
        <v>9857505.8</v>
      </c>
    </row>
    <row r="63" spans="1:14" ht="12.75">
      <c r="A63" t="s">
        <v>78</v>
      </c>
      <c r="B63" s="31">
        <v>1672238.99</v>
      </c>
      <c r="C63" s="32">
        <v>1748714.23</v>
      </c>
      <c r="D63" s="32">
        <v>1580374.93</v>
      </c>
      <c r="E63" s="32">
        <v>1750140.97</v>
      </c>
      <c r="F63" s="14">
        <v>1722244.19</v>
      </c>
      <c r="G63" s="31">
        <v>1688060.98</v>
      </c>
      <c r="H63" s="31">
        <v>1686166.1</v>
      </c>
      <c r="I63" s="31">
        <v>1653276.65</v>
      </c>
      <c r="J63" s="31">
        <v>1747308.96</v>
      </c>
      <c r="K63" s="31">
        <v>2000230.46</v>
      </c>
      <c r="L63" s="36">
        <v>1945079.25</v>
      </c>
      <c r="M63" s="36">
        <v>1676740.92</v>
      </c>
      <c r="N63" s="5">
        <f t="shared" si="1"/>
        <v>20870576.630000003</v>
      </c>
    </row>
    <row r="64" spans="1:14" ht="12.75">
      <c r="A64" t="s">
        <v>79</v>
      </c>
      <c r="B64" s="31">
        <v>882458.3</v>
      </c>
      <c r="C64" s="32">
        <v>812332.74</v>
      </c>
      <c r="D64" s="32">
        <v>896752.27</v>
      </c>
      <c r="E64" s="32">
        <v>928544.58</v>
      </c>
      <c r="F64" s="14">
        <v>878570.7</v>
      </c>
      <c r="G64" s="31">
        <v>908906.5</v>
      </c>
      <c r="H64" s="31">
        <v>908272.9</v>
      </c>
      <c r="I64" s="31">
        <v>848712.64</v>
      </c>
      <c r="J64" s="31">
        <v>850246.06</v>
      </c>
      <c r="K64" s="31">
        <v>938195.32</v>
      </c>
      <c r="L64" s="36">
        <v>883319.15</v>
      </c>
      <c r="M64" s="36">
        <v>717549.21</v>
      </c>
      <c r="N64" s="5">
        <f t="shared" si="1"/>
        <v>10453860.370000001</v>
      </c>
    </row>
    <row r="65" spans="1:14" ht="12.75">
      <c r="A65" t="s">
        <v>80</v>
      </c>
      <c r="B65" s="31">
        <v>126574.75</v>
      </c>
      <c r="C65" s="32">
        <v>109938.99</v>
      </c>
      <c r="D65" s="32">
        <v>125913.78</v>
      </c>
      <c r="E65" s="32">
        <v>126724.28</v>
      </c>
      <c r="F65" s="14">
        <v>105061.38</v>
      </c>
      <c r="G65" s="31">
        <v>109903.76</v>
      </c>
      <c r="H65" s="31">
        <v>112658.44</v>
      </c>
      <c r="I65" s="31">
        <v>106989.96</v>
      </c>
      <c r="J65" s="31">
        <v>108385.84</v>
      </c>
      <c r="K65" s="31">
        <v>124503.51</v>
      </c>
      <c r="L65" s="36">
        <v>119275</v>
      </c>
      <c r="M65" s="36">
        <v>109600.71</v>
      </c>
      <c r="N65" s="5">
        <f t="shared" si="1"/>
        <v>1385530.4</v>
      </c>
    </row>
    <row r="66" spans="1:14" ht="12.75">
      <c r="A66" t="s">
        <v>81</v>
      </c>
      <c r="B66" s="31">
        <v>473241.09</v>
      </c>
      <c r="C66" s="32">
        <v>520186.03</v>
      </c>
      <c r="D66" s="32">
        <v>495977.25</v>
      </c>
      <c r="E66" s="32">
        <v>571361.26</v>
      </c>
      <c r="F66" s="14">
        <v>446075.16</v>
      </c>
      <c r="G66" s="31">
        <v>488425.11</v>
      </c>
      <c r="H66" s="31">
        <v>509678.76</v>
      </c>
      <c r="I66" s="31">
        <v>479472.16</v>
      </c>
      <c r="J66" s="31">
        <v>430886.4</v>
      </c>
      <c r="K66" s="31">
        <v>498099.47</v>
      </c>
      <c r="L66" s="36">
        <v>509264.94</v>
      </c>
      <c r="M66" s="36">
        <v>410336.36</v>
      </c>
      <c r="N66" s="5">
        <f t="shared" si="1"/>
        <v>5833003.990000001</v>
      </c>
    </row>
    <row r="67" spans="1:14" ht="12.75">
      <c r="A67" t="s">
        <v>82</v>
      </c>
      <c r="B67" s="31">
        <v>131085.81</v>
      </c>
      <c r="C67" s="32">
        <v>135056.48</v>
      </c>
      <c r="D67" s="32">
        <v>121102.05</v>
      </c>
      <c r="E67" s="32">
        <v>124815.71</v>
      </c>
      <c r="F67" s="14">
        <v>114998.93</v>
      </c>
      <c r="G67" s="31">
        <v>114193.9</v>
      </c>
      <c r="H67" s="31">
        <v>120886.54</v>
      </c>
      <c r="I67" s="31">
        <v>124641.04</v>
      </c>
      <c r="J67" s="31">
        <v>115222.41</v>
      </c>
      <c r="K67" s="31">
        <v>137118.76</v>
      </c>
      <c r="L67" s="36">
        <v>126158.24</v>
      </c>
      <c r="M67" s="36">
        <v>108148.13</v>
      </c>
      <c r="N67" s="5">
        <f t="shared" si="1"/>
        <v>1473428</v>
      </c>
    </row>
    <row r="68" spans="1:14" ht="12.75">
      <c r="A68" t="s">
        <v>83</v>
      </c>
      <c r="B68" s="31">
        <v>267646.37</v>
      </c>
      <c r="C68" s="32">
        <v>397594.15</v>
      </c>
      <c r="D68" s="32">
        <v>269971.38</v>
      </c>
      <c r="E68" s="32">
        <v>359775.56</v>
      </c>
      <c r="F68" s="14">
        <v>248964.18</v>
      </c>
      <c r="G68" s="31">
        <v>294965.41</v>
      </c>
      <c r="H68" s="31">
        <v>273882.74</v>
      </c>
      <c r="I68" s="31">
        <v>268527.98</v>
      </c>
      <c r="J68" s="31">
        <v>298487.6</v>
      </c>
      <c r="K68" s="31">
        <v>353416.86</v>
      </c>
      <c r="L68" s="36">
        <v>355479.9</v>
      </c>
      <c r="M68" s="36">
        <v>293074.24</v>
      </c>
      <c r="N68" s="5">
        <f t="shared" si="1"/>
        <v>3681786.37</v>
      </c>
    </row>
    <row r="69" spans="1:14" ht="12.75">
      <c r="A69" t="s">
        <v>84</v>
      </c>
      <c r="B69" s="31">
        <v>471669</v>
      </c>
      <c r="C69" s="32">
        <v>412420.38</v>
      </c>
      <c r="D69" s="32">
        <v>434996.67</v>
      </c>
      <c r="E69" s="32">
        <v>406053.2</v>
      </c>
      <c r="F69" s="14">
        <v>484916.65</v>
      </c>
      <c r="G69" s="31">
        <v>447172.58</v>
      </c>
      <c r="H69" s="31">
        <v>491408</v>
      </c>
      <c r="I69" s="31">
        <v>470908.37</v>
      </c>
      <c r="J69" s="31">
        <v>489010.28</v>
      </c>
      <c r="K69" s="31">
        <v>554530.78</v>
      </c>
      <c r="L69" s="36">
        <v>517663.72</v>
      </c>
      <c r="M69" s="36">
        <v>387080.66</v>
      </c>
      <c r="N69" s="5">
        <f t="shared" si="1"/>
        <v>5567830.29</v>
      </c>
    </row>
    <row r="70" spans="1:14" ht="12.75">
      <c r="A70" t="s">
        <v>85</v>
      </c>
      <c r="B70" s="31">
        <v>561995.52</v>
      </c>
      <c r="C70" s="32">
        <v>561738.86</v>
      </c>
      <c r="D70" s="32">
        <v>600172.86</v>
      </c>
      <c r="E70" s="32">
        <v>416920.03</v>
      </c>
      <c r="F70" s="14">
        <v>727755.83</v>
      </c>
      <c r="G70" s="31">
        <v>564192.63</v>
      </c>
      <c r="H70" s="31">
        <v>540904.53</v>
      </c>
      <c r="I70" s="31">
        <v>583636.02</v>
      </c>
      <c r="J70" s="31">
        <v>588445.73</v>
      </c>
      <c r="K70" s="31">
        <v>633763.25</v>
      </c>
      <c r="L70" s="36">
        <v>673841.72</v>
      </c>
      <c r="M70" s="36">
        <v>517621.35</v>
      </c>
      <c r="N70" s="5">
        <f t="shared" si="1"/>
        <v>6970988.329999999</v>
      </c>
    </row>
    <row r="71" spans="1:14" ht="12.75">
      <c r="A71" t="s">
        <v>27</v>
      </c>
      <c r="B71" s="31">
        <v>330300.12</v>
      </c>
      <c r="C71" s="32">
        <v>315369.93</v>
      </c>
      <c r="D71" s="32">
        <v>313784.63</v>
      </c>
      <c r="E71" s="32">
        <v>393566.49</v>
      </c>
      <c r="F71" s="14">
        <v>284460.65</v>
      </c>
      <c r="G71" s="31">
        <v>335402.2</v>
      </c>
      <c r="H71" s="31">
        <v>384463.67</v>
      </c>
      <c r="I71" s="31">
        <v>321613.23</v>
      </c>
      <c r="J71" s="31">
        <v>270960.31</v>
      </c>
      <c r="K71" s="31">
        <v>305677.21</v>
      </c>
      <c r="L71" s="36">
        <v>268057.76</v>
      </c>
      <c r="M71" s="36">
        <v>271275.56</v>
      </c>
      <c r="N71" s="5">
        <f t="shared" si="1"/>
        <v>3794931.7600000002</v>
      </c>
    </row>
    <row r="72" spans="1:14" ht="12.75">
      <c r="A72" t="s">
        <v>86</v>
      </c>
      <c r="B72" s="31">
        <v>110940.65</v>
      </c>
      <c r="C72" s="32">
        <v>106193.04</v>
      </c>
      <c r="D72" s="32">
        <v>116334.76</v>
      </c>
      <c r="E72" s="32">
        <v>116206.87</v>
      </c>
      <c r="F72" s="14">
        <v>94211.55</v>
      </c>
      <c r="G72" s="31">
        <v>104241.78</v>
      </c>
      <c r="H72" s="31">
        <v>112347.88</v>
      </c>
      <c r="I72" s="31">
        <v>87281.56</v>
      </c>
      <c r="J72" s="31">
        <v>86675.35</v>
      </c>
      <c r="K72" s="31">
        <v>110944.26</v>
      </c>
      <c r="L72" s="36">
        <v>98011.01</v>
      </c>
      <c r="M72" s="36">
        <v>92573.75</v>
      </c>
      <c r="N72" s="5">
        <f t="shared" si="1"/>
        <v>1235962.46</v>
      </c>
    </row>
    <row r="73" spans="1:14" ht="12.75">
      <c r="A73" t="s">
        <v>28</v>
      </c>
      <c r="B73" s="31">
        <v>50907.89</v>
      </c>
      <c r="C73" s="32">
        <v>49861.43</v>
      </c>
      <c r="D73" s="32">
        <v>58601</v>
      </c>
      <c r="E73" s="32">
        <v>56471.67</v>
      </c>
      <c r="F73" s="14">
        <v>47151.42</v>
      </c>
      <c r="G73" s="31">
        <v>52092.45</v>
      </c>
      <c r="H73" s="31">
        <v>53232.29</v>
      </c>
      <c r="I73" s="31">
        <v>43889.33</v>
      </c>
      <c r="J73" s="31">
        <v>50419.97</v>
      </c>
      <c r="K73" s="31">
        <v>55567.73</v>
      </c>
      <c r="L73" s="36">
        <v>53471.55</v>
      </c>
      <c r="M73" s="36">
        <v>46892.76</v>
      </c>
      <c r="N73" s="5">
        <f t="shared" si="1"/>
        <v>618559.49</v>
      </c>
    </row>
    <row r="74" spans="1:14" ht="12.75">
      <c r="A74" t="s">
        <v>29</v>
      </c>
      <c r="B74" s="31">
        <v>27505.14</v>
      </c>
      <c r="C74" s="32">
        <v>28063.54</v>
      </c>
      <c r="D74" s="32">
        <v>27974.27</v>
      </c>
      <c r="E74" s="32">
        <v>29861.15</v>
      </c>
      <c r="F74" s="14">
        <v>20080.12</v>
      </c>
      <c r="G74" s="31">
        <v>25858.75</v>
      </c>
      <c r="H74" s="31">
        <v>30122.87</v>
      </c>
      <c r="I74" s="31">
        <v>21003.16</v>
      </c>
      <c r="J74" s="31">
        <v>22045.55</v>
      </c>
      <c r="K74" s="31">
        <v>24358.85</v>
      </c>
      <c r="L74" s="36">
        <v>27369.41</v>
      </c>
      <c r="M74" s="36">
        <v>13129.55</v>
      </c>
      <c r="N74" s="5">
        <f t="shared" si="1"/>
        <v>297372.36</v>
      </c>
    </row>
    <row r="75" spans="1:14" ht="12.75">
      <c r="A75" t="s">
        <v>87</v>
      </c>
      <c r="B75" s="31">
        <v>572083.38</v>
      </c>
      <c r="C75" s="32">
        <v>601766.21</v>
      </c>
      <c r="D75" s="32">
        <v>589798.02</v>
      </c>
      <c r="E75" s="32">
        <v>568467.94</v>
      </c>
      <c r="F75" s="14">
        <v>619668.41</v>
      </c>
      <c r="G75" s="31">
        <v>582419.05</v>
      </c>
      <c r="H75" s="31">
        <v>581826.76</v>
      </c>
      <c r="I75" s="31">
        <v>562467.57</v>
      </c>
      <c r="J75" s="31">
        <v>603624.88</v>
      </c>
      <c r="K75" s="31">
        <v>688940.46</v>
      </c>
      <c r="L75" s="36">
        <v>664074.08</v>
      </c>
      <c r="M75" s="36">
        <v>578436.6</v>
      </c>
      <c r="N75" s="5">
        <f t="shared" si="1"/>
        <v>7213573.359999999</v>
      </c>
    </row>
    <row r="76" spans="1:14" ht="12.75">
      <c r="A76" t="s">
        <v>88</v>
      </c>
      <c r="B76" s="31">
        <v>48660.73</v>
      </c>
      <c r="C76" s="32">
        <v>55766.3</v>
      </c>
      <c r="D76" s="32">
        <v>45209.19</v>
      </c>
      <c r="E76" s="32">
        <v>57520.03</v>
      </c>
      <c r="F76" s="14">
        <v>47312.09</v>
      </c>
      <c r="G76" s="31">
        <v>51355.09</v>
      </c>
      <c r="H76" s="31">
        <v>48063.45</v>
      </c>
      <c r="I76" s="31">
        <v>41752.12</v>
      </c>
      <c r="J76" s="31">
        <v>48496.69</v>
      </c>
      <c r="K76" s="31">
        <v>53664.03</v>
      </c>
      <c r="L76" s="36">
        <v>57829.62</v>
      </c>
      <c r="M76" s="36">
        <v>52991.74</v>
      </c>
      <c r="N76" s="5">
        <f>SUM(B76:M76)</f>
        <v>608621.08</v>
      </c>
    </row>
    <row r="77" spans="1:14" ht="12.75">
      <c r="A77" t="s">
        <v>89</v>
      </c>
      <c r="B77" s="31">
        <v>146051.87</v>
      </c>
      <c r="C77" s="32">
        <v>187033.14</v>
      </c>
      <c r="D77" s="32">
        <v>160361.92</v>
      </c>
      <c r="E77" s="32">
        <v>155768.35</v>
      </c>
      <c r="F77" s="14">
        <v>91532.71</v>
      </c>
      <c r="G77" s="31">
        <v>99866.57</v>
      </c>
      <c r="H77" s="31">
        <v>83619.99</v>
      </c>
      <c r="I77" s="31">
        <v>77768.03</v>
      </c>
      <c r="J77" s="31">
        <v>101196.46</v>
      </c>
      <c r="K77" s="31">
        <v>136868.09</v>
      </c>
      <c r="L77" s="37">
        <v>164562.77</v>
      </c>
      <c r="M77" s="36">
        <v>55448.02</v>
      </c>
      <c r="N77" s="5">
        <f>SUM(B77:M77)</f>
        <v>1460077.9200000002</v>
      </c>
    </row>
    <row r="78" spans="1:14" ht="12.75">
      <c r="A78" t="s">
        <v>30</v>
      </c>
      <c r="B78" s="31">
        <v>46347</v>
      </c>
      <c r="C78" s="32">
        <v>44245.01</v>
      </c>
      <c r="D78" s="32">
        <v>48139.09</v>
      </c>
      <c r="E78" s="32">
        <v>48460.08</v>
      </c>
      <c r="F78" s="14">
        <v>38255.03</v>
      </c>
      <c r="G78" s="31">
        <v>43793.91</v>
      </c>
      <c r="H78" s="31">
        <v>45320.3</v>
      </c>
      <c r="I78" s="31">
        <v>34715.54</v>
      </c>
      <c r="J78" s="31">
        <v>45782.46</v>
      </c>
      <c r="K78" s="31">
        <v>60468.87</v>
      </c>
      <c r="L78" s="38">
        <v>52592.85</v>
      </c>
      <c r="M78" s="36">
        <v>47552.67</v>
      </c>
      <c r="N78" s="5">
        <f>SUM(B78:M78)</f>
        <v>555672.8099999999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29232835.82</v>
      </c>
      <c r="C80" s="4">
        <f t="shared" si="2"/>
        <v>30148164.1</v>
      </c>
      <c r="D80" s="4">
        <f t="shared" si="2"/>
        <v>29391487.68</v>
      </c>
      <c r="E80" s="4">
        <f t="shared" si="2"/>
        <v>30916952.78</v>
      </c>
      <c r="F80" s="4">
        <f t="shared" si="2"/>
        <v>29837610.870000005</v>
      </c>
      <c r="G80" s="4">
        <f t="shared" si="2"/>
        <v>29691801.41</v>
      </c>
      <c r="H80" s="4">
        <f t="shared" si="2"/>
        <v>30609876.41</v>
      </c>
      <c r="I80" s="4">
        <f t="shared" si="2"/>
        <v>30042588.46</v>
      </c>
      <c r="J80" s="4">
        <f>SUM(J12:J78)</f>
        <v>29873340.040000003</v>
      </c>
      <c r="K80" s="4">
        <f t="shared" si="2"/>
        <v>34432372.10000002</v>
      </c>
      <c r="L80" s="4">
        <f t="shared" si="2"/>
        <v>32936399.130000003</v>
      </c>
      <c r="M80" s="4">
        <f t="shared" si="2"/>
        <v>28543783.75</v>
      </c>
      <c r="N80" s="5">
        <f>SUM(B80:M80)</f>
        <v>365657212.55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zoomScalePageLayoutView="0" workbookViewId="0" topLeftCell="A1">
      <pane xSplit="1" ySplit="11" topLeftCell="E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7" sqref="M77:M78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40725</v>
      </c>
      <c r="C9" s="1">
        <f>'Local Option Sales Tax Dist'!C9</f>
        <v>40756</v>
      </c>
      <c r="D9" s="1">
        <f>'Local Option Sales Tax Dist'!D9</f>
        <v>40787</v>
      </c>
      <c r="E9" s="1">
        <f>'Local Option Sales Tax Dist'!E9</f>
        <v>40817</v>
      </c>
      <c r="F9" s="1">
        <f>'Local Option Sales Tax Dist'!F9</f>
        <v>40848</v>
      </c>
      <c r="G9" s="1">
        <f>'Local Option Sales Tax Dist'!G9</f>
        <v>40878</v>
      </c>
      <c r="H9" s="1">
        <f>'Local Option Sales Tax Dist'!H9</f>
        <v>40909</v>
      </c>
      <c r="I9" s="1">
        <f>'Local Option Sales Tax Dist'!I9</f>
        <v>40940</v>
      </c>
      <c r="J9" s="1">
        <f>'Local Option Sales Tax Dist'!J9</f>
        <v>40969</v>
      </c>
      <c r="K9" s="1">
        <f>'Local Option Sales Tax Dist'!K9</f>
        <v>41000</v>
      </c>
      <c r="L9" s="1">
        <f>'Local Option Sales Tax Dist'!L9</f>
        <v>41030</v>
      </c>
      <c r="M9" s="1">
        <f>'Local Option Sales Tax Dist'!M9</f>
        <v>41061</v>
      </c>
      <c r="N9" s="1" t="str">
        <f>'Local Option Sales Tax Dist'!N9</f>
        <v>SFY11-12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251423.36</v>
      </c>
      <c r="C12" s="23">
        <v>232862.43999999997</v>
      </c>
      <c r="D12" s="23">
        <v>265993.81</v>
      </c>
      <c r="E12" s="23">
        <v>283637.52</v>
      </c>
      <c r="F12" s="8">
        <v>239173.52</v>
      </c>
      <c r="G12" s="23">
        <v>251977.61999999997</v>
      </c>
      <c r="H12" s="23">
        <v>254352.86</v>
      </c>
      <c r="I12" s="23">
        <v>235502.21000000002</v>
      </c>
      <c r="J12" s="23">
        <v>264888.02</v>
      </c>
      <c r="K12" s="23">
        <v>297161.18</v>
      </c>
      <c r="L12" s="4">
        <v>286770.22</v>
      </c>
      <c r="M12" s="23">
        <v>259134.03</v>
      </c>
      <c r="N12" s="5">
        <f>SUM(B12:M12)</f>
        <v>3122876.7899999996</v>
      </c>
    </row>
    <row r="13" spans="1:14" ht="12.75">
      <c r="A13" t="s">
        <v>54</v>
      </c>
      <c r="B13" s="23">
        <v>11783.96</v>
      </c>
      <c r="C13" s="23">
        <v>12314.710000000001</v>
      </c>
      <c r="D13" s="23">
        <v>12611.46</v>
      </c>
      <c r="E13" s="23">
        <v>13078.07</v>
      </c>
      <c r="F13" s="8">
        <v>10328.13</v>
      </c>
      <c r="G13" s="23">
        <v>11595.78</v>
      </c>
      <c r="H13" s="23">
        <v>16830.35</v>
      </c>
      <c r="I13" s="23">
        <v>7775.5</v>
      </c>
      <c r="J13" s="23">
        <v>10083.75</v>
      </c>
      <c r="K13" s="23">
        <v>13181.23</v>
      </c>
      <c r="L13" s="4">
        <v>12417.06</v>
      </c>
      <c r="M13" s="23">
        <v>10029.259999999998</v>
      </c>
      <c r="N13" s="5">
        <f aca="true" t="shared" si="0" ref="N13:N76">SUM(B13:M13)</f>
        <v>142029.26</v>
      </c>
    </row>
    <row r="14" spans="1:14" ht="12.75">
      <c r="A14" t="s">
        <v>55</v>
      </c>
      <c r="B14" s="23">
        <v>167655.62</v>
      </c>
      <c r="C14" s="23">
        <v>240899.86</v>
      </c>
      <c r="D14" s="23">
        <v>182583.15</v>
      </c>
      <c r="E14" s="23">
        <v>196390.03</v>
      </c>
      <c r="F14" s="8">
        <v>146790.33999999997</v>
      </c>
      <c r="G14" s="23">
        <v>164570.03999999998</v>
      </c>
      <c r="H14" s="23">
        <v>152370.5</v>
      </c>
      <c r="I14" s="23">
        <v>147754.95</v>
      </c>
      <c r="J14" s="23">
        <v>165218.13</v>
      </c>
      <c r="K14" s="23">
        <v>210322.18</v>
      </c>
      <c r="L14" s="4">
        <v>204176.76</v>
      </c>
      <c r="M14" s="23">
        <v>186742.55</v>
      </c>
      <c r="N14" s="5">
        <f t="shared" si="0"/>
        <v>2165474.11</v>
      </c>
    </row>
    <row r="15" spans="1:14" ht="12.75">
      <c r="A15" t="s">
        <v>2</v>
      </c>
      <c r="B15" s="23">
        <v>22838.44</v>
      </c>
      <c r="C15" s="23">
        <v>21181</v>
      </c>
      <c r="D15" s="23">
        <v>22058.67</v>
      </c>
      <c r="E15" s="23">
        <v>22480.149999999998</v>
      </c>
      <c r="F15" s="8">
        <v>13112.010000000002</v>
      </c>
      <c r="G15" s="23">
        <v>19478.22</v>
      </c>
      <c r="H15" s="23">
        <v>21047.11</v>
      </c>
      <c r="I15" s="23">
        <v>17886.56</v>
      </c>
      <c r="J15" s="23">
        <v>21862.08</v>
      </c>
      <c r="K15" s="23">
        <v>26050.19</v>
      </c>
      <c r="L15" s="4">
        <v>26796.52</v>
      </c>
      <c r="M15" s="23">
        <v>18411.13</v>
      </c>
      <c r="N15" s="5">
        <f t="shared" si="0"/>
        <v>253202.08</v>
      </c>
    </row>
    <row r="16" spans="1:14" ht="12.75">
      <c r="A16" t="s">
        <v>56</v>
      </c>
      <c r="B16" s="23">
        <v>632751.78</v>
      </c>
      <c r="C16" s="23">
        <v>632472.0200000001</v>
      </c>
      <c r="D16" s="23">
        <v>641598.9400000001</v>
      </c>
      <c r="E16" s="23">
        <v>633578.2799999999</v>
      </c>
      <c r="F16" s="8">
        <v>686526.5199999999</v>
      </c>
      <c r="G16" s="23">
        <v>624677.08</v>
      </c>
      <c r="H16" s="23">
        <v>639193.0099999999</v>
      </c>
      <c r="I16" s="23">
        <v>629060.04</v>
      </c>
      <c r="J16" s="23">
        <v>1163226.38</v>
      </c>
      <c r="K16" s="23">
        <v>1401564.4</v>
      </c>
      <c r="L16" s="4">
        <v>1208579.93</v>
      </c>
      <c r="M16" s="23">
        <v>1127031.33</v>
      </c>
      <c r="N16" s="5">
        <f t="shared" si="0"/>
        <v>10020259.709999999</v>
      </c>
    </row>
    <row r="17" spans="1:14" ht="12.75">
      <c r="A17" t="s">
        <v>57</v>
      </c>
      <c r="B17" s="23">
        <v>1357163.95</v>
      </c>
      <c r="C17" s="23">
        <v>1456152.31</v>
      </c>
      <c r="D17" s="23">
        <v>1361735.6899999997</v>
      </c>
      <c r="E17" s="23">
        <v>1420043.48</v>
      </c>
      <c r="F17" s="8">
        <v>1502606.6300000001</v>
      </c>
      <c r="G17" s="23">
        <v>1396317.3699999999</v>
      </c>
      <c r="H17" s="23">
        <v>1438292.38</v>
      </c>
      <c r="I17" s="23">
        <v>1490555.1300000001</v>
      </c>
      <c r="J17" s="23">
        <v>1353666.89</v>
      </c>
      <c r="K17" s="23">
        <v>1595410.58</v>
      </c>
      <c r="L17" s="4">
        <v>1517324.32</v>
      </c>
      <c r="M17" s="23">
        <v>1342000.5400000003</v>
      </c>
      <c r="N17" s="5">
        <f t="shared" si="0"/>
        <v>17231269.27</v>
      </c>
    </row>
    <row r="18" spans="1:14" ht="12.75">
      <c r="A18" t="s">
        <v>3</v>
      </c>
      <c r="B18" s="23">
        <v>6129.35</v>
      </c>
      <c r="C18" s="23">
        <v>5842.49</v>
      </c>
      <c r="D18" s="23">
        <v>6055.4</v>
      </c>
      <c r="E18" s="23">
        <v>6749.6</v>
      </c>
      <c r="F18" s="8">
        <v>5182.3099999999995</v>
      </c>
      <c r="G18" s="23">
        <v>5472.299999999999</v>
      </c>
      <c r="H18" s="23">
        <v>6193.92</v>
      </c>
      <c r="I18" s="23">
        <v>4388.29</v>
      </c>
      <c r="J18" s="23">
        <v>5146.41</v>
      </c>
      <c r="K18" s="23">
        <v>5789.09</v>
      </c>
      <c r="L18" s="4">
        <v>5579.4</v>
      </c>
      <c r="M18" s="23">
        <v>4000.02</v>
      </c>
      <c r="N18" s="5">
        <f t="shared" si="0"/>
        <v>66528.57999999999</v>
      </c>
    </row>
    <row r="19" spans="1:14" ht="12.75">
      <c r="A19" t="s">
        <v>58</v>
      </c>
      <c r="B19" s="23">
        <v>43126.77</v>
      </c>
      <c r="C19" s="23">
        <v>37578.28</v>
      </c>
      <c r="D19" s="23">
        <v>37521.71</v>
      </c>
      <c r="E19" s="23">
        <v>43456.73</v>
      </c>
      <c r="F19" s="8">
        <v>38906.4</v>
      </c>
      <c r="G19" s="23">
        <v>42399.41</v>
      </c>
      <c r="H19" s="23">
        <v>46140.06</v>
      </c>
      <c r="I19" s="23">
        <v>43266.12</v>
      </c>
      <c r="J19" s="23">
        <v>46309.57</v>
      </c>
      <c r="K19" s="23">
        <v>52479.19</v>
      </c>
      <c r="L19" s="4">
        <v>45526.08</v>
      </c>
      <c r="M19" s="23">
        <v>45247.74</v>
      </c>
      <c r="N19" s="5">
        <f t="shared" si="0"/>
        <v>521958.06</v>
      </c>
    </row>
    <row r="20" spans="1:14" ht="12.75">
      <c r="A20" t="s">
        <v>59</v>
      </c>
      <c r="B20" s="23">
        <v>20871.11</v>
      </c>
      <c r="C20" s="23">
        <v>21844.58</v>
      </c>
      <c r="D20" s="23">
        <v>22977.739999999998</v>
      </c>
      <c r="E20" s="23">
        <v>24671.230000000003</v>
      </c>
      <c r="F20" s="8">
        <v>20091.14</v>
      </c>
      <c r="G20" s="23">
        <v>22028.059999999998</v>
      </c>
      <c r="H20" s="23">
        <v>23395.800000000003</v>
      </c>
      <c r="I20" s="23">
        <v>21088.47</v>
      </c>
      <c r="J20" s="23">
        <v>24386.29</v>
      </c>
      <c r="K20" s="23">
        <v>26619.7</v>
      </c>
      <c r="L20" s="4">
        <v>25944.23</v>
      </c>
      <c r="M20" s="23">
        <v>22838.260000000002</v>
      </c>
      <c r="N20" s="5">
        <f t="shared" si="0"/>
        <v>276756.61</v>
      </c>
    </row>
    <row r="21" spans="1:14" ht="12.75">
      <c r="A21" t="s">
        <v>60</v>
      </c>
      <c r="B21" s="23">
        <v>56953.62</v>
      </c>
      <c r="C21" s="23">
        <v>63323.54</v>
      </c>
      <c r="D21" s="23">
        <v>60030.41</v>
      </c>
      <c r="E21" s="23">
        <v>69257.02</v>
      </c>
      <c r="F21" s="8">
        <v>55368.61</v>
      </c>
      <c r="G21" s="23">
        <v>59777.15</v>
      </c>
      <c r="H21" s="23">
        <v>51003.96</v>
      </c>
      <c r="I21" s="23">
        <v>48472.53</v>
      </c>
      <c r="J21" s="23">
        <v>51844.97</v>
      </c>
      <c r="K21" s="23">
        <v>59664.5</v>
      </c>
      <c r="L21" s="4">
        <v>58608.28</v>
      </c>
      <c r="M21" s="23">
        <v>51058.11</v>
      </c>
      <c r="N21" s="5">
        <f t="shared" si="0"/>
        <v>685362.7000000001</v>
      </c>
    </row>
    <row r="22" spans="1:14" ht="12.75">
      <c r="A22" t="s">
        <v>61</v>
      </c>
      <c r="B22" s="23">
        <v>97973.54000000001</v>
      </c>
      <c r="C22" s="23">
        <v>72842.87</v>
      </c>
      <c r="D22" s="23">
        <v>79776.98</v>
      </c>
      <c r="E22" s="23">
        <v>61402.490000000005</v>
      </c>
      <c r="F22" s="8">
        <v>88058.67</v>
      </c>
      <c r="G22" s="23">
        <v>120771.5</v>
      </c>
      <c r="H22" s="23">
        <v>103387.76000000001</v>
      </c>
      <c r="I22" s="23">
        <v>104988.45000000001</v>
      </c>
      <c r="J22" s="23">
        <v>113298.66</v>
      </c>
      <c r="K22" s="23">
        <v>127145.41</v>
      </c>
      <c r="L22" s="4">
        <v>114336.27</v>
      </c>
      <c r="M22" s="23">
        <v>104641.89000000001</v>
      </c>
      <c r="N22" s="5">
        <f t="shared" si="0"/>
        <v>1188624.4900000002</v>
      </c>
    </row>
    <row r="23" spans="1:14" ht="12.75">
      <c r="A23" t="s">
        <v>4</v>
      </c>
      <c r="B23" s="23">
        <v>78552.03</v>
      </c>
      <c r="C23" s="23">
        <v>77754.31999999999</v>
      </c>
      <c r="D23" s="23">
        <v>82135.63</v>
      </c>
      <c r="E23" s="23">
        <v>84276.48000000001</v>
      </c>
      <c r="F23" s="8">
        <v>65606.85</v>
      </c>
      <c r="G23" s="23">
        <v>74490.9</v>
      </c>
      <c r="H23" s="23">
        <v>94042.97</v>
      </c>
      <c r="I23" s="23">
        <v>61517.06</v>
      </c>
      <c r="J23" s="23">
        <v>67499.75</v>
      </c>
      <c r="K23" s="23">
        <v>75856.24</v>
      </c>
      <c r="L23" s="4">
        <v>76030.59</v>
      </c>
      <c r="M23" s="23">
        <v>74430.62000000001</v>
      </c>
      <c r="N23" s="5">
        <f t="shared" si="0"/>
        <v>912193.44</v>
      </c>
    </row>
    <row r="24" spans="1:14" ht="12.75">
      <c r="A24" t="s">
        <v>91</v>
      </c>
      <c r="B24" s="23">
        <v>1357365.5199999993</v>
      </c>
      <c r="C24" s="23">
        <v>1436155.5500000003</v>
      </c>
      <c r="D24" s="23">
        <v>1474071.7100000002</v>
      </c>
      <c r="E24" s="23">
        <v>1620529.0300000003</v>
      </c>
      <c r="F24" s="8">
        <v>1387573.26</v>
      </c>
      <c r="G24" s="23">
        <v>1455835.16</v>
      </c>
      <c r="H24" s="23">
        <v>1462027.4899999998</v>
      </c>
      <c r="I24" s="5">
        <v>1339826.6400000004</v>
      </c>
      <c r="J24" s="23">
        <v>1446368.41</v>
      </c>
      <c r="K24" s="23">
        <v>1644183.14</v>
      </c>
      <c r="L24" s="4">
        <v>1549936.49</v>
      </c>
      <c r="M24" s="23">
        <v>1439981.05</v>
      </c>
      <c r="N24" s="5">
        <f t="shared" si="0"/>
        <v>17613853.45</v>
      </c>
    </row>
    <row r="25" spans="1:14" ht="12.75">
      <c r="A25" t="s">
        <v>5</v>
      </c>
      <c r="B25" s="23">
        <v>13234.01</v>
      </c>
      <c r="C25" s="23">
        <v>14282.69</v>
      </c>
      <c r="D25" s="23">
        <v>11115.12</v>
      </c>
      <c r="E25" s="23">
        <v>14342.09</v>
      </c>
      <c r="F25" s="8">
        <v>11841.12</v>
      </c>
      <c r="G25" s="23">
        <v>12866.61</v>
      </c>
      <c r="H25" s="23">
        <v>14140.21</v>
      </c>
      <c r="I25" s="23">
        <v>13080.16</v>
      </c>
      <c r="J25" s="23">
        <v>13822.71</v>
      </c>
      <c r="K25" s="23">
        <v>16487.35</v>
      </c>
      <c r="L25" s="4">
        <v>14469.5</v>
      </c>
      <c r="M25" s="23">
        <v>12910.63</v>
      </c>
      <c r="N25" s="5">
        <f t="shared" si="0"/>
        <v>162592.2</v>
      </c>
    </row>
    <row r="26" spans="1:14" ht="12.75">
      <c r="A26" t="s">
        <v>6</v>
      </c>
      <c r="B26" s="23">
        <v>6839.789999999999</v>
      </c>
      <c r="C26" s="23">
        <v>7403.68</v>
      </c>
      <c r="D26" s="23">
        <v>6862.299999999999</v>
      </c>
      <c r="E26" s="23">
        <v>9238.91</v>
      </c>
      <c r="F26" s="8">
        <v>4989.68</v>
      </c>
      <c r="G26" s="23">
        <v>6575.01</v>
      </c>
      <c r="H26" s="23">
        <v>7597.55</v>
      </c>
      <c r="I26" s="23">
        <v>6242.82</v>
      </c>
      <c r="J26" s="23">
        <v>7925.88</v>
      </c>
      <c r="K26" s="23">
        <v>10894.11</v>
      </c>
      <c r="L26" s="4">
        <v>9607.83</v>
      </c>
      <c r="M26" s="23">
        <v>8143.849999999999</v>
      </c>
      <c r="N26" s="5">
        <f t="shared" si="0"/>
        <v>92321.41000000002</v>
      </c>
    </row>
    <row r="27" spans="1:14" ht="12.75">
      <c r="A27" t="s">
        <v>62</v>
      </c>
      <c r="B27" s="23">
        <v>117463.42</v>
      </c>
      <c r="C27" s="23">
        <v>128517.98000000001</v>
      </c>
      <c r="D27" s="23">
        <v>118550.31</v>
      </c>
      <c r="E27" s="23">
        <v>136412.47</v>
      </c>
      <c r="F27" s="8">
        <v>104644.2</v>
      </c>
      <c r="G27" s="23">
        <v>119114.17000000001</v>
      </c>
      <c r="H27" s="23">
        <v>122362.81</v>
      </c>
      <c r="I27" s="23">
        <v>110179.64</v>
      </c>
      <c r="J27" s="23">
        <v>108733.2</v>
      </c>
      <c r="K27" s="23">
        <v>127207.06</v>
      </c>
      <c r="L27" s="4">
        <v>125701.43</v>
      </c>
      <c r="M27" s="23">
        <v>102057.01000000001</v>
      </c>
      <c r="N27" s="5">
        <f t="shared" si="0"/>
        <v>1420943.7000000002</v>
      </c>
    </row>
    <row r="28" spans="1:14" ht="12.75">
      <c r="A28" t="s">
        <v>63</v>
      </c>
      <c r="B28" s="23">
        <v>127380.56</v>
      </c>
      <c r="C28" s="23">
        <v>146912.94999999998</v>
      </c>
      <c r="D28" s="23">
        <v>137745.57</v>
      </c>
      <c r="E28" s="23">
        <v>151957.97</v>
      </c>
      <c r="F28" s="8">
        <v>118243</v>
      </c>
      <c r="G28" s="23">
        <v>130475.31000000001</v>
      </c>
      <c r="H28" s="23">
        <v>128492.73999999999</v>
      </c>
      <c r="I28" s="23">
        <v>114507.40999999999</v>
      </c>
      <c r="J28" s="23">
        <v>115353.62</v>
      </c>
      <c r="K28" s="23">
        <v>146085.45</v>
      </c>
      <c r="L28" s="4">
        <v>138592.07</v>
      </c>
      <c r="M28" s="23">
        <v>135445.88999999998</v>
      </c>
      <c r="N28" s="5">
        <f t="shared" si="0"/>
        <v>1591192.5399999998</v>
      </c>
    </row>
    <row r="29" spans="1:14" ht="12.75">
      <c r="A29" t="s">
        <v>7</v>
      </c>
      <c r="B29" s="23">
        <v>135751.55</v>
      </c>
      <c r="C29" s="23">
        <v>128183.43000000001</v>
      </c>
      <c r="D29" s="23">
        <v>151099.22999999998</v>
      </c>
      <c r="E29" s="23">
        <v>160473.91999999998</v>
      </c>
      <c r="F29" s="8">
        <v>139691.19</v>
      </c>
      <c r="G29" s="23">
        <v>146139.91</v>
      </c>
      <c r="H29" s="23">
        <v>142191.97</v>
      </c>
      <c r="I29" s="23">
        <v>135688.62</v>
      </c>
      <c r="J29" s="23">
        <v>148728.1</v>
      </c>
      <c r="K29" s="23">
        <v>177141.24</v>
      </c>
      <c r="L29" s="4">
        <v>157320.2</v>
      </c>
      <c r="M29" s="23">
        <v>158830.94999999998</v>
      </c>
      <c r="N29" s="5">
        <f t="shared" si="0"/>
        <v>1781240.3099999998</v>
      </c>
    </row>
    <row r="30" spans="1:14" ht="12.75">
      <c r="A30" t="s">
        <v>8</v>
      </c>
      <c r="B30" s="23">
        <v>6674.32</v>
      </c>
      <c r="C30" s="23">
        <v>9947.21</v>
      </c>
      <c r="D30" s="23">
        <v>5997.24</v>
      </c>
      <c r="E30" s="23">
        <v>8031.71</v>
      </c>
      <c r="F30" s="8">
        <v>5603.29</v>
      </c>
      <c r="G30" s="23">
        <v>6228.05</v>
      </c>
      <c r="H30" s="23">
        <v>5013.29</v>
      </c>
      <c r="I30" s="23">
        <v>5845.26</v>
      </c>
      <c r="J30" s="23">
        <v>6399.93</v>
      </c>
      <c r="K30" s="23">
        <v>6800.5</v>
      </c>
      <c r="L30" s="4">
        <v>6903.95</v>
      </c>
      <c r="M30" s="23">
        <v>7557.65</v>
      </c>
      <c r="N30" s="5">
        <f t="shared" si="0"/>
        <v>81002.4</v>
      </c>
    </row>
    <row r="31" spans="1:14" ht="12.75">
      <c r="A31" t="s">
        <v>9</v>
      </c>
      <c r="B31" s="23">
        <v>33185.42</v>
      </c>
      <c r="C31" s="23">
        <v>28613.2</v>
      </c>
      <c r="D31" s="23">
        <v>31984.22</v>
      </c>
      <c r="E31" s="23">
        <v>32284.86</v>
      </c>
      <c r="F31" s="8">
        <v>26812.3</v>
      </c>
      <c r="G31" s="23">
        <v>30494.679999999997</v>
      </c>
      <c r="H31" s="23">
        <v>33719.71</v>
      </c>
      <c r="I31" s="23">
        <v>242227.11</v>
      </c>
      <c r="J31" s="23">
        <v>31891.54</v>
      </c>
      <c r="K31" s="23">
        <v>40394.71</v>
      </c>
      <c r="L31" s="4">
        <v>36133.07</v>
      </c>
      <c r="M31" s="23">
        <v>30992.939999999995</v>
      </c>
      <c r="N31" s="5">
        <f t="shared" si="0"/>
        <v>598733.7599999999</v>
      </c>
    </row>
    <row r="32" spans="1:14" ht="12.75">
      <c r="A32" t="s">
        <v>10</v>
      </c>
      <c r="B32" s="23">
        <v>5111.92</v>
      </c>
      <c r="C32" s="23">
        <v>4559.79</v>
      </c>
      <c r="D32" s="23">
        <v>4903.57</v>
      </c>
      <c r="E32" s="23">
        <v>5259.6900000000005</v>
      </c>
      <c r="F32" s="8">
        <v>4135.82</v>
      </c>
      <c r="G32" s="23">
        <v>4651.9800000000005</v>
      </c>
      <c r="H32" s="23">
        <v>4496.9</v>
      </c>
      <c r="I32" s="23">
        <v>4569.55</v>
      </c>
      <c r="J32" s="23">
        <v>4202.43</v>
      </c>
      <c r="K32" s="23">
        <v>4416.88</v>
      </c>
      <c r="L32" s="4">
        <v>4844.78</v>
      </c>
      <c r="M32" s="23">
        <v>4279.46</v>
      </c>
      <c r="N32" s="5">
        <f t="shared" si="0"/>
        <v>55432.77</v>
      </c>
    </row>
    <row r="33" spans="1:14" ht="12.75">
      <c r="A33" t="s">
        <v>11</v>
      </c>
      <c r="B33" s="23">
        <v>4445.82</v>
      </c>
      <c r="C33" s="23">
        <v>2766.78</v>
      </c>
      <c r="D33" s="23">
        <v>4091.41</v>
      </c>
      <c r="E33" s="23">
        <v>4783.47</v>
      </c>
      <c r="F33" s="8">
        <v>3112.92</v>
      </c>
      <c r="G33" s="23">
        <v>3583.76</v>
      </c>
      <c r="H33" s="23">
        <v>4236.61</v>
      </c>
      <c r="I33" s="23">
        <v>4059.04</v>
      </c>
      <c r="J33" s="23">
        <v>6597</v>
      </c>
      <c r="K33" s="23">
        <v>6720.22</v>
      </c>
      <c r="L33" s="4">
        <v>5779.61</v>
      </c>
      <c r="M33" s="23">
        <v>6130.52</v>
      </c>
      <c r="N33" s="5">
        <f t="shared" si="0"/>
        <v>56307.16</v>
      </c>
    </row>
    <row r="34" spans="1:14" ht="12.75">
      <c r="A34" t="s">
        <v>64</v>
      </c>
      <c r="C34" s="23"/>
      <c r="D34" s="23"/>
      <c r="G34" s="23"/>
      <c r="H34" s="23"/>
      <c r="J34" s="23"/>
      <c r="K34" s="23"/>
      <c r="M34" s="23"/>
      <c r="N34" s="5">
        <f t="shared" si="0"/>
        <v>0</v>
      </c>
    </row>
    <row r="35" spans="1:14" ht="12.75">
      <c r="A35" t="s">
        <v>12</v>
      </c>
      <c r="B35" s="5">
        <v>13387.09</v>
      </c>
      <c r="C35" s="23">
        <v>13816.15</v>
      </c>
      <c r="D35" s="23">
        <v>13995.55</v>
      </c>
      <c r="E35" s="23">
        <v>14348.77</v>
      </c>
      <c r="F35" s="8">
        <v>11290.85</v>
      </c>
      <c r="G35" s="23">
        <v>12739.4</v>
      </c>
      <c r="H35" s="23">
        <v>14951.300000000001</v>
      </c>
      <c r="I35" s="23">
        <v>10126.53</v>
      </c>
      <c r="J35" s="23">
        <v>8955.32</v>
      </c>
      <c r="K35" s="23">
        <v>12102.83</v>
      </c>
      <c r="L35" s="4">
        <v>10350.15</v>
      </c>
      <c r="M35" s="23">
        <v>7214.09</v>
      </c>
      <c r="N35" s="5">
        <f t="shared" si="0"/>
        <v>143278.03</v>
      </c>
    </row>
    <row r="36" spans="1:14" ht="12.75">
      <c r="A36" t="s">
        <v>13</v>
      </c>
      <c r="B36" s="23">
        <v>9954.619999999999</v>
      </c>
      <c r="C36" s="23">
        <v>7710.61</v>
      </c>
      <c r="D36" s="23">
        <v>8294.51</v>
      </c>
      <c r="E36" s="23">
        <v>10015.27</v>
      </c>
      <c r="F36" s="8">
        <v>8579.21</v>
      </c>
      <c r="G36" s="23">
        <v>9007.33</v>
      </c>
      <c r="H36" s="23">
        <v>9510.4</v>
      </c>
      <c r="I36" s="23">
        <v>8756.560000000001</v>
      </c>
      <c r="J36" s="23">
        <v>9996.5</v>
      </c>
      <c r="K36" s="23">
        <v>10621.14</v>
      </c>
      <c r="L36" s="4">
        <v>9999.9</v>
      </c>
      <c r="M36" s="23">
        <v>11689.13</v>
      </c>
      <c r="N36" s="5">
        <f t="shared" si="0"/>
        <v>114135.18</v>
      </c>
    </row>
    <row r="37" spans="1:14" ht="12.75">
      <c r="A37" t="s">
        <v>14</v>
      </c>
      <c r="B37" s="23">
        <v>39353.31</v>
      </c>
      <c r="C37" s="23">
        <v>30826.96</v>
      </c>
      <c r="D37" s="23">
        <v>37260.94</v>
      </c>
      <c r="E37" s="23">
        <v>41482.97</v>
      </c>
      <c r="F37" s="8">
        <v>33069.16</v>
      </c>
      <c r="G37" s="23">
        <v>34966.18</v>
      </c>
      <c r="H37" s="23">
        <v>40926.3</v>
      </c>
      <c r="I37" s="23">
        <v>35776.73</v>
      </c>
      <c r="J37" s="23">
        <v>41220.85</v>
      </c>
      <c r="K37" s="23">
        <v>49027.46</v>
      </c>
      <c r="L37" s="4">
        <v>40862.52</v>
      </c>
      <c r="M37" s="23">
        <v>41161.55</v>
      </c>
      <c r="N37" s="5">
        <f t="shared" si="0"/>
        <v>465934.93</v>
      </c>
    </row>
    <row r="38" spans="1:14" ht="12.75">
      <c r="A38" t="s">
        <v>65</v>
      </c>
      <c r="B38" s="23">
        <v>17180.06</v>
      </c>
      <c r="C38" s="23">
        <v>17451.34</v>
      </c>
      <c r="D38" s="23">
        <v>16994.72</v>
      </c>
      <c r="E38" s="23">
        <v>17450.77</v>
      </c>
      <c r="F38" s="8">
        <v>15734.6</v>
      </c>
      <c r="G38" s="23">
        <v>16625.37</v>
      </c>
      <c r="H38" s="23">
        <v>16784.1</v>
      </c>
      <c r="I38" s="23">
        <v>16633.33</v>
      </c>
      <c r="J38" s="23">
        <v>16909.14</v>
      </c>
      <c r="K38" s="23">
        <v>18301.25</v>
      </c>
      <c r="L38" s="4">
        <v>18574.98</v>
      </c>
      <c r="M38" s="23">
        <v>13510.54</v>
      </c>
      <c r="N38" s="5">
        <f t="shared" si="0"/>
        <v>202150.2</v>
      </c>
    </row>
    <row r="39" spans="1:14" ht="12.75">
      <c r="A39" t="s">
        <v>15</v>
      </c>
      <c r="B39" s="23">
        <v>34198.46</v>
      </c>
      <c r="C39" s="23">
        <v>38199.13</v>
      </c>
      <c r="D39" s="23">
        <v>30583.5</v>
      </c>
      <c r="E39" s="23">
        <v>38230.71</v>
      </c>
      <c r="F39" s="8">
        <v>30378.58</v>
      </c>
      <c r="G39" s="23">
        <v>35171.399999999994</v>
      </c>
      <c r="H39" s="23">
        <v>39761.21</v>
      </c>
      <c r="I39" s="23">
        <v>37341.97</v>
      </c>
      <c r="J39" s="23">
        <v>37207.66</v>
      </c>
      <c r="K39" s="23">
        <v>43126.65</v>
      </c>
      <c r="L39" s="4">
        <v>37055.73</v>
      </c>
      <c r="M39" s="23">
        <v>31500.28</v>
      </c>
      <c r="N39" s="5">
        <f t="shared" si="0"/>
        <v>432755.28</v>
      </c>
    </row>
    <row r="40" spans="1:14" ht="12.75">
      <c r="A40" t="s">
        <v>66</v>
      </c>
      <c r="B40" s="23">
        <v>975467.8999999999</v>
      </c>
      <c r="C40" s="23">
        <v>986092.3</v>
      </c>
      <c r="D40" s="23">
        <v>956647.28</v>
      </c>
      <c r="E40" s="23">
        <v>1044118.51</v>
      </c>
      <c r="F40" s="8">
        <v>999580.1599999999</v>
      </c>
      <c r="G40" s="23">
        <v>978838.8500000001</v>
      </c>
      <c r="H40" s="23">
        <v>968971.21</v>
      </c>
      <c r="I40" s="23">
        <v>953170.27</v>
      </c>
      <c r="J40" s="23">
        <v>932321.47</v>
      </c>
      <c r="K40" s="23">
        <v>1048648</v>
      </c>
      <c r="L40" s="4">
        <v>1029716.35</v>
      </c>
      <c r="M40" s="23">
        <v>834155.7000000001</v>
      </c>
      <c r="N40" s="5">
        <f t="shared" si="0"/>
        <v>11707728</v>
      </c>
    </row>
    <row r="41" spans="1:14" ht="12.75">
      <c r="A41" t="s">
        <v>16</v>
      </c>
      <c r="B41" s="23">
        <v>7514.48</v>
      </c>
      <c r="C41" s="23">
        <v>8370.74</v>
      </c>
      <c r="D41" s="23">
        <v>8315.58</v>
      </c>
      <c r="E41" s="23">
        <v>8093.499999999999</v>
      </c>
      <c r="F41" s="8">
        <v>6298.24</v>
      </c>
      <c r="G41" s="23">
        <v>6968.329999999999</v>
      </c>
      <c r="H41" s="23">
        <v>7819</v>
      </c>
      <c r="I41" s="23">
        <v>7051.629999999998</v>
      </c>
      <c r="J41" s="23">
        <v>5979.91</v>
      </c>
      <c r="K41" s="23">
        <v>7601.09</v>
      </c>
      <c r="L41" s="4">
        <v>7102.74</v>
      </c>
      <c r="M41" s="23">
        <v>6117.570000000001</v>
      </c>
      <c r="N41" s="5">
        <f t="shared" si="0"/>
        <v>87232.81000000001</v>
      </c>
    </row>
    <row r="42" spans="1:14" ht="12.75">
      <c r="A42" t="s">
        <v>67</v>
      </c>
      <c r="B42" s="23">
        <v>104364.68</v>
      </c>
      <c r="C42" s="23">
        <v>92741.48</v>
      </c>
      <c r="D42" s="23">
        <v>96562.61</v>
      </c>
      <c r="E42" s="23">
        <v>103792.98</v>
      </c>
      <c r="F42" s="8">
        <v>100052.58</v>
      </c>
      <c r="G42" s="23">
        <v>101273.58</v>
      </c>
      <c r="H42" s="23">
        <v>112157.5</v>
      </c>
      <c r="I42" s="23">
        <v>110126.04000000001</v>
      </c>
      <c r="J42" s="23">
        <v>92944.96</v>
      </c>
      <c r="K42" s="23">
        <v>104122.11</v>
      </c>
      <c r="L42" s="4">
        <v>104343.92</v>
      </c>
      <c r="M42" s="23">
        <v>75892.19</v>
      </c>
      <c r="N42" s="5">
        <f t="shared" si="0"/>
        <v>1198374.63</v>
      </c>
    </row>
    <row r="43" spans="1:14" ht="12.75">
      <c r="A43" t="s">
        <v>17</v>
      </c>
      <c r="B43" s="23">
        <v>64733.22</v>
      </c>
      <c r="C43" s="23">
        <v>70193.65</v>
      </c>
      <c r="D43" s="23">
        <v>67114.23000000001</v>
      </c>
      <c r="E43" s="23">
        <v>74315.51</v>
      </c>
      <c r="F43" s="8">
        <v>53719.909999999996</v>
      </c>
      <c r="G43" s="23">
        <v>61993.369999999995</v>
      </c>
      <c r="H43" s="23">
        <v>67067.62</v>
      </c>
      <c r="I43" s="23">
        <v>57111.09</v>
      </c>
      <c r="J43" s="23">
        <v>37913.11</v>
      </c>
      <c r="K43" s="23">
        <v>50337.74</v>
      </c>
      <c r="L43" s="4">
        <v>46210.07</v>
      </c>
      <c r="M43" s="23">
        <v>39018.950000000004</v>
      </c>
      <c r="N43" s="5">
        <f t="shared" si="0"/>
        <v>689728.4699999999</v>
      </c>
    </row>
    <row r="44" spans="1:14" ht="12.75">
      <c r="A44" t="s">
        <v>18</v>
      </c>
      <c r="B44" s="23">
        <v>7081.89</v>
      </c>
      <c r="C44" s="23">
        <v>6909.12</v>
      </c>
      <c r="D44" s="23">
        <v>7199.53</v>
      </c>
      <c r="E44" s="23">
        <v>7566.07</v>
      </c>
      <c r="F44" s="8">
        <v>5639.92</v>
      </c>
      <c r="G44" s="23">
        <v>6395.22</v>
      </c>
      <c r="H44" s="23">
        <v>7509.43</v>
      </c>
      <c r="I44" s="23">
        <v>5552.27</v>
      </c>
      <c r="J44" s="23">
        <v>4349.55</v>
      </c>
      <c r="K44" s="23">
        <v>6266.67</v>
      </c>
      <c r="L44" s="4">
        <v>5552.36</v>
      </c>
      <c r="M44" s="23">
        <v>3978.57</v>
      </c>
      <c r="N44" s="5">
        <f t="shared" si="0"/>
        <v>74000.6</v>
      </c>
    </row>
    <row r="45" spans="1:14" ht="12.75">
      <c r="A45" t="s">
        <v>19</v>
      </c>
      <c r="B45" s="23">
        <v>0</v>
      </c>
      <c r="C45" s="23"/>
      <c r="D45" s="23"/>
      <c r="G45" s="23"/>
      <c r="H45" s="23"/>
      <c r="I45" s="23"/>
      <c r="J45" s="23"/>
      <c r="K45" s="23"/>
      <c r="L45" s="4"/>
      <c r="M45" s="23"/>
      <c r="N45" s="5">
        <f t="shared" si="0"/>
        <v>0</v>
      </c>
    </row>
    <row r="46" spans="1:14" ht="12.75">
      <c r="A46" t="s">
        <v>68</v>
      </c>
      <c r="B46" s="5">
        <v>217411.45</v>
      </c>
      <c r="C46" s="23">
        <v>212391.21</v>
      </c>
      <c r="D46" s="23">
        <v>207203.34999999998</v>
      </c>
      <c r="E46" s="23">
        <v>213158.22999999998</v>
      </c>
      <c r="F46" s="8">
        <v>223946.86999999997</v>
      </c>
      <c r="G46" s="23">
        <v>209997.28999999998</v>
      </c>
      <c r="H46" s="23">
        <v>218416.53</v>
      </c>
      <c r="I46" s="23">
        <v>218721.40000000005</v>
      </c>
      <c r="J46" s="23">
        <v>227721.95</v>
      </c>
      <c r="K46" s="23">
        <v>257839.03</v>
      </c>
      <c r="L46" s="4">
        <v>256135.53</v>
      </c>
      <c r="M46" s="23">
        <v>182979.76</v>
      </c>
      <c r="N46" s="5">
        <f t="shared" si="0"/>
        <v>2645922.5999999996</v>
      </c>
    </row>
    <row r="47" spans="1:14" ht="12.75">
      <c r="A47" t="s">
        <v>69</v>
      </c>
      <c r="B47" s="23">
        <v>678020.88</v>
      </c>
      <c r="C47" s="23">
        <v>581782.9199999999</v>
      </c>
      <c r="D47" s="23">
        <v>588211.3900000001</v>
      </c>
      <c r="E47" s="23">
        <v>543082.59</v>
      </c>
      <c r="F47" s="8">
        <v>745950.7899999999</v>
      </c>
      <c r="G47" s="23">
        <v>625596.41</v>
      </c>
      <c r="H47" s="23">
        <v>668014.81</v>
      </c>
      <c r="I47" s="23">
        <v>728344.41</v>
      </c>
      <c r="J47" s="23">
        <v>741747.13</v>
      </c>
      <c r="K47" s="23">
        <v>817758.69</v>
      </c>
      <c r="L47" s="4">
        <v>750034.74</v>
      </c>
      <c r="M47" s="23">
        <v>632409.49</v>
      </c>
      <c r="N47" s="5">
        <f t="shared" si="0"/>
        <v>8100954.25</v>
      </c>
    </row>
    <row r="48" spans="1:14" ht="12.75">
      <c r="A48" t="s">
        <v>70</v>
      </c>
      <c r="B48" s="23">
        <v>308758.78</v>
      </c>
      <c r="C48" s="23">
        <v>375308.78</v>
      </c>
      <c r="D48" s="23">
        <v>325268.38</v>
      </c>
      <c r="E48" s="23">
        <v>399593.08</v>
      </c>
      <c r="F48" s="8">
        <v>309016.09</v>
      </c>
      <c r="G48" s="23">
        <v>343122.77</v>
      </c>
      <c r="H48" s="23">
        <v>334787.91</v>
      </c>
      <c r="I48" s="23">
        <v>308390.61</v>
      </c>
      <c r="J48" s="23">
        <v>327972.24</v>
      </c>
      <c r="K48" s="23">
        <v>363839.71</v>
      </c>
      <c r="L48" s="4">
        <v>370093.31</v>
      </c>
      <c r="M48" s="23">
        <v>298670.85</v>
      </c>
      <c r="N48" s="5">
        <f t="shared" si="0"/>
        <v>4064822.51</v>
      </c>
    </row>
    <row r="49" spans="1:14" ht="12.75">
      <c r="A49" t="s">
        <v>20</v>
      </c>
      <c r="B49" s="23">
        <v>11015.3</v>
      </c>
      <c r="C49" s="23">
        <v>13834.759999999998</v>
      </c>
      <c r="D49" s="23">
        <v>9676.119999999999</v>
      </c>
      <c r="E49" s="23">
        <v>13473.96</v>
      </c>
      <c r="F49" s="8">
        <v>9718.140000000001</v>
      </c>
      <c r="G49" s="23">
        <v>11656.310000000001</v>
      </c>
      <c r="H49" s="23">
        <v>12701.68</v>
      </c>
      <c r="I49" s="23">
        <v>11399.85</v>
      </c>
      <c r="J49" s="23">
        <v>11341.73</v>
      </c>
      <c r="K49" s="23">
        <v>14466.85</v>
      </c>
      <c r="L49" s="4">
        <v>14074.17</v>
      </c>
      <c r="M49" s="23">
        <v>7791.71</v>
      </c>
      <c r="N49" s="5">
        <f t="shared" si="0"/>
        <v>141150.58</v>
      </c>
    </row>
    <row r="50" spans="1:14" ht="12.75">
      <c r="A50" t="s">
        <v>21</v>
      </c>
      <c r="B50" s="23">
        <v>2067.14</v>
      </c>
      <c r="C50" s="23">
        <v>2306.36</v>
      </c>
      <c r="D50" s="23">
        <v>2447.35</v>
      </c>
      <c r="E50" s="23">
        <v>1616.7</v>
      </c>
      <c r="F50" s="8">
        <v>2088.83</v>
      </c>
      <c r="G50" s="23">
        <v>1714.57</v>
      </c>
      <c r="H50" s="23">
        <v>2109.43</v>
      </c>
      <c r="I50" s="23">
        <v>1597.29</v>
      </c>
      <c r="J50" s="23">
        <v>2073.38</v>
      </c>
      <c r="K50" s="23">
        <v>1924.42</v>
      </c>
      <c r="L50" s="4">
        <v>2022.35</v>
      </c>
      <c r="M50" s="23">
        <v>1765.32</v>
      </c>
      <c r="N50" s="5">
        <f t="shared" si="0"/>
        <v>23733.14</v>
      </c>
    </row>
    <row r="51" spans="1:14" ht="12.75">
      <c r="A51" t="s">
        <v>22</v>
      </c>
      <c r="B51" s="23">
        <v>48764.63</v>
      </c>
      <c r="C51" s="23">
        <v>51050.13</v>
      </c>
      <c r="D51" s="23">
        <v>54257.17</v>
      </c>
      <c r="E51" s="23">
        <v>55664.83</v>
      </c>
      <c r="F51" s="8">
        <v>42727.29</v>
      </c>
      <c r="G51" s="23">
        <v>48570.74</v>
      </c>
      <c r="H51" s="23">
        <v>51605.740000000005</v>
      </c>
      <c r="I51" s="23">
        <v>42365.12</v>
      </c>
      <c r="J51" s="23">
        <v>19399.27</v>
      </c>
      <c r="K51" s="23">
        <v>28108.97</v>
      </c>
      <c r="L51" s="4">
        <v>24107.73</v>
      </c>
      <c r="M51" s="23">
        <v>18419.02</v>
      </c>
      <c r="N51" s="5">
        <f t="shared" si="0"/>
        <v>485040.64</v>
      </c>
    </row>
    <row r="52" spans="1:14" ht="12.75">
      <c r="A52" t="s">
        <v>71</v>
      </c>
      <c r="B52" s="23">
        <v>0</v>
      </c>
      <c r="C52" s="23"/>
      <c r="D52" s="23"/>
      <c r="G52" s="23"/>
      <c r="H52" s="23"/>
      <c r="I52" s="23"/>
      <c r="J52" s="23"/>
      <c r="K52" s="23"/>
      <c r="L52" s="4"/>
      <c r="M52" s="23"/>
      <c r="N52" s="5">
        <f>SUM(B52:M52)</f>
        <v>0</v>
      </c>
    </row>
    <row r="53" spans="1:14" ht="12.75">
      <c r="A53" t="s">
        <v>23</v>
      </c>
      <c r="B53" s="23">
        <v>291801.64</v>
      </c>
      <c r="C53" s="23">
        <v>278569.07</v>
      </c>
      <c r="D53" s="23">
        <v>287256.74</v>
      </c>
      <c r="E53" s="23">
        <v>314761.82</v>
      </c>
      <c r="F53" s="8">
        <v>255631.36</v>
      </c>
      <c r="G53" s="23">
        <v>282555.9</v>
      </c>
      <c r="H53" s="23">
        <v>302854.87</v>
      </c>
      <c r="I53" s="23">
        <v>254511.23</v>
      </c>
      <c r="J53" s="23">
        <v>245882.21</v>
      </c>
      <c r="K53" s="23">
        <v>282689.03</v>
      </c>
      <c r="L53" s="4">
        <v>270904.32</v>
      </c>
      <c r="M53" s="23">
        <v>225607.1</v>
      </c>
      <c r="N53" s="5">
        <f>SUM(B53:M53)</f>
        <v>3293025.29</v>
      </c>
    </row>
    <row r="54" spans="1:14" ht="12.75">
      <c r="A54" t="s">
        <v>24</v>
      </c>
      <c r="B54" s="23">
        <v>46315.32</v>
      </c>
      <c r="C54" s="23">
        <v>45965.85</v>
      </c>
      <c r="D54" s="23">
        <v>39303.020000000004</v>
      </c>
      <c r="E54" s="23">
        <v>42476.34</v>
      </c>
      <c r="F54" s="8">
        <v>49032.70999999999</v>
      </c>
      <c r="G54" s="23">
        <v>43137.93</v>
      </c>
      <c r="H54" s="23">
        <v>49094.66</v>
      </c>
      <c r="I54" s="23">
        <v>50276.54000000001</v>
      </c>
      <c r="J54" s="23">
        <v>48063.17</v>
      </c>
      <c r="K54" s="23">
        <v>54747.06</v>
      </c>
      <c r="L54" s="4">
        <v>52832.48</v>
      </c>
      <c r="M54" s="23">
        <v>44334.98</v>
      </c>
      <c r="N54" s="5">
        <f>SUM(B54:M54)</f>
        <v>565580.0599999999</v>
      </c>
    </row>
    <row r="55" spans="1:14" ht="12.75">
      <c r="A55" t="s">
        <v>72</v>
      </c>
      <c r="B55" s="23">
        <v>132533.08000000002</v>
      </c>
      <c r="C55" s="23">
        <v>150640.08</v>
      </c>
      <c r="D55" s="23">
        <v>125089.93</v>
      </c>
      <c r="E55" s="23">
        <v>133393.64</v>
      </c>
      <c r="F55" s="8">
        <v>120958.31</v>
      </c>
      <c r="G55" s="23">
        <v>125433.8</v>
      </c>
      <c r="H55" s="23">
        <v>126783.49999999999</v>
      </c>
      <c r="I55" s="23">
        <v>156389.06</v>
      </c>
      <c r="J55" s="23">
        <v>146676.39</v>
      </c>
      <c r="K55" s="23">
        <v>165424.58</v>
      </c>
      <c r="L55" s="4">
        <v>146966.38</v>
      </c>
      <c r="M55" s="23">
        <v>144640.17</v>
      </c>
      <c r="N55" s="5">
        <f t="shared" si="0"/>
        <v>1674928.92</v>
      </c>
    </row>
    <row r="56" spans="1:14" ht="12.75">
      <c r="A56" t="s">
        <v>73</v>
      </c>
      <c r="B56" s="23">
        <v>25782.8</v>
      </c>
      <c r="C56" s="23">
        <v>27546.43</v>
      </c>
      <c r="D56" s="23">
        <v>27713.99</v>
      </c>
      <c r="E56" s="23">
        <v>29158.559999999998</v>
      </c>
      <c r="F56" s="8">
        <v>21853.98</v>
      </c>
      <c r="G56" s="23">
        <v>24378.46</v>
      </c>
      <c r="H56" s="23">
        <v>27061.32</v>
      </c>
      <c r="I56" s="23">
        <v>23144.61</v>
      </c>
      <c r="J56" s="23">
        <v>18484.86</v>
      </c>
      <c r="K56" s="23">
        <v>24964.38</v>
      </c>
      <c r="L56" s="4">
        <v>26557.42</v>
      </c>
      <c r="M56" s="23">
        <v>20610.31</v>
      </c>
      <c r="N56" s="5">
        <f t="shared" si="0"/>
        <v>297257.12</v>
      </c>
    </row>
    <row r="57" spans="1:14" ht="12.75">
      <c r="A57" t="s">
        <v>74</v>
      </c>
      <c r="B57" s="23">
        <v>159296.55999999997</v>
      </c>
      <c r="C57" s="23">
        <v>240007.66999999995</v>
      </c>
      <c r="D57" s="23">
        <v>198070.19</v>
      </c>
      <c r="E57" s="23">
        <v>206475.15</v>
      </c>
      <c r="F57" s="8">
        <v>185829.94</v>
      </c>
      <c r="G57" s="23">
        <v>197289.75</v>
      </c>
      <c r="H57" s="23">
        <v>188478.41000000003</v>
      </c>
      <c r="I57" s="23">
        <v>185205.12</v>
      </c>
      <c r="J57" s="23">
        <v>188678.07</v>
      </c>
      <c r="K57" s="23">
        <v>214792.81</v>
      </c>
      <c r="L57" s="4">
        <v>199394.08</v>
      </c>
      <c r="M57" s="23">
        <v>244167.76</v>
      </c>
      <c r="N57" s="5">
        <f t="shared" si="0"/>
        <v>2407685.51</v>
      </c>
    </row>
    <row r="58" spans="1:14" ht="12.75">
      <c r="A58" t="s">
        <v>25</v>
      </c>
      <c r="B58" s="23">
        <v>28528.49</v>
      </c>
      <c r="C58" s="23">
        <v>22134.94</v>
      </c>
      <c r="D58" s="23">
        <v>27114.47</v>
      </c>
      <c r="E58" s="23">
        <v>30314.72</v>
      </c>
      <c r="F58" s="8">
        <v>24133.29</v>
      </c>
      <c r="G58" s="23">
        <v>27146.28</v>
      </c>
      <c r="H58" s="23">
        <v>29098.34</v>
      </c>
      <c r="I58" s="23">
        <v>27646.5</v>
      </c>
      <c r="J58" s="23">
        <v>28244.32</v>
      </c>
      <c r="K58" s="23">
        <v>33204.03</v>
      </c>
      <c r="L58" s="4">
        <v>28289.38</v>
      </c>
      <c r="M58" s="23">
        <v>26202.33</v>
      </c>
      <c r="N58" s="5">
        <f t="shared" si="0"/>
        <v>332057.09</v>
      </c>
    </row>
    <row r="59" spans="1:14" ht="12.75">
      <c r="A59" t="s">
        <v>75</v>
      </c>
      <c r="B59" s="23">
        <v>1030424.89</v>
      </c>
      <c r="C59" s="23">
        <v>1112172.74</v>
      </c>
      <c r="D59" s="23">
        <v>1090014.84</v>
      </c>
      <c r="E59" s="23">
        <v>918985.81</v>
      </c>
      <c r="F59" s="8">
        <v>1226903.9200000002</v>
      </c>
      <c r="G59" s="23">
        <v>1068038.3299999998</v>
      </c>
      <c r="H59" s="23">
        <v>1053980.01</v>
      </c>
      <c r="I59" s="23">
        <v>1084318.5999999999</v>
      </c>
      <c r="J59" s="23">
        <v>986274.55</v>
      </c>
      <c r="K59" s="23">
        <v>1175859.36</v>
      </c>
      <c r="L59" s="4">
        <v>1155745.32</v>
      </c>
      <c r="M59" s="23">
        <v>1037339.24</v>
      </c>
      <c r="N59" s="5">
        <f t="shared" si="0"/>
        <v>12940057.610000001</v>
      </c>
    </row>
    <row r="60" spans="1:14" ht="12.75">
      <c r="A60" t="s">
        <v>76</v>
      </c>
      <c r="B60" s="23">
        <v>282884.67</v>
      </c>
      <c r="C60" s="23">
        <v>298839.26</v>
      </c>
      <c r="D60" s="23">
        <v>301312.1</v>
      </c>
      <c r="E60" s="23">
        <v>223389.98</v>
      </c>
      <c r="F60" s="8">
        <v>331198.37</v>
      </c>
      <c r="G60" s="23">
        <v>272695.91</v>
      </c>
      <c r="H60" s="23">
        <v>285239.94</v>
      </c>
      <c r="I60" s="23">
        <v>283142.36</v>
      </c>
      <c r="J60" s="23">
        <v>277258.85</v>
      </c>
      <c r="K60" s="23">
        <v>322635.99</v>
      </c>
      <c r="L60" s="4">
        <v>325038.99</v>
      </c>
      <c r="M60" s="23">
        <v>264926.32</v>
      </c>
      <c r="N60" s="5">
        <f t="shared" si="0"/>
        <v>3468562.7399999998</v>
      </c>
    </row>
    <row r="61" spans="1:14" ht="12.75">
      <c r="A61" t="s">
        <v>77</v>
      </c>
      <c r="B61" s="23">
        <v>802081.2200000001</v>
      </c>
      <c r="C61" s="23">
        <v>789718.8400000001</v>
      </c>
      <c r="D61" s="23">
        <v>788188.06</v>
      </c>
      <c r="E61" s="23">
        <v>815227.0399999998</v>
      </c>
      <c r="F61" s="8">
        <v>888991.1800000002</v>
      </c>
      <c r="G61" s="23">
        <v>839305.99</v>
      </c>
      <c r="H61" s="23">
        <v>902150.9599999997</v>
      </c>
      <c r="I61" s="23">
        <v>946751.3300000002</v>
      </c>
      <c r="J61" s="23">
        <v>904491.14</v>
      </c>
      <c r="K61" s="23">
        <v>1028226.84</v>
      </c>
      <c r="L61" s="4">
        <v>949458</v>
      </c>
      <c r="M61" s="23">
        <v>902435.39</v>
      </c>
      <c r="N61" s="5">
        <f t="shared" si="0"/>
        <v>10557025.99</v>
      </c>
    </row>
    <row r="62" spans="1:14" ht="12.75">
      <c r="A62" t="s">
        <v>26</v>
      </c>
      <c r="B62" s="23">
        <v>114986.15000000001</v>
      </c>
      <c r="C62" s="23">
        <v>105405.74</v>
      </c>
      <c r="D62" s="23">
        <v>111993.25</v>
      </c>
      <c r="E62" s="23">
        <v>110299.88999999998</v>
      </c>
      <c r="F62" s="8">
        <v>102696.27</v>
      </c>
      <c r="G62" s="23">
        <v>112232.00999999998</v>
      </c>
      <c r="H62" s="23">
        <v>120130.41</v>
      </c>
      <c r="I62" s="23">
        <v>104558.83000000002</v>
      </c>
      <c r="J62" s="23">
        <v>115183.43</v>
      </c>
      <c r="K62" s="23">
        <v>128254.73</v>
      </c>
      <c r="L62" s="4">
        <v>126192.45</v>
      </c>
      <c r="M62" s="23">
        <v>104071.15000000001</v>
      </c>
      <c r="N62" s="5">
        <f t="shared" si="0"/>
        <v>1356004.3099999998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23"/>
      <c r="I63" s="23"/>
      <c r="J63" s="23"/>
      <c r="K63" s="23"/>
      <c r="L63" s="4"/>
      <c r="M63" s="23"/>
      <c r="N63" s="5">
        <f t="shared" si="0"/>
        <v>0</v>
      </c>
    </row>
    <row r="64" spans="1:14" ht="12.75">
      <c r="A64" t="s">
        <v>79</v>
      </c>
      <c r="B64" s="23">
        <v>476026.73000000004</v>
      </c>
      <c r="C64" s="23">
        <v>438198.75999999995</v>
      </c>
      <c r="D64" s="23">
        <v>483737.38</v>
      </c>
      <c r="E64" s="23">
        <v>500363.82999999996</v>
      </c>
      <c r="F64" s="8">
        <v>473430.13000000006</v>
      </c>
      <c r="G64" s="23">
        <v>489777.00999999995</v>
      </c>
      <c r="H64" s="23">
        <v>489435.59</v>
      </c>
      <c r="I64" s="23">
        <v>457340.70999999996</v>
      </c>
      <c r="J64" s="23">
        <v>458167.03</v>
      </c>
      <c r="K64" s="23">
        <v>505559.67</v>
      </c>
      <c r="L64" s="4">
        <v>475988.91</v>
      </c>
      <c r="M64" s="23">
        <v>386661.43999999994</v>
      </c>
      <c r="N64" s="5">
        <f t="shared" si="0"/>
        <v>5634687.1899999995</v>
      </c>
    </row>
    <row r="65" spans="1:14" ht="12.75">
      <c r="A65" t="s">
        <v>80</v>
      </c>
      <c r="B65" s="23">
        <v>34780.02</v>
      </c>
      <c r="C65" s="23">
        <v>30208.88</v>
      </c>
      <c r="D65" s="23">
        <v>34598.39000000001</v>
      </c>
      <c r="E65" s="23">
        <v>34821.12</v>
      </c>
      <c r="F65" s="8">
        <v>28868.609999999997</v>
      </c>
      <c r="G65" s="23">
        <v>30199.18</v>
      </c>
      <c r="H65" s="23">
        <v>30956.1</v>
      </c>
      <c r="I65" s="23">
        <v>29398.54</v>
      </c>
      <c r="J65" s="23">
        <v>29782.09</v>
      </c>
      <c r="K65" s="23">
        <v>34210.89</v>
      </c>
      <c r="L65" s="4">
        <v>32774.2</v>
      </c>
      <c r="M65" s="23">
        <v>30115.920000000002</v>
      </c>
      <c r="N65" s="5">
        <f t="shared" si="0"/>
        <v>380713.94</v>
      </c>
    </row>
    <row r="66" spans="1:14" ht="12.75">
      <c r="A66" t="s">
        <v>81</v>
      </c>
      <c r="B66" s="23">
        <v>64532.88</v>
      </c>
      <c r="C66" s="23">
        <v>70934.45999999999</v>
      </c>
      <c r="D66" s="23">
        <v>67633.26</v>
      </c>
      <c r="E66" s="23">
        <v>77912.91</v>
      </c>
      <c r="F66" s="8">
        <v>60828.42</v>
      </c>
      <c r="G66" s="23">
        <v>66603.43</v>
      </c>
      <c r="H66" s="23">
        <v>69501.66</v>
      </c>
      <c r="I66" s="23">
        <v>65382.56999999999</v>
      </c>
      <c r="J66" s="23">
        <v>53763.46</v>
      </c>
      <c r="K66" s="23">
        <v>62192.4</v>
      </c>
      <c r="L66" s="4">
        <v>63586.51</v>
      </c>
      <c r="M66" s="23">
        <v>51234.35</v>
      </c>
      <c r="N66" s="5">
        <f t="shared" si="0"/>
        <v>774106.3099999999</v>
      </c>
    </row>
    <row r="67" spans="1:14" ht="12.75">
      <c r="A67" t="s">
        <v>82</v>
      </c>
      <c r="B67" s="23">
        <v>475700.23</v>
      </c>
      <c r="C67" s="23">
        <v>490109.51</v>
      </c>
      <c r="D67" s="23">
        <v>439469.95</v>
      </c>
      <c r="E67" s="23">
        <v>508040.42000000004</v>
      </c>
      <c r="F67" s="8">
        <v>469383.82999999996</v>
      </c>
      <c r="G67" s="23">
        <v>466098</v>
      </c>
      <c r="H67" s="23">
        <v>493414.92000000004</v>
      </c>
      <c r="I67" s="23">
        <v>508739.41000000003</v>
      </c>
      <c r="J67" s="23">
        <v>470295.99</v>
      </c>
      <c r="K67" s="23">
        <v>559668.92</v>
      </c>
      <c r="L67" s="4">
        <v>514932.07</v>
      </c>
      <c r="M67" s="23">
        <v>441421.30000000005</v>
      </c>
      <c r="N67" s="5">
        <f t="shared" si="0"/>
        <v>5837274.55</v>
      </c>
    </row>
    <row r="68" spans="1:14" ht="12.75">
      <c r="A68" t="s">
        <v>83</v>
      </c>
      <c r="B68" s="23">
        <v>28160.84</v>
      </c>
      <c r="C68" s="23">
        <v>41833.509999999995</v>
      </c>
      <c r="D68" s="23">
        <v>28405.480000000003</v>
      </c>
      <c r="E68" s="23">
        <v>37854.38</v>
      </c>
      <c r="F68" s="8">
        <v>26195.17</v>
      </c>
      <c r="G68" s="23">
        <v>31035.269999999997</v>
      </c>
      <c r="H68" s="23">
        <v>28817.010000000002</v>
      </c>
      <c r="I68" s="23">
        <v>28253.61</v>
      </c>
      <c r="J68" s="23">
        <v>31405.86</v>
      </c>
      <c r="K68" s="23">
        <v>37185.33</v>
      </c>
      <c r="L68" s="4">
        <v>37402.4</v>
      </c>
      <c r="M68" s="23">
        <v>30836.28</v>
      </c>
      <c r="N68" s="5">
        <f t="shared" si="0"/>
        <v>387385.14</v>
      </c>
    </row>
    <row r="69" spans="1:14" ht="12.75">
      <c r="A69" t="s">
        <v>84</v>
      </c>
      <c r="B69" s="23">
        <v>252638.44</v>
      </c>
      <c r="C69" s="23">
        <v>220903.31</v>
      </c>
      <c r="D69" s="23">
        <v>232995.76</v>
      </c>
      <c r="E69" s="23">
        <v>230518.72</v>
      </c>
      <c r="F69" s="8">
        <v>273713.91000000003</v>
      </c>
      <c r="G69" s="23">
        <v>252409.06</v>
      </c>
      <c r="H69" s="23">
        <v>277377.98</v>
      </c>
      <c r="I69" s="23">
        <v>265806.86</v>
      </c>
      <c r="J69" s="23">
        <v>276024.58</v>
      </c>
      <c r="K69" s="23">
        <v>313007.99</v>
      </c>
      <c r="L69" s="4">
        <v>292198.18</v>
      </c>
      <c r="M69" s="23">
        <v>218489.84</v>
      </c>
      <c r="N69" s="5">
        <f t="shared" si="0"/>
        <v>3106084.6300000004</v>
      </c>
    </row>
    <row r="70" spans="1:14" ht="12.75">
      <c r="A70" t="s">
        <v>85</v>
      </c>
      <c r="B70" s="23">
        <v>321645.22</v>
      </c>
      <c r="C70" s="23">
        <v>321498.33</v>
      </c>
      <c r="D70" s="23">
        <v>343495.17000000004</v>
      </c>
      <c r="E70" s="23">
        <v>238614.61000000002</v>
      </c>
      <c r="F70" s="8">
        <v>416514.33999999997</v>
      </c>
      <c r="G70" s="23">
        <v>322902.69</v>
      </c>
      <c r="H70" s="23">
        <v>309574.29</v>
      </c>
      <c r="I70" s="23">
        <v>334030.66000000003</v>
      </c>
      <c r="J70" s="23">
        <v>336783.39</v>
      </c>
      <c r="K70" s="23">
        <v>362719.84</v>
      </c>
      <c r="L70" s="4">
        <v>385657.84</v>
      </c>
      <c r="M70" s="23">
        <v>296248.7</v>
      </c>
      <c r="N70" s="5">
        <f t="shared" si="0"/>
        <v>3989685.08</v>
      </c>
    </row>
    <row r="71" spans="1:14" ht="12.75">
      <c r="A71" t="s">
        <v>27</v>
      </c>
      <c r="B71" s="23">
        <v>37153.21</v>
      </c>
      <c r="C71" s="23">
        <v>35473.82</v>
      </c>
      <c r="D71" s="23">
        <v>35295.5</v>
      </c>
      <c r="E71" s="23">
        <v>44269.6</v>
      </c>
      <c r="F71" s="8">
        <v>31997.04</v>
      </c>
      <c r="G71" s="23">
        <v>37727.09</v>
      </c>
      <c r="H71" s="23">
        <v>53067.23</v>
      </c>
      <c r="I71" s="23">
        <v>45613.21</v>
      </c>
      <c r="J71" s="23">
        <v>38429.28</v>
      </c>
      <c r="K71" s="23">
        <v>43353.05</v>
      </c>
      <c r="L71" s="4">
        <v>38017.62</v>
      </c>
      <c r="M71" s="23">
        <v>38473.979999999996</v>
      </c>
      <c r="N71" s="5">
        <f t="shared" si="0"/>
        <v>478870.62999999995</v>
      </c>
    </row>
    <row r="72" spans="1:14" ht="12.75">
      <c r="A72" t="s">
        <v>86</v>
      </c>
      <c r="B72" s="23">
        <v>25066.03</v>
      </c>
      <c r="C72" s="23">
        <v>23993.350000000002</v>
      </c>
      <c r="D72" s="23">
        <v>26284.79</v>
      </c>
      <c r="E72" s="23">
        <v>26255.879999999997</v>
      </c>
      <c r="F72" s="8">
        <v>21286.25</v>
      </c>
      <c r="G72" s="23">
        <v>23552.48</v>
      </c>
      <c r="H72" s="23">
        <v>25383.98</v>
      </c>
      <c r="I72" s="23">
        <v>19720.48</v>
      </c>
      <c r="J72" s="23">
        <v>19583.51</v>
      </c>
      <c r="K72" s="23">
        <v>25066.85</v>
      </c>
      <c r="L72" s="4">
        <v>22144.7</v>
      </c>
      <c r="M72" s="23">
        <v>20916.190000000002</v>
      </c>
      <c r="N72" s="5">
        <f t="shared" si="0"/>
        <v>279254.4900000001</v>
      </c>
    </row>
    <row r="73" spans="1:14" ht="12.75">
      <c r="A73" t="s">
        <v>28</v>
      </c>
      <c r="B73" s="23">
        <v>25074.04</v>
      </c>
      <c r="C73" s="23">
        <v>24558.61</v>
      </c>
      <c r="D73" s="23">
        <v>28863.18</v>
      </c>
      <c r="E73" s="23">
        <v>27814.4</v>
      </c>
      <c r="F73" s="8">
        <v>23223.84</v>
      </c>
      <c r="G73" s="23">
        <v>25657.48</v>
      </c>
      <c r="H73" s="23">
        <v>22644.29</v>
      </c>
      <c r="I73" s="23">
        <v>18809.71</v>
      </c>
      <c r="J73" s="23">
        <v>21608.56</v>
      </c>
      <c r="K73" s="23">
        <v>23814.74</v>
      </c>
      <c r="L73" s="4">
        <v>22916.38</v>
      </c>
      <c r="M73" s="23">
        <v>20096.89</v>
      </c>
      <c r="N73" s="5">
        <f t="shared" si="0"/>
        <v>285082.12</v>
      </c>
    </row>
    <row r="74" spans="1:14" ht="12.75">
      <c r="A74" t="s">
        <v>29</v>
      </c>
      <c r="B74" s="23">
        <v>3683.36</v>
      </c>
      <c r="C74" s="23">
        <v>3758.1399999999994</v>
      </c>
      <c r="D74" s="23">
        <v>3746.18</v>
      </c>
      <c r="E74" s="23">
        <v>6079.709999999999</v>
      </c>
      <c r="F74" s="8">
        <v>4162.45</v>
      </c>
      <c r="G74" s="23">
        <v>5360.3</v>
      </c>
      <c r="H74" s="23">
        <v>6244.23</v>
      </c>
      <c r="I74" s="23">
        <v>4353.78</v>
      </c>
      <c r="J74" s="23">
        <v>4569.88</v>
      </c>
      <c r="K74" s="23">
        <v>5049.4</v>
      </c>
      <c r="L74" s="4">
        <v>5673.46</v>
      </c>
      <c r="M74" s="23">
        <v>2721.64</v>
      </c>
      <c r="N74" s="5">
        <f t="shared" si="0"/>
        <v>55402.52999999999</v>
      </c>
    </row>
    <row r="75" spans="1:14" ht="12.75">
      <c r="A75" t="s">
        <v>87</v>
      </c>
      <c r="B75" s="23">
        <v>427380.95000000007</v>
      </c>
      <c r="C75" s="23">
        <v>449555.81</v>
      </c>
      <c r="D75" s="23">
        <v>440614.81</v>
      </c>
      <c r="E75" s="23">
        <v>424680</v>
      </c>
      <c r="F75" s="8">
        <v>462929.8300000001</v>
      </c>
      <c r="G75" s="23">
        <v>435102.33</v>
      </c>
      <c r="H75" s="23">
        <v>434659.81999999995</v>
      </c>
      <c r="I75" s="23">
        <v>420197.33999999997</v>
      </c>
      <c r="J75" s="23">
        <v>450944.34</v>
      </c>
      <c r="K75" s="23">
        <v>514680.23</v>
      </c>
      <c r="L75" s="4">
        <v>496103.56</v>
      </c>
      <c r="M75" s="23">
        <v>432127.17999999993</v>
      </c>
      <c r="N75" s="5">
        <f t="shared" si="0"/>
        <v>5388976.199999999</v>
      </c>
    </row>
    <row r="76" spans="1:14" ht="12.75">
      <c r="A76" t="s">
        <v>88</v>
      </c>
      <c r="B76" s="23"/>
      <c r="C76" s="23"/>
      <c r="D76" s="23"/>
      <c r="F76" s="8"/>
      <c r="G76" s="23"/>
      <c r="H76" s="23"/>
      <c r="I76" s="23"/>
      <c r="J76" s="23"/>
      <c r="K76" s="23"/>
      <c r="L76" s="4"/>
      <c r="M76" s="23"/>
      <c r="N76" s="5">
        <f t="shared" si="0"/>
        <v>0</v>
      </c>
    </row>
    <row r="77" spans="1:14" ht="12.75">
      <c r="A77" t="s">
        <v>89</v>
      </c>
      <c r="B77" s="23">
        <v>24251.149999999998</v>
      </c>
      <c r="C77" s="23">
        <v>31055.870000000003</v>
      </c>
      <c r="D77" s="23">
        <v>26627.25</v>
      </c>
      <c r="E77" s="23">
        <v>25864.52</v>
      </c>
      <c r="F77" s="8">
        <v>15198.53</v>
      </c>
      <c r="G77" s="23">
        <v>16582.329999999998</v>
      </c>
      <c r="H77" s="23">
        <v>13884.669999999998</v>
      </c>
      <c r="I77" s="23">
        <v>12912.98</v>
      </c>
      <c r="J77" s="23">
        <v>16803.15</v>
      </c>
      <c r="K77" s="23">
        <v>22726.23</v>
      </c>
      <c r="L77" s="4">
        <v>27324.79</v>
      </c>
      <c r="M77" s="23">
        <v>9206.86</v>
      </c>
      <c r="N77" s="5">
        <f>SUM(B77:M77)</f>
        <v>242438.33000000002</v>
      </c>
    </row>
    <row r="78" spans="1:14" ht="12.75">
      <c r="A78" t="s">
        <v>30</v>
      </c>
      <c r="B78" s="23">
        <v>7695.670000000001</v>
      </c>
      <c r="C78" s="23">
        <v>7346.659999999999</v>
      </c>
      <c r="D78" s="23">
        <v>7993.24</v>
      </c>
      <c r="E78" s="23">
        <v>8046.54</v>
      </c>
      <c r="F78" s="8">
        <v>6352.05</v>
      </c>
      <c r="G78" s="23">
        <v>7271.750000000001</v>
      </c>
      <c r="H78" s="23">
        <v>7525.2</v>
      </c>
      <c r="I78" s="23">
        <v>5764.35</v>
      </c>
      <c r="J78" s="23">
        <v>7601.94</v>
      </c>
      <c r="K78" s="23">
        <v>10040.56</v>
      </c>
      <c r="L78" s="4">
        <v>8732.76</v>
      </c>
      <c r="M78" s="23">
        <v>7895.88</v>
      </c>
      <c r="N78" s="5">
        <f>SUM(B78:M78)</f>
        <v>92266.59999999999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12212373.339999998</v>
      </c>
      <c r="C80" s="5">
        <f t="shared" si="1"/>
        <v>12551826.960000005</v>
      </c>
      <c r="D80" s="5">
        <f t="shared" si="1"/>
        <v>12347349.41</v>
      </c>
      <c r="E80" s="5">
        <f>SUM(E12:E78)</f>
        <v>12603959.239999998</v>
      </c>
      <c r="F80" s="5">
        <f t="shared" si="1"/>
        <v>12797502.86</v>
      </c>
      <c r="G80" s="5">
        <f t="shared" si="1"/>
        <v>12416649.950000001</v>
      </c>
      <c r="H80" s="5">
        <f t="shared" si="1"/>
        <v>12690983.519999998</v>
      </c>
      <c r="I80" s="5">
        <f t="shared" si="1"/>
        <v>12673215.05</v>
      </c>
      <c r="J80" s="5">
        <f t="shared" si="1"/>
        <v>12870507.940000001</v>
      </c>
      <c r="K80" s="5">
        <f t="shared" si="1"/>
        <v>14855742.070000006</v>
      </c>
      <c r="L80" s="5">
        <f t="shared" si="1"/>
        <v>14062447.340000004</v>
      </c>
      <c r="M80" s="5">
        <f t="shared" si="1"/>
        <v>12358951.35</v>
      </c>
      <c r="N80" s="5">
        <f>SUM(B80:M80)</f>
        <v>154441509.03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80"/>
  <sheetViews>
    <sheetView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4" sqref="M24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</cols>
  <sheetData>
    <row r="1" spans="1:14" ht="12.75">
      <c r="A1" t="str">
        <f>'SFY 10-11'!A1</f>
        <v>VALIDATED TAX RECEIPTS DATA FOR: JULY, 2011 thru June, 2012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40725</v>
      </c>
      <c r="C9" s="1">
        <f>'Local Option Sales Tax Dist'!C9</f>
        <v>40756</v>
      </c>
      <c r="D9" s="1">
        <f>'Local Option Sales Tax Dist'!D9</f>
        <v>40787</v>
      </c>
      <c r="E9" s="1">
        <f>'Local Option Sales Tax Dist'!E9</f>
        <v>40817</v>
      </c>
      <c r="F9" s="1">
        <f>'Local Option Sales Tax Dist'!F9</f>
        <v>40848</v>
      </c>
      <c r="G9" s="1">
        <f>'Local Option Sales Tax Dist'!G9</f>
        <v>40878</v>
      </c>
      <c r="H9" s="1">
        <f>'Local Option Sales Tax Dist'!H9</f>
        <v>40909</v>
      </c>
      <c r="I9" s="1">
        <f>'Local Option Sales Tax Dist'!I9</f>
        <v>40940</v>
      </c>
      <c r="J9" s="1">
        <f>'Local Option Sales Tax Dist'!J9</f>
        <v>40969</v>
      </c>
      <c r="K9" s="1">
        <f>'Local Option Sales Tax Dist'!K9</f>
        <v>41000</v>
      </c>
      <c r="L9" s="1">
        <f>'Local Option Sales Tax Dist'!L9</f>
        <v>41030</v>
      </c>
      <c r="M9" s="1">
        <f>'Local Option Sales Tax Dist'!M9</f>
        <v>41061</v>
      </c>
      <c r="N9" s="1" t="str">
        <f>'Local Option Sales Tax Dist'!N9</f>
        <v>SFY11-12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2.75">
      <c r="A24" t="s">
        <v>91</v>
      </c>
      <c r="B24" s="4">
        <v>2313083.27</v>
      </c>
      <c r="C24" s="4">
        <v>1584290.5</v>
      </c>
      <c r="D24" s="4">
        <v>1534196.36</v>
      </c>
      <c r="E24" s="4">
        <v>1464958.75</v>
      </c>
      <c r="F24" s="4">
        <v>1116221.66</v>
      </c>
      <c r="G24" s="4">
        <v>1719066</v>
      </c>
      <c r="H24" s="4">
        <v>2308034.9</v>
      </c>
      <c r="I24" s="4">
        <v>2198504.28</v>
      </c>
      <c r="J24" s="4">
        <v>957062.26</v>
      </c>
      <c r="K24" s="4">
        <v>2737556.76</v>
      </c>
      <c r="L24" s="4">
        <v>1525095.89</v>
      </c>
      <c r="M24" s="4">
        <v>1872355.72</v>
      </c>
      <c r="N24" s="5">
        <f t="shared" si="0"/>
        <v>21330426.349999998</v>
      </c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2313083.27</v>
      </c>
      <c r="C80" s="5">
        <f t="shared" si="1"/>
        <v>1584290.5</v>
      </c>
      <c r="D80" s="5">
        <f t="shared" si="1"/>
        <v>1534196.36</v>
      </c>
      <c r="E80" s="5">
        <f t="shared" si="1"/>
        <v>1464958.75</v>
      </c>
      <c r="F80" s="5">
        <f t="shared" si="1"/>
        <v>1116221.66</v>
      </c>
      <c r="G80" s="5">
        <f t="shared" si="1"/>
        <v>1719066</v>
      </c>
      <c r="H80" s="5">
        <f t="shared" si="1"/>
        <v>2308034.9</v>
      </c>
      <c r="I80" s="5">
        <f t="shared" si="1"/>
        <v>2198504.28</v>
      </c>
      <c r="J80" s="5">
        <f t="shared" si="1"/>
        <v>957062.26</v>
      </c>
      <c r="K80" s="5">
        <f t="shared" si="1"/>
        <v>2737556.76</v>
      </c>
      <c r="L80" s="5">
        <f t="shared" si="1"/>
        <v>1525095.89</v>
      </c>
      <c r="M80" s="5">
        <f t="shared" si="1"/>
        <v>1872355.72</v>
      </c>
      <c r="N80" s="5">
        <f>SUM(B80:M80)</f>
        <v>21330426.349999998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2006-03-13T21:47:46Z</cp:lastPrinted>
  <dcterms:created xsi:type="dcterms:W3CDTF">2005-12-06T18:39:52Z</dcterms:created>
  <dcterms:modified xsi:type="dcterms:W3CDTF">2012-08-28T17:30:12Z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2012</vt:lpwstr>
  </property>
  <property fmtid="{D5CDD505-2E9C-101B-9397-08002B2CF9AE}" pid="7" name="my">
    <vt:lpwstr>Tax Distributions From July 2003 to Current</vt:lpwstr>
  </property>
</Properties>
</file>