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10" windowHeight="10800" activeTab="0"/>
  </bookViews>
  <sheets>
    <sheet name="SFY 05-06" sheetId="1" r:id="rId1"/>
    <sheet name="monthly" sheetId="2" r:id="rId2"/>
  </sheets>
  <definedNames>
    <definedName name="f20703" localSheetId="0">'SFY 05-06'!$A$1:$D$82</definedName>
  </definedNames>
  <calcPr fullCalcOnLoad="1"/>
</workbook>
</file>

<file path=xl/sharedStrings.xml><?xml version="1.0" encoding="utf-8"?>
<sst xmlns="http://schemas.openxmlformats.org/spreadsheetml/2006/main" count="221" uniqueCount="77">
  <si>
    <t>Month</t>
  </si>
  <si>
    <t>DOR State Tax Receipts</t>
  </si>
  <si>
    <t>----------------------------------------</t>
  </si>
  <si>
    <t>Sales &amp; Use Tax (chapter 212)</t>
  </si>
  <si>
    <t xml:space="preserve">    Sales at 6 percent</t>
  </si>
  <si>
    <t xml:space="preserve">    Use at 6 percent</t>
  </si>
  <si>
    <t xml:space="preserve">    Communications Services Tax (chapter 202)*</t>
  </si>
  <si>
    <t>Corporate Taxes (chapter 220 &amp; 221)</t>
  </si>
  <si>
    <t>Documentary Stamp Tax (chapter 201)</t>
  </si>
  <si>
    <t>Insurance Premium Tax (chapter 624)</t>
  </si>
  <si>
    <t>Intangibles Taxes (chapter 199)</t>
  </si>
  <si>
    <t xml:space="preserve">    Annual Tax (B &amp; D)</t>
  </si>
  <si>
    <t xml:space="preserve">    Nonrecurring Tax (C)</t>
  </si>
  <si>
    <t xml:space="preserve">    Government Leasehold Tax</t>
  </si>
  <si>
    <t>Estate Tax (chapter 198)</t>
  </si>
  <si>
    <t>Severance Taxes (chapter 211)</t>
  </si>
  <si>
    <t xml:space="preserve">    Part 1 - Oil &amp; Gas</t>
  </si>
  <si>
    <t xml:space="preserve">    Part 2 - Solid Minerals</t>
  </si>
  <si>
    <t>Fuel Tax (chapter 206)</t>
  </si>
  <si>
    <t xml:space="preserve">    Part 1 - Motor Fuel</t>
  </si>
  <si>
    <t xml:space="preserve">    Part 2 - Special Fuel</t>
  </si>
  <si>
    <t xml:space="preserve">        Diesel &amp; Misc. Special Fuel</t>
  </si>
  <si>
    <t xml:space="preserve">        Lp Gas (Altern. Fuel Decal)</t>
  </si>
  <si>
    <t xml:space="preserve">    Part 3 - Aviation Fuel</t>
  </si>
  <si>
    <t>Fuel Tax (chapter 336) SCETS</t>
  </si>
  <si>
    <t>Gross Receipts Total **</t>
  </si>
  <si>
    <t xml:space="preserve">    Gross Receipts Utility Tax (chapter 203)</t>
  </si>
  <si>
    <t xml:space="preserve">    Gross Receipts Communications Services (chapter 202)**</t>
  </si>
  <si>
    <t>Pollutants Taxes (chapter 206 pt. IV)</t>
  </si>
  <si>
    <t xml:space="preserve">    Coastal Protection Tax</t>
  </si>
  <si>
    <t xml:space="preserve">    Water Quality Tax</t>
  </si>
  <si>
    <t xml:space="preserve">    Inland Protection Tax</t>
  </si>
  <si>
    <t xml:space="preserve">    Hazardous Waste</t>
  </si>
  <si>
    <t>Dry Cleaning Tax (chapter 376)</t>
  </si>
  <si>
    <t>Rental Car Surcharge (section 212.0606)</t>
  </si>
  <si>
    <t>Waste Tire Fee (chapter 403)</t>
  </si>
  <si>
    <t>Lead Acid Battery Fee (chapter 403)</t>
  </si>
  <si>
    <t>Audit &amp; Warrant Collections</t>
  </si>
  <si>
    <t>Misc. State Taxes and Fees</t>
  </si>
  <si>
    <t>========================================</t>
  </si>
  <si>
    <t>Total DOR State Taxes</t>
  </si>
  <si>
    <t>DOR LOCAL TAX RECEIPTS</t>
  </si>
  <si>
    <t>Sales Taxes/Surtaxes</t>
  </si>
  <si>
    <t xml:space="preserve">    Infrastructure Surtax</t>
  </si>
  <si>
    <t xml:space="preserve">    Charter County Transit Surtax</t>
  </si>
  <si>
    <t xml:space="preserve">    Education Surtax</t>
  </si>
  <si>
    <t xml:space="preserve">    Indigent Care Surtax</t>
  </si>
  <si>
    <t>Tourist Development Tax</t>
  </si>
  <si>
    <t>Dade Documentary Stamp Tax</t>
  </si>
  <si>
    <t>Motor &amp; Special Fuel Taxes</t>
  </si>
  <si>
    <t xml:space="preserve">    County Voted at 1 cent</t>
  </si>
  <si>
    <t xml:space="preserve">    County &amp; City Nonvoted @ 1-6 cents</t>
  </si>
  <si>
    <t xml:space="preserve">    Additional Local Option</t>
  </si>
  <si>
    <t>Local Communications Services ***</t>
  </si>
  <si>
    <t>Miscellaneous Local Taxes and Fees</t>
  </si>
  <si>
    <t>Total DOR Local Taxes</t>
  </si>
  <si>
    <t>Total DOR State and Local Taxes</t>
  </si>
  <si>
    <t>----------------</t>
  </si>
  <si>
    <t>================</t>
  </si>
  <si>
    <t>Y.T.D.</t>
  </si>
  <si>
    <t>FORM-2</t>
  </si>
  <si>
    <t>Final Data</t>
  </si>
  <si>
    <t>STATE AND LOCAL TAX RECEIPTS</t>
  </si>
  <si>
    <t>DOR ADMINISTERED TAXES/DOR ACCOUNTS</t>
  </si>
  <si>
    <t xml:space="preserve"> OFFICE OF TAX RESEARCH</t>
  </si>
  <si>
    <t>--------------------</t>
  </si>
  <si>
    <t>====================</t>
  </si>
  <si>
    <t>Y.T.D</t>
  </si>
  <si>
    <t xml:space="preserve">*The Sales Tax portion of Communications Services Tax (CST) is added back into Sales Tax.     </t>
  </si>
  <si>
    <t>**The Gross Receipts portion of CST is added back into Gross Receipts Tax.</t>
  </si>
  <si>
    <t>***The Local CST includes partial receipts from the tax on direct to home satellite services.</t>
  </si>
  <si>
    <t>Note: This report does not include locally administered taxes. Please</t>
  </si>
  <si>
    <t xml:space="preserve">      refer to Form 3 for the locally administered tourist taxes.</t>
  </si>
  <si>
    <t xml:space="preserve">VALIDATED TAX RECEIPT DATA FOR: STATE FISCAL YEAR JULY 2005 to JUNE 2006                                                  </t>
  </si>
  <si>
    <t>State Fiscal Year</t>
  </si>
  <si>
    <t xml:space="preserve">VALIDATED TAX RECEIPT DATA FOR: STATE FISCAL YEAR JULY 2005 TO JUNE 2006                                                  </t>
  </si>
  <si>
    <t>SFY 05-06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</si>
</sst>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%"/>
  </numFmts>
  <fonts count="37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sz val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Fill="1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165" fontId="0" fillId="0" borderId="0" xfId="44" applyNumberFormat="1" applyFont="1" applyAlignment="1">
      <alignment/>
    </xf>
    <xf numFmtId="165" fontId="0" fillId="0" borderId="0" xfId="44" applyNumberFormat="1" applyFont="1" applyAlignment="1">
      <alignment horizontal="right"/>
    </xf>
    <xf numFmtId="0" fontId="0" fillId="0" borderId="0" xfId="0" applyFill="1" applyAlignment="1">
      <alignment horizontal="right"/>
    </xf>
    <xf numFmtId="166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G76"/>
  <sheetViews>
    <sheetView tabSelected="1" zoomScalePageLayoutView="0" workbookViewId="0" topLeftCell="A1">
      <selection activeCell="A1" sqref="A1"/>
    </sheetView>
  </sheetViews>
  <sheetFormatPr defaultColWidth="9.33203125" defaultRowHeight="12.75"/>
  <cols>
    <col min="1" max="1" width="54.66015625" style="0" customWidth="1"/>
    <col min="2" max="2" width="29.5" style="0" customWidth="1"/>
    <col min="3" max="3" width="25" style="0" bestFit="1" customWidth="1"/>
    <col min="4" max="4" width="5.33203125" style="0" customWidth="1"/>
    <col min="7" max="7" width="25" style="0" bestFit="1" customWidth="1"/>
  </cols>
  <sheetData>
    <row r="1" spans="1:3" ht="12.75">
      <c r="A1" t="s">
        <v>73</v>
      </c>
      <c r="C1" t="s">
        <v>60</v>
      </c>
    </row>
    <row r="2" ht="12.75">
      <c r="C2" t="s">
        <v>61</v>
      </c>
    </row>
    <row r="4" spans="1:3" ht="12.75">
      <c r="A4" s="12" t="s">
        <v>62</v>
      </c>
      <c r="B4" s="12"/>
      <c r="C4" s="12"/>
    </row>
    <row r="5" spans="1:3" ht="12.75">
      <c r="A5" s="12" t="s">
        <v>63</v>
      </c>
      <c r="B5" s="12"/>
      <c r="C5" s="12"/>
    </row>
    <row r="6" spans="1:3" ht="12.75">
      <c r="A6" s="12" t="s">
        <v>64</v>
      </c>
      <c r="B6" s="12"/>
      <c r="C6" s="12"/>
    </row>
    <row r="8" spans="1:3" ht="12.75">
      <c r="A8" t="s">
        <v>1</v>
      </c>
      <c r="B8" s="3"/>
      <c r="C8" s="3" t="s">
        <v>74</v>
      </c>
    </row>
    <row r="9" spans="1:3" ht="12.75">
      <c r="A9" t="s">
        <v>2</v>
      </c>
      <c r="B9" s="3"/>
      <c r="C9" s="3" t="s">
        <v>65</v>
      </c>
    </row>
    <row r="10" spans="1:7" ht="12.75">
      <c r="A10" t="s">
        <v>3</v>
      </c>
      <c r="B10" s="1"/>
      <c r="C10" s="1">
        <f>monthly!B10+monthly!C10+monthly!D10+monthly!E10+monthly!F10+monthly!G10+monthly!H10+monthly!I10+monthly!J10+monthly!K10+monthly!L10+monthly!M10</f>
        <v>21795739695.289997</v>
      </c>
      <c r="G10" s="1"/>
    </row>
    <row r="11" spans="1:7" ht="12.75">
      <c r="A11" t="s">
        <v>4</v>
      </c>
      <c r="B11" s="1"/>
      <c r="C11" s="1">
        <f>monthly!B11+monthly!C11+monthly!D11+monthly!E11+monthly!F11+monthly!G11+monthly!H11+monthly!I11+monthly!J11+monthly!K11+monthly!L11+monthly!M11</f>
        <v>20193630166.722378</v>
      </c>
      <c r="G11" s="2"/>
    </row>
    <row r="12" spans="1:7" ht="12.75">
      <c r="A12" t="s">
        <v>5</v>
      </c>
      <c r="B12" s="1"/>
      <c r="C12" s="1">
        <f>monthly!B12+monthly!C12+monthly!D12+monthly!E12+monthly!F12+monthly!G12+monthly!H12+monthly!I12+monthly!J12+monthly!K12+monthly!L12+monthly!M12</f>
        <v>594895357.6476144</v>
      </c>
      <c r="G12" s="2"/>
    </row>
    <row r="13" spans="1:7" ht="12.75">
      <c r="A13" t="s">
        <v>6</v>
      </c>
      <c r="B13" s="1"/>
      <c r="C13" s="1">
        <f>monthly!B13+monthly!C13+monthly!D13+monthly!E13+monthly!F13+monthly!G13+monthly!H13+monthly!I13+monthly!J13+monthly!K13+monthly!L13+monthly!M13</f>
        <v>1007214170.9199998</v>
      </c>
      <c r="G13" s="2"/>
    </row>
    <row r="14" spans="1:7" ht="12.75">
      <c r="A14" t="s">
        <v>7</v>
      </c>
      <c r="B14" s="1"/>
      <c r="C14" s="1">
        <f>monthly!B14+monthly!C14+monthly!D14+monthly!E14+monthly!F14+monthly!G14+monthly!H14+monthly!I14+monthly!J14+monthly!K14+monthly!L14+monthly!M14</f>
        <v>2405862585.54</v>
      </c>
      <c r="G14" s="2"/>
    </row>
    <row r="15" spans="1:7" ht="12.75">
      <c r="A15" t="s">
        <v>8</v>
      </c>
      <c r="B15" s="1"/>
      <c r="C15" s="1">
        <f>monthly!B15+monthly!C15+monthly!D15+monthly!E15+monthly!F15+monthly!G15+monthly!H15+monthly!I15+monthly!J15+monthly!K15+monthly!L15+monthly!M15</f>
        <v>4105372636.9399996</v>
      </c>
      <c r="G15" s="2"/>
    </row>
    <row r="16" spans="1:7" ht="12.75">
      <c r="A16" t="s">
        <v>9</v>
      </c>
      <c r="B16" s="1"/>
      <c r="C16" s="1">
        <f>monthly!B16+monthly!C16+monthly!D16+monthly!E16+monthly!F16+monthly!G16+monthly!H16+monthly!I16+monthly!J16+monthly!K16+monthly!L16+monthly!M16</f>
        <v>685771590.24</v>
      </c>
      <c r="G16" s="2"/>
    </row>
    <row r="17" spans="1:7" ht="12.75">
      <c r="A17" t="s">
        <v>10</v>
      </c>
      <c r="B17" s="1"/>
      <c r="C17" s="1">
        <f>monthly!B17+monthly!C17+monthly!D17+monthly!E17+monthly!F17+monthly!G17+monthly!H17+monthly!I17+monthly!J17+monthly!K17+monthly!L17+monthly!M17</f>
        <v>1080212734.11</v>
      </c>
      <c r="G17" s="1"/>
    </row>
    <row r="18" spans="1:7" ht="12.75">
      <c r="A18" t="s">
        <v>11</v>
      </c>
      <c r="B18" s="1"/>
      <c r="C18" s="1">
        <f>monthly!B18+monthly!C18+monthly!D18+monthly!E18+monthly!F18+monthly!G18+monthly!H18+monthly!I18+monthly!J18+monthly!K18+monthly!L18+monthly!M18</f>
        <v>187940525.59</v>
      </c>
      <c r="G18" s="2"/>
    </row>
    <row r="19" spans="1:7" ht="12.75">
      <c r="A19" t="s">
        <v>12</v>
      </c>
      <c r="B19" s="1"/>
      <c r="C19" s="1">
        <f>monthly!B19+monthly!C19+monthly!D19+monthly!E19+monthly!F19+monthly!G19+monthly!H19+monthly!I19+monthly!J19+monthly!K19+monthly!L19+monthly!M19</f>
        <v>891321301.8899999</v>
      </c>
      <c r="G19" s="2"/>
    </row>
    <row r="20" spans="1:7" ht="12.75">
      <c r="A20" t="s">
        <v>13</v>
      </c>
      <c r="B20" s="1"/>
      <c r="C20" s="1">
        <f>monthly!B20+monthly!C20+monthly!D20+monthly!E20+monthly!F20+monthly!G20+monthly!H20+monthly!I20+monthly!J20+monthly!K20+monthly!L20+monthly!M20</f>
        <v>950906.6300000001</v>
      </c>
      <c r="G20" s="2"/>
    </row>
    <row r="21" spans="1:7" ht="12.75">
      <c r="A21" t="s">
        <v>14</v>
      </c>
      <c r="B21" s="1"/>
      <c r="C21" s="1">
        <f>monthly!B21+monthly!C21+monthly!D21+monthly!E21+monthly!F21+monthly!G21+monthly!H21+monthly!I21+monthly!J21+monthly!K21+monthly!L21+monthly!M21</f>
        <v>71320581.81</v>
      </c>
      <c r="G21" s="2"/>
    </row>
    <row r="22" spans="1:7" ht="12.75">
      <c r="A22" t="s">
        <v>15</v>
      </c>
      <c r="B22" s="1"/>
      <c r="C22" s="1">
        <f>monthly!B22+monthly!C22+monthly!D22+monthly!E22+monthly!F22+monthly!G22+monthly!H22+monthly!I22+monthly!J22+monthly!K22+monthly!L22+monthly!M22</f>
        <v>55766297.949999996</v>
      </c>
      <c r="G22" s="1"/>
    </row>
    <row r="23" spans="1:7" ht="12.75">
      <c r="A23" t="s">
        <v>16</v>
      </c>
      <c r="B23" s="1"/>
      <c r="C23" s="1">
        <f>monthly!B23+monthly!C23+monthly!D23+monthly!E23+monthly!F23+monthly!G23+monthly!H23+monthly!I23+monthly!J23+monthly!K23+monthly!L23+monthly!M23</f>
        <v>9299606.92</v>
      </c>
      <c r="G23" s="2"/>
    </row>
    <row r="24" spans="1:7" ht="12.75">
      <c r="A24" t="s">
        <v>17</v>
      </c>
      <c r="B24" s="1"/>
      <c r="C24" s="1">
        <f>monthly!B24+monthly!C24+monthly!D24+monthly!E24+monthly!F24+monthly!G24+monthly!H24+monthly!I24+monthly!J24+monthly!K24+monthly!L24+monthly!M24</f>
        <v>46466691.03</v>
      </c>
      <c r="G24" s="2"/>
    </row>
    <row r="25" spans="1:7" ht="12.75">
      <c r="A25" t="s">
        <v>18</v>
      </c>
      <c r="B25" s="1"/>
      <c r="C25" s="1">
        <f>monthly!B25+monthly!C25+monthly!D25+monthly!E25+monthly!F25+monthly!G25+monthly!H25+monthly!I25+monthly!J25+monthly!K25+monthly!L25+monthly!M25</f>
        <v>1649269219.2509446</v>
      </c>
      <c r="G25" s="1"/>
    </row>
    <row r="26" spans="1:7" ht="12.75">
      <c r="A26" t="s">
        <v>19</v>
      </c>
      <c r="B26" s="1"/>
      <c r="C26" s="1">
        <f>monthly!B26+monthly!C26+monthly!D26+monthly!E26+monthly!F26+monthly!G26+monthly!H26+monthly!I26+monthly!J26+monthly!K26+monthly!L26+monthly!M26</f>
        <v>1275154509.0212107</v>
      </c>
      <c r="G26" s="2"/>
    </row>
    <row r="27" spans="1:7" ht="12.75">
      <c r="A27" t="s">
        <v>20</v>
      </c>
      <c r="B27" s="1"/>
      <c r="C27" s="1">
        <f>monthly!B27+monthly!C27+monthly!D27+monthly!E27+monthly!F27+monthly!G27+monthly!H27+monthly!I27+monthly!J27+monthly!K27+monthly!L27+monthly!M27</f>
        <v>315556676.10973376</v>
      </c>
      <c r="G27" s="1"/>
    </row>
    <row r="28" spans="1:7" ht="12.75">
      <c r="A28" t="s">
        <v>21</v>
      </c>
      <c r="B28" s="1"/>
      <c r="C28" s="1">
        <f>monthly!B28+monthly!C28+monthly!D28+monthly!E28+monthly!F28+monthly!G28+monthly!H28+monthly!I28+monthly!J28+monthly!K28+monthly!L28+monthly!M28</f>
        <v>315556676.10973376</v>
      </c>
      <c r="G28" s="2"/>
    </row>
    <row r="29" spans="1:7" ht="12.75">
      <c r="A29" t="s">
        <v>22</v>
      </c>
      <c r="B29" s="9"/>
      <c r="C29" s="1">
        <f>monthly!B29+monthly!C29+monthly!D29+monthly!E29+monthly!F29+monthly!G29+monthly!H29+monthly!I29+monthly!J29+monthly!K29+monthly!L29+monthly!M29</f>
        <v>0</v>
      </c>
      <c r="G29" s="2"/>
    </row>
    <row r="30" spans="1:7" ht="12.75">
      <c r="A30" t="s">
        <v>23</v>
      </c>
      <c r="B30" s="1"/>
      <c r="C30" s="1">
        <f>monthly!B30+monthly!C30+monthly!D30+monthly!E30+monthly!F30+monthly!G30+monthly!H30+monthly!I30+monthly!J30+monthly!K30+monthly!L30+monthly!M30</f>
        <v>58558034.11999999</v>
      </c>
      <c r="G30" s="2"/>
    </row>
    <row r="31" spans="1:7" ht="12.75">
      <c r="A31" t="s">
        <v>24</v>
      </c>
      <c r="B31" s="1"/>
      <c r="C31" s="1">
        <f>monthly!B31+monthly!C31+monthly!D31+monthly!E31+monthly!F31+monthly!G31+monthly!H31+monthly!I31+monthly!J31+monthly!K31+monthly!L31+monthly!M31</f>
        <v>615081120.26</v>
      </c>
      <c r="G31" s="2"/>
    </row>
    <row r="32" spans="1:7" ht="12.75">
      <c r="A32" t="s">
        <v>25</v>
      </c>
      <c r="B32" s="1"/>
      <c r="C32" s="1">
        <f>monthly!B32+monthly!C32+monthly!D32+monthly!E32+monthly!F32+monthly!G32+monthly!H32+monthly!I32+monthly!J32+monthly!K32+monthly!L32+monthly!M32</f>
        <v>992151374.4699998</v>
      </c>
      <c r="G32" s="1"/>
    </row>
    <row r="33" spans="1:7" ht="12.75">
      <c r="A33" t="s">
        <v>26</v>
      </c>
      <c r="B33" s="1"/>
      <c r="C33" s="1">
        <f>monthly!B33+monthly!C33+monthly!D33+monthly!E33+monthly!F33+monthly!G33+monthly!H33+monthly!I33+monthly!J33+monthly!K33+monthly!L33+monthly!M33</f>
        <v>562398190.3299999</v>
      </c>
      <c r="G33" s="2"/>
    </row>
    <row r="34" spans="1:7" ht="12.75">
      <c r="A34" t="s">
        <v>27</v>
      </c>
      <c r="B34" s="1"/>
      <c r="C34" s="1">
        <f>monthly!B34+monthly!C34+monthly!D34+monthly!E34+monthly!F34+monthly!G34+monthly!H34+monthly!I34+monthly!J34+monthly!K34+monthly!L34+monthly!M34</f>
        <v>429753184.13999987</v>
      </c>
      <c r="G34" s="2"/>
    </row>
    <row r="35" spans="1:7" ht="12.75">
      <c r="A35" t="s">
        <v>28</v>
      </c>
      <c r="B35" s="1"/>
      <c r="C35" s="1">
        <f>monthly!B35+monthly!C35+monthly!D35+monthly!E35+monthly!F35+monthly!G35+monthly!H35+monthly!I35+monthly!J35+monthly!K35+monthly!L35+monthly!M35</f>
        <v>264321704.64999998</v>
      </c>
      <c r="G35" s="1"/>
    </row>
    <row r="36" spans="1:7" ht="12.75">
      <c r="A36" t="s">
        <v>29</v>
      </c>
      <c r="B36" s="1"/>
      <c r="C36" s="1">
        <f>monthly!B36+monthly!C36+monthly!D36+monthly!E36+monthly!F36+monthly!G36+monthly!H36+monthly!I36+monthly!J36+monthly!K36+monthly!L36+monthly!M36</f>
        <v>7800754</v>
      </c>
      <c r="G36" s="2"/>
    </row>
    <row r="37" spans="1:7" ht="12.75">
      <c r="A37" t="s">
        <v>30</v>
      </c>
      <c r="B37" s="1"/>
      <c r="C37" s="1">
        <f>monthly!B37+monthly!C37+monthly!D37+monthly!E37+monthly!F37+monthly!G37+monthly!H37+monthly!I37+monthly!J37+monthly!K37+monthly!L37+monthly!M37</f>
        <v>21101907.86</v>
      </c>
      <c r="G37" s="2"/>
    </row>
    <row r="38" spans="1:7" ht="12.75">
      <c r="A38" t="s">
        <v>31</v>
      </c>
      <c r="B38" s="1"/>
      <c r="C38" s="1">
        <f>monthly!B38+monthly!C38+monthly!D38+monthly!E38+monthly!F38+monthly!G38+monthly!H38+monthly!I38+monthly!J38+monthly!K38+monthly!L38+monthly!M38</f>
        <v>234551370.48</v>
      </c>
      <c r="G38" s="2"/>
    </row>
    <row r="39" spans="1:7" ht="12.75">
      <c r="A39" t="s">
        <v>32</v>
      </c>
      <c r="B39" s="1"/>
      <c r="C39" s="1">
        <f>monthly!B39+monthly!C39+monthly!D39+monthly!E39+monthly!F39+monthly!G39+monthly!H39+monthly!I39+monthly!J39+monthly!K39+monthly!L39+monthly!M39</f>
        <v>867672.3099999999</v>
      </c>
      <c r="G39" s="2"/>
    </row>
    <row r="40" spans="1:7" ht="12.75">
      <c r="A40" t="s">
        <v>33</v>
      </c>
      <c r="B40" s="1"/>
      <c r="C40" s="1">
        <f>monthly!B40+monthly!C40+monthly!D40+monthly!E40+monthly!F40+monthly!G40+monthly!H40+monthly!I40+monthly!J40+monthly!K40+monthly!L40+monthly!M40</f>
        <v>10037197.74</v>
      </c>
      <c r="G40" s="2"/>
    </row>
    <row r="41" spans="1:7" ht="12.75">
      <c r="A41" t="s">
        <v>34</v>
      </c>
      <c r="B41" s="1"/>
      <c r="C41" s="1">
        <f>monthly!B41+monthly!C41+monthly!D41+monthly!E41+monthly!F41+monthly!G41+monthly!H41+monthly!I41+monthly!J41+monthly!K41+monthly!L41+monthly!M41</f>
        <v>148314979.86</v>
      </c>
      <c r="G41" s="2"/>
    </row>
    <row r="42" spans="1:7" ht="12.75">
      <c r="A42" t="s">
        <v>35</v>
      </c>
      <c r="B42" s="1"/>
      <c r="C42" s="1">
        <f>monthly!B42+monthly!C42+monthly!D42+monthly!E42+monthly!F42+monthly!G42+monthly!H42+monthly!I42+monthly!J42+monthly!K42+monthly!L42+monthly!M42</f>
        <v>23017165.19</v>
      </c>
      <c r="G42" s="2"/>
    </row>
    <row r="43" spans="1:7" ht="12.75">
      <c r="A43" t="s">
        <v>36</v>
      </c>
      <c r="B43" s="1"/>
      <c r="C43" s="1">
        <f>monthly!B43+monthly!C43+monthly!D43+monthly!E43+monthly!F43+monthly!G43+monthly!H43+monthly!I43+monthly!J43+monthly!K43+monthly!L43+monthly!M43</f>
        <v>9506610.680000002</v>
      </c>
      <c r="G43" s="2"/>
    </row>
    <row r="44" spans="1:7" ht="12.75">
      <c r="A44" t="s">
        <v>37</v>
      </c>
      <c r="B44" s="1"/>
      <c r="C44" s="1">
        <f>monthly!B44+monthly!C44+monthly!D44+monthly!E44+monthly!F44+monthly!G44+monthly!H44+monthly!I44+monthly!J44+monthly!K44+monthly!L44+monthly!M44</f>
        <v>112103877.59</v>
      </c>
      <c r="G44" s="2"/>
    </row>
    <row r="45" spans="1:7" ht="12.75">
      <c r="A45" t="s">
        <v>38</v>
      </c>
      <c r="B45" s="1"/>
      <c r="C45" s="1">
        <f>monthly!B45+monthly!C45+monthly!D45+monthly!E45+monthly!F45+monthly!G45+monthly!H45+monthly!I45+monthly!J45+monthly!K45+monthly!L45+monthly!M45</f>
        <v>25833.28</v>
      </c>
      <c r="G45" s="2"/>
    </row>
    <row r="46" spans="1:7" ht="12.75">
      <c r="A46" t="s">
        <v>39</v>
      </c>
      <c r="B46" s="3"/>
      <c r="C46" s="3" t="s">
        <v>66</v>
      </c>
      <c r="G46" s="3"/>
    </row>
    <row r="47" spans="1:7" ht="12.75">
      <c r="A47" t="s">
        <v>40</v>
      </c>
      <c r="B47" s="4"/>
      <c r="C47" s="1">
        <f>monthly!B47+monthly!C47+monthly!D47+monthly!E47+monthly!F47+monthly!G47+monthly!H47+monthly!I47+monthly!J47+monthly!K47+monthly!L47+monthly!M47</f>
        <v>34023875204.850937</v>
      </c>
      <c r="G47" s="4"/>
    </row>
    <row r="48" spans="1:7" ht="12.75">
      <c r="A48" t="s">
        <v>41</v>
      </c>
      <c r="B48" s="3"/>
      <c r="C48" s="3" t="s">
        <v>67</v>
      </c>
      <c r="G48" s="3"/>
    </row>
    <row r="49" spans="1:7" ht="12.75">
      <c r="A49" t="s">
        <v>2</v>
      </c>
      <c r="B49" s="3"/>
      <c r="C49" s="3" t="s">
        <v>65</v>
      </c>
      <c r="G49" s="3"/>
    </row>
    <row r="50" spans="1:7" ht="12.75">
      <c r="A50" t="s">
        <v>42</v>
      </c>
      <c r="B50" s="3"/>
      <c r="C50" s="1">
        <f>monthly!B50+monthly!C50+monthly!D50+monthly!E50+monthly!F50+monthly!G50+monthly!H50+monthly!I50+monthly!J50+monthly!K50+monthly!L50+monthly!M50</f>
        <v>1745691198</v>
      </c>
      <c r="G50" s="4"/>
    </row>
    <row r="51" spans="1:7" ht="12.75">
      <c r="A51" t="s">
        <v>43</v>
      </c>
      <c r="B51" s="3"/>
      <c r="C51" s="1">
        <f>monthly!B51+monthly!C51+monthly!D51+monthly!E51+monthly!F51+monthly!G51+monthly!H51+monthly!I51+monthly!J51+monthly!K51+monthly!L51+monthly!M51</f>
        <v>755881189</v>
      </c>
      <c r="G51" s="2"/>
    </row>
    <row r="52" spans="1:7" ht="12.75">
      <c r="A52" t="s">
        <v>44</v>
      </c>
      <c r="B52" s="3"/>
      <c r="C52" s="1">
        <f>monthly!B52+monthly!C52+monthly!D52+monthly!E52+monthly!F52+monthly!G52+monthly!H52+monthly!I52+monthly!J52+monthly!K52+monthly!L52+monthly!M52</f>
        <v>232111350</v>
      </c>
      <c r="G52" s="2"/>
    </row>
    <row r="53" spans="1:7" ht="12.75">
      <c r="A53" t="s">
        <v>45</v>
      </c>
      <c r="B53" s="3"/>
      <c r="C53" s="1">
        <f>monthly!B53+monthly!C53+monthly!D53+monthly!E53+monthly!F53+monthly!G53+monthly!H53+monthly!I53+monthly!J53+monthly!K53+monthly!L53+monthly!M53</f>
        <v>464407255</v>
      </c>
      <c r="G53" s="2"/>
    </row>
    <row r="54" spans="1:7" ht="12.75">
      <c r="A54" t="s">
        <v>46</v>
      </c>
      <c r="B54" s="3"/>
      <c r="C54" s="1">
        <f>monthly!B54+monthly!C54+monthly!D54+monthly!E54+monthly!F54+monthly!G54+monthly!H54+monthly!I54+monthly!J54+monthly!K54+monthly!L54+monthly!M54</f>
        <v>293291404</v>
      </c>
      <c r="G54" s="2"/>
    </row>
    <row r="55" spans="1:7" ht="12.75">
      <c r="A55" t="s">
        <v>47</v>
      </c>
      <c r="B55" s="3"/>
      <c r="C55" s="1">
        <f>monthly!B55+monthly!C55+monthly!D55+monthly!E55+monthly!F55+monthly!G55+monthly!H55+monthly!I55+monthly!J55+monthly!K55+monthly!L55+monthly!M55</f>
        <v>6029517.86</v>
      </c>
      <c r="G55" s="2"/>
    </row>
    <row r="56" spans="1:7" ht="12.75">
      <c r="A56" t="s">
        <v>48</v>
      </c>
      <c r="B56" s="4"/>
      <c r="C56" s="1">
        <f>monthly!B56+monthly!C56+monthly!D56+monthly!E56+monthly!F56+monthly!G56+monthly!H56+monthly!I56+monthly!J56+monthly!K56+monthly!L56+monthly!M56</f>
        <v>47699858</v>
      </c>
      <c r="G56" s="2"/>
    </row>
    <row r="57" spans="1:7" ht="12.75">
      <c r="A57" t="s">
        <v>49</v>
      </c>
      <c r="B57" s="4"/>
      <c r="C57" s="1">
        <f>monthly!B57+monthly!C57+monthly!D57+monthly!E57+monthly!F57+monthly!G57+monthly!H57+monthly!I57+monthly!J57+monthly!K57+monthly!L57+monthly!M57</f>
        <v>820433524.73</v>
      </c>
      <c r="G57" s="4"/>
    </row>
    <row r="58" spans="1:7" ht="12.75">
      <c r="A58" t="s">
        <v>50</v>
      </c>
      <c r="B58" s="4"/>
      <c r="C58" s="1">
        <f>monthly!B58+monthly!C58+monthly!D58+monthly!E58+monthly!F58+monthly!G58+monthly!H58+monthly!I58+monthly!J58+monthly!K58+monthly!L58+monthly!M58</f>
        <v>82634240.75999999</v>
      </c>
      <c r="G58" s="2"/>
    </row>
    <row r="59" spans="1:7" ht="12.75">
      <c r="A59" t="s">
        <v>51</v>
      </c>
      <c r="B59" s="4"/>
      <c r="C59" s="1">
        <f>monthly!B59+monthly!C59+monthly!D59+monthly!E59+monthly!F59+monthly!G59+monthly!H59+monthly!I59+monthly!J59+monthly!K59+monthly!L59+monthly!M59</f>
        <v>564070493.57</v>
      </c>
      <c r="G59" s="2"/>
    </row>
    <row r="60" spans="1:7" ht="12.75">
      <c r="A60" t="s">
        <v>52</v>
      </c>
      <c r="B60" s="4"/>
      <c r="C60" s="1">
        <f>monthly!B60+monthly!C60+monthly!D60+monthly!E60+monthly!F60+monthly!G60+monthly!H60+monthly!I60+monthly!J60+monthly!K60+monthly!L60+monthly!M60</f>
        <v>173728790.4</v>
      </c>
      <c r="G60" s="2"/>
    </row>
    <row r="61" spans="1:7" ht="12.75">
      <c r="A61" t="s">
        <v>53</v>
      </c>
      <c r="B61" s="4"/>
      <c r="C61" s="1">
        <f>monthly!B61+monthly!C61+monthly!D61+monthly!E61+monthly!F61+monthly!G61+monthly!H61+monthly!I61+monthly!J61+monthly!K61+monthly!L61+monthly!M61</f>
        <v>832861266.2893245</v>
      </c>
      <c r="G61" s="2"/>
    </row>
    <row r="62" spans="1:7" ht="12.75">
      <c r="A62" t="s">
        <v>54</v>
      </c>
      <c r="B62" s="3"/>
      <c r="C62" s="1">
        <f>monthly!B62+monthly!C62+monthly!D62+monthly!E62+monthly!F62+monthly!G62+monthly!H62+monthly!I62+monthly!J62+monthly!K62+monthly!L62+monthly!M62</f>
        <v>0</v>
      </c>
      <c r="G62" s="2"/>
    </row>
    <row r="63" spans="1:7" ht="12.75">
      <c r="A63" t="s">
        <v>39</v>
      </c>
      <c r="B63" s="3"/>
      <c r="C63" s="3" t="s">
        <v>66</v>
      </c>
      <c r="G63" s="3"/>
    </row>
    <row r="64" spans="1:7" ht="12.75">
      <c r="A64" t="s">
        <v>55</v>
      </c>
      <c r="B64" s="4"/>
      <c r="C64" s="1">
        <f>monthly!B64+monthly!C64+monthly!D64+monthly!E64+monthly!F64+monthly!G64+monthly!H64+monthly!I64+monthly!J64+monthly!K64+monthly!L64+monthly!M64</f>
        <v>3452715364.879325</v>
      </c>
      <c r="G64" s="4"/>
    </row>
    <row r="65" spans="1:7" ht="12.75">
      <c r="A65" t="s">
        <v>39</v>
      </c>
      <c r="B65" s="3"/>
      <c r="C65" s="3" t="s">
        <v>66</v>
      </c>
      <c r="G65" s="3"/>
    </row>
    <row r="66" spans="1:7" ht="12.75">
      <c r="A66" t="s">
        <v>56</v>
      </c>
      <c r="B66" s="4"/>
      <c r="C66" s="1">
        <f>monthly!B66+monthly!C66+monthly!D66+monthly!E66+monthly!F66+monthly!G66+monthly!H66+monthly!I66+monthly!J66+monthly!K66+monthly!L66+monthly!M66</f>
        <v>37476590569.73026</v>
      </c>
      <c r="G66" s="4"/>
    </row>
    <row r="68" ht="12.75">
      <c r="A68" t="s">
        <v>68</v>
      </c>
    </row>
    <row r="69" ht="12.75">
      <c r="A69" t="s">
        <v>69</v>
      </c>
    </row>
    <row r="70" ht="12.75">
      <c r="A70" t="s">
        <v>70</v>
      </c>
    </row>
    <row r="75" ht="12.75">
      <c r="A75" t="s">
        <v>71</v>
      </c>
    </row>
    <row r="76" ht="12.75">
      <c r="A76" t="s">
        <v>72</v>
      </c>
    </row>
  </sheetData>
  <sheetProtection/>
  <mergeCells count="3">
    <mergeCell ref="A4:C4"/>
    <mergeCell ref="A5:C5"/>
    <mergeCell ref="A6:C6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N310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33203125" defaultRowHeight="12.75"/>
  <cols>
    <col min="1" max="1" width="56" style="0" bestFit="1" customWidth="1"/>
    <col min="2" max="14" width="20.16015625" style="0" bestFit="1" customWidth="1"/>
  </cols>
  <sheetData>
    <row r="1" spans="1:14" ht="12.75">
      <c r="A1" t="s">
        <v>75</v>
      </c>
      <c r="N1" t="s">
        <v>60</v>
      </c>
    </row>
    <row r="2" ht="12.75">
      <c r="N2" t="s">
        <v>61</v>
      </c>
    </row>
    <row r="4" spans="1:14" ht="12.75">
      <c r="A4" s="12" t="s">
        <v>62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12.75">
      <c r="A5" s="12" t="s">
        <v>63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12.75">
      <c r="A6" s="12" t="s">
        <v>64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ht="12.75">
      <c r="N7" s="6"/>
    </row>
    <row r="8" spans="1:14" ht="12.75">
      <c r="A8" t="s">
        <v>1</v>
      </c>
      <c r="B8" s="11">
        <v>38534</v>
      </c>
      <c r="C8" s="11">
        <v>38565</v>
      </c>
      <c r="D8" s="11">
        <v>38596</v>
      </c>
      <c r="E8" s="11">
        <v>38626</v>
      </c>
      <c r="F8" s="11">
        <v>38657</v>
      </c>
      <c r="G8" s="11">
        <v>38687</v>
      </c>
      <c r="H8" s="11">
        <v>38718</v>
      </c>
      <c r="I8" s="11">
        <v>38749</v>
      </c>
      <c r="J8" s="11">
        <v>38777</v>
      </c>
      <c r="K8" s="11">
        <v>38808</v>
      </c>
      <c r="L8" s="11">
        <v>38838</v>
      </c>
      <c r="M8" s="11">
        <v>38869</v>
      </c>
      <c r="N8" s="3" t="s">
        <v>76</v>
      </c>
    </row>
    <row r="9" spans="1:14" ht="12.75">
      <c r="A9" t="s">
        <v>2</v>
      </c>
      <c r="B9" s="3" t="s">
        <v>57</v>
      </c>
      <c r="C9" s="3" t="s">
        <v>57</v>
      </c>
      <c r="D9" s="3" t="s">
        <v>57</v>
      </c>
      <c r="E9" s="3" t="s">
        <v>57</v>
      </c>
      <c r="F9" s="3" t="s">
        <v>57</v>
      </c>
      <c r="G9" s="3" t="s">
        <v>57</v>
      </c>
      <c r="H9" s="3" t="s">
        <v>57</v>
      </c>
      <c r="I9" s="3" t="s">
        <v>57</v>
      </c>
      <c r="J9" s="3" t="s">
        <v>57</v>
      </c>
      <c r="K9" s="3" t="s">
        <v>57</v>
      </c>
      <c r="L9" s="3" t="s">
        <v>57</v>
      </c>
      <c r="M9" s="3" t="s">
        <v>57</v>
      </c>
      <c r="N9" s="3" t="s">
        <v>57</v>
      </c>
    </row>
    <row r="10" spans="1:14" ht="12.75">
      <c r="A10" t="s">
        <v>3</v>
      </c>
      <c r="B10" s="1">
        <v>1787421518.0500002</v>
      </c>
      <c r="C10" s="1">
        <v>1692637845.46</v>
      </c>
      <c r="D10" s="2">
        <v>1660551353.1200001</v>
      </c>
      <c r="E10" s="1">
        <v>1730188421.91</v>
      </c>
      <c r="F10" s="1">
        <v>1625927825.51</v>
      </c>
      <c r="G10" s="1">
        <v>1819365820.01</v>
      </c>
      <c r="H10" s="1">
        <v>2105604336.77</v>
      </c>
      <c r="I10" s="1">
        <v>1784022232.6799977</v>
      </c>
      <c r="J10" s="1">
        <v>1831469270.51</v>
      </c>
      <c r="K10" s="1">
        <v>2047492705.5499969</v>
      </c>
      <c r="L10" s="1">
        <v>1862126807.92</v>
      </c>
      <c r="M10" s="1">
        <v>1848931557.8</v>
      </c>
      <c r="N10" s="7">
        <f>+SUM(B10:M10)</f>
        <v>21795739695.289997</v>
      </c>
    </row>
    <row r="11" spans="1:14" ht="12.75">
      <c r="A11" t="s">
        <v>4</v>
      </c>
      <c r="B11" s="2">
        <v>1655230534.7042902</v>
      </c>
      <c r="C11" s="2">
        <v>1568733109.8987238</v>
      </c>
      <c r="D11" s="2">
        <v>1530180419.3387444</v>
      </c>
      <c r="E11" s="2">
        <v>1593074783.6513484</v>
      </c>
      <c r="F11" s="2">
        <v>1496371971.825519</v>
      </c>
      <c r="G11" s="2">
        <v>1682337471.736035</v>
      </c>
      <c r="H11" s="2">
        <v>1967937903.2442982</v>
      </c>
      <c r="I11" s="2">
        <v>1655332742.1706433</v>
      </c>
      <c r="J11" s="2">
        <v>1694803070.556671</v>
      </c>
      <c r="K11" s="2">
        <v>1911822132.5340831</v>
      </c>
      <c r="L11" s="2">
        <v>1725251152.2765367</v>
      </c>
      <c r="M11" s="2">
        <v>1712554874.7854872</v>
      </c>
      <c r="N11" s="7">
        <f aca="true" t="shared" si="0" ref="N11:N45">+SUM(B11:M11)</f>
        <v>20193630166.722378</v>
      </c>
    </row>
    <row r="12" spans="1:14" ht="12.75">
      <c r="A12" t="s">
        <v>5</v>
      </c>
      <c r="B12" s="2">
        <v>49283640.18570992</v>
      </c>
      <c r="C12" s="2">
        <v>46643150.39127622</v>
      </c>
      <c r="D12" s="2">
        <v>45041329.651255615</v>
      </c>
      <c r="E12" s="2">
        <v>53130627.04865172</v>
      </c>
      <c r="F12" s="2">
        <v>46129271.67448093</v>
      </c>
      <c r="G12" s="2">
        <v>54119750.21396499</v>
      </c>
      <c r="H12" s="2">
        <v>53878508.67570186</v>
      </c>
      <c r="I12" s="2">
        <v>49195131.789354265</v>
      </c>
      <c r="J12" s="2">
        <v>47940395.31332901</v>
      </c>
      <c r="K12" s="2">
        <v>54489876.225913815</v>
      </c>
      <c r="L12" s="2">
        <v>47991250.04346326</v>
      </c>
      <c r="M12" s="2">
        <v>47052426.43451279</v>
      </c>
      <c r="N12" s="7">
        <f t="shared" si="0"/>
        <v>594895357.6476144</v>
      </c>
    </row>
    <row r="13" spans="1:14" ht="12.75">
      <c r="A13" t="s">
        <v>6</v>
      </c>
      <c r="B13" s="2">
        <v>82907343.15999997</v>
      </c>
      <c r="C13" s="2">
        <v>77261585.17</v>
      </c>
      <c r="D13" s="2">
        <v>85329604.13000001</v>
      </c>
      <c r="E13" s="2">
        <v>83983011.20999998</v>
      </c>
      <c r="F13" s="2">
        <v>83426582.01</v>
      </c>
      <c r="G13" s="2">
        <v>82908598.06</v>
      </c>
      <c r="H13" s="2">
        <v>83787924.84999996</v>
      </c>
      <c r="I13" s="2">
        <v>79494358.71999995</v>
      </c>
      <c r="J13" s="2">
        <v>88725804.64</v>
      </c>
      <c r="K13" s="2">
        <v>81180696.79</v>
      </c>
      <c r="L13" s="2">
        <v>88884405.60000004</v>
      </c>
      <c r="M13" s="2">
        <v>89324256.58</v>
      </c>
      <c r="N13" s="7">
        <f t="shared" si="0"/>
        <v>1007214170.9199998</v>
      </c>
    </row>
    <row r="14" spans="1:14" ht="12.75">
      <c r="A14" t="s">
        <v>7</v>
      </c>
      <c r="B14" s="2">
        <v>196682157.66</v>
      </c>
      <c r="C14" s="2">
        <v>40508318.39</v>
      </c>
      <c r="D14" s="2">
        <v>269460050.26</v>
      </c>
      <c r="E14" s="2">
        <v>197276241.4</v>
      </c>
      <c r="F14" s="2">
        <v>35496988.20999999</v>
      </c>
      <c r="G14" s="2">
        <v>294124557.08000004</v>
      </c>
      <c r="H14" s="2">
        <v>135523895.04</v>
      </c>
      <c r="I14" s="2">
        <v>59771429.379999995</v>
      </c>
      <c r="J14" s="2">
        <v>321688778.99</v>
      </c>
      <c r="K14" s="2">
        <v>333067119.37</v>
      </c>
      <c r="L14" s="2">
        <v>195729167.56</v>
      </c>
      <c r="M14" s="2">
        <v>326533882.2</v>
      </c>
      <c r="N14" s="7">
        <f t="shared" si="0"/>
        <v>2405862585.54</v>
      </c>
    </row>
    <row r="15" spans="1:14" ht="12.75">
      <c r="A15" t="s">
        <v>8</v>
      </c>
      <c r="B15" s="2">
        <v>363844881.75</v>
      </c>
      <c r="C15" s="2">
        <v>430507173.37</v>
      </c>
      <c r="D15" s="2">
        <v>348459623.51</v>
      </c>
      <c r="E15" s="2">
        <v>347448143.23</v>
      </c>
      <c r="F15" s="2">
        <v>338225702.78000003</v>
      </c>
      <c r="G15" s="2">
        <v>351496688.86</v>
      </c>
      <c r="H15" s="2">
        <v>356358044.7</v>
      </c>
      <c r="I15" s="2">
        <v>291726545.74</v>
      </c>
      <c r="J15" s="2">
        <v>311132045.53000003</v>
      </c>
      <c r="K15" s="2">
        <v>306106382.59999996</v>
      </c>
      <c r="L15" s="2">
        <v>347767109.4000001</v>
      </c>
      <c r="M15" s="2">
        <v>312300295.46999997</v>
      </c>
      <c r="N15" s="7">
        <f t="shared" si="0"/>
        <v>4105372636.9399996</v>
      </c>
    </row>
    <row r="16" spans="1:14" ht="12.75">
      <c r="A16" t="s">
        <v>9</v>
      </c>
      <c r="B16" s="2">
        <v>1583490.16</v>
      </c>
      <c r="C16" s="2">
        <v>695499.77</v>
      </c>
      <c r="D16" s="2">
        <v>4588754.08</v>
      </c>
      <c r="E16" s="2">
        <v>154243145.32</v>
      </c>
      <c r="F16" s="2">
        <v>420017.18</v>
      </c>
      <c r="G16" s="2">
        <v>1717232.23</v>
      </c>
      <c r="H16" s="2">
        <v>322957.06</v>
      </c>
      <c r="I16" s="2">
        <v>65119982.07</v>
      </c>
      <c r="J16" s="2">
        <v>121072828.99</v>
      </c>
      <c r="K16" s="2">
        <v>163136283.12</v>
      </c>
      <c r="L16" s="2">
        <v>5603579.29</v>
      </c>
      <c r="M16" s="2">
        <v>167267820.97</v>
      </c>
      <c r="N16" s="7">
        <f t="shared" si="0"/>
        <v>685771590.24</v>
      </c>
    </row>
    <row r="17" spans="1:14" ht="12.75">
      <c r="A17" t="s">
        <v>10</v>
      </c>
      <c r="B17" s="1">
        <v>107346087.96</v>
      </c>
      <c r="C17" s="1">
        <v>96151966.94</v>
      </c>
      <c r="D17" s="2">
        <v>80386436.02000001</v>
      </c>
      <c r="E17" s="1">
        <v>85371338.24</v>
      </c>
      <c r="F17" s="1">
        <v>78169728.19</v>
      </c>
      <c r="G17" s="1">
        <v>80237807.10000001</v>
      </c>
      <c r="H17" s="1">
        <v>80801894.42999999</v>
      </c>
      <c r="I17" s="1">
        <v>96416207.01</v>
      </c>
      <c r="J17" s="1">
        <v>100127911.75</v>
      </c>
      <c r="K17" s="1">
        <v>97918382.16000001</v>
      </c>
      <c r="L17" s="1">
        <v>86874460.77000001</v>
      </c>
      <c r="M17" s="1">
        <v>90410513.53999999</v>
      </c>
      <c r="N17" s="7">
        <f t="shared" si="0"/>
        <v>1080212734.11</v>
      </c>
    </row>
    <row r="18" spans="1:14" ht="12.75">
      <c r="A18" t="s">
        <v>11</v>
      </c>
      <c r="B18" s="2">
        <v>33615991.85</v>
      </c>
      <c r="C18" s="2">
        <v>4783156.37</v>
      </c>
      <c r="D18" s="2">
        <v>5802025.48</v>
      </c>
      <c r="E18" s="2">
        <v>8877418.000000002</v>
      </c>
      <c r="F18" s="2">
        <v>1559209.55</v>
      </c>
      <c r="G18" s="2">
        <v>1646354.51</v>
      </c>
      <c r="H18" s="2">
        <v>4688868.21</v>
      </c>
      <c r="I18" s="2">
        <v>33347911.48</v>
      </c>
      <c r="J18" s="2">
        <v>31236179.799999997</v>
      </c>
      <c r="K18" s="2">
        <v>30168403.52</v>
      </c>
      <c r="L18" s="2">
        <v>11078169.92</v>
      </c>
      <c r="M18" s="2">
        <v>21136836.9</v>
      </c>
      <c r="N18" s="7">
        <f t="shared" si="0"/>
        <v>187940525.59</v>
      </c>
    </row>
    <row r="19" spans="1:14" ht="12.75">
      <c r="A19" t="s">
        <v>12</v>
      </c>
      <c r="B19" s="2">
        <v>73359224.28</v>
      </c>
      <c r="C19" s="2">
        <v>91354015.5</v>
      </c>
      <c r="D19" s="2">
        <v>74564808.52000001</v>
      </c>
      <c r="E19" s="2">
        <v>76461334.33999999</v>
      </c>
      <c r="F19" s="2">
        <v>76606471.3</v>
      </c>
      <c r="G19" s="2">
        <v>78585742.81</v>
      </c>
      <c r="H19" s="2">
        <v>76089111.06</v>
      </c>
      <c r="I19" s="2">
        <v>62987038.7</v>
      </c>
      <c r="J19" s="2">
        <v>68757570.17</v>
      </c>
      <c r="K19" s="2">
        <v>67661879.66000001</v>
      </c>
      <c r="L19" s="2">
        <v>75763149.73</v>
      </c>
      <c r="M19" s="2">
        <v>69130955.82</v>
      </c>
      <c r="N19" s="7">
        <f t="shared" si="0"/>
        <v>891321301.8899999</v>
      </c>
    </row>
    <row r="20" spans="1:14" ht="12.75">
      <c r="A20" t="s">
        <v>13</v>
      </c>
      <c r="B20" s="2">
        <v>370871.83</v>
      </c>
      <c r="C20" s="2">
        <v>14795.07</v>
      </c>
      <c r="D20" s="2">
        <v>19602.02</v>
      </c>
      <c r="E20" s="2">
        <v>32585.9</v>
      </c>
      <c r="F20" s="2">
        <v>4047.34</v>
      </c>
      <c r="G20" s="2">
        <v>5709.78</v>
      </c>
      <c r="H20" s="2">
        <v>23915.16</v>
      </c>
      <c r="I20" s="2">
        <v>81256.83</v>
      </c>
      <c r="J20" s="2">
        <v>134161.78</v>
      </c>
      <c r="K20" s="2">
        <v>88098.98</v>
      </c>
      <c r="L20" s="2">
        <v>33141.12</v>
      </c>
      <c r="M20" s="2">
        <v>142720.82</v>
      </c>
      <c r="N20" s="7">
        <f t="shared" si="0"/>
        <v>950906.6300000001</v>
      </c>
    </row>
    <row r="21" spans="1:14" ht="12.75">
      <c r="A21" t="s">
        <v>14</v>
      </c>
      <c r="B21" s="2">
        <v>11694009.93</v>
      </c>
      <c r="C21" s="2">
        <v>14607331.67</v>
      </c>
      <c r="D21" s="2">
        <v>19541759.6</v>
      </c>
      <c r="E21" s="2">
        <v>6230134.33</v>
      </c>
      <c r="F21" s="2">
        <v>2493883.15</v>
      </c>
      <c r="G21" s="2">
        <v>2824934.32</v>
      </c>
      <c r="H21" s="2">
        <v>1889666.85</v>
      </c>
      <c r="I21" s="2">
        <v>1532717.16</v>
      </c>
      <c r="J21" s="2">
        <v>3853954.57</v>
      </c>
      <c r="K21" s="2">
        <v>2259256.26</v>
      </c>
      <c r="L21" s="2">
        <v>1911320.86</v>
      </c>
      <c r="M21" s="2">
        <v>2481613.11</v>
      </c>
      <c r="N21" s="7">
        <f t="shared" si="0"/>
        <v>71320581.81</v>
      </c>
    </row>
    <row r="22" spans="1:14" ht="12.75">
      <c r="A22" t="s">
        <v>15</v>
      </c>
      <c r="B22" s="1">
        <v>7147336.359999999</v>
      </c>
      <c r="C22" s="1">
        <v>520238.1</v>
      </c>
      <c r="D22" s="2">
        <v>5040515.02</v>
      </c>
      <c r="E22" s="1">
        <v>7336442.5</v>
      </c>
      <c r="F22" s="1">
        <v>809314.5</v>
      </c>
      <c r="G22" s="1">
        <v>10230036.9</v>
      </c>
      <c r="H22" s="1">
        <v>2164225.79</v>
      </c>
      <c r="I22" s="1">
        <v>798185.9</v>
      </c>
      <c r="J22" s="1">
        <v>1886638.61</v>
      </c>
      <c r="K22" s="1">
        <v>8132743</v>
      </c>
      <c r="L22" s="1">
        <v>9187001.39</v>
      </c>
      <c r="M22" s="1">
        <v>2513619.88</v>
      </c>
      <c r="N22" s="7">
        <f t="shared" si="0"/>
        <v>55766297.949999996</v>
      </c>
    </row>
    <row r="23" spans="1:14" ht="12.75">
      <c r="A23" t="s">
        <v>16</v>
      </c>
      <c r="B23" s="2">
        <v>535207.89</v>
      </c>
      <c r="C23" s="2">
        <v>520238.1</v>
      </c>
      <c r="D23" s="2">
        <v>785171.02</v>
      </c>
      <c r="E23" s="2">
        <v>804803.5</v>
      </c>
      <c r="F23" s="2">
        <v>809314.5</v>
      </c>
      <c r="G23" s="2">
        <v>703965.26</v>
      </c>
      <c r="H23" s="2">
        <v>807492.79</v>
      </c>
      <c r="I23" s="2">
        <v>798185.9</v>
      </c>
      <c r="J23" s="2">
        <v>768197.17</v>
      </c>
      <c r="K23" s="2">
        <v>802078.61</v>
      </c>
      <c r="L23" s="2">
        <v>939380.3</v>
      </c>
      <c r="M23" s="2">
        <v>1025571.88</v>
      </c>
      <c r="N23" s="7">
        <f t="shared" si="0"/>
        <v>9299606.92</v>
      </c>
    </row>
    <row r="24" spans="1:14" ht="12.75">
      <c r="A24" t="s">
        <v>17</v>
      </c>
      <c r="B24" s="2">
        <v>6612128.47</v>
      </c>
      <c r="C24" s="2">
        <v>0</v>
      </c>
      <c r="D24" s="2">
        <v>4255344</v>
      </c>
      <c r="E24" s="2">
        <v>6531639</v>
      </c>
      <c r="F24" s="2">
        <v>0</v>
      </c>
      <c r="G24" s="2">
        <v>9526071.64</v>
      </c>
      <c r="H24" s="2">
        <v>1356733</v>
      </c>
      <c r="I24" s="2">
        <v>0</v>
      </c>
      <c r="J24" s="2">
        <v>1118441.44</v>
      </c>
      <c r="K24" s="2">
        <v>7330664.39</v>
      </c>
      <c r="L24" s="2">
        <v>8247621.09</v>
      </c>
      <c r="M24" s="2">
        <v>1488048</v>
      </c>
      <c r="N24" s="7">
        <f t="shared" si="0"/>
        <v>46466691.03</v>
      </c>
    </row>
    <row r="25" spans="1:14" ht="12.75">
      <c r="A25" t="s">
        <v>18</v>
      </c>
      <c r="B25" s="1">
        <v>131571821.93736868</v>
      </c>
      <c r="C25" s="1">
        <v>132502824.90864909</v>
      </c>
      <c r="D25" s="2">
        <v>136385880.9821662</v>
      </c>
      <c r="E25" s="1">
        <v>128604267.43722598</v>
      </c>
      <c r="F25" s="1">
        <v>128589031.57856317</v>
      </c>
      <c r="G25" s="1">
        <v>131063348.46000001</v>
      </c>
      <c r="H25" s="1">
        <v>139146207.94670567</v>
      </c>
      <c r="I25" s="1">
        <v>144271849.47803342</v>
      </c>
      <c r="J25" s="1">
        <v>136079994.41545954</v>
      </c>
      <c r="K25" s="1">
        <v>153559573.21335748</v>
      </c>
      <c r="L25" s="1">
        <v>143917823.6433575</v>
      </c>
      <c r="M25" s="1">
        <v>143576595.25005758</v>
      </c>
      <c r="N25" s="7">
        <f t="shared" si="0"/>
        <v>1649269219.2509446</v>
      </c>
    </row>
    <row r="26" spans="1:14" ht="12.75">
      <c r="A26" t="s">
        <v>19</v>
      </c>
      <c r="B26" s="1">
        <v>105374951.30527745</v>
      </c>
      <c r="C26" s="1">
        <v>105044191.1449792</v>
      </c>
      <c r="D26" s="2">
        <v>106675359.32407138</v>
      </c>
      <c r="E26" s="1">
        <v>98857099.78668019</v>
      </c>
      <c r="F26" s="1">
        <v>102059126.39364117</v>
      </c>
      <c r="G26" s="1">
        <v>101207879.67</v>
      </c>
      <c r="H26" s="1">
        <v>107070086.42975163</v>
      </c>
      <c r="I26" s="1">
        <v>107587235.17203172</v>
      </c>
      <c r="J26" s="1">
        <v>103054266.72901158</v>
      </c>
      <c r="K26" s="1">
        <v>116700854.92023408</v>
      </c>
      <c r="L26" s="1">
        <v>111559160.89023408</v>
      </c>
      <c r="M26" s="1">
        <v>109964297.25529808</v>
      </c>
      <c r="N26" s="7">
        <f t="shared" si="0"/>
        <v>1275154509.0212107</v>
      </c>
    </row>
    <row r="27" spans="1:14" ht="12.75">
      <c r="A27" t="s">
        <v>20</v>
      </c>
      <c r="B27" s="1">
        <v>21503531.432091214</v>
      </c>
      <c r="C27" s="1">
        <v>23970141.6836699</v>
      </c>
      <c r="D27" s="2">
        <v>24505129.598094832</v>
      </c>
      <c r="E27" s="1">
        <v>25028351.0505458</v>
      </c>
      <c r="F27" s="1">
        <v>23288670.824921995</v>
      </c>
      <c r="G27" s="1">
        <v>24670016.81</v>
      </c>
      <c r="H27" s="1">
        <v>25169400.366954036</v>
      </c>
      <c r="I27" s="1">
        <v>31808305.676001705</v>
      </c>
      <c r="J27" s="1">
        <v>27752202.456447966</v>
      </c>
      <c r="K27" s="1">
        <v>31309237.403123405</v>
      </c>
      <c r="L27" s="1">
        <v>27211148.5731234</v>
      </c>
      <c r="M27" s="1">
        <v>29340540.234759513</v>
      </c>
      <c r="N27" s="7">
        <f t="shared" si="0"/>
        <v>315556676.10973376</v>
      </c>
    </row>
    <row r="28" spans="1:14" ht="12.75">
      <c r="A28" t="s">
        <v>21</v>
      </c>
      <c r="B28" s="2">
        <v>21503531.432091214</v>
      </c>
      <c r="C28" s="2">
        <v>23970141.6836699</v>
      </c>
      <c r="D28" s="2">
        <v>24505129.598094832</v>
      </c>
      <c r="E28" s="2">
        <v>25028351.0505458</v>
      </c>
      <c r="F28" s="2">
        <v>23288670.824921995</v>
      </c>
      <c r="G28" s="2">
        <v>24670016.81</v>
      </c>
      <c r="H28" s="2">
        <v>25169400.366954036</v>
      </c>
      <c r="I28" s="2">
        <v>31808305.676001705</v>
      </c>
      <c r="J28" s="2">
        <v>27752202.456447966</v>
      </c>
      <c r="K28" s="2">
        <v>31309237.403123405</v>
      </c>
      <c r="L28" s="2">
        <v>27211148.5731234</v>
      </c>
      <c r="M28" s="2">
        <v>29340540.234759513</v>
      </c>
      <c r="N28" s="7">
        <f t="shared" si="0"/>
        <v>315556676.10973376</v>
      </c>
    </row>
    <row r="29" spans="1:14" ht="12.75">
      <c r="A29" t="s">
        <v>22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7">
        <f t="shared" si="0"/>
        <v>0</v>
      </c>
    </row>
    <row r="30" spans="1:14" ht="12.75">
      <c r="A30" t="s">
        <v>23</v>
      </c>
      <c r="B30" s="2">
        <v>4693339.2</v>
      </c>
      <c r="C30" s="2">
        <v>3488492.08</v>
      </c>
      <c r="D30" s="2">
        <v>5205392.06</v>
      </c>
      <c r="E30" s="2">
        <v>4718816.6</v>
      </c>
      <c r="F30" s="2">
        <v>3241234.36</v>
      </c>
      <c r="G30" s="2">
        <v>5185451.98</v>
      </c>
      <c r="H30" s="2">
        <v>6906721.149999999</v>
      </c>
      <c r="I30" s="2">
        <v>4876308.63</v>
      </c>
      <c r="J30" s="2">
        <v>5273525.23</v>
      </c>
      <c r="K30" s="2">
        <v>5549480.89</v>
      </c>
      <c r="L30" s="2">
        <v>5147514.18</v>
      </c>
      <c r="M30" s="2">
        <v>4271757.76</v>
      </c>
      <c r="N30" s="7">
        <f t="shared" si="0"/>
        <v>58558034.11999999</v>
      </c>
    </row>
    <row r="31" spans="1:14" ht="12.75">
      <c r="A31" t="s">
        <v>24</v>
      </c>
      <c r="B31" s="2">
        <v>48886728.66000001</v>
      </c>
      <c r="C31" s="2">
        <v>50663866.27</v>
      </c>
      <c r="D31" s="2">
        <v>51365772.56</v>
      </c>
      <c r="E31" s="2">
        <v>48048369.110000014</v>
      </c>
      <c r="F31" s="2">
        <v>48785201.67000001</v>
      </c>
      <c r="G31" s="2">
        <v>49788475.580000006</v>
      </c>
      <c r="H31" s="2">
        <v>51397704.9</v>
      </c>
      <c r="I31" s="2">
        <v>52116307.9</v>
      </c>
      <c r="J31" s="2">
        <v>49673396.63000001</v>
      </c>
      <c r="K31" s="2">
        <v>57563375.25999999</v>
      </c>
      <c r="L31" s="2">
        <v>53649326.449999996</v>
      </c>
      <c r="M31" s="2">
        <v>53142595.269999996</v>
      </c>
      <c r="N31" s="7">
        <f t="shared" si="0"/>
        <v>615081120.26</v>
      </c>
    </row>
    <row r="32" spans="1:14" ht="12.75">
      <c r="A32" t="s">
        <v>25</v>
      </c>
      <c r="B32" s="1">
        <v>43064589.37999999</v>
      </c>
      <c r="C32" s="1">
        <v>115931976.08</v>
      </c>
      <c r="D32" s="2">
        <v>88040843.36999997</v>
      </c>
      <c r="E32" s="1">
        <v>89499906.48000002</v>
      </c>
      <c r="F32" s="1">
        <v>84035252.83999997</v>
      </c>
      <c r="G32" s="1">
        <v>42955782.3699999</v>
      </c>
      <c r="H32" s="1">
        <v>111922660.90999997</v>
      </c>
      <c r="I32" s="1">
        <v>82604305.51000002</v>
      </c>
      <c r="J32" s="1">
        <v>82597724.88000003</v>
      </c>
      <c r="K32" s="1">
        <v>42734408.74</v>
      </c>
      <c r="L32" s="1">
        <v>123715209.5</v>
      </c>
      <c r="M32" s="1">
        <v>85048714.41000001</v>
      </c>
      <c r="N32" s="7">
        <f t="shared" si="0"/>
        <v>992151374.4699998</v>
      </c>
    </row>
    <row r="33" spans="1:14" ht="12.75">
      <c r="A33" t="s">
        <v>26</v>
      </c>
      <c r="B33" s="2">
        <v>7951015.81</v>
      </c>
      <c r="C33" s="2">
        <v>82118487.7</v>
      </c>
      <c r="D33" s="2">
        <v>50361977.349999994</v>
      </c>
      <c r="E33" s="2">
        <v>54080741.82</v>
      </c>
      <c r="F33" s="2">
        <v>48718750.16</v>
      </c>
      <c r="G33" s="2">
        <v>7649219.35</v>
      </c>
      <c r="H33" s="2">
        <v>77735159.35</v>
      </c>
      <c r="I33" s="2">
        <v>47102299.129999995</v>
      </c>
      <c r="J33" s="2">
        <v>45009586.64</v>
      </c>
      <c r="K33" s="2">
        <v>7800350.29</v>
      </c>
      <c r="L33" s="2">
        <v>86551056.33999999</v>
      </c>
      <c r="M33" s="2">
        <v>47319546.39</v>
      </c>
      <c r="N33" s="7">
        <f t="shared" si="0"/>
        <v>562398190.3299999</v>
      </c>
    </row>
    <row r="34" spans="1:14" ht="12.75">
      <c r="A34" t="s">
        <v>27</v>
      </c>
      <c r="B34" s="2">
        <v>35113573.569999985</v>
      </c>
      <c r="C34" s="2">
        <v>33813488.379999995</v>
      </c>
      <c r="D34" s="2">
        <v>37678866.01999998</v>
      </c>
      <c r="E34" s="2">
        <v>35419164.66000001</v>
      </c>
      <c r="F34" s="2">
        <v>35316502.679999985</v>
      </c>
      <c r="G34" s="2">
        <v>35306563.0199999</v>
      </c>
      <c r="H34" s="2">
        <v>34187501.55999998</v>
      </c>
      <c r="I34" s="2">
        <v>35502006.380000025</v>
      </c>
      <c r="J34" s="2">
        <v>37588138.24000002</v>
      </c>
      <c r="K34" s="2">
        <v>34934058.45</v>
      </c>
      <c r="L34" s="2">
        <v>37164153.16000002</v>
      </c>
      <c r="M34" s="2">
        <v>37729168.02000001</v>
      </c>
      <c r="N34" s="7">
        <f t="shared" si="0"/>
        <v>429753184.13999987</v>
      </c>
    </row>
    <row r="35" spans="1:14" ht="12.75">
      <c r="A35" t="s">
        <v>28</v>
      </c>
      <c r="B35" s="1">
        <v>21415206.299999997</v>
      </c>
      <c r="C35" s="1">
        <v>21790304.800000004</v>
      </c>
      <c r="D35" s="2">
        <v>22730791.580000002</v>
      </c>
      <c r="E35" s="1">
        <v>21172307.830000002</v>
      </c>
      <c r="F35" s="1">
        <v>20996690.64</v>
      </c>
      <c r="G35" s="1">
        <v>21405345.29</v>
      </c>
      <c r="H35" s="1">
        <v>22133591.310000002</v>
      </c>
      <c r="I35" s="1">
        <v>22253212.6</v>
      </c>
      <c r="J35" s="1">
        <v>20767823.610000003</v>
      </c>
      <c r="K35" s="1">
        <v>24448163.48</v>
      </c>
      <c r="L35" s="1">
        <v>22665993.76</v>
      </c>
      <c r="M35" s="1">
        <v>22542273.45</v>
      </c>
      <c r="N35" s="7">
        <f t="shared" si="0"/>
        <v>264321704.64999998</v>
      </c>
    </row>
    <row r="36" spans="1:14" ht="12.75">
      <c r="A36" t="s">
        <v>29</v>
      </c>
      <c r="B36" s="2">
        <v>577432.52</v>
      </c>
      <c r="C36" s="2">
        <v>635253.11</v>
      </c>
      <c r="D36" s="2">
        <v>802458.2</v>
      </c>
      <c r="E36" s="2">
        <v>668626.28</v>
      </c>
      <c r="F36" s="2">
        <v>598719.26</v>
      </c>
      <c r="G36" s="2">
        <v>681202.91</v>
      </c>
      <c r="H36" s="2">
        <v>655545.67</v>
      </c>
      <c r="I36" s="2">
        <v>729315.53</v>
      </c>
      <c r="J36" s="2">
        <v>557877.05</v>
      </c>
      <c r="K36" s="2">
        <v>658435.06</v>
      </c>
      <c r="L36" s="2">
        <v>576766.3</v>
      </c>
      <c r="M36" s="2">
        <v>659122.11</v>
      </c>
      <c r="N36" s="7">
        <f t="shared" si="0"/>
        <v>7800754</v>
      </c>
    </row>
    <row r="37" spans="1:14" ht="12.75">
      <c r="A37" t="s">
        <v>30</v>
      </c>
      <c r="B37" s="2">
        <v>1609598.78</v>
      </c>
      <c r="C37" s="2">
        <v>1918915.67</v>
      </c>
      <c r="D37" s="2">
        <v>2001588.3</v>
      </c>
      <c r="E37" s="2">
        <v>1414679.66</v>
      </c>
      <c r="F37" s="2">
        <v>1633626.28</v>
      </c>
      <c r="G37" s="2">
        <v>1718420.27</v>
      </c>
      <c r="H37" s="2">
        <v>1740089.34</v>
      </c>
      <c r="I37" s="2">
        <v>2009502.91</v>
      </c>
      <c r="J37" s="2">
        <v>1583174.05</v>
      </c>
      <c r="K37" s="2">
        <v>2077966.41</v>
      </c>
      <c r="L37" s="2">
        <v>1583190.62</v>
      </c>
      <c r="M37" s="2">
        <v>1811155.57</v>
      </c>
      <c r="N37" s="7">
        <f t="shared" si="0"/>
        <v>21101907.86</v>
      </c>
    </row>
    <row r="38" spans="1:14" ht="12.75">
      <c r="A38" t="s">
        <v>31</v>
      </c>
      <c r="B38" s="2">
        <v>19147553.529999997</v>
      </c>
      <c r="C38" s="2">
        <v>19171176.310000002</v>
      </c>
      <c r="D38" s="2">
        <v>19851619.66</v>
      </c>
      <c r="E38" s="2">
        <v>19012352.05</v>
      </c>
      <c r="F38" s="2">
        <v>18705676.53</v>
      </c>
      <c r="G38" s="2">
        <v>18913026.78</v>
      </c>
      <c r="H38" s="2">
        <v>19666651.7</v>
      </c>
      <c r="I38" s="2">
        <v>19435879.68</v>
      </c>
      <c r="J38" s="2">
        <v>18564849.98</v>
      </c>
      <c r="K38" s="2">
        <v>21643021.040000003</v>
      </c>
      <c r="L38" s="2">
        <v>20439126.47</v>
      </c>
      <c r="M38" s="2">
        <v>20000436.75</v>
      </c>
      <c r="N38" s="7">
        <f t="shared" si="0"/>
        <v>234551370.48</v>
      </c>
    </row>
    <row r="39" spans="1:14" ht="12.75">
      <c r="A39" t="s">
        <v>32</v>
      </c>
      <c r="B39" s="2">
        <v>80621.47</v>
      </c>
      <c r="C39" s="2">
        <v>64959.71</v>
      </c>
      <c r="D39" s="2">
        <v>75125.42</v>
      </c>
      <c r="E39" s="2">
        <v>76649.84</v>
      </c>
      <c r="F39" s="2">
        <v>58668.57</v>
      </c>
      <c r="G39" s="2">
        <v>92695.33</v>
      </c>
      <c r="H39" s="2">
        <v>71304.6</v>
      </c>
      <c r="I39" s="2">
        <v>78514.48</v>
      </c>
      <c r="J39" s="2">
        <v>61922.53</v>
      </c>
      <c r="K39" s="2">
        <v>68740.97</v>
      </c>
      <c r="L39" s="2">
        <v>66910.37</v>
      </c>
      <c r="M39" s="2">
        <v>71559.02</v>
      </c>
      <c r="N39" s="7">
        <f t="shared" si="0"/>
        <v>867672.3099999999</v>
      </c>
    </row>
    <row r="40" spans="1:14" ht="12.75">
      <c r="A40" t="s">
        <v>33</v>
      </c>
      <c r="B40" s="2">
        <v>894417</v>
      </c>
      <c r="C40" s="2">
        <v>712223</v>
      </c>
      <c r="D40" s="2">
        <v>765643</v>
      </c>
      <c r="E40" s="2">
        <v>848975</v>
      </c>
      <c r="F40" s="2">
        <v>729451</v>
      </c>
      <c r="G40" s="2">
        <v>729450.63</v>
      </c>
      <c r="H40" s="2">
        <v>959874.38</v>
      </c>
      <c r="I40" s="2">
        <v>834979.9</v>
      </c>
      <c r="J40" s="2">
        <v>820767</v>
      </c>
      <c r="K40" s="2">
        <v>966393</v>
      </c>
      <c r="L40" s="2">
        <v>855893</v>
      </c>
      <c r="M40" s="2">
        <v>919130.83</v>
      </c>
      <c r="N40" s="7">
        <f t="shared" si="0"/>
        <v>10037197.74</v>
      </c>
    </row>
    <row r="41" spans="1:14" ht="12.75">
      <c r="A41" t="s">
        <v>34</v>
      </c>
      <c r="B41" s="2">
        <v>11090587</v>
      </c>
      <c r="C41" s="2">
        <v>10695538</v>
      </c>
      <c r="D41" s="2">
        <v>13214700</v>
      </c>
      <c r="E41" s="2">
        <v>9372972</v>
      </c>
      <c r="F41" s="2">
        <v>10513008.9</v>
      </c>
      <c r="G41" s="2">
        <v>11866252.17</v>
      </c>
      <c r="H41" s="2">
        <v>11607690.11</v>
      </c>
      <c r="I41" s="2">
        <v>13556873.19</v>
      </c>
      <c r="J41" s="2">
        <v>13298537</v>
      </c>
      <c r="K41" s="2">
        <v>16466952</v>
      </c>
      <c r="L41" s="2">
        <v>15045104</v>
      </c>
      <c r="M41" s="2">
        <v>11586765.49</v>
      </c>
      <c r="N41" s="7">
        <f t="shared" si="0"/>
        <v>148314979.86</v>
      </c>
    </row>
    <row r="42" spans="1:14" ht="12.75">
      <c r="A42" t="s">
        <v>35</v>
      </c>
      <c r="B42" s="2">
        <v>2085617</v>
      </c>
      <c r="C42" s="2">
        <v>1941678</v>
      </c>
      <c r="D42" s="2">
        <v>1908458</v>
      </c>
      <c r="E42" s="2">
        <v>1958049</v>
      </c>
      <c r="F42" s="2">
        <v>1745003</v>
      </c>
      <c r="G42" s="2">
        <v>1773997.83</v>
      </c>
      <c r="H42" s="2">
        <v>2028645.15</v>
      </c>
      <c r="I42" s="2">
        <v>2033634.02</v>
      </c>
      <c r="J42" s="2">
        <v>1933178</v>
      </c>
      <c r="K42" s="2">
        <v>1939907</v>
      </c>
      <c r="L42" s="2">
        <v>1738970</v>
      </c>
      <c r="M42" s="2">
        <v>1930028.19</v>
      </c>
      <c r="N42" s="7">
        <f t="shared" si="0"/>
        <v>23017165.19</v>
      </c>
    </row>
    <row r="43" spans="1:14" ht="12.75">
      <c r="A43" t="s">
        <v>36</v>
      </c>
      <c r="B43" s="2">
        <v>789434</v>
      </c>
      <c r="C43" s="2">
        <v>802582</v>
      </c>
      <c r="D43" s="2">
        <v>776664</v>
      </c>
      <c r="E43" s="2">
        <v>815609</v>
      </c>
      <c r="F43" s="2">
        <v>757075</v>
      </c>
      <c r="G43" s="2">
        <v>773184.46</v>
      </c>
      <c r="H43" s="2">
        <v>797527.73</v>
      </c>
      <c r="I43" s="2">
        <v>789859.11</v>
      </c>
      <c r="J43" s="2">
        <v>710549</v>
      </c>
      <c r="K43" s="2">
        <v>876089</v>
      </c>
      <c r="L43" s="2">
        <v>716014</v>
      </c>
      <c r="M43" s="2">
        <v>902023.38</v>
      </c>
      <c r="N43" s="7">
        <f t="shared" si="0"/>
        <v>9506610.680000002</v>
      </c>
    </row>
    <row r="44" spans="1:14" ht="12.75">
      <c r="A44" t="s">
        <v>37</v>
      </c>
      <c r="B44" s="2">
        <v>12413273.59</v>
      </c>
      <c r="C44" s="2">
        <v>11372631</v>
      </c>
      <c r="D44" s="2">
        <v>7566060</v>
      </c>
      <c r="E44" s="2">
        <v>16542903</v>
      </c>
      <c r="F44" s="2">
        <v>7569628</v>
      </c>
      <c r="G44" s="2">
        <v>13094763</v>
      </c>
      <c r="H44" s="2">
        <v>5294989</v>
      </c>
      <c r="I44" s="2">
        <v>6392195</v>
      </c>
      <c r="J44" s="2">
        <v>11074318</v>
      </c>
      <c r="K44" s="2">
        <v>8271517</v>
      </c>
      <c r="L44" s="2">
        <v>5159897</v>
      </c>
      <c r="M44" s="2">
        <v>7351703</v>
      </c>
      <c r="N44" s="7">
        <f t="shared" si="0"/>
        <v>112103877.59</v>
      </c>
    </row>
    <row r="45" spans="1:14" ht="12.75">
      <c r="A45" t="s">
        <v>38</v>
      </c>
      <c r="B45" s="2">
        <v>6278.16</v>
      </c>
      <c r="C45" s="2">
        <v>2668.87</v>
      </c>
      <c r="D45" s="2">
        <v>2238.75</v>
      </c>
      <c r="E45" s="2">
        <v>970.75</v>
      </c>
      <c r="F45" s="2">
        <v>250</v>
      </c>
      <c r="G45" s="2">
        <v>820.75</v>
      </c>
      <c r="H45" s="2">
        <v>2835.75</v>
      </c>
      <c r="I45" s="2">
        <v>1098</v>
      </c>
      <c r="J45" s="2">
        <v>2299.5</v>
      </c>
      <c r="K45" s="2">
        <v>1093.5</v>
      </c>
      <c r="L45" s="2">
        <v>4781.25</v>
      </c>
      <c r="M45" s="2">
        <v>498</v>
      </c>
      <c r="N45" s="7">
        <f t="shared" si="0"/>
        <v>25833.28</v>
      </c>
    </row>
    <row r="46" spans="1:14" ht="12.75">
      <c r="A46" t="s">
        <v>39</v>
      </c>
      <c r="B46" s="3" t="s">
        <v>58</v>
      </c>
      <c r="C46" s="3" t="s">
        <v>58</v>
      </c>
      <c r="D46" s="4" t="s">
        <v>58</v>
      </c>
      <c r="E46" s="3" t="s">
        <v>58</v>
      </c>
      <c r="F46" s="3" t="s">
        <v>58</v>
      </c>
      <c r="G46" s="3" t="s">
        <v>58</v>
      </c>
      <c r="H46" s="3" t="s">
        <v>58</v>
      </c>
      <c r="I46" s="3" t="s">
        <v>58</v>
      </c>
      <c r="J46" s="3" t="s">
        <v>58</v>
      </c>
      <c r="K46" s="3" t="s">
        <v>58</v>
      </c>
      <c r="L46" s="3" t="s">
        <v>58</v>
      </c>
      <c r="M46" s="3" t="s">
        <v>58</v>
      </c>
      <c r="N46" s="3" t="s">
        <v>58</v>
      </c>
    </row>
    <row r="47" spans="1:14" ht="12.75">
      <c r="A47" t="s">
        <v>40</v>
      </c>
      <c r="B47" s="4">
        <v>2747937434.897369</v>
      </c>
      <c r="C47" s="4">
        <v>2622044666.628649</v>
      </c>
      <c r="D47" s="2">
        <v>2710785543.852166</v>
      </c>
      <c r="E47" s="4">
        <v>2844958196.5372257</v>
      </c>
      <c r="F47" s="4">
        <v>2385264052.1485634</v>
      </c>
      <c r="G47" s="4">
        <v>2833448497.0400004</v>
      </c>
      <c r="H47" s="4">
        <v>3027956747.8267055</v>
      </c>
      <c r="I47" s="4">
        <v>2624241614.6480317</v>
      </c>
      <c r="J47" s="4">
        <v>3008190016.9854603</v>
      </c>
      <c r="K47" s="4">
        <v>3264940344.2533536</v>
      </c>
      <c r="L47" s="4">
        <v>2876668459.7933574</v>
      </c>
      <c r="M47" s="4">
        <v>3077439630.240057</v>
      </c>
      <c r="N47" s="7">
        <f>+SUM(B47:M47)</f>
        <v>34023875204.850937</v>
      </c>
    </row>
    <row r="48" spans="1:14" ht="12.75">
      <c r="A48" t="s">
        <v>41</v>
      </c>
      <c r="B48" s="3" t="s">
        <v>0</v>
      </c>
      <c r="C48" s="3" t="s">
        <v>0</v>
      </c>
      <c r="D48" s="4" t="s">
        <v>0</v>
      </c>
      <c r="E48" s="3" t="s">
        <v>0</v>
      </c>
      <c r="F48" s="3" t="s">
        <v>0</v>
      </c>
      <c r="G48" s="3" t="s">
        <v>0</v>
      </c>
      <c r="H48" s="3" t="s">
        <v>0</v>
      </c>
      <c r="I48" s="3" t="s">
        <v>0</v>
      </c>
      <c r="J48" s="3" t="s">
        <v>0</v>
      </c>
      <c r="K48" s="3" t="s">
        <v>0</v>
      </c>
      <c r="L48" s="3" t="s">
        <v>0</v>
      </c>
      <c r="M48" s="3" t="s">
        <v>0</v>
      </c>
      <c r="N48" s="8" t="s">
        <v>59</v>
      </c>
    </row>
    <row r="49" spans="1:14" ht="12.75">
      <c r="A49" t="s">
        <v>2</v>
      </c>
      <c r="B49" s="3" t="s">
        <v>57</v>
      </c>
      <c r="C49" s="3" t="s">
        <v>57</v>
      </c>
      <c r="D49" s="4" t="s">
        <v>57</v>
      </c>
      <c r="E49" s="3" t="s">
        <v>57</v>
      </c>
      <c r="F49" s="3" t="s">
        <v>57</v>
      </c>
      <c r="G49" s="3" t="s">
        <v>57</v>
      </c>
      <c r="H49" s="3" t="s">
        <v>57</v>
      </c>
      <c r="I49" s="3" t="s">
        <v>57</v>
      </c>
      <c r="J49" s="3" t="s">
        <v>57</v>
      </c>
      <c r="K49" s="3" t="s">
        <v>57</v>
      </c>
      <c r="L49" s="3" t="s">
        <v>57</v>
      </c>
      <c r="M49" s="3" t="s">
        <v>57</v>
      </c>
      <c r="N49" s="3" t="s">
        <v>57</v>
      </c>
    </row>
    <row r="50" spans="1:14" ht="12.75">
      <c r="A50" t="s">
        <v>42</v>
      </c>
      <c r="B50" s="4">
        <v>131629294</v>
      </c>
      <c r="C50" s="4">
        <v>133113017</v>
      </c>
      <c r="D50" s="2">
        <v>132208643</v>
      </c>
      <c r="E50" s="4">
        <v>137953668</v>
      </c>
      <c r="F50" s="4">
        <v>133642203</v>
      </c>
      <c r="G50" s="4">
        <v>148488816</v>
      </c>
      <c r="H50" s="4">
        <v>171145930</v>
      </c>
      <c r="I50" s="4">
        <v>144630274</v>
      </c>
      <c r="J50" s="4">
        <v>145875922</v>
      </c>
      <c r="K50" s="4">
        <v>165546182</v>
      </c>
      <c r="L50" s="4">
        <v>151445456</v>
      </c>
      <c r="M50" s="4">
        <v>150011793</v>
      </c>
      <c r="N50" s="7">
        <f aca="true" t="shared" si="1" ref="N50:N62">+SUM(B50:M50)</f>
        <v>1745691198</v>
      </c>
    </row>
    <row r="51" spans="1:14" ht="12.75">
      <c r="A51" t="s">
        <v>43</v>
      </c>
      <c r="B51" s="4">
        <v>61783995</v>
      </c>
      <c r="C51" s="4">
        <v>57362642</v>
      </c>
      <c r="D51" s="2">
        <v>57427642</v>
      </c>
      <c r="E51" s="4">
        <v>59705929</v>
      </c>
      <c r="F51" s="4">
        <v>58993222</v>
      </c>
      <c r="G51" s="4">
        <v>63376067</v>
      </c>
      <c r="H51" s="4">
        <v>73250396</v>
      </c>
      <c r="I51" s="4">
        <v>61953849</v>
      </c>
      <c r="J51" s="4">
        <v>61341814</v>
      </c>
      <c r="K51" s="4">
        <v>71165815</v>
      </c>
      <c r="L51" s="4">
        <v>65233718</v>
      </c>
      <c r="M51" s="4">
        <v>64286100</v>
      </c>
      <c r="N51" s="7">
        <f t="shared" si="1"/>
        <v>755881189</v>
      </c>
    </row>
    <row r="52" spans="1:14" ht="12.75">
      <c r="A52" t="s">
        <v>44</v>
      </c>
      <c r="B52" s="4">
        <v>18131365</v>
      </c>
      <c r="C52" s="4">
        <v>17269639</v>
      </c>
      <c r="D52" s="2">
        <v>17357925</v>
      </c>
      <c r="E52" s="4">
        <v>18060180</v>
      </c>
      <c r="F52" s="4">
        <v>16869702</v>
      </c>
      <c r="G52" s="4">
        <v>20163302</v>
      </c>
      <c r="H52" s="4">
        <v>23176255</v>
      </c>
      <c r="I52" s="4">
        <v>19171554</v>
      </c>
      <c r="J52" s="4">
        <v>19702210</v>
      </c>
      <c r="K52" s="4">
        <v>21634692</v>
      </c>
      <c r="L52" s="4">
        <v>20016365</v>
      </c>
      <c r="M52" s="4">
        <v>20558161</v>
      </c>
      <c r="N52" s="7">
        <f t="shared" si="1"/>
        <v>232111350</v>
      </c>
    </row>
    <row r="53" spans="1:14" ht="12.75">
      <c r="A53" t="s">
        <v>45</v>
      </c>
      <c r="B53" s="4">
        <v>37925157</v>
      </c>
      <c r="C53" s="4">
        <v>35928431</v>
      </c>
      <c r="D53" s="2">
        <v>34814370</v>
      </c>
      <c r="E53" s="4">
        <v>36371317</v>
      </c>
      <c r="F53" s="4">
        <v>35195912</v>
      </c>
      <c r="G53" s="4">
        <v>38751094</v>
      </c>
      <c r="H53" s="4">
        <v>44687210</v>
      </c>
      <c r="I53" s="4">
        <v>38144351</v>
      </c>
      <c r="J53" s="4">
        <v>39116828</v>
      </c>
      <c r="K53" s="4">
        <v>44438653</v>
      </c>
      <c r="L53" s="4">
        <v>40231186</v>
      </c>
      <c r="M53" s="4">
        <v>38802746</v>
      </c>
      <c r="N53" s="7">
        <f t="shared" si="1"/>
        <v>464407255</v>
      </c>
    </row>
    <row r="54" spans="1:14" ht="12.75">
      <c r="A54" t="s">
        <v>46</v>
      </c>
      <c r="B54" s="4">
        <v>13788777</v>
      </c>
      <c r="C54" s="4">
        <v>22552305</v>
      </c>
      <c r="D54" s="2">
        <v>22608706</v>
      </c>
      <c r="E54" s="4">
        <v>23816242</v>
      </c>
      <c r="F54" s="4">
        <v>22583367</v>
      </c>
      <c r="G54" s="4">
        <v>26198353</v>
      </c>
      <c r="H54" s="4">
        <v>30032069</v>
      </c>
      <c r="I54" s="4">
        <v>25360520</v>
      </c>
      <c r="J54" s="4">
        <v>25715070</v>
      </c>
      <c r="K54" s="4">
        <v>28307022</v>
      </c>
      <c r="L54" s="4">
        <v>25964187</v>
      </c>
      <c r="M54" s="4">
        <v>26364786</v>
      </c>
      <c r="N54" s="7">
        <f t="shared" si="1"/>
        <v>293291404</v>
      </c>
    </row>
    <row r="55" spans="1:14" ht="12.75">
      <c r="A55" t="s">
        <v>47</v>
      </c>
      <c r="B55" s="4">
        <v>500757.47</v>
      </c>
      <c r="C55" s="4">
        <v>509416.7</v>
      </c>
      <c r="D55" s="2">
        <v>373307.53</v>
      </c>
      <c r="E55" s="4">
        <v>321005.06</v>
      </c>
      <c r="F55" s="4">
        <v>388478.76</v>
      </c>
      <c r="G55" s="4">
        <v>389962.16</v>
      </c>
      <c r="H55" s="4">
        <v>366750.55</v>
      </c>
      <c r="I55" s="4">
        <v>571636.13</v>
      </c>
      <c r="J55" s="4">
        <v>713054.71</v>
      </c>
      <c r="K55" s="4">
        <v>748984.18</v>
      </c>
      <c r="L55" s="4">
        <v>608761.53</v>
      </c>
      <c r="M55" s="4">
        <v>537403.08</v>
      </c>
      <c r="N55" s="7">
        <f t="shared" si="1"/>
        <v>6029517.86</v>
      </c>
    </row>
    <row r="56" spans="1:14" ht="12.75">
      <c r="A56" t="s">
        <v>48</v>
      </c>
      <c r="B56" s="2">
        <v>3763335.9</v>
      </c>
      <c r="C56" s="2">
        <v>3167180.15</v>
      </c>
      <c r="D56" s="2">
        <v>3030333.95</v>
      </c>
      <c r="E56" s="5">
        <v>4728817.81</v>
      </c>
      <c r="F56" s="5">
        <v>4013003.87</v>
      </c>
      <c r="G56" s="5">
        <v>3372571.98</v>
      </c>
      <c r="H56" s="5">
        <v>5823401.76</v>
      </c>
      <c r="I56" s="5">
        <v>5255008.33</v>
      </c>
      <c r="J56" s="5">
        <v>3687606.88</v>
      </c>
      <c r="K56" s="5">
        <v>3252862.35</v>
      </c>
      <c r="L56" s="5">
        <v>3125819.58</v>
      </c>
      <c r="M56" s="5">
        <v>4479915.44</v>
      </c>
      <c r="N56" s="7">
        <f t="shared" si="1"/>
        <v>47699858</v>
      </c>
    </row>
    <row r="57" spans="1:14" ht="12.75">
      <c r="A57" t="s">
        <v>49</v>
      </c>
      <c r="B57" s="4">
        <v>69100563.39</v>
      </c>
      <c r="C57" s="4">
        <v>23665791.179999992</v>
      </c>
      <c r="D57" s="2">
        <v>73580110.76000002</v>
      </c>
      <c r="E57" s="4">
        <v>70200890.75999999</v>
      </c>
      <c r="F57" s="4">
        <v>69456114.64000002</v>
      </c>
      <c r="G57" s="4">
        <v>71194629.94000001</v>
      </c>
      <c r="H57" s="4">
        <v>73423779.64000002</v>
      </c>
      <c r="I57" s="4">
        <v>73637069.11000001</v>
      </c>
      <c r="J57" s="4">
        <v>62074907.63000002</v>
      </c>
      <c r="K57" s="4">
        <v>84202037.09000002</v>
      </c>
      <c r="L57" s="4">
        <v>75445684.82</v>
      </c>
      <c r="M57" s="4">
        <v>74451945.77</v>
      </c>
      <c r="N57" s="7">
        <f t="shared" si="1"/>
        <v>820433524.73</v>
      </c>
    </row>
    <row r="58" spans="1:14" ht="12.75">
      <c r="A58" t="s">
        <v>50</v>
      </c>
      <c r="B58" s="2">
        <v>6348273.750000002</v>
      </c>
      <c r="C58" s="2">
        <v>6998364.329999996</v>
      </c>
      <c r="D58" s="2">
        <v>6760095.830000001</v>
      </c>
      <c r="E58" s="2">
        <v>6651118.39</v>
      </c>
      <c r="F58" s="2">
        <v>6443978.769999999</v>
      </c>
      <c r="G58" s="2">
        <v>6616223.870000001</v>
      </c>
      <c r="H58" s="2">
        <v>6778251.339999995</v>
      </c>
      <c r="I58" s="2">
        <v>6956606.62</v>
      </c>
      <c r="J58" s="2">
        <v>6886913.550000001</v>
      </c>
      <c r="K58" s="2">
        <v>8042961.729999998</v>
      </c>
      <c r="L58" s="2">
        <v>7116313.490000001</v>
      </c>
      <c r="M58" s="2">
        <v>7035139.090000001</v>
      </c>
      <c r="N58" s="7">
        <f t="shared" si="1"/>
        <v>82634240.75999999</v>
      </c>
    </row>
    <row r="59" spans="1:14" ht="12.75">
      <c r="A59" t="s">
        <v>51</v>
      </c>
      <c r="B59" s="2">
        <v>49588248.29</v>
      </c>
      <c r="C59" s="2">
        <v>1921952.01</v>
      </c>
      <c r="D59" s="2">
        <v>52443181.84000002</v>
      </c>
      <c r="E59" s="2">
        <v>50566334.88999999</v>
      </c>
      <c r="F59" s="2">
        <v>49665144.80000001</v>
      </c>
      <c r="G59" s="2">
        <v>50656205.96000001</v>
      </c>
      <c r="H59" s="2">
        <v>52237605.710000016</v>
      </c>
      <c r="I59" s="2">
        <v>51611025.040000014</v>
      </c>
      <c r="J59" s="2">
        <v>40786286.59000001</v>
      </c>
      <c r="K59" s="2">
        <v>58865847.72000002</v>
      </c>
      <c r="L59" s="2">
        <v>53127109.91999999</v>
      </c>
      <c r="M59" s="2">
        <v>52601550.79999999</v>
      </c>
      <c r="N59" s="7">
        <f t="shared" si="1"/>
        <v>564070493.57</v>
      </c>
    </row>
    <row r="60" spans="1:14" ht="12.75">
      <c r="A60" t="s">
        <v>52</v>
      </c>
      <c r="B60" s="2">
        <v>13164041.349999998</v>
      </c>
      <c r="C60" s="2">
        <v>14745474.839999998</v>
      </c>
      <c r="D60" s="2">
        <v>14376833.09</v>
      </c>
      <c r="E60" s="2">
        <v>12983437.479999999</v>
      </c>
      <c r="F60" s="2">
        <v>13346991.070000002</v>
      </c>
      <c r="G60" s="2">
        <v>13922200.11</v>
      </c>
      <c r="H60" s="2">
        <v>14407922.590000002</v>
      </c>
      <c r="I60" s="2">
        <v>15069437.450000001</v>
      </c>
      <c r="J60" s="2">
        <v>14401707.49</v>
      </c>
      <c r="K60" s="2">
        <v>17293227.64</v>
      </c>
      <c r="L60" s="2">
        <v>15202261.410000002</v>
      </c>
      <c r="M60" s="2">
        <v>14815255.88</v>
      </c>
      <c r="N60" s="7">
        <f t="shared" si="1"/>
        <v>173728790.4</v>
      </c>
    </row>
    <row r="61" spans="1:14" ht="12.75">
      <c r="A61" t="s">
        <v>53</v>
      </c>
      <c r="B61" s="2">
        <v>68622684.05779703</v>
      </c>
      <c r="C61" s="2">
        <v>65317624.113359265</v>
      </c>
      <c r="D61" s="2">
        <v>72424197.4670018</v>
      </c>
      <c r="E61" s="2">
        <v>69301438.70409463</v>
      </c>
      <c r="F61" s="2">
        <v>68477247.0439915</v>
      </c>
      <c r="G61" s="2">
        <v>68176761.82561365</v>
      </c>
      <c r="H61" s="2">
        <v>67126285.66626588</v>
      </c>
      <c r="I61" s="2">
        <v>68129483.74891622</v>
      </c>
      <c r="J61" s="2">
        <v>74006960.47149195</v>
      </c>
      <c r="K61" s="2">
        <v>67356950.9705081</v>
      </c>
      <c r="L61" s="2">
        <v>71939944.98069303</v>
      </c>
      <c r="M61" s="2">
        <v>71981687.2395915</v>
      </c>
      <c r="N61" s="7">
        <f t="shared" si="1"/>
        <v>832861266.2893245</v>
      </c>
    </row>
    <row r="62" spans="1:14" ht="12.75">
      <c r="A62" t="s">
        <v>54</v>
      </c>
      <c r="B62" s="3">
        <v>0</v>
      </c>
      <c r="C62" s="3">
        <v>0</v>
      </c>
      <c r="D62" s="2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7">
        <f t="shared" si="1"/>
        <v>0</v>
      </c>
    </row>
    <row r="63" spans="1:14" ht="12.75">
      <c r="A63" t="s">
        <v>39</v>
      </c>
      <c r="B63" s="3" t="s">
        <v>58</v>
      </c>
      <c r="C63" s="3" t="s">
        <v>58</v>
      </c>
      <c r="D63" s="4" t="s">
        <v>58</v>
      </c>
      <c r="E63" s="3" t="s">
        <v>58</v>
      </c>
      <c r="F63" s="3" t="s">
        <v>58</v>
      </c>
      <c r="G63" s="3" t="s">
        <v>58</v>
      </c>
      <c r="H63" s="3" t="s">
        <v>58</v>
      </c>
      <c r="I63" s="3" t="s">
        <v>58</v>
      </c>
      <c r="J63" s="3" t="s">
        <v>58</v>
      </c>
      <c r="K63" s="3" t="s">
        <v>58</v>
      </c>
      <c r="L63" s="3" t="s">
        <v>58</v>
      </c>
      <c r="M63" s="3" t="s">
        <v>58</v>
      </c>
      <c r="N63" s="3" t="s">
        <v>58</v>
      </c>
    </row>
    <row r="64" spans="1:14" ht="12.75">
      <c r="A64" t="s">
        <v>55</v>
      </c>
      <c r="B64" s="4">
        <v>273616634.817797</v>
      </c>
      <c r="C64" s="4">
        <v>225773029.14335924</v>
      </c>
      <c r="D64" s="2">
        <v>281616592.7070018</v>
      </c>
      <c r="E64" s="4">
        <v>282505820.33409464</v>
      </c>
      <c r="F64" s="4">
        <v>275977047.31399155</v>
      </c>
      <c r="G64" s="4">
        <v>291622741.90561366</v>
      </c>
      <c r="H64" s="4">
        <v>317886147.6162659</v>
      </c>
      <c r="I64" s="4">
        <v>292223471.31891626</v>
      </c>
      <c r="J64" s="4">
        <v>286358451.69149196</v>
      </c>
      <c r="K64" s="4">
        <v>321107016.5905081</v>
      </c>
      <c r="L64" s="4">
        <v>302565666.91069305</v>
      </c>
      <c r="M64" s="4">
        <v>301462744.5295915</v>
      </c>
      <c r="N64" s="7">
        <f>+SUM(B64:M64)</f>
        <v>3452715364.879325</v>
      </c>
    </row>
    <row r="65" spans="1:14" ht="12.75">
      <c r="A65" t="s">
        <v>39</v>
      </c>
      <c r="B65" s="3" t="s">
        <v>58</v>
      </c>
      <c r="C65" s="3" t="s">
        <v>58</v>
      </c>
      <c r="D65" s="4" t="s">
        <v>58</v>
      </c>
      <c r="E65" s="3" t="s">
        <v>58</v>
      </c>
      <c r="F65" s="3" t="s">
        <v>58</v>
      </c>
      <c r="G65" s="3" t="s">
        <v>58</v>
      </c>
      <c r="H65" s="3" t="s">
        <v>58</v>
      </c>
      <c r="I65" s="3" t="s">
        <v>58</v>
      </c>
      <c r="J65" s="3" t="s">
        <v>58</v>
      </c>
      <c r="K65" s="3" t="s">
        <v>58</v>
      </c>
      <c r="L65" s="3" t="s">
        <v>58</v>
      </c>
      <c r="M65" s="3" t="s">
        <v>58</v>
      </c>
      <c r="N65" s="3" t="s">
        <v>58</v>
      </c>
    </row>
    <row r="66" spans="1:14" ht="12.75">
      <c r="A66" t="s">
        <v>56</v>
      </c>
      <c r="B66" s="4">
        <v>3021554069.715166</v>
      </c>
      <c r="C66" s="4">
        <v>2847817695.7720084</v>
      </c>
      <c r="D66" s="2">
        <v>2992402136.559168</v>
      </c>
      <c r="E66" s="4">
        <v>3127464016.8713202</v>
      </c>
      <c r="F66" s="4">
        <v>2661241099.462555</v>
      </c>
      <c r="G66" s="4">
        <v>3125071238.945614</v>
      </c>
      <c r="H66" s="4">
        <v>3345842895.442971</v>
      </c>
      <c r="I66" s="4">
        <v>2916465085.966948</v>
      </c>
      <c r="J66" s="4">
        <v>3294548468.6769524</v>
      </c>
      <c r="K66" s="4">
        <v>3586047360.8438616</v>
      </c>
      <c r="L66" s="4">
        <v>3179234126.7040505</v>
      </c>
      <c r="M66" s="4">
        <v>3378902374.7696486</v>
      </c>
      <c r="N66" s="7">
        <f>+SUM(B66:M66)</f>
        <v>37476590569.73026</v>
      </c>
    </row>
    <row r="72" spans="2:13" ht="12.7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2:13" ht="12.75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</row>
    <row r="74" spans="2:13" ht="12.75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</row>
    <row r="75" spans="2:13" ht="12.75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</row>
    <row r="76" spans="2:13" ht="12.75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</row>
    <row r="77" spans="2:13" ht="12.75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</row>
    <row r="78" spans="2:13" ht="12.75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</row>
    <row r="79" spans="2:13" ht="12.75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2:13" ht="12.75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</row>
    <row r="81" spans="2:13" ht="12.75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</row>
    <row r="82" spans="2:13" ht="12.75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</row>
    <row r="83" spans="2:13" ht="12.75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</row>
    <row r="84" spans="2:13" ht="12.75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</row>
    <row r="85" spans="2:13" ht="12.75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</row>
    <row r="86" spans="2:13" ht="12.75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</row>
    <row r="87" spans="2:13" ht="12.75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</row>
    <row r="88" spans="2:13" ht="12.75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</row>
    <row r="89" spans="2:13" ht="12.75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</row>
    <row r="90" spans="2:13" ht="12.75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</row>
    <row r="91" spans="2:13" ht="12.75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</row>
    <row r="92" spans="2:13" ht="12.75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</row>
    <row r="93" spans="2:13" ht="12.75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</row>
    <row r="94" spans="2:13" ht="12.75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</row>
    <row r="95" spans="2:13" ht="12.75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</row>
    <row r="96" spans="2:13" ht="12.75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</row>
    <row r="97" spans="2:13" ht="12.75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</row>
    <row r="98" spans="2:13" ht="12.75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</row>
    <row r="99" spans="2:13" ht="12.75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</row>
    <row r="100" spans="2:13" ht="12.75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</row>
    <row r="101" spans="2:13" ht="12.75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</row>
    <row r="102" spans="2:13" ht="12.75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</row>
    <row r="103" spans="2:13" ht="12.75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</row>
    <row r="104" spans="2:13" ht="12.75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</row>
    <row r="105" spans="2:13" ht="12.75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</row>
    <row r="106" spans="2:13" ht="12.75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</row>
    <row r="107" spans="2:13" ht="12.75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</row>
    <row r="108" spans="2:14" ht="12.7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2:13" ht="12.75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</row>
    <row r="110" spans="2:13" ht="12.75">
      <c r="B110" s="3"/>
      <c r="C110" s="3"/>
      <c r="D110" s="4"/>
      <c r="E110" s="3"/>
      <c r="F110" s="3"/>
      <c r="G110" s="3"/>
      <c r="H110" s="3"/>
      <c r="I110" s="3"/>
      <c r="J110" s="3"/>
      <c r="K110" s="3"/>
      <c r="L110" s="3"/>
      <c r="M110" s="3"/>
    </row>
    <row r="111" spans="2:13" ht="12.7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2:13" ht="12.75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</row>
    <row r="113" spans="2:13" ht="12.75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</row>
    <row r="114" spans="2:13" ht="12.75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</row>
    <row r="115" spans="2:13" ht="12.75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</row>
    <row r="116" spans="2:13" ht="12.75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</row>
    <row r="117" spans="2:13" ht="12.75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</row>
    <row r="118" spans="2:13" ht="12.75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</row>
    <row r="119" spans="2:13" ht="12.75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</row>
    <row r="120" spans="2:13" ht="12.75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</row>
    <row r="121" spans="2:13" ht="12.75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</row>
    <row r="122" spans="2:13" ht="12.75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2:13" ht="12.75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</row>
    <row r="124" spans="2:13" ht="12.75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</row>
    <row r="125" spans="2:13" ht="12.7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2:13" ht="12.75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</row>
    <row r="127" spans="2:13" ht="12.7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2:13" ht="12.75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</row>
    <row r="133" spans="2:13" ht="12.75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</row>
    <row r="134" spans="2:13" ht="12.75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</row>
    <row r="135" spans="2:13" ht="12.75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</row>
    <row r="136" spans="2:13" ht="12.75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</row>
    <row r="137" spans="2:13" ht="12.75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</row>
    <row r="138" spans="2:13" ht="12.75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</row>
    <row r="139" spans="2:13" ht="12.75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</row>
    <row r="140" spans="2:13" ht="12.75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</row>
    <row r="141" spans="2:13" ht="12.75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</row>
    <row r="142" spans="2:13" ht="12.75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</row>
    <row r="143" spans="2:13" ht="12.75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</row>
    <row r="144" spans="2:13" ht="12.7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</row>
    <row r="145" spans="2:13" ht="12.75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</row>
    <row r="146" spans="2:13" ht="12.75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</row>
    <row r="147" spans="2:13" ht="12.75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</row>
    <row r="148" spans="2:13" ht="12.75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</row>
    <row r="149" spans="2:13" ht="12.75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</row>
    <row r="150" spans="2:13" ht="12.75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</row>
    <row r="151" spans="2:13" ht="12.75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</row>
    <row r="152" spans="2:13" ht="12.75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</row>
    <row r="153" spans="2:13" ht="12.75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</row>
    <row r="154" spans="2:13" ht="12.75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</row>
    <row r="155" spans="2:13" ht="12.75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</row>
    <row r="156" spans="2:13" ht="12.75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</row>
    <row r="157" spans="2:13" ht="12.75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</row>
    <row r="158" spans="2:13" ht="12.75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</row>
    <row r="159" spans="2:13" ht="12.75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</row>
    <row r="160" spans="2:13" ht="12.75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</row>
    <row r="161" spans="2:13" ht="12.75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</row>
    <row r="162" spans="2:13" ht="12.75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</row>
    <row r="163" spans="2:13" ht="12.75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</row>
    <row r="164" spans="2:13" ht="12.75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</row>
    <row r="165" spans="2:13" ht="12.75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</row>
    <row r="166" spans="2:13" ht="12.75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</row>
    <row r="167" spans="2:13" ht="12.75"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</row>
    <row r="168" spans="2:13" ht="12.75"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</row>
    <row r="169" spans="2:13" ht="12.7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2:13" ht="12.75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</row>
    <row r="171" spans="2:13" ht="12.75">
      <c r="B171" s="3"/>
      <c r="C171" s="3"/>
      <c r="D171" s="4"/>
      <c r="E171" s="3"/>
      <c r="F171" s="3"/>
      <c r="G171" s="3"/>
      <c r="H171" s="3"/>
      <c r="I171" s="3"/>
      <c r="J171" s="3"/>
      <c r="K171" s="3"/>
      <c r="L171" s="3"/>
      <c r="M171" s="3"/>
    </row>
    <row r="172" spans="2:13" ht="12.7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2:13" ht="12.75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</row>
    <row r="174" spans="2:13" ht="12.75"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</row>
    <row r="175" spans="2:13" ht="12.75"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</row>
    <row r="176" spans="2:13" ht="12.75"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</row>
    <row r="177" spans="2:13" ht="12.75"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</row>
    <row r="178" spans="2:13" ht="12.75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</row>
    <row r="179" spans="2:13" ht="12.75"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</row>
    <row r="180" spans="2:13" ht="12.75"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</row>
    <row r="181" spans="2:13" ht="12.75"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</row>
    <row r="182" spans="2:13" ht="12.75"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</row>
    <row r="183" spans="2:13" ht="12.75"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</row>
    <row r="184" spans="2:13" ht="12.75"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</row>
    <row r="185" spans="2:13" ht="12.75"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</row>
    <row r="186" spans="2:13" ht="12.7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2:13" ht="12.75"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</row>
    <row r="188" spans="2:13" ht="12.7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2:13" ht="12.75"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</row>
    <row r="230" spans="2:13" ht="12.7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3" spans="2:13" ht="12.7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47" spans="2:13" ht="12.75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9" spans="2:13" ht="12.75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91" spans="2:13" ht="12.75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4" spans="2:13" ht="12.75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308" spans="2:13" ht="12.75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10" spans="2:13" ht="12.75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</sheetData>
  <sheetProtection/>
  <mergeCells count="3">
    <mergeCell ref="A4:N4"/>
    <mergeCell ref="A5:N5"/>
    <mergeCell ref="A6:N6"/>
  </mergeCells>
  <printOptions/>
  <pageMargins left="0.75" right="0.75" top="1" bottom="1" header="0.5" footer="0.5"/>
  <pageSetup fitToHeight="1" fitToWidth="1" horizontalDpi="600" verticalDpi="600" orientation="landscape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Thaddeus Parker</cp:lastModifiedBy>
  <cp:lastPrinted>2006-01-30T19:09:24Z</cp:lastPrinted>
  <dcterms:created xsi:type="dcterms:W3CDTF">2005-12-05T13:15:23Z</dcterms:created>
  <dcterms:modified xsi:type="dcterms:W3CDTF">2017-10-20T12:01:47Z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_visible">
    <vt:lpwstr>1</vt:lpwstr>
  </property>
  <property fmtid="{D5CDD505-2E9C-101B-9397-08002B2CF9AE}" pid="3" name="myoq">
    <vt:lpwstr>Tax Collections From July 2003 to Current</vt:lpwstr>
  </property>
  <property fmtid="{D5CDD505-2E9C-101B-9397-08002B2CF9AE}" pid="4" name="xlgd">
    <vt:lpwstr>2006</vt:lpwstr>
  </property>
  <property fmtid="{D5CDD505-2E9C-101B-9397-08002B2CF9AE}" pid="5" name="hhza">
    <vt:lpwstr>State and Local Tax Receipts (Form2)</vt:lpwstr>
  </property>
  <property fmtid="{D5CDD505-2E9C-101B-9397-08002B2CF9AE}" pid="6" name="p20d">
    <vt:lpwstr>Fiscal Year Data with Monthlies</vt:lpwstr>
  </property>
  <property fmtid="{D5CDD505-2E9C-101B-9397-08002B2CF9AE}" pid="7" name="u65y">
    <vt:lpwstr/>
  </property>
  <property fmtid="{D5CDD505-2E9C-101B-9397-08002B2CF9AE}" pid="8" name="kjmp">
    <vt:lpwstr/>
  </property>
</Properties>
</file>