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5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<sst xmlns="http://schemas.openxmlformats.org/spreadsheetml/2006/main" count="78" uniqueCount="78">
  <si>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</si>
  <si>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</si>
  <si>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</si>
  <si>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</si>
  <si>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</si>
  <si>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</si>
  <si>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</si>
  <si>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</si>
  <si>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</si>
  <si>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</si>
  <si>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</si>
  <si>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</si>
  <si>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</si>
  <si>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</si>
  <si>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</si>
  <si>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</si>
  <si>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</si>
  <si>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</si>
  <si>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</si>
  <si>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</si>
  <si>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</si>
  <si>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</si>
  <si>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</si>
  <si>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</si>
  <si>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</si>
  <si>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</si>
  <si>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</si>
  <si>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</si>
  <si>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</si>
  <si>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</si>
  <si>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</si>
  <si>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</si>
  <si>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</si>
  <si>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</si>
  <si>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</si>
  <si>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</si>
  <si>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</si>
  <si>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</si>
  <si>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</si>
  <si>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</si>
  <si>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</si>
  <si>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</si>
  <si>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</si>
  <si>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</si>
  <si>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</si>
  <si>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</si>
  <si>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</si>
  <si>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</si>
  <si>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</si>
  <si>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</si>
  <si>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</si>
  <si>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</si>
  <si>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</si>
  <si>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</si>
  <si>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</si>
  <si>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</si>
  <si>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</si>
  <si>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</si>
  <si>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</si>
  <si>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</si>
  <si>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</si>
  <si>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</si>
  <si>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</si>
  <si>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</si>
  <si>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</si>
  <si>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</si>
  <si>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</si>
  <si>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</si>
  <si>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</si>
  <si>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</si>
  <si>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* Miami-Dade's Tax Rate on Deeds is 60cents/$100</t>
  </si>
  <si>
    <t>Tax Total</t>
  </si>
  <si>
    <t>County</t>
  </si>
  <si>
    <t>County 
Code</t>
  </si>
  <si>
    <t xml:space="preserve">    Split by County</t>
  </si>
  <si>
    <t xml:space="preserve">                             Tax Collected</t>
  </si>
  <si>
    <t>Other</t>
  </si>
  <si>
    <t xml:space="preserve">         State Fiscal Year 09/10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</si>
</sst>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7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7" fontId="0" fillId="0" borderId="14" xfId="0" applyNumberFormat="1" applyFont="1" applyBorder="1" applyAlignment="1">
      <alignment horizontal="center"/>
    </xf>
    <xf numFmtId="7" fontId="1" fillId="0" borderId="14" xfId="0" applyNumberFormat="1" applyFont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D69" sqref="D69"/>
    </sheetView>
  </sheetViews>
  <sheetFormatPr defaultColWidth="9.33203125" defaultRowHeight="12.75"/>
  <cols>
    <col min="1" max="1" width="24.66015625" style="0" customWidth="1"/>
    <col min="2" max="2" width="12.33203125" style="0" customWidth="1"/>
    <col min="3" max="4" width="21.5" style="0" customWidth="1"/>
    <col min="5" max="5" width="16.33203125" style="0" bestFit="1" customWidth="1"/>
    <col min="6" max="6" width="11.33203125" style="0" customWidth="1"/>
  </cols>
  <sheetData>
    <row r="1" spans="1:7" ht="12.75">
      <c r="A1" s="8" t="s">
        <v>77</v>
      </c>
      <c r="B1" s="8"/>
      <c r="C1" s="11" t="s">
        <v>75</v>
      </c>
      <c r="D1" s="12"/>
      <c r="E1" s="13"/>
      <c r="F1" s="14"/>
      <c r="G1" s="15"/>
    </row>
    <row r="2" spans="1:7" ht="25.5">
      <c r="A2" s="2" t="s">
        <v>72</v>
      </c>
      <c r="B2" s="3" t="s">
        <v>73</v>
      </c>
      <c r="C2" s="4" t="s">
        <v>68</v>
      </c>
      <c r="D2" s="4" t="s">
        <v>69</v>
      </c>
      <c r="E2" s="7" t="s">
        <v>71</v>
      </c>
      <c r="F2" s="5" t="s">
        <v>74</v>
      </c>
      <c r="G2" s="6"/>
    </row>
    <row r="3" spans="1:7" ht="12.75">
      <c r="A3" s="8" t="s">
        <v>0</v>
      </c>
      <c r="B3" s="8">
        <v>1</v>
      </c>
      <c r="C3" s="9">
        <v>4571708.55</v>
      </c>
      <c r="D3" s="9">
        <v>4260384.34</v>
      </c>
      <c r="E3" s="9">
        <f>SUM(C3:D3)</f>
        <v>8832092.89</v>
      </c>
      <c r="F3" s="10">
        <f>C3/E3</f>
        <v>0.5176246000736978</v>
      </c>
      <c r="G3" s="10">
        <f>D3/E3</f>
        <v>0.48237539992630213</v>
      </c>
    </row>
    <row r="4" spans="1:7" ht="12.75">
      <c r="A4" s="8" t="s">
        <v>1</v>
      </c>
      <c r="B4" s="8">
        <v>2</v>
      </c>
      <c r="C4" s="9">
        <v>446401.5</v>
      </c>
      <c r="D4" s="9">
        <v>271743.5</v>
      </c>
      <c r="E4" s="9">
        <f aca="true" t="shared" si="0" ref="E4:E67">SUM(C4:D4)</f>
        <v>718145</v>
      </c>
      <c r="F4" s="10">
        <f aca="true" t="shared" si="1" ref="F4:F67">C4/E4</f>
        <v>0.621603575879523</v>
      </c>
      <c r="G4" s="10">
        <f aca="true" t="shared" si="2" ref="G4:G67">D4/E4</f>
        <v>0.3783964241204771</v>
      </c>
    </row>
    <row r="5" spans="1:7" ht="12.75">
      <c r="A5" s="8" t="s">
        <v>2</v>
      </c>
      <c r="B5" s="8">
        <v>3</v>
      </c>
      <c r="C5" s="9">
        <v>7891160.050000001</v>
      </c>
      <c r="D5" s="9">
        <v>3379688.0700000003</v>
      </c>
      <c r="E5" s="9">
        <f t="shared" si="0"/>
        <v>11270848.120000001</v>
      </c>
      <c r="F5" s="10">
        <f t="shared" si="1"/>
        <v>0.7001389749895769</v>
      </c>
      <c r="G5" s="10">
        <f t="shared" si="2"/>
        <v>0.2998610250104231</v>
      </c>
    </row>
    <row r="6" spans="1:7" ht="12.75">
      <c r="A6" s="8" t="s">
        <v>3</v>
      </c>
      <c r="B6" s="8">
        <v>4</v>
      </c>
      <c r="C6" s="9">
        <v>188281.8</v>
      </c>
      <c r="D6" s="9">
        <v>215113.47999999998</v>
      </c>
      <c r="E6" s="9">
        <f t="shared" si="0"/>
        <v>403395.27999999997</v>
      </c>
      <c r="F6" s="10">
        <f t="shared" si="1"/>
        <v>0.4667426946591938</v>
      </c>
      <c r="G6" s="10">
        <f t="shared" si="2"/>
        <v>0.5332573053408062</v>
      </c>
    </row>
    <row r="7" spans="1:7" ht="12.75">
      <c r="A7" s="8" t="s">
        <v>4</v>
      </c>
      <c r="B7" s="8">
        <v>5</v>
      </c>
      <c r="C7" s="9">
        <v>14180304.600000001</v>
      </c>
      <c r="D7" s="9">
        <v>7420645.140000002</v>
      </c>
      <c r="E7" s="9">
        <f t="shared" si="0"/>
        <v>21600949.740000002</v>
      </c>
      <c r="F7" s="10">
        <f t="shared" si="1"/>
        <v>0.656466718856409</v>
      </c>
      <c r="G7" s="10">
        <f t="shared" si="2"/>
        <v>0.3435332811435911</v>
      </c>
    </row>
    <row r="8" spans="1:7" ht="12.75">
      <c r="A8" s="8" t="s">
        <v>5</v>
      </c>
      <c r="B8" s="8">
        <v>6</v>
      </c>
      <c r="C8" s="9">
        <v>65603159.74</v>
      </c>
      <c r="D8" s="9">
        <v>30642733.730000004</v>
      </c>
      <c r="E8" s="9">
        <f t="shared" si="0"/>
        <v>96245893.47</v>
      </c>
      <c r="F8" s="10">
        <f t="shared" si="1"/>
        <v>0.6816203515264639</v>
      </c>
      <c r="G8" s="10">
        <f t="shared" si="2"/>
        <v>0.3183796484735361</v>
      </c>
    </row>
    <row r="9" spans="1:7" ht="12.75">
      <c r="A9" s="8" t="s">
        <v>6</v>
      </c>
      <c r="B9" s="8">
        <v>7</v>
      </c>
      <c r="C9" s="9">
        <v>167885.9</v>
      </c>
      <c r="D9" s="9">
        <v>148604.32</v>
      </c>
      <c r="E9" s="9">
        <f t="shared" si="0"/>
        <v>316490.22</v>
      </c>
      <c r="F9" s="10">
        <f t="shared" si="1"/>
        <v>0.5304615731885807</v>
      </c>
      <c r="G9" s="10">
        <f t="shared" si="2"/>
        <v>0.4695384268114194</v>
      </c>
    </row>
    <row r="10" spans="1:7" ht="12.75">
      <c r="A10" s="8" t="s">
        <v>7</v>
      </c>
      <c r="B10" s="8">
        <v>8</v>
      </c>
      <c r="C10" s="9">
        <v>7065867.900000002</v>
      </c>
      <c r="D10" s="9">
        <v>2288493.32</v>
      </c>
      <c r="E10" s="9">
        <f t="shared" si="0"/>
        <v>9354361.220000003</v>
      </c>
      <c r="F10" s="10">
        <f t="shared" si="1"/>
        <v>0.755355468302089</v>
      </c>
      <c r="G10" s="10">
        <f t="shared" si="2"/>
        <v>0.24464453169791098</v>
      </c>
    </row>
    <row r="11" spans="1:7" ht="12.75">
      <c r="A11" s="8" t="s">
        <v>8</v>
      </c>
      <c r="B11" s="8">
        <v>9</v>
      </c>
      <c r="C11" s="9">
        <v>3033875.6</v>
      </c>
      <c r="D11" s="9">
        <v>1628721.68</v>
      </c>
      <c r="E11" s="9">
        <f t="shared" si="0"/>
        <v>4662597.28</v>
      </c>
      <c r="F11" s="10">
        <f t="shared" si="1"/>
        <v>0.6506836035386697</v>
      </c>
      <c r="G11" s="10">
        <f t="shared" si="2"/>
        <v>0.3493163964613302</v>
      </c>
    </row>
    <row r="12" spans="1:7" ht="12.75">
      <c r="A12" s="8" t="s">
        <v>9</v>
      </c>
      <c r="B12" s="8">
        <v>10</v>
      </c>
      <c r="C12" s="9">
        <v>4093924.4</v>
      </c>
      <c r="D12" s="9">
        <v>3222003.69</v>
      </c>
      <c r="E12" s="9">
        <f t="shared" si="0"/>
        <v>7315928.09</v>
      </c>
      <c r="F12" s="10">
        <f t="shared" si="1"/>
        <v>0.5595905741058207</v>
      </c>
      <c r="G12" s="10">
        <f t="shared" si="2"/>
        <v>0.44040942589417936</v>
      </c>
    </row>
    <row r="13" spans="1:7" ht="12.75">
      <c r="A13" s="8" t="s">
        <v>10</v>
      </c>
      <c r="B13" s="8">
        <v>11</v>
      </c>
      <c r="C13" s="9">
        <v>33582063.2</v>
      </c>
      <c r="D13" s="9">
        <v>9838912.710000003</v>
      </c>
      <c r="E13" s="9">
        <f t="shared" si="0"/>
        <v>43420975.910000004</v>
      </c>
      <c r="F13" s="10">
        <f t="shared" si="1"/>
        <v>0.7734064584270649</v>
      </c>
      <c r="G13" s="10">
        <f t="shared" si="2"/>
        <v>0.22659354157293518</v>
      </c>
    </row>
    <row r="14" spans="1:7" ht="12.75">
      <c r="A14" s="8" t="s">
        <v>11</v>
      </c>
      <c r="B14" s="8">
        <v>12</v>
      </c>
      <c r="C14" s="9">
        <v>979156.21</v>
      </c>
      <c r="D14" s="9">
        <v>698808.31</v>
      </c>
      <c r="E14" s="9">
        <f t="shared" si="0"/>
        <v>1677964.52</v>
      </c>
      <c r="F14" s="10">
        <f t="shared" si="1"/>
        <v>0.5835380893512575</v>
      </c>
      <c r="G14" s="10">
        <f t="shared" si="2"/>
        <v>0.4164619106487425</v>
      </c>
    </row>
    <row r="15" spans="1:7" ht="12.75">
      <c r="A15" s="8" t="s">
        <v>12</v>
      </c>
      <c r="B15" s="8">
        <v>13</v>
      </c>
      <c r="C15" s="9">
        <v>87639966.42999999</v>
      </c>
      <c r="D15" s="9">
        <v>34171865.74</v>
      </c>
      <c r="E15" s="9">
        <f t="shared" si="0"/>
        <v>121811832.16999999</v>
      </c>
      <c r="F15" s="10">
        <f t="shared" si="1"/>
        <v>0.7194700618876669</v>
      </c>
      <c r="G15" s="10">
        <f t="shared" si="2"/>
        <v>0.2805299381123331</v>
      </c>
    </row>
    <row r="16" spans="1:7" ht="12.75">
      <c r="A16" s="8" t="s">
        <v>13</v>
      </c>
      <c r="B16" s="8">
        <v>14</v>
      </c>
      <c r="C16" s="9">
        <v>400105.99</v>
      </c>
      <c r="D16" s="9">
        <v>288119.33</v>
      </c>
      <c r="E16" s="9">
        <f t="shared" si="0"/>
        <v>688225.3200000001</v>
      </c>
      <c r="F16" s="10">
        <f t="shared" si="1"/>
        <v>0.5813590089943217</v>
      </c>
      <c r="G16" s="10">
        <f t="shared" si="2"/>
        <v>0.4186409910056782</v>
      </c>
    </row>
    <row r="17" spans="1:7" ht="12.75">
      <c r="A17" s="8" t="s">
        <v>14</v>
      </c>
      <c r="B17" s="8">
        <v>15</v>
      </c>
      <c r="C17" s="9">
        <v>205665.6</v>
      </c>
      <c r="D17" s="9">
        <v>105376.52</v>
      </c>
      <c r="E17" s="9">
        <f t="shared" si="0"/>
        <v>311042.12</v>
      </c>
      <c r="F17" s="10">
        <f t="shared" si="1"/>
        <v>0.6612146290669573</v>
      </c>
      <c r="G17" s="10">
        <f t="shared" si="2"/>
        <v>0.3387853709330428</v>
      </c>
    </row>
    <row r="18" spans="1:7" ht="12.75">
      <c r="A18" s="8" t="s">
        <v>15</v>
      </c>
      <c r="B18" s="8">
        <v>16</v>
      </c>
      <c r="C18" s="9">
        <v>19572966.099999998</v>
      </c>
      <c r="D18" s="9">
        <v>18358067.159999996</v>
      </c>
      <c r="E18" s="9">
        <f t="shared" si="0"/>
        <v>37931033.25999999</v>
      </c>
      <c r="F18" s="10">
        <f t="shared" si="1"/>
        <v>0.5160145774526155</v>
      </c>
      <c r="G18" s="10">
        <f t="shared" si="2"/>
        <v>0.48398542254738464</v>
      </c>
    </row>
    <row r="19" spans="1:7" ht="12.75">
      <c r="A19" s="8" t="s">
        <v>16</v>
      </c>
      <c r="B19" s="8">
        <v>17</v>
      </c>
      <c r="C19" s="9">
        <v>6140626.239999998</v>
      </c>
      <c r="D19" s="9">
        <v>4160640.0100000002</v>
      </c>
      <c r="E19" s="9">
        <f t="shared" si="0"/>
        <v>10301266.249999998</v>
      </c>
      <c r="F19" s="10">
        <f t="shared" si="1"/>
        <v>0.5961040216779174</v>
      </c>
      <c r="G19" s="10">
        <f t="shared" si="2"/>
        <v>0.40389597832208257</v>
      </c>
    </row>
    <row r="20" spans="1:7" ht="12.75">
      <c r="A20" s="8" t="s">
        <v>17</v>
      </c>
      <c r="B20" s="8">
        <v>18</v>
      </c>
      <c r="C20" s="9">
        <v>3509902.63</v>
      </c>
      <c r="D20" s="9">
        <v>1535834.74</v>
      </c>
      <c r="E20" s="9">
        <f t="shared" si="0"/>
        <v>5045737.37</v>
      </c>
      <c r="F20" s="10">
        <f t="shared" si="1"/>
        <v>0.6956173840653145</v>
      </c>
      <c r="G20" s="10">
        <f t="shared" si="2"/>
        <v>0.30438261593468546</v>
      </c>
    </row>
    <row r="21" spans="1:7" ht="12.75">
      <c r="A21" s="8" t="s">
        <v>18</v>
      </c>
      <c r="B21" s="8">
        <v>19</v>
      </c>
      <c r="C21" s="9">
        <v>944763.4</v>
      </c>
      <c r="D21" s="9">
        <v>270662.2</v>
      </c>
      <c r="E21" s="9">
        <f t="shared" si="0"/>
        <v>1215425.6</v>
      </c>
      <c r="F21" s="10">
        <f t="shared" si="1"/>
        <v>0.7773107625839047</v>
      </c>
      <c r="G21" s="10">
        <f t="shared" si="2"/>
        <v>0.22268923741609523</v>
      </c>
    </row>
    <row r="22" spans="1:7" ht="12.75">
      <c r="A22" s="8" t="s">
        <v>19</v>
      </c>
      <c r="B22" s="8">
        <v>20</v>
      </c>
      <c r="C22" s="9">
        <v>462344.95</v>
      </c>
      <c r="D22" s="9">
        <v>503066.77999999997</v>
      </c>
      <c r="E22" s="9">
        <f t="shared" si="0"/>
        <v>965411.73</v>
      </c>
      <c r="F22" s="10">
        <f t="shared" si="1"/>
        <v>0.4789096047134211</v>
      </c>
      <c r="G22" s="10">
        <f t="shared" si="2"/>
        <v>0.5210903952865789</v>
      </c>
    </row>
    <row r="23" spans="1:7" ht="12.75">
      <c r="A23" s="8" t="s">
        <v>20</v>
      </c>
      <c r="B23" s="8">
        <v>21</v>
      </c>
      <c r="C23" s="9">
        <v>297096.1</v>
      </c>
      <c r="D23" s="9">
        <v>173686.65</v>
      </c>
      <c r="E23" s="9">
        <f t="shared" si="0"/>
        <v>470782.75</v>
      </c>
      <c r="F23" s="10">
        <f t="shared" si="1"/>
        <v>0.6310683643357791</v>
      </c>
      <c r="G23" s="10">
        <f t="shared" si="2"/>
        <v>0.3689316356642209</v>
      </c>
    </row>
    <row r="24" spans="1:7" ht="12.75">
      <c r="A24" s="8" t="s">
        <v>21</v>
      </c>
      <c r="B24" s="8">
        <v>22</v>
      </c>
      <c r="C24" s="9">
        <v>134531.6</v>
      </c>
      <c r="D24" s="9">
        <v>46224.5</v>
      </c>
      <c r="E24" s="9">
        <f t="shared" si="0"/>
        <v>180756.1</v>
      </c>
      <c r="F24" s="10">
        <f t="shared" si="1"/>
        <v>0.7442714243115447</v>
      </c>
      <c r="G24" s="10">
        <f t="shared" si="2"/>
        <v>0.2557285756884553</v>
      </c>
    </row>
    <row r="25" spans="1:7" ht="12.75">
      <c r="A25" s="8" t="s">
        <v>22</v>
      </c>
      <c r="B25" s="8">
        <v>23</v>
      </c>
      <c r="C25" s="9">
        <v>831265.05</v>
      </c>
      <c r="D25" s="9">
        <v>304187.1</v>
      </c>
      <c r="E25" s="9">
        <f t="shared" si="0"/>
        <v>1135452.15</v>
      </c>
      <c r="F25" s="10">
        <f t="shared" si="1"/>
        <v>0.7321004676418994</v>
      </c>
      <c r="G25" s="10">
        <f t="shared" si="2"/>
        <v>0.2678995323581007</v>
      </c>
    </row>
    <row r="26" spans="1:7" ht="12.75">
      <c r="A26" s="8" t="s">
        <v>23</v>
      </c>
      <c r="B26" s="8">
        <v>24</v>
      </c>
      <c r="C26" s="9">
        <v>146698.6</v>
      </c>
      <c r="D26" s="9">
        <v>91101.85</v>
      </c>
      <c r="E26" s="9">
        <f t="shared" si="0"/>
        <v>237800.45</v>
      </c>
      <c r="F26" s="10">
        <f t="shared" si="1"/>
        <v>0.6168979074682155</v>
      </c>
      <c r="G26" s="10">
        <f t="shared" si="2"/>
        <v>0.3831020925317845</v>
      </c>
    </row>
    <row r="27" spans="1:7" ht="12.75">
      <c r="A27" s="8" t="s">
        <v>24</v>
      </c>
      <c r="B27" s="8">
        <v>25</v>
      </c>
      <c r="C27" s="9">
        <v>469325.5</v>
      </c>
      <c r="D27" s="9">
        <v>239534.73</v>
      </c>
      <c r="E27" s="9">
        <f t="shared" si="0"/>
        <v>708860.23</v>
      </c>
      <c r="F27" s="10">
        <f t="shared" si="1"/>
        <v>0.6620846820536116</v>
      </c>
      <c r="G27" s="10">
        <f t="shared" si="2"/>
        <v>0.3379153179463884</v>
      </c>
    </row>
    <row r="28" spans="1:7" ht="12.75">
      <c r="A28" s="8" t="s">
        <v>25</v>
      </c>
      <c r="B28" s="8">
        <v>26</v>
      </c>
      <c r="C28" s="9">
        <v>730482.2</v>
      </c>
      <c r="D28" s="9">
        <v>405055.22000000003</v>
      </c>
      <c r="E28" s="9">
        <f t="shared" si="0"/>
        <v>1135537.42</v>
      </c>
      <c r="F28" s="10">
        <f t="shared" si="1"/>
        <v>0.6432920546114632</v>
      </c>
      <c r="G28" s="10">
        <f t="shared" si="2"/>
        <v>0.3567079453885369</v>
      </c>
    </row>
    <row r="29" spans="1:7" ht="12.75">
      <c r="A29" s="8" t="s">
        <v>26</v>
      </c>
      <c r="B29" s="8">
        <v>27</v>
      </c>
      <c r="C29" s="9">
        <v>3666616.1</v>
      </c>
      <c r="D29" s="9">
        <v>1743832.97</v>
      </c>
      <c r="E29" s="9">
        <f t="shared" si="0"/>
        <v>5410449.07</v>
      </c>
      <c r="F29" s="10">
        <f t="shared" si="1"/>
        <v>0.6776916393744004</v>
      </c>
      <c r="G29" s="10">
        <f t="shared" si="2"/>
        <v>0.3223083606255996</v>
      </c>
    </row>
    <row r="30" spans="1:7" ht="12.75">
      <c r="A30" s="8" t="s">
        <v>27</v>
      </c>
      <c r="B30" s="8">
        <v>28</v>
      </c>
      <c r="C30" s="9">
        <v>2164270.5</v>
      </c>
      <c r="D30" s="9">
        <v>1313779.3900000001</v>
      </c>
      <c r="E30" s="9">
        <f t="shared" si="0"/>
        <v>3478049.89</v>
      </c>
      <c r="F30" s="10">
        <f t="shared" si="1"/>
        <v>0.6222655132758892</v>
      </c>
      <c r="G30" s="10">
        <f t="shared" si="2"/>
        <v>0.3777344867241108</v>
      </c>
    </row>
    <row r="31" spans="1:7" ht="12.75">
      <c r="A31" s="8" t="s">
        <v>28</v>
      </c>
      <c r="B31" s="8">
        <v>29</v>
      </c>
      <c r="C31" s="9">
        <v>32804095.1</v>
      </c>
      <c r="D31" s="9">
        <v>25123690.29</v>
      </c>
      <c r="E31" s="9">
        <f t="shared" si="0"/>
        <v>57927785.39</v>
      </c>
      <c r="F31" s="10">
        <f t="shared" si="1"/>
        <v>0.5662929262554361</v>
      </c>
      <c r="G31" s="10">
        <f t="shared" si="2"/>
        <v>0.43370707374456385</v>
      </c>
    </row>
    <row r="32" spans="1:7" ht="12.75">
      <c r="A32" s="8" t="s">
        <v>29</v>
      </c>
      <c r="B32" s="8">
        <v>30</v>
      </c>
      <c r="C32" s="9">
        <v>153787.9</v>
      </c>
      <c r="D32" s="9">
        <v>149820.54</v>
      </c>
      <c r="E32" s="9">
        <f t="shared" si="0"/>
        <v>303608.44</v>
      </c>
      <c r="F32" s="10">
        <f t="shared" si="1"/>
        <v>0.5065336787080096</v>
      </c>
      <c r="G32" s="10">
        <f t="shared" si="2"/>
        <v>0.4934663212919905</v>
      </c>
    </row>
    <row r="33" spans="1:7" ht="12.75">
      <c r="A33" s="8" t="s">
        <v>30</v>
      </c>
      <c r="B33" s="8">
        <v>31</v>
      </c>
      <c r="C33" s="9">
        <v>6836077.200000002</v>
      </c>
      <c r="D33" s="9">
        <v>2694639.8</v>
      </c>
      <c r="E33" s="9">
        <f t="shared" si="0"/>
        <v>9530717.000000002</v>
      </c>
      <c r="F33" s="10">
        <f t="shared" si="1"/>
        <v>0.7172678823639398</v>
      </c>
      <c r="G33" s="10">
        <f t="shared" si="2"/>
        <v>0.28273211763606027</v>
      </c>
    </row>
    <row r="34" spans="1:7" ht="12.75">
      <c r="A34" s="8" t="s">
        <v>31</v>
      </c>
      <c r="B34" s="8">
        <v>32</v>
      </c>
      <c r="C34" s="9">
        <v>494736.55</v>
      </c>
      <c r="D34" s="9">
        <v>394023.68000000005</v>
      </c>
      <c r="E34" s="9">
        <f t="shared" si="0"/>
        <v>888760.23</v>
      </c>
      <c r="F34" s="10">
        <f t="shared" si="1"/>
        <v>0.5566591902970276</v>
      </c>
      <c r="G34" s="10">
        <f t="shared" si="2"/>
        <v>0.44334080970297246</v>
      </c>
    </row>
    <row r="35" spans="1:7" ht="12.75">
      <c r="A35" s="8" t="s">
        <v>32</v>
      </c>
      <c r="B35" s="8">
        <v>33</v>
      </c>
      <c r="C35" s="9">
        <v>202638.1</v>
      </c>
      <c r="D35" s="9">
        <v>146016.5</v>
      </c>
      <c r="E35" s="9">
        <f t="shared" si="0"/>
        <v>348654.6</v>
      </c>
      <c r="F35" s="10">
        <f t="shared" si="1"/>
        <v>0.5812001333124531</v>
      </c>
      <c r="G35" s="10">
        <f t="shared" si="2"/>
        <v>0.418799866687547</v>
      </c>
    </row>
    <row r="36" spans="1:7" ht="12.75">
      <c r="A36" s="8" t="s">
        <v>33</v>
      </c>
      <c r="B36" s="8">
        <v>34</v>
      </c>
      <c r="C36" s="9">
        <v>51085.3</v>
      </c>
      <c r="D36" s="9">
        <v>74891.95</v>
      </c>
      <c r="E36" s="9">
        <f t="shared" si="0"/>
        <v>125977.25</v>
      </c>
      <c r="F36" s="10">
        <f t="shared" si="1"/>
        <v>0.4055121063525359</v>
      </c>
      <c r="G36" s="10">
        <f t="shared" si="2"/>
        <v>0.5944878936474641</v>
      </c>
    </row>
    <row r="37" spans="1:7" ht="12.75">
      <c r="A37" s="8" t="s">
        <v>34</v>
      </c>
      <c r="B37" s="8">
        <v>35</v>
      </c>
      <c r="C37" s="9">
        <v>8616265.95</v>
      </c>
      <c r="D37" s="9">
        <v>4316989.34</v>
      </c>
      <c r="E37" s="9">
        <f t="shared" si="0"/>
        <v>12933255.29</v>
      </c>
      <c r="F37" s="10">
        <f t="shared" si="1"/>
        <v>0.6662101502521257</v>
      </c>
      <c r="G37" s="10">
        <f t="shared" si="2"/>
        <v>0.3337898497478743</v>
      </c>
    </row>
    <row r="38" spans="1:7" ht="12.75">
      <c r="A38" s="8" t="s">
        <v>35</v>
      </c>
      <c r="B38" s="8">
        <v>36</v>
      </c>
      <c r="C38" s="9">
        <v>41487491.449999996</v>
      </c>
      <c r="D38" s="9">
        <v>11185938.34</v>
      </c>
      <c r="E38" s="9">
        <f t="shared" si="0"/>
        <v>52673429.78999999</v>
      </c>
      <c r="F38" s="10">
        <f t="shared" si="1"/>
        <v>0.7876360361458058</v>
      </c>
      <c r="G38" s="10">
        <f t="shared" si="2"/>
        <v>0.21236396385419432</v>
      </c>
    </row>
    <row r="39" spans="1:7" ht="12.75">
      <c r="A39" s="8" t="s">
        <v>36</v>
      </c>
      <c r="B39" s="8">
        <v>37</v>
      </c>
      <c r="C39" s="9">
        <v>5934936.799999999</v>
      </c>
      <c r="D39" s="9">
        <v>7517871.27</v>
      </c>
      <c r="E39" s="9">
        <f t="shared" si="0"/>
        <v>13452808.069999998</v>
      </c>
      <c r="F39" s="10">
        <f t="shared" si="1"/>
        <v>0.4411671354499596</v>
      </c>
      <c r="G39" s="10">
        <f t="shared" si="2"/>
        <v>0.5588328645500404</v>
      </c>
    </row>
    <row r="40" spans="1:7" ht="12.75">
      <c r="A40" s="8" t="s">
        <v>37</v>
      </c>
      <c r="B40" s="8">
        <v>38</v>
      </c>
      <c r="C40" s="9">
        <v>716801.59</v>
      </c>
      <c r="D40" s="9">
        <v>510567.31</v>
      </c>
      <c r="E40" s="9">
        <f t="shared" si="0"/>
        <v>1227368.9</v>
      </c>
      <c r="F40" s="10">
        <f t="shared" si="1"/>
        <v>0.5840147896854809</v>
      </c>
      <c r="G40" s="10">
        <f t="shared" si="2"/>
        <v>0.4159852103145192</v>
      </c>
    </row>
    <row r="41" spans="1:7" ht="12.75">
      <c r="A41" s="8" t="s">
        <v>38</v>
      </c>
      <c r="B41" s="8">
        <v>39</v>
      </c>
      <c r="C41" s="9">
        <v>56999.6</v>
      </c>
      <c r="D41" s="9">
        <v>38831.8</v>
      </c>
      <c r="E41" s="9">
        <f t="shared" si="0"/>
        <v>95831.4</v>
      </c>
      <c r="F41" s="10">
        <f t="shared" si="1"/>
        <v>0.5947904340331039</v>
      </c>
      <c r="G41" s="10">
        <f t="shared" si="2"/>
        <v>0.40520956596689606</v>
      </c>
    </row>
    <row r="42" spans="1:7" ht="12.75">
      <c r="A42" s="8" t="s">
        <v>39</v>
      </c>
      <c r="B42" s="8">
        <v>40</v>
      </c>
      <c r="C42" s="9">
        <v>262563.35</v>
      </c>
      <c r="D42" s="9">
        <v>138862.85</v>
      </c>
      <c r="E42" s="9">
        <f t="shared" si="0"/>
        <v>401426.19999999995</v>
      </c>
      <c r="F42" s="10">
        <f t="shared" si="1"/>
        <v>0.6540762660733156</v>
      </c>
      <c r="G42" s="10">
        <f t="shared" si="2"/>
        <v>0.34592373392668446</v>
      </c>
    </row>
    <row r="43" spans="1:7" ht="12.75">
      <c r="A43" s="8" t="s">
        <v>40</v>
      </c>
      <c r="B43" s="8">
        <v>41</v>
      </c>
      <c r="C43" s="9">
        <v>13952163.749999998</v>
      </c>
      <c r="D43" s="9">
        <v>5736103.769999998</v>
      </c>
      <c r="E43" s="9">
        <f t="shared" si="0"/>
        <v>19688267.519999996</v>
      </c>
      <c r="F43" s="10">
        <f t="shared" si="1"/>
        <v>0.7086537063673544</v>
      </c>
      <c r="G43" s="10">
        <f t="shared" si="2"/>
        <v>0.2913462936326456</v>
      </c>
    </row>
    <row r="44" spans="1:7" ht="12.75">
      <c r="A44" s="8" t="s">
        <v>41</v>
      </c>
      <c r="B44" s="8">
        <v>42</v>
      </c>
      <c r="C44" s="9">
        <v>7233609.380000001</v>
      </c>
      <c r="D44" s="9">
        <v>3819108.57</v>
      </c>
      <c r="E44" s="9">
        <f t="shared" si="0"/>
        <v>11052717.950000001</v>
      </c>
      <c r="F44" s="10">
        <f t="shared" si="1"/>
        <v>0.6544643057683381</v>
      </c>
      <c r="G44" s="10">
        <f t="shared" si="2"/>
        <v>0.34553569423166175</v>
      </c>
    </row>
    <row r="45" spans="1:7" ht="12.75">
      <c r="A45" s="8" t="s">
        <v>42</v>
      </c>
      <c r="B45" s="8">
        <v>43</v>
      </c>
      <c r="C45" s="9">
        <v>7029309.840000001</v>
      </c>
      <c r="D45" s="9">
        <v>3026690.85</v>
      </c>
      <c r="E45" s="9">
        <f t="shared" si="0"/>
        <v>10056000.690000001</v>
      </c>
      <c r="F45" s="10">
        <f t="shared" si="1"/>
        <v>0.6990164436832392</v>
      </c>
      <c r="G45" s="10">
        <f t="shared" si="2"/>
        <v>0.3009835563167607</v>
      </c>
    </row>
    <row r="46" spans="1:7" ht="12.75">
      <c r="A46" s="8" t="s">
        <v>43</v>
      </c>
      <c r="B46" s="8">
        <v>44</v>
      </c>
      <c r="C46" s="9">
        <v>8494568.31</v>
      </c>
      <c r="D46" s="9">
        <v>3312003.12</v>
      </c>
      <c r="E46" s="9">
        <f t="shared" si="0"/>
        <v>11806571.43</v>
      </c>
      <c r="F46" s="10">
        <f t="shared" si="1"/>
        <v>0.7194779924352688</v>
      </c>
      <c r="G46" s="10">
        <f t="shared" si="2"/>
        <v>0.2805220075647313</v>
      </c>
    </row>
    <row r="47" spans="1:7" ht="12.75">
      <c r="A47" s="8" t="s">
        <v>44</v>
      </c>
      <c r="B47" s="8">
        <v>45</v>
      </c>
      <c r="C47" s="9">
        <v>2653427.46</v>
      </c>
      <c r="D47" s="9">
        <v>1684945.82</v>
      </c>
      <c r="E47" s="9">
        <f t="shared" si="0"/>
        <v>4338373.28</v>
      </c>
      <c r="F47" s="10">
        <f t="shared" si="1"/>
        <v>0.6116180625195072</v>
      </c>
      <c r="G47" s="10">
        <f t="shared" si="2"/>
        <v>0.38838193748049266</v>
      </c>
    </row>
    <row r="48" spans="1:7" ht="12.75">
      <c r="A48" s="8" t="s">
        <v>45</v>
      </c>
      <c r="B48" s="8">
        <v>46</v>
      </c>
      <c r="C48" s="9">
        <v>7068475.760000001</v>
      </c>
      <c r="D48" s="9">
        <v>4566147.75</v>
      </c>
      <c r="E48" s="9">
        <f t="shared" si="0"/>
        <v>11634623.510000002</v>
      </c>
      <c r="F48" s="10">
        <f t="shared" si="1"/>
        <v>0.6075379881372714</v>
      </c>
      <c r="G48" s="10">
        <f t="shared" si="2"/>
        <v>0.39246201186272844</v>
      </c>
    </row>
    <row r="49" spans="1:7" ht="12.75">
      <c r="A49" s="8" t="s">
        <v>46</v>
      </c>
      <c r="B49" s="8">
        <v>47</v>
      </c>
      <c r="C49" s="9">
        <v>582679.55</v>
      </c>
      <c r="D49" s="9">
        <v>293201.87</v>
      </c>
      <c r="E49" s="9">
        <f t="shared" si="0"/>
        <v>875881.42</v>
      </c>
      <c r="F49" s="10">
        <f t="shared" si="1"/>
        <v>0.6652493553294007</v>
      </c>
      <c r="G49" s="10">
        <f t="shared" si="2"/>
        <v>0.33475064467059934</v>
      </c>
    </row>
    <row r="50" spans="1:7" ht="12.75">
      <c r="A50" s="8" t="s">
        <v>47</v>
      </c>
      <c r="B50" s="8">
        <v>48</v>
      </c>
      <c r="C50" s="9">
        <v>54086920.65000002</v>
      </c>
      <c r="D50" s="9">
        <v>25881921.17</v>
      </c>
      <c r="E50" s="9">
        <f t="shared" si="0"/>
        <v>79968841.82000002</v>
      </c>
      <c r="F50" s="10">
        <f t="shared" si="1"/>
        <v>0.6763499310361777</v>
      </c>
      <c r="G50" s="10">
        <f t="shared" si="2"/>
        <v>0.32365006896382226</v>
      </c>
    </row>
    <row r="51" spans="1:7" ht="12.75">
      <c r="A51" s="8" t="s">
        <v>48</v>
      </c>
      <c r="B51" s="8">
        <v>49</v>
      </c>
      <c r="C51" s="9">
        <v>13936783.870000001</v>
      </c>
      <c r="D51" s="9">
        <v>4633691.67</v>
      </c>
      <c r="E51" s="9">
        <f t="shared" si="0"/>
        <v>18570475.54</v>
      </c>
      <c r="F51" s="10">
        <f t="shared" si="1"/>
        <v>0.7504807208614972</v>
      </c>
      <c r="G51" s="10">
        <f t="shared" si="2"/>
        <v>0.2495192791385029</v>
      </c>
    </row>
    <row r="52" spans="1:7" ht="12.75">
      <c r="A52" s="8" t="s">
        <v>49</v>
      </c>
      <c r="B52" s="8">
        <v>50</v>
      </c>
      <c r="C52" s="9">
        <v>62477620.8</v>
      </c>
      <c r="D52" s="9">
        <v>28279739.139999993</v>
      </c>
      <c r="E52" s="9">
        <f t="shared" si="0"/>
        <v>90757359.94</v>
      </c>
      <c r="F52" s="10">
        <f t="shared" si="1"/>
        <v>0.688402801065436</v>
      </c>
      <c r="G52" s="10">
        <f t="shared" si="2"/>
        <v>0.31159719893456383</v>
      </c>
    </row>
    <row r="53" spans="1:7" ht="12.75">
      <c r="A53" s="8" t="s">
        <v>50</v>
      </c>
      <c r="B53" s="8">
        <v>51</v>
      </c>
      <c r="C53" s="9">
        <v>11710208.150000008</v>
      </c>
      <c r="D53" s="9">
        <v>5660856.16</v>
      </c>
      <c r="E53" s="9">
        <f t="shared" si="0"/>
        <v>17371064.31000001</v>
      </c>
      <c r="F53" s="10">
        <f t="shared" si="1"/>
        <v>0.6741215127077036</v>
      </c>
      <c r="G53" s="10">
        <f t="shared" si="2"/>
        <v>0.3258784872922963</v>
      </c>
    </row>
    <row r="54" spans="1:7" ht="12.75">
      <c r="A54" s="8" t="s">
        <v>51</v>
      </c>
      <c r="B54" s="8">
        <v>52</v>
      </c>
      <c r="C54" s="9">
        <v>28429848.65</v>
      </c>
      <c r="D54" s="9">
        <v>16591388.85</v>
      </c>
      <c r="E54" s="9">
        <f t="shared" si="0"/>
        <v>45021237.5</v>
      </c>
      <c r="F54" s="10">
        <f t="shared" si="1"/>
        <v>0.6314763926691264</v>
      </c>
      <c r="G54" s="10">
        <f t="shared" si="2"/>
        <v>0.3685236073308736</v>
      </c>
    </row>
    <row r="55" spans="1:7" ht="12.75">
      <c r="A55" s="8" t="s">
        <v>52</v>
      </c>
      <c r="B55" s="8">
        <v>53</v>
      </c>
      <c r="C55" s="9">
        <v>12934264.67</v>
      </c>
      <c r="D55" s="9">
        <v>7665669.8999999985</v>
      </c>
      <c r="E55" s="9">
        <f t="shared" si="0"/>
        <v>20599934.57</v>
      </c>
      <c r="F55" s="10">
        <f t="shared" si="1"/>
        <v>0.6278789200057153</v>
      </c>
      <c r="G55" s="10">
        <f t="shared" si="2"/>
        <v>0.37212107999428456</v>
      </c>
    </row>
    <row r="56" spans="1:7" ht="12.75">
      <c r="A56" s="8" t="s">
        <v>53</v>
      </c>
      <c r="B56" s="8">
        <v>54</v>
      </c>
      <c r="C56" s="9">
        <v>810301.54</v>
      </c>
      <c r="D56" s="9">
        <v>552445.28</v>
      </c>
      <c r="E56" s="9">
        <f t="shared" si="0"/>
        <v>1362746.82</v>
      </c>
      <c r="F56" s="10">
        <f t="shared" si="1"/>
        <v>0.5946090118192314</v>
      </c>
      <c r="G56" s="10">
        <f t="shared" si="2"/>
        <v>0.40539098818076863</v>
      </c>
    </row>
    <row r="57" spans="1:7" ht="12.75">
      <c r="A57" s="8" t="s">
        <v>54</v>
      </c>
      <c r="B57" s="8">
        <v>55</v>
      </c>
      <c r="C57" s="9">
        <v>10197101.6</v>
      </c>
      <c r="D57" s="9">
        <v>5668287.499999998</v>
      </c>
      <c r="E57" s="9">
        <f t="shared" si="0"/>
        <v>15865389.099999998</v>
      </c>
      <c r="F57" s="10">
        <f t="shared" si="1"/>
        <v>0.6427262222015091</v>
      </c>
      <c r="G57" s="10">
        <f t="shared" si="2"/>
        <v>0.35727377779849084</v>
      </c>
    </row>
    <row r="58" spans="1:7" ht="12.75">
      <c r="A58" s="8" t="s">
        <v>55</v>
      </c>
      <c r="B58" s="8">
        <v>56</v>
      </c>
      <c r="C58" s="9">
        <v>9398698.399999999</v>
      </c>
      <c r="D58" s="9">
        <v>3273288.39</v>
      </c>
      <c r="E58" s="9">
        <f t="shared" si="0"/>
        <v>12671986.79</v>
      </c>
      <c r="F58" s="10">
        <f t="shared" si="1"/>
        <v>0.7416909878265426</v>
      </c>
      <c r="G58" s="10">
        <f t="shared" si="2"/>
        <v>0.2583090121734573</v>
      </c>
    </row>
    <row r="59" spans="1:7" ht="12.75">
      <c r="A59" s="8" t="s">
        <v>56</v>
      </c>
      <c r="B59" s="8">
        <v>57</v>
      </c>
      <c r="C59" s="9">
        <v>4196836.7</v>
      </c>
      <c r="D59" s="9">
        <v>3105509.56</v>
      </c>
      <c r="E59" s="9">
        <f t="shared" si="0"/>
        <v>7302346.26</v>
      </c>
      <c r="F59" s="10">
        <f t="shared" si="1"/>
        <v>0.5747244174093712</v>
      </c>
      <c r="G59" s="10">
        <f t="shared" si="2"/>
        <v>0.4252755825906289</v>
      </c>
    </row>
    <row r="60" spans="1:7" ht="12.75">
      <c r="A60" s="8" t="s">
        <v>57</v>
      </c>
      <c r="B60" s="8">
        <v>58</v>
      </c>
      <c r="C60" s="9">
        <v>20843646.700000003</v>
      </c>
      <c r="D60" s="9">
        <v>7869487.560000003</v>
      </c>
      <c r="E60" s="9">
        <f t="shared" si="0"/>
        <v>28713134.260000005</v>
      </c>
      <c r="F60" s="10">
        <f t="shared" si="1"/>
        <v>0.7259272537528962</v>
      </c>
      <c r="G60" s="10">
        <f t="shared" si="2"/>
        <v>0.27407274624710376</v>
      </c>
    </row>
    <row r="61" spans="1:7" ht="12.75">
      <c r="A61" s="8" t="s">
        <v>58</v>
      </c>
      <c r="B61" s="8">
        <v>59</v>
      </c>
      <c r="C61" s="9">
        <v>11093333.110000003</v>
      </c>
      <c r="D61" s="9">
        <v>7206507.75</v>
      </c>
      <c r="E61" s="9">
        <f t="shared" si="0"/>
        <v>18299840.860000003</v>
      </c>
      <c r="F61" s="10">
        <f t="shared" si="1"/>
        <v>0.6061983377269654</v>
      </c>
      <c r="G61" s="10">
        <f t="shared" si="2"/>
        <v>0.3938016622730346</v>
      </c>
    </row>
    <row r="62" spans="1:7" ht="12.75">
      <c r="A62" s="8" t="s">
        <v>59</v>
      </c>
      <c r="B62" s="8">
        <v>60</v>
      </c>
      <c r="C62" s="9">
        <v>7097117.630000001</v>
      </c>
      <c r="D62" s="9">
        <v>2279015.95</v>
      </c>
      <c r="E62" s="9">
        <f t="shared" si="0"/>
        <v>9376133.580000002</v>
      </c>
      <c r="F62" s="10">
        <f t="shared" si="1"/>
        <v>0.7569343556643312</v>
      </c>
      <c r="G62" s="10">
        <f t="shared" si="2"/>
        <v>0.24306564433566866</v>
      </c>
    </row>
    <row r="63" spans="1:7" ht="12.75">
      <c r="A63" s="8" t="s">
        <v>60</v>
      </c>
      <c r="B63" s="8">
        <v>61</v>
      </c>
      <c r="C63" s="9">
        <v>451837.09</v>
      </c>
      <c r="D63" s="9">
        <v>282202.89</v>
      </c>
      <c r="E63" s="9">
        <f t="shared" si="0"/>
        <v>734039.98</v>
      </c>
      <c r="F63" s="10">
        <f t="shared" si="1"/>
        <v>0.6155483383888709</v>
      </c>
      <c r="G63" s="10">
        <f t="shared" si="2"/>
        <v>0.38445166161112915</v>
      </c>
    </row>
    <row r="64" spans="1:7" ht="12.75">
      <c r="A64" s="8" t="s">
        <v>61</v>
      </c>
      <c r="B64" s="8">
        <v>62</v>
      </c>
      <c r="C64" s="9">
        <v>279799.45</v>
      </c>
      <c r="D64" s="9">
        <v>146586.67</v>
      </c>
      <c r="E64" s="9">
        <f t="shared" si="0"/>
        <v>426386.12</v>
      </c>
      <c r="F64" s="10">
        <f t="shared" si="1"/>
        <v>0.656211440466214</v>
      </c>
      <c r="G64" s="10">
        <f t="shared" si="2"/>
        <v>0.343788559533786</v>
      </c>
    </row>
    <row r="65" spans="1:7" ht="12.75">
      <c r="A65" s="8" t="s">
        <v>62</v>
      </c>
      <c r="B65" s="8">
        <v>63</v>
      </c>
      <c r="C65" s="9">
        <v>66434.9</v>
      </c>
      <c r="D65" s="9">
        <v>76151.45999999999</v>
      </c>
      <c r="E65" s="9">
        <f t="shared" si="0"/>
        <v>142586.36</v>
      </c>
      <c r="F65" s="10">
        <f t="shared" si="1"/>
        <v>0.4659274561746299</v>
      </c>
      <c r="G65" s="10">
        <f t="shared" si="2"/>
        <v>0.5340725438253701</v>
      </c>
    </row>
    <row r="66" spans="1:7" ht="12.75">
      <c r="A66" s="8" t="s">
        <v>63</v>
      </c>
      <c r="B66" s="8">
        <v>64</v>
      </c>
      <c r="C66" s="9">
        <v>14200679.200000005</v>
      </c>
      <c r="D66" s="9">
        <v>6407334.79</v>
      </c>
      <c r="E66" s="9">
        <f t="shared" si="0"/>
        <v>20608013.990000006</v>
      </c>
      <c r="F66" s="10">
        <f t="shared" si="1"/>
        <v>0.6890852853113771</v>
      </c>
      <c r="G66" s="10">
        <f t="shared" si="2"/>
        <v>0.31091471468862286</v>
      </c>
    </row>
    <row r="67" spans="1:7" ht="12.75">
      <c r="A67" s="8" t="s">
        <v>64</v>
      </c>
      <c r="B67" s="8">
        <v>65</v>
      </c>
      <c r="C67" s="9">
        <v>577753.4</v>
      </c>
      <c r="D67" s="9">
        <v>428146.5</v>
      </c>
      <c r="E67" s="9">
        <f t="shared" si="0"/>
        <v>1005899.9</v>
      </c>
      <c r="F67" s="10">
        <f t="shared" si="1"/>
        <v>0.5743647056729999</v>
      </c>
      <c r="G67" s="10">
        <f t="shared" si="2"/>
        <v>0.42563529432700015</v>
      </c>
    </row>
    <row r="68" spans="1:7" ht="12.75">
      <c r="A68" s="8" t="s">
        <v>65</v>
      </c>
      <c r="B68" s="8">
        <v>66</v>
      </c>
      <c r="C68" s="9">
        <v>8840722.55</v>
      </c>
      <c r="D68" s="9">
        <v>2904298.28</v>
      </c>
      <c r="E68" s="9">
        <f>SUM(C68:D68)</f>
        <v>11745020.83</v>
      </c>
      <c r="F68" s="10">
        <f>C68/E68</f>
        <v>0.7527208915133103</v>
      </c>
      <c r="G68" s="10">
        <f>D68/E68</f>
        <v>0.24727910848668966</v>
      </c>
    </row>
    <row r="69" spans="1:7" ht="12.75">
      <c r="A69" s="8" t="s">
        <v>66</v>
      </c>
      <c r="B69" s="8">
        <v>67</v>
      </c>
      <c r="C69" s="9">
        <v>329054.6</v>
      </c>
      <c r="D69" s="9">
        <v>247827.76</v>
      </c>
      <c r="E69" s="9">
        <f>SUM(C69:D69)</f>
        <v>576882.36</v>
      </c>
      <c r="F69" s="10">
        <f>C69/E69</f>
        <v>0.5704015633274</v>
      </c>
      <c r="G69" s="10">
        <f>D69/E69</f>
        <v>0.42959843667259995</v>
      </c>
    </row>
    <row r="70" spans="1:7" ht="12.75">
      <c r="A70" s="8" t="s">
        <v>76</v>
      </c>
      <c r="B70" s="8"/>
      <c r="C70" s="9"/>
      <c r="D70" s="9">
        <v>27381850.37999998</v>
      </c>
      <c r="E70" s="9"/>
      <c r="F70" s="10"/>
      <c r="G70" s="10"/>
    </row>
    <row r="71" spans="1:7" ht="12.75">
      <c r="A71" s="8" t="s">
        <v>67</v>
      </c>
      <c r="B71" s="16"/>
      <c r="C71" s="9">
        <f>SUM(C3:C69)</f>
        <v>685711093.04</v>
      </c>
      <c r="D71" s="9">
        <f>SUM(D3:D70)</f>
        <v>358999440.2099999</v>
      </c>
      <c r="E71" s="9">
        <f>SUM(E3:E70)</f>
        <v>1017328682.8700002</v>
      </c>
      <c r="F71" s="10">
        <f>C71/E71</f>
        <v>0.6740310231945204</v>
      </c>
      <c r="G71" s="10">
        <f>D71/E71</f>
        <v>0.3528844180400198</v>
      </c>
    </row>
    <row r="73" ht="12.75">
      <c r="A73" s="1" t="s">
        <v>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2011-08-05T17:09:17Z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